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DF98" lockStructure="1"/>
  <bookViews>
    <workbookView xWindow="0" yWindow="180" windowWidth="15300" windowHeight="8640" activeTab="2"/>
  </bookViews>
  <sheets>
    <sheet name="Applicant" sheetId="1" r:id="rId1"/>
    <sheet name="Site" sheetId="2" r:id="rId2"/>
    <sheet name="Monitoring" sheetId="9" r:id="rId3"/>
    <sheet name="DropDowns" sheetId="5" state="hidden" r:id="rId4"/>
  </sheets>
  <externalReferences>
    <externalReference r:id="rId5"/>
    <externalReference r:id="rId6"/>
  </externalReferences>
  <definedNames>
    <definedName name="_xlnm._FilterDatabase" localSheetId="3" hidden="1">DropDowns!$A$1:$AI$1</definedName>
    <definedName name="_SEC106" localSheetId="2">DropDowns!#REF!</definedName>
    <definedName name="_SEC106">DropDowns!#REF!</definedName>
    <definedName name="All_ProjectEligible">[1]ProjectChecks!$A$1:$S$65536</definedName>
    <definedName name="All_ProjectNames">[1]ProjectChecks!$A$1:$A$65536</definedName>
    <definedName name="Confirm">DropDowns!$S$2:$S$3</definedName>
    <definedName name="Current_Use">DropDowns!$AB$2:$AB$8</definedName>
    <definedName name="Districts">DropDowns!$V$1:$V$5088</definedName>
    <definedName name="FBConfirm">DropDowns!$S$2:$S$3</definedName>
    <definedName name="GOR">DropDowns!$E$2:$E$10</definedName>
    <definedName name="Hometenure">DropDowns!$AA$2:$AA$5</definedName>
    <definedName name="Housetype">DropDowns!$Z$2:$Z$9</definedName>
    <definedName name="Identified">DropDowns!$AE$2:$AE$3</definedName>
    <definedName name="LA">DropDowns!$A$2:$A$326</definedName>
    <definedName name="lanames">DropDowns!$T$1:$T$15</definedName>
    <definedName name="LASCH">DropDowns!$O$2:$O$4</definedName>
    <definedName name="LL">DropDowns!$P$2:$P$3</definedName>
    <definedName name="NA">DropDowns!$C$4</definedName>
    <definedName name="No">DropDowns!$C$4</definedName>
    <definedName name="NOB" localSheetId="3">DropDowns!#REF!</definedName>
    <definedName name="NOB">[1]DropDowns!$E$2:$E$5</definedName>
    <definedName name="Noted">DropDowns!$AF$2:$AF$3</definedName>
    <definedName name="ORGLIST">OFFSET([2]Applicant!$F1048553,0,0,297-COUNTBLANK([2]Applicant!$F1048553:$F272),1)</definedName>
    <definedName name="OWNER">DropDowns!$K$2:$K$7</definedName>
    <definedName name="PlotType" localSheetId="2">DropDowns!#REF!</definedName>
    <definedName name="PlotType">DropDowns!#REF!</definedName>
    <definedName name="PPERM">DropDowns!$H$2:$H$10</definedName>
    <definedName name="_xlnm.Print_Area" localSheetId="0">Applicant!$A$1:$S$19</definedName>
    <definedName name="_xlnm.Print_Area" localSheetId="3">DropDowns!$C$1:$N$36</definedName>
    <definedName name="_xlnm.Print_Area" localSheetId="2">Monitoring!$C$1:$O$38</definedName>
    <definedName name="_xlnm.Print_Area" localSheetId="1">Site!$C$1:$O$50</definedName>
    <definedName name="RMA">DropDowns!$I$2:$I$7</definedName>
    <definedName name="RONo">DropDowns!$C$4</definedName>
    <definedName name="ROYes">DropDowns!$D$2:$D$5</definedName>
    <definedName name="section106" localSheetId="3">DropDowns!#REF!</definedName>
    <definedName name="section106">[1]DropDowns!$K$15:$K$25</definedName>
    <definedName name="SOS">DropDowns!$F$2:$F$35</definedName>
    <definedName name="STATUS">DropDowns!$D$2:$D$5</definedName>
    <definedName name="submitted">DropDowns!$AG$2:$AG$3</definedName>
    <definedName name="TITLE">DropDowns!$L$2:$L$5</definedName>
    <definedName name="Unviable">DropDowns!$AD$2:$AD$4</definedName>
    <definedName name="USES">DropDowns!$J$2:$J$3</definedName>
    <definedName name="Vacant_Status">DropDowns!$AC$2:$AC$6</definedName>
    <definedName name="Yes">DropDowns!$C$2:$C$3</definedName>
    <definedName name="YesBut">DropDowns!$C$2:$C$3</definedName>
    <definedName name="yesinplace" localSheetId="3">DropDowns!$H$2</definedName>
    <definedName name="yesinplace">[1]DropDowns!$I$2</definedName>
  </definedNames>
  <calcPr calcId="145621"/>
</workbook>
</file>

<file path=xl/calcChain.xml><?xml version="1.0" encoding="utf-8"?>
<calcChain xmlns="http://schemas.openxmlformats.org/spreadsheetml/2006/main">
  <c r="N26" i="2" l="1"/>
  <c r="L31" i="2"/>
  <c r="I31" i="2"/>
  <c r="A33" i="2"/>
  <c r="E30" i="2" s="1"/>
  <c r="J25" i="9"/>
  <c r="I24" i="9"/>
  <c r="L25" i="9"/>
  <c r="L26" i="9" s="1"/>
  <c r="L27" i="9" s="1"/>
  <c r="L28" i="9" s="1"/>
  <c r="L29" i="9" s="1"/>
  <c r="L30" i="9" s="1"/>
  <c r="L31" i="9" s="1"/>
  <c r="L32" i="9" s="1"/>
  <c r="L33" i="9" s="1"/>
  <c r="L34" i="9" s="1"/>
  <c r="L35" i="9" s="1"/>
  <c r="L36" i="9" s="1"/>
  <c r="L37" i="9" s="1"/>
  <c r="K24" i="9"/>
  <c r="H25" i="9"/>
  <c r="H26" i="9" s="1"/>
  <c r="H27" i="9" s="1"/>
  <c r="H28" i="9" s="1"/>
  <c r="H29" i="9" s="1"/>
  <c r="H30" i="9" s="1"/>
  <c r="H31" i="9" s="1"/>
  <c r="H32" i="9" s="1"/>
  <c r="H33" i="9" s="1"/>
  <c r="H34" i="9" s="1"/>
  <c r="H35" i="9" s="1"/>
  <c r="H36" i="9" s="1"/>
  <c r="H37" i="9" s="1"/>
  <c r="G24" i="9"/>
  <c r="J9" i="9"/>
  <c r="E19" i="9" s="1"/>
  <c r="J10" i="9"/>
  <c r="J11" i="9"/>
  <c r="J12" i="9"/>
  <c r="J13" i="9" s="1"/>
  <c r="A38" i="2"/>
  <c r="E35" i="2"/>
  <c r="A28" i="2"/>
  <c r="H26" i="2" s="1"/>
  <c r="A19" i="2"/>
  <c r="A11" i="2"/>
  <c r="K47" i="2"/>
  <c r="K48" i="2"/>
  <c r="K49" i="2"/>
  <c r="K46" i="2"/>
  <c r="E43" i="2"/>
  <c r="K31" i="2"/>
  <c r="J31" i="2"/>
  <c r="H31" i="2"/>
  <c r="F31" i="2"/>
  <c r="K43" i="2"/>
  <c r="M37" i="2"/>
  <c r="N37" i="2"/>
  <c r="K44" i="2"/>
  <c r="M38" i="2"/>
  <c r="E31" i="2"/>
  <c r="E11" i="2"/>
  <c r="A9" i="1"/>
  <c r="Q1" i="9"/>
  <c r="E44" i="2"/>
  <c r="L26" i="2"/>
  <c r="A17" i="1"/>
  <c r="Q1" i="2"/>
  <c r="E28" i="2"/>
  <c r="M28" i="2"/>
  <c r="J26" i="9"/>
  <c r="J27" i="9"/>
  <c r="J28" i="9" s="1"/>
  <c r="J29" i="9" s="1"/>
  <c r="J30" i="9" s="1"/>
  <c r="J31" i="9" s="1"/>
  <c r="J32" i="9" s="1"/>
  <c r="J33" i="9" s="1"/>
  <c r="J34" i="9" s="1"/>
  <c r="J35" i="9" s="1"/>
  <c r="J36" i="9" s="1"/>
  <c r="J37" i="9" s="1"/>
  <c r="A44" i="2"/>
  <c r="E40" i="2"/>
  <c r="N38" i="2"/>
  <c r="N36" i="2"/>
  <c r="A6" i="1" l="1"/>
  <c r="E25" i="2"/>
</calcChain>
</file>

<file path=xl/sharedStrings.xml><?xml version="1.0" encoding="utf-8"?>
<sst xmlns="http://schemas.openxmlformats.org/spreadsheetml/2006/main" count="21248" uniqueCount="3013">
  <si>
    <t>The Green</t>
  </si>
  <si>
    <t>Addington</t>
  </si>
  <si>
    <t>LOCAL_AUTHORITY</t>
  </si>
  <si>
    <t>REGION</t>
  </si>
  <si>
    <t>Basic</t>
  </si>
  <si>
    <t>STATUS</t>
  </si>
  <si>
    <t>GOR</t>
  </si>
  <si>
    <t>SOS</t>
  </si>
  <si>
    <t>COS</t>
  </si>
  <si>
    <t>PPERM</t>
  </si>
  <si>
    <t>RMA</t>
  </si>
  <si>
    <t>USES</t>
  </si>
  <si>
    <t>OWNER</t>
  </si>
  <si>
    <t>TITLE</t>
  </si>
  <si>
    <t>START</t>
  </si>
  <si>
    <t>HBDS106</t>
  </si>
  <si>
    <t>LASCH</t>
  </si>
  <si>
    <t>LL</t>
  </si>
  <si>
    <t>HBD1</t>
  </si>
  <si>
    <t>HBDConfirm</t>
  </si>
  <si>
    <t>OPERATING_AREA</t>
  </si>
  <si>
    <t>POSTCODE_DISTRICT</t>
  </si>
  <si>
    <t>CENSUS_CODE</t>
  </si>
  <si>
    <t>LA_NAME</t>
  </si>
  <si>
    <t>Adur</t>
  </si>
  <si>
    <t>East and South East</t>
  </si>
  <si>
    <t>Not Shortlisted</t>
  </si>
  <si>
    <t>North East</t>
  </si>
  <si>
    <t>Pre Sep 2012</t>
  </si>
  <si>
    <t>Yes - All Outstanding</t>
  </si>
  <si>
    <t>Mixed Use</t>
  </si>
  <si>
    <t>Freehold</t>
  </si>
  <si>
    <t>Yes, they are additional to S106</t>
  </si>
  <si>
    <t>I confirm that this is accurate</t>
  </si>
  <si>
    <t>I confirm</t>
  </si>
  <si>
    <t>AL1</t>
  </si>
  <si>
    <t>26UG</t>
  </si>
  <si>
    <t>St. Albans</t>
  </si>
  <si>
    <t>Allerdale</t>
  </si>
  <si>
    <t>North West</t>
  </si>
  <si>
    <t>Withdrawn</t>
  </si>
  <si>
    <t>Yes - Four Outstanding</t>
  </si>
  <si>
    <t>Residential</t>
  </si>
  <si>
    <t>Other Developer /RSL</t>
  </si>
  <si>
    <t>Long Leasehold (Over 100 years)</t>
  </si>
  <si>
    <t>No, as no S106 required</t>
  </si>
  <si>
    <t>Yes - willing to offer</t>
  </si>
  <si>
    <t>Please enter units details first</t>
  </si>
  <si>
    <t>AL10</t>
  </si>
  <si>
    <t>Amber Valley</t>
  </si>
  <si>
    <t>N/A</t>
  </si>
  <si>
    <t>In Due Diligence</t>
  </si>
  <si>
    <t>Yorkshire and Humberside</t>
  </si>
  <si>
    <t>Yes - Three Outstanding</t>
  </si>
  <si>
    <t>Local Authority</t>
  </si>
  <si>
    <t>No, they are part of S106</t>
  </si>
  <si>
    <t>Not part of a wider project</t>
  </si>
  <si>
    <t>26UL</t>
  </si>
  <si>
    <t>Welwyn Hatfield</t>
  </si>
  <si>
    <t>Arun</t>
  </si>
  <si>
    <t>Under Contract</t>
  </si>
  <si>
    <t>Other</t>
  </si>
  <si>
    <t>East Midlands</t>
  </si>
  <si>
    <t>Yes - Two Outstanding</t>
  </si>
  <si>
    <t>HCA</t>
  </si>
  <si>
    <t>AL2</t>
  </si>
  <si>
    <t>26UE</t>
  </si>
  <si>
    <t>Hertsmere</t>
  </si>
  <si>
    <t>Ashfield</t>
  </si>
  <si>
    <t>West Midlands</t>
  </si>
  <si>
    <t>Yes - One Outstanding</t>
  </si>
  <si>
    <t>Other Public Sector Body</t>
  </si>
  <si>
    <t>Ashford</t>
  </si>
  <si>
    <t>East of England</t>
  </si>
  <si>
    <t>26UJ</t>
  </si>
  <si>
    <t>Three Rivers</t>
  </si>
  <si>
    <t>Aylesbury Vale</t>
  </si>
  <si>
    <t>London</t>
  </si>
  <si>
    <t>AL3</t>
  </si>
  <si>
    <t>00KC</t>
  </si>
  <si>
    <t>Central Bedfordshire</t>
  </si>
  <si>
    <t>Babergh</t>
  </si>
  <si>
    <t>South East</t>
  </si>
  <si>
    <t>26UC</t>
  </si>
  <si>
    <t>Dacorum</t>
  </si>
  <si>
    <t>Barking and Dagenham</t>
  </si>
  <si>
    <t>South West</t>
  </si>
  <si>
    <t>Post Jun 2012</t>
  </si>
  <si>
    <t>Barnet</t>
  </si>
  <si>
    <t>AL4</t>
  </si>
  <si>
    <t>Barnsley</t>
  </si>
  <si>
    <t>North East, Yorkshire and The Humber</t>
  </si>
  <si>
    <t>26UF</t>
  </si>
  <si>
    <t>North Hertfordshire</t>
  </si>
  <si>
    <t>Barrow-in-Furness</t>
  </si>
  <si>
    <t>Basildon</t>
  </si>
  <si>
    <t>Basingstoke and Deane</t>
  </si>
  <si>
    <t>South and South West</t>
  </si>
  <si>
    <t>AL5</t>
  </si>
  <si>
    <t>Bassetlaw</t>
  </si>
  <si>
    <t>Bath and North East Somerset</t>
  </si>
  <si>
    <t>Bedford</t>
  </si>
  <si>
    <t>Bexley</t>
  </si>
  <si>
    <t>AL6</t>
  </si>
  <si>
    <t>26UD</t>
  </si>
  <si>
    <t>East Hertfordshire</t>
  </si>
  <si>
    <t>Birmingham</t>
  </si>
  <si>
    <t>Blaby</t>
  </si>
  <si>
    <t>Blackburn with Darwen</t>
  </si>
  <si>
    <t>Blackpool</t>
  </si>
  <si>
    <t>AL7</t>
  </si>
  <si>
    <t>Bolsover</t>
  </si>
  <si>
    <t>Bolton</t>
  </si>
  <si>
    <t>AL8</t>
  </si>
  <si>
    <t>Boston</t>
  </si>
  <si>
    <t>Bournemouth</t>
  </si>
  <si>
    <t>AL9</t>
  </si>
  <si>
    <t>Bracknell Forest</t>
  </si>
  <si>
    <t>Bradford</t>
  </si>
  <si>
    <t>Braintree</t>
  </si>
  <si>
    <t>B1</t>
  </si>
  <si>
    <t>00CN</t>
  </si>
  <si>
    <t>Breckland</t>
  </si>
  <si>
    <t>B10</t>
  </si>
  <si>
    <t>Brent</t>
  </si>
  <si>
    <t>B11</t>
  </si>
  <si>
    <t>Brentwood</t>
  </si>
  <si>
    <t>B12</t>
  </si>
  <si>
    <t>Brighton and Hove</t>
  </si>
  <si>
    <t>B13</t>
  </si>
  <si>
    <t>Bristol</t>
  </si>
  <si>
    <t>Shared Ownership</t>
  </si>
  <si>
    <t>B14</t>
  </si>
  <si>
    <t>Broadland</t>
  </si>
  <si>
    <t>47UB</t>
  </si>
  <si>
    <t>Bromsgrove</t>
  </si>
  <si>
    <t>Bromley</t>
  </si>
  <si>
    <t>00CT</t>
  </si>
  <si>
    <t>Solihull</t>
  </si>
  <si>
    <t>B15</t>
  </si>
  <si>
    <t>Broxbourne</t>
  </si>
  <si>
    <t>B16</t>
  </si>
  <si>
    <t>Broxtowe</t>
  </si>
  <si>
    <t>00CS</t>
  </si>
  <si>
    <t>Sandwell</t>
  </si>
  <si>
    <t>Burnley</t>
  </si>
  <si>
    <t>B17</t>
  </si>
  <si>
    <t>Bury</t>
  </si>
  <si>
    <t>Calderdale</t>
  </si>
  <si>
    <t>B18</t>
  </si>
  <si>
    <t>Cambridge</t>
  </si>
  <si>
    <t>Camden</t>
  </si>
  <si>
    <t>B19</t>
  </si>
  <si>
    <t>Cannock Chase</t>
  </si>
  <si>
    <t>B2</t>
  </si>
  <si>
    <t>Canterbury</t>
  </si>
  <si>
    <t>B20</t>
  </si>
  <si>
    <t>Carlisle</t>
  </si>
  <si>
    <t>Castle Point</t>
  </si>
  <si>
    <t>B21</t>
  </si>
  <si>
    <t>Charnwood</t>
  </si>
  <si>
    <t>B23</t>
  </si>
  <si>
    <t>Chelmsford</t>
  </si>
  <si>
    <t>B24</t>
  </si>
  <si>
    <t>Cheltenham</t>
  </si>
  <si>
    <t>B25</t>
  </si>
  <si>
    <t>Cherwell</t>
  </si>
  <si>
    <t>B26</t>
  </si>
  <si>
    <t>Cheshire East</t>
  </si>
  <si>
    <t>Cheshire West and Chester</t>
  </si>
  <si>
    <t>B27</t>
  </si>
  <si>
    <t>Chesterfield</t>
  </si>
  <si>
    <t>Chichester</t>
  </si>
  <si>
    <t>B28</t>
  </si>
  <si>
    <t>Chiltern</t>
  </si>
  <si>
    <t>Chorley</t>
  </si>
  <si>
    <t>B29</t>
  </si>
  <si>
    <t>Christchurch</t>
  </si>
  <si>
    <t>B3</t>
  </si>
  <si>
    <t>City of London</t>
  </si>
  <si>
    <t>B30</t>
  </si>
  <si>
    <t>Colchester</t>
  </si>
  <si>
    <t>B31</t>
  </si>
  <si>
    <t>Copeland</t>
  </si>
  <si>
    <t>Corby</t>
  </si>
  <si>
    <t>B32</t>
  </si>
  <si>
    <t>Cornwall</t>
  </si>
  <si>
    <t>Cotswold</t>
  </si>
  <si>
    <t>00CR</t>
  </si>
  <si>
    <t>Dudley</t>
  </si>
  <si>
    <t>County Durham</t>
  </si>
  <si>
    <t>Coventry</t>
  </si>
  <si>
    <t>B33</t>
  </si>
  <si>
    <t>Craven</t>
  </si>
  <si>
    <t>Crawley</t>
  </si>
  <si>
    <t>B34</t>
  </si>
  <si>
    <t>Croydon</t>
  </si>
  <si>
    <t>B35</t>
  </si>
  <si>
    <t>Darlington</t>
  </si>
  <si>
    <t>Dartford</t>
  </si>
  <si>
    <t>B36</t>
  </si>
  <si>
    <t>Daventry</t>
  </si>
  <si>
    <t>Derby</t>
  </si>
  <si>
    <t>B37</t>
  </si>
  <si>
    <t>Derbyshire Dales</t>
  </si>
  <si>
    <t>Doncaster</t>
  </si>
  <si>
    <t>B38</t>
  </si>
  <si>
    <t>Dover</t>
  </si>
  <si>
    <t>B4</t>
  </si>
  <si>
    <t>Ealing</t>
  </si>
  <si>
    <t>B40</t>
  </si>
  <si>
    <t>East Cambridgeshire</t>
  </si>
  <si>
    <t>B42</t>
  </si>
  <si>
    <t>East Devon</t>
  </si>
  <si>
    <t>East Dorset</t>
  </si>
  <si>
    <t>B43</t>
  </si>
  <si>
    <t>East Hampshire</t>
  </si>
  <si>
    <t>00CU</t>
  </si>
  <si>
    <t>Walsall</t>
  </si>
  <si>
    <t>East Lindsey</t>
  </si>
  <si>
    <t>B44</t>
  </si>
  <si>
    <t>East Northamptonshire</t>
  </si>
  <si>
    <t>B45</t>
  </si>
  <si>
    <t>East Riding of Yorkshire</t>
  </si>
  <si>
    <t>East Staffordshire</t>
  </si>
  <si>
    <t>B46</t>
  </si>
  <si>
    <t>Eastbourne</t>
  </si>
  <si>
    <t>44UB</t>
  </si>
  <si>
    <t>North Warwickshire</t>
  </si>
  <si>
    <t>Eastleigh</t>
  </si>
  <si>
    <t>Eden</t>
  </si>
  <si>
    <t>B47</t>
  </si>
  <si>
    <t>Elmbridge</t>
  </si>
  <si>
    <t>Enfield</t>
  </si>
  <si>
    <t>Epping Forest</t>
  </si>
  <si>
    <t>44UE</t>
  </si>
  <si>
    <t>Stratford-on-Avon</t>
  </si>
  <si>
    <t>Epsom and Ewell</t>
  </si>
  <si>
    <t>B48</t>
  </si>
  <si>
    <t>Erewash</t>
  </si>
  <si>
    <t>Exeter</t>
  </si>
  <si>
    <t>B49</t>
  </si>
  <si>
    <t>Fareham</t>
  </si>
  <si>
    <t>47UF</t>
  </si>
  <si>
    <t>Wychavon</t>
  </si>
  <si>
    <t>Fenland</t>
  </si>
  <si>
    <t>B5</t>
  </si>
  <si>
    <t>Forest Heath</t>
  </si>
  <si>
    <t>B50</t>
  </si>
  <si>
    <t>Forest of Dean</t>
  </si>
  <si>
    <t>Fylde</t>
  </si>
  <si>
    <t>B6</t>
  </si>
  <si>
    <t>Gateshead</t>
  </si>
  <si>
    <t>B60</t>
  </si>
  <si>
    <t>Gedling</t>
  </si>
  <si>
    <t>47UD</t>
  </si>
  <si>
    <t>Redditch</t>
  </si>
  <si>
    <t>Gloucester</t>
  </si>
  <si>
    <t>Gosport</t>
  </si>
  <si>
    <t>B61</t>
  </si>
  <si>
    <t>Gravesham</t>
  </si>
  <si>
    <t>Great Yarmouth</t>
  </si>
  <si>
    <t>47UG</t>
  </si>
  <si>
    <t>Wyre Forest</t>
  </si>
  <si>
    <t>Greenwich</t>
  </si>
  <si>
    <t>B62</t>
  </si>
  <si>
    <t>Guildford</t>
  </si>
  <si>
    <t>Hackney</t>
  </si>
  <si>
    <t>Halton</t>
  </si>
  <si>
    <t>Hambleton</t>
  </si>
  <si>
    <t>B63</t>
  </si>
  <si>
    <t>Hammersmith and Fulham</t>
  </si>
  <si>
    <t>Harborough</t>
  </si>
  <si>
    <t>Haringey</t>
  </si>
  <si>
    <t>B64</t>
  </si>
  <si>
    <t>Harlow</t>
  </si>
  <si>
    <t>Harrogate</t>
  </si>
  <si>
    <t>B65</t>
  </si>
  <si>
    <t>Harrow</t>
  </si>
  <si>
    <t>Hart</t>
  </si>
  <si>
    <t>B66</t>
  </si>
  <si>
    <t>Hartlepool</t>
  </si>
  <si>
    <t>Hastings</t>
  </si>
  <si>
    <t>B67</t>
  </si>
  <si>
    <t>Havant</t>
  </si>
  <si>
    <t>Havering</t>
  </si>
  <si>
    <t>B68</t>
  </si>
  <si>
    <t>Herefordshire</t>
  </si>
  <si>
    <t>High Peak</t>
  </si>
  <si>
    <t>B69</t>
  </si>
  <si>
    <t>Hillingdon</t>
  </si>
  <si>
    <t>Hinckley and Bosworth</t>
  </si>
  <si>
    <t>B7</t>
  </si>
  <si>
    <t>Horsham</t>
  </si>
  <si>
    <t>B70</t>
  </si>
  <si>
    <t>Hounslow</t>
  </si>
  <si>
    <t>B71</t>
  </si>
  <si>
    <t>Huntingdonshire</t>
  </si>
  <si>
    <t>Hyndburn</t>
  </si>
  <si>
    <t>B72</t>
  </si>
  <si>
    <t>Ipswich</t>
  </si>
  <si>
    <t>B73</t>
  </si>
  <si>
    <t>Isle of Wight</t>
  </si>
  <si>
    <t>Isles of Scilly</t>
  </si>
  <si>
    <t>B74</t>
  </si>
  <si>
    <t>Islington</t>
  </si>
  <si>
    <t>41UD</t>
  </si>
  <si>
    <t>Lichfield</t>
  </si>
  <si>
    <t>Kensington and Chelsea</t>
  </si>
  <si>
    <t>Kettering</t>
  </si>
  <si>
    <t>B75</t>
  </si>
  <si>
    <t>Kings Lynn and West Norfolk</t>
  </si>
  <si>
    <t>Kingston Upon Hull</t>
  </si>
  <si>
    <t>Kingston upon Thames</t>
  </si>
  <si>
    <t>B76</t>
  </si>
  <si>
    <t>Kirklees</t>
  </si>
  <si>
    <t>Knowsley</t>
  </si>
  <si>
    <t>Lambeth</t>
  </si>
  <si>
    <t>41UK</t>
  </si>
  <si>
    <t>Tamworth</t>
  </si>
  <si>
    <t>Lancaster</t>
  </si>
  <si>
    <t>B77</t>
  </si>
  <si>
    <t>Leeds</t>
  </si>
  <si>
    <t>Leicester</t>
  </si>
  <si>
    <t>Lewes</t>
  </si>
  <si>
    <t>B78</t>
  </si>
  <si>
    <t>Lewisham</t>
  </si>
  <si>
    <t>Lincoln</t>
  </si>
  <si>
    <t>Liverpool</t>
  </si>
  <si>
    <t>B79</t>
  </si>
  <si>
    <t>Luton</t>
  </si>
  <si>
    <t>Maidstone</t>
  </si>
  <si>
    <t>31UH</t>
  </si>
  <si>
    <t>North West Leicestershire</t>
  </si>
  <si>
    <t>Maldon</t>
  </si>
  <si>
    <t>17UK</t>
  </si>
  <si>
    <t>South Derbyshire</t>
  </si>
  <si>
    <t>Malvern Hills</t>
  </si>
  <si>
    <t>Manchester</t>
  </si>
  <si>
    <t>B8</t>
  </si>
  <si>
    <t>Mansfield</t>
  </si>
  <si>
    <t>B80</t>
  </si>
  <si>
    <t>Medway Towns</t>
  </si>
  <si>
    <t>Melton</t>
  </si>
  <si>
    <t>B9</t>
  </si>
  <si>
    <t>Mendip</t>
  </si>
  <si>
    <t>B90</t>
  </si>
  <si>
    <t>Merton</t>
  </si>
  <si>
    <t>Mid Devon</t>
  </si>
  <si>
    <t>Mid Suffolk</t>
  </si>
  <si>
    <t>B91</t>
  </si>
  <si>
    <t>Mid Sussex</t>
  </si>
  <si>
    <t>B92</t>
  </si>
  <si>
    <t>Middlesbrough</t>
  </si>
  <si>
    <t>B93</t>
  </si>
  <si>
    <t>Mole Valley</t>
  </si>
  <si>
    <t>44UF</t>
  </si>
  <si>
    <t>Warwick</t>
  </si>
  <si>
    <t>New Forest</t>
  </si>
  <si>
    <t>B94</t>
  </si>
  <si>
    <t>Newark and Sherwood</t>
  </si>
  <si>
    <t>Newcastle-under-Lyme</t>
  </si>
  <si>
    <t>Newcastle upon Tyne</t>
  </si>
  <si>
    <t>Newham</t>
  </si>
  <si>
    <t>B95</t>
  </si>
  <si>
    <t>North Devon</t>
  </si>
  <si>
    <t>North Dorset</t>
  </si>
  <si>
    <t>B96</t>
  </si>
  <si>
    <t>North East Derbyshire</t>
  </si>
  <si>
    <t>North East Lincolnshire</t>
  </si>
  <si>
    <t>B97</t>
  </si>
  <si>
    <t>North Kesteven</t>
  </si>
  <si>
    <t>North Lincolnshire</t>
  </si>
  <si>
    <t>North Norfolk</t>
  </si>
  <si>
    <t>North Somerset</t>
  </si>
  <si>
    <t>B98</t>
  </si>
  <si>
    <t>North Tyneside</t>
  </si>
  <si>
    <t>BA1</t>
  </si>
  <si>
    <t>00HA</t>
  </si>
  <si>
    <t>00HD</t>
  </si>
  <si>
    <t>South Gloucestershire</t>
  </si>
  <si>
    <t>Northumberland</t>
  </si>
  <si>
    <t>00HY</t>
  </si>
  <si>
    <t>Wiltshire</t>
  </si>
  <si>
    <t>Norwich</t>
  </si>
  <si>
    <t>BA10</t>
  </si>
  <si>
    <t>40UB</t>
  </si>
  <si>
    <t>Nottingham</t>
  </si>
  <si>
    <t>40UD</t>
  </si>
  <si>
    <t>South Somerset</t>
  </si>
  <si>
    <t>Nuneaton and Bedworth</t>
  </si>
  <si>
    <t>Oadby and Wigston</t>
  </si>
  <si>
    <t>BA11</t>
  </si>
  <si>
    <t>Oldham</t>
  </si>
  <si>
    <t>Oxford</t>
  </si>
  <si>
    <t>BA12</t>
  </si>
  <si>
    <t>Pendle</t>
  </si>
  <si>
    <t>19UE</t>
  </si>
  <si>
    <t>Peterborough</t>
  </si>
  <si>
    <t>Plymouth</t>
  </si>
  <si>
    <t>Poole</t>
  </si>
  <si>
    <t>BA13</t>
  </si>
  <si>
    <t>Portsmouth</t>
  </si>
  <si>
    <t>Preston</t>
  </si>
  <si>
    <t>BA14</t>
  </si>
  <si>
    <t>Purbeck</t>
  </si>
  <si>
    <t>Reading</t>
  </si>
  <si>
    <t>BA15</t>
  </si>
  <si>
    <t>Redbridge</t>
  </si>
  <si>
    <t>Redcar and Cleveland</t>
  </si>
  <si>
    <t>BA16</t>
  </si>
  <si>
    <t>Reigate and Banstead</t>
  </si>
  <si>
    <t>40UC</t>
  </si>
  <si>
    <t>Sedgemoor</t>
  </si>
  <si>
    <t>Ribble Valley</t>
  </si>
  <si>
    <t>Richmond upon Thames</t>
  </si>
  <si>
    <t>BA2</t>
  </si>
  <si>
    <t>Richmondshire</t>
  </si>
  <si>
    <t>Rochdale</t>
  </si>
  <si>
    <t>Rochford</t>
  </si>
  <si>
    <t>BA20</t>
  </si>
  <si>
    <t>Rossendale</t>
  </si>
  <si>
    <t>19UH</t>
  </si>
  <si>
    <t>West Dorset</t>
  </si>
  <si>
    <t>Rother</t>
  </si>
  <si>
    <t>BA21</t>
  </si>
  <si>
    <t>Rotherham</t>
  </si>
  <si>
    <t>Rugby</t>
  </si>
  <si>
    <t>BA22</t>
  </si>
  <si>
    <t>Runnymede</t>
  </si>
  <si>
    <t>Rushcliffe</t>
  </si>
  <si>
    <t>BA3</t>
  </si>
  <si>
    <t>Rushmoor</t>
  </si>
  <si>
    <t>Rutland</t>
  </si>
  <si>
    <t>BA4</t>
  </si>
  <si>
    <t>Ryedale</t>
  </si>
  <si>
    <t>Salford</t>
  </si>
  <si>
    <t>BA5</t>
  </si>
  <si>
    <t>Scarborough</t>
  </si>
  <si>
    <t>BA6</t>
  </si>
  <si>
    <t>Sefton</t>
  </si>
  <si>
    <t>Selby</t>
  </si>
  <si>
    <t>BA7</t>
  </si>
  <si>
    <t>Sevenoaks</t>
  </si>
  <si>
    <t>Sheffield</t>
  </si>
  <si>
    <t>BA8</t>
  </si>
  <si>
    <t>Shepway</t>
  </si>
  <si>
    <t>Shropshire</t>
  </si>
  <si>
    <t>BA9</t>
  </si>
  <si>
    <t>Slough</t>
  </si>
  <si>
    <t>South Buckinghamshire</t>
  </si>
  <si>
    <t>BB1</t>
  </si>
  <si>
    <t>00EX</t>
  </si>
  <si>
    <t>South Cambridgeshire</t>
  </si>
  <si>
    <t>30UG</t>
  </si>
  <si>
    <t>30UL</t>
  </si>
  <si>
    <t>30UM</t>
  </si>
  <si>
    <t>South Hams</t>
  </si>
  <si>
    <t>BB10</t>
  </si>
  <si>
    <t>30UD</t>
  </si>
  <si>
    <t>South Holland</t>
  </si>
  <si>
    <t>00CY</t>
  </si>
  <si>
    <t>South Kesteven</t>
  </si>
  <si>
    <t>30UJ</t>
  </si>
  <si>
    <t>South Lakeland</t>
  </si>
  <si>
    <t>BB11</t>
  </si>
  <si>
    <t>South Norfolk</t>
  </si>
  <si>
    <t>South Northamptonshire</t>
  </si>
  <si>
    <t>South Oxfordshire</t>
  </si>
  <si>
    <t>BB12</t>
  </si>
  <si>
    <t>South Ribble</t>
  </si>
  <si>
    <t>South Staffordshire</t>
  </si>
  <si>
    <t>South Tyneside</t>
  </si>
  <si>
    <t>BB18</t>
  </si>
  <si>
    <t>36UB</t>
  </si>
  <si>
    <t>Southampton</t>
  </si>
  <si>
    <t>Southend-on-Sea</t>
  </si>
  <si>
    <t>Southwark</t>
  </si>
  <si>
    <t>BB2</t>
  </si>
  <si>
    <t>Spelthorne</t>
  </si>
  <si>
    <t>30UE</t>
  </si>
  <si>
    <t>30UK</t>
  </si>
  <si>
    <t>St. Edmundsbury</t>
  </si>
  <si>
    <t>St. Helens</t>
  </si>
  <si>
    <t>30UN</t>
  </si>
  <si>
    <t>Stafford</t>
  </si>
  <si>
    <t>BB3</t>
  </si>
  <si>
    <t>Staffordshire Moorlands</t>
  </si>
  <si>
    <t>Stevenage</t>
  </si>
  <si>
    <t>Stockport</t>
  </si>
  <si>
    <t>Stockton-on-Tees</t>
  </si>
  <si>
    <t>BB4</t>
  </si>
  <si>
    <t>Stoke-on-Trent</t>
  </si>
  <si>
    <t>Stroud</t>
  </si>
  <si>
    <t>Suffolk Coastal</t>
  </si>
  <si>
    <t>BB5</t>
  </si>
  <si>
    <t>Sunderland</t>
  </si>
  <si>
    <t>Surrey Heath</t>
  </si>
  <si>
    <t>Sutton</t>
  </si>
  <si>
    <t>Swale</t>
  </si>
  <si>
    <t>BB6</t>
  </si>
  <si>
    <t>Swindon</t>
  </si>
  <si>
    <t>Tameside</t>
  </si>
  <si>
    <t>BB7</t>
  </si>
  <si>
    <t>Tandridge</t>
  </si>
  <si>
    <t>30UH</t>
  </si>
  <si>
    <t>Taunton Deane</t>
  </si>
  <si>
    <t>Teignbridge</t>
  </si>
  <si>
    <t>Telford and Wrekin</t>
  </si>
  <si>
    <t>30UQ</t>
  </si>
  <si>
    <t>Wyre</t>
  </si>
  <si>
    <t>Tendring</t>
  </si>
  <si>
    <t>BB8</t>
  </si>
  <si>
    <t>00CX</t>
  </si>
  <si>
    <t>Test Valley</t>
  </si>
  <si>
    <t>Tewkesbury</t>
  </si>
  <si>
    <t>Thanet</t>
  </si>
  <si>
    <t>BB9</t>
  </si>
  <si>
    <t>Thurrock</t>
  </si>
  <si>
    <t>Tonbridge and Malling</t>
  </si>
  <si>
    <t>Torbay</t>
  </si>
  <si>
    <t>BD1</t>
  </si>
  <si>
    <t>Torridge</t>
  </si>
  <si>
    <t>BD10</t>
  </si>
  <si>
    <t>Tower Hamlets</t>
  </si>
  <si>
    <t>00DA</t>
  </si>
  <si>
    <t>Trafford</t>
  </si>
  <si>
    <t>BD11</t>
  </si>
  <si>
    <t>Tunbridge Wells</t>
  </si>
  <si>
    <t>00CZ</t>
  </si>
  <si>
    <t>Uttlesford</t>
  </si>
  <si>
    <t>Vale of White Horse</t>
  </si>
  <si>
    <t>BD12</t>
  </si>
  <si>
    <t>Wakefield</t>
  </si>
  <si>
    <t>Waltham Forest</t>
  </si>
  <si>
    <t>BD13</t>
  </si>
  <si>
    <t>Wandsworth</t>
  </si>
  <si>
    <t>Warrington</t>
  </si>
  <si>
    <t>BD14</t>
  </si>
  <si>
    <t>BD15</t>
  </si>
  <si>
    <t>Watford</t>
  </si>
  <si>
    <t>BD16</t>
  </si>
  <si>
    <t>Waveney</t>
  </si>
  <si>
    <t>Waverley</t>
  </si>
  <si>
    <t>BD17</t>
  </si>
  <si>
    <t>Wealden</t>
  </si>
  <si>
    <t>Wellingborough</t>
  </si>
  <si>
    <t>BD18</t>
  </si>
  <si>
    <t>BD19</t>
  </si>
  <si>
    <t>West Berkshire</t>
  </si>
  <si>
    <t>West Devon</t>
  </si>
  <si>
    <t>BD2</t>
  </si>
  <si>
    <t>West Lancashire</t>
  </si>
  <si>
    <t>West Lindsey</t>
  </si>
  <si>
    <t>BD20</t>
  </si>
  <si>
    <t>West Oxfordshire</t>
  </si>
  <si>
    <t>West Somerset</t>
  </si>
  <si>
    <t>Westminster</t>
  </si>
  <si>
    <t>BD21</t>
  </si>
  <si>
    <t>Weymouth and Portland</t>
  </si>
  <si>
    <t>BD22</t>
  </si>
  <si>
    <t>Wigan</t>
  </si>
  <si>
    <t>Winchester</t>
  </si>
  <si>
    <t>Windsor and Maidenhead</t>
  </si>
  <si>
    <t>BD23</t>
  </si>
  <si>
    <t>Wirral</t>
  </si>
  <si>
    <t>Woking</t>
  </si>
  <si>
    <t>36UD</t>
  </si>
  <si>
    <t>Wokingham</t>
  </si>
  <si>
    <t>Wolverhampton</t>
  </si>
  <si>
    <t>Worcester</t>
  </si>
  <si>
    <t>36UE</t>
  </si>
  <si>
    <t>Worthing</t>
  </si>
  <si>
    <t>BD24</t>
  </si>
  <si>
    <t>Wycombe</t>
  </si>
  <si>
    <t>BD3</t>
  </si>
  <si>
    <t>BD4</t>
  </si>
  <si>
    <t>York</t>
  </si>
  <si>
    <t>BD5</t>
  </si>
  <si>
    <t>BD6</t>
  </si>
  <si>
    <t>BD7</t>
  </si>
  <si>
    <t>BD8</t>
  </si>
  <si>
    <t>BD9</t>
  </si>
  <si>
    <t>BD98</t>
  </si>
  <si>
    <t>BD99</t>
  </si>
  <si>
    <t>BH1</t>
  </si>
  <si>
    <t>00HN</t>
  </si>
  <si>
    <t>00HP</t>
  </si>
  <si>
    <t>BH10</t>
  </si>
  <si>
    <t>19UC</t>
  </si>
  <si>
    <t>19UD</t>
  </si>
  <si>
    <t>BH11</t>
  </si>
  <si>
    <t>BH12</t>
  </si>
  <si>
    <t>BH13</t>
  </si>
  <si>
    <t>19UG</t>
  </si>
  <si>
    <t>BH14</t>
  </si>
  <si>
    <t>BH15</t>
  </si>
  <si>
    <t>BH16</t>
  </si>
  <si>
    <t>BH17</t>
  </si>
  <si>
    <t>BH18</t>
  </si>
  <si>
    <t>BH19</t>
  </si>
  <si>
    <t>BH2</t>
  </si>
  <si>
    <t>BH20</t>
  </si>
  <si>
    <t>BH21</t>
  </si>
  <si>
    <t>24UJ</t>
  </si>
  <si>
    <t>BH22</t>
  </si>
  <si>
    <t>BH23</t>
  </si>
  <si>
    <t>BH24</t>
  </si>
  <si>
    <t>BH25</t>
  </si>
  <si>
    <t>BH3</t>
  </si>
  <si>
    <t>BH31</t>
  </si>
  <si>
    <t>BH4</t>
  </si>
  <si>
    <t>BH5</t>
  </si>
  <si>
    <t>BH6</t>
  </si>
  <si>
    <t>BH7</t>
  </si>
  <si>
    <t>BH8</t>
  </si>
  <si>
    <t>BH9</t>
  </si>
  <si>
    <t>BL0</t>
  </si>
  <si>
    <t>00BM</t>
  </si>
  <si>
    <t>00BQ</t>
  </si>
  <si>
    <t>BL1</t>
  </si>
  <si>
    <t>00BL</t>
  </si>
  <si>
    <t>BL2</t>
  </si>
  <si>
    <t>BL3</t>
  </si>
  <si>
    <t>BL4</t>
  </si>
  <si>
    <t>00BR</t>
  </si>
  <si>
    <t>BL5</t>
  </si>
  <si>
    <t>00BW</t>
  </si>
  <si>
    <t>BL6</t>
  </si>
  <si>
    <t>BL7</t>
  </si>
  <si>
    <t>BL78</t>
  </si>
  <si>
    <t>BL8</t>
  </si>
  <si>
    <t>BL9</t>
  </si>
  <si>
    <t>BN1</t>
  </si>
  <si>
    <t>00ML</t>
  </si>
  <si>
    <t>45UF</t>
  </si>
  <si>
    <t>21UF</t>
  </si>
  <si>
    <t>45UG</t>
  </si>
  <si>
    <t>BN10</t>
  </si>
  <si>
    <t>BN11</t>
  </si>
  <si>
    <t>45UB</t>
  </si>
  <si>
    <t>45UH</t>
  </si>
  <si>
    <t>BN12</t>
  </si>
  <si>
    <t>45UC</t>
  </si>
  <si>
    <t>BN13</t>
  </si>
  <si>
    <t>BN14</t>
  </si>
  <si>
    <t>BN15</t>
  </si>
  <si>
    <t>BN16</t>
  </si>
  <si>
    <t>BN17</t>
  </si>
  <si>
    <t>BN18</t>
  </si>
  <si>
    <t>45UD</t>
  </si>
  <si>
    <t>BN2</t>
  </si>
  <si>
    <t>BN20</t>
  </si>
  <si>
    <t>21UC</t>
  </si>
  <si>
    <t>21UH</t>
  </si>
  <si>
    <t>BN21</t>
  </si>
  <si>
    <t>BN22</t>
  </si>
  <si>
    <t>BN23</t>
  </si>
  <si>
    <t>BN24</t>
  </si>
  <si>
    <t>21UG</t>
  </si>
  <si>
    <t>BN25</t>
  </si>
  <si>
    <t>BN26</t>
  </si>
  <si>
    <t>BN27</t>
  </si>
  <si>
    <t>BN3</t>
  </si>
  <si>
    <t>BN41</t>
  </si>
  <si>
    <t>BN42</t>
  </si>
  <si>
    <t>BN43</t>
  </si>
  <si>
    <t>BN44</t>
  </si>
  <si>
    <t>BN45</t>
  </si>
  <si>
    <t>BN5</t>
  </si>
  <si>
    <t>BN50</t>
  </si>
  <si>
    <t>BN6</t>
  </si>
  <si>
    <t>BN7</t>
  </si>
  <si>
    <t>BN8</t>
  </si>
  <si>
    <t>BN9</t>
  </si>
  <si>
    <t>BR1</t>
  </si>
  <si>
    <t>00AF</t>
  </si>
  <si>
    <t>00AZ</t>
  </si>
  <si>
    <t>BR2</t>
  </si>
  <si>
    <t>00AH</t>
  </si>
  <si>
    <t>BR3</t>
  </si>
  <si>
    <t>BR4</t>
  </si>
  <si>
    <t>BR5</t>
  </si>
  <si>
    <t>29UK</t>
  </si>
  <si>
    <t>BR6</t>
  </si>
  <si>
    <t>BR7</t>
  </si>
  <si>
    <t>00AD</t>
  </si>
  <si>
    <t>00AL</t>
  </si>
  <si>
    <t>BR8</t>
  </si>
  <si>
    <t>29UD</t>
  </si>
  <si>
    <t>BS1</t>
  </si>
  <si>
    <t>00HB</t>
  </si>
  <si>
    <t>BS10</t>
  </si>
  <si>
    <t>BS11</t>
  </si>
  <si>
    <t>00HC</t>
  </si>
  <si>
    <t>BS13</t>
  </si>
  <si>
    <t>BS14</t>
  </si>
  <si>
    <t>BS15</t>
  </si>
  <si>
    <t>BS16</t>
  </si>
  <si>
    <t>BS2</t>
  </si>
  <si>
    <t>BS20</t>
  </si>
  <si>
    <t>BS21</t>
  </si>
  <si>
    <t>BS22</t>
  </si>
  <si>
    <t>BS23</t>
  </si>
  <si>
    <t>BS24</t>
  </si>
  <si>
    <t>BS25</t>
  </si>
  <si>
    <t>BS26</t>
  </si>
  <si>
    <t>BS27</t>
  </si>
  <si>
    <t>BS28</t>
  </si>
  <si>
    <t>BS29</t>
  </si>
  <si>
    <t>BS3</t>
  </si>
  <si>
    <t>BS30</t>
  </si>
  <si>
    <t>BS31</t>
  </si>
  <si>
    <t>BS32</t>
  </si>
  <si>
    <t>BS34</t>
  </si>
  <si>
    <t>BS35</t>
  </si>
  <si>
    <t>23UD</t>
  </si>
  <si>
    <t>23UF</t>
  </si>
  <si>
    <t>BS36</t>
  </si>
  <si>
    <t>BS37</t>
  </si>
  <si>
    <t>BS39</t>
  </si>
  <si>
    <t>BS4</t>
  </si>
  <si>
    <t>BS40</t>
  </si>
  <si>
    <t>BS41</t>
  </si>
  <si>
    <t>BS48</t>
  </si>
  <si>
    <t>BS49</t>
  </si>
  <si>
    <t>BS5</t>
  </si>
  <si>
    <t>BS6</t>
  </si>
  <si>
    <t>BS7</t>
  </si>
  <si>
    <t>BS8</t>
  </si>
  <si>
    <t>BS9</t>
  </si>
  <si>
    <t>CA1</t>
  </si>
  <si>
    <t>16UD</t>
  </si>
  <si>
    <t>CA10</t>
  </si>
  <si>
    <t>16UF</t>
  </si>
  <si>
    <t>00EM</t>
  </si>
  <si>
    <t>16UG</t>
  </si>
  <si>
    <t>CA11</t>
  </si>
  <si>
    <t>16UB</t>
  </si>
  <si>
    <t>CA12</t>
  </si>
  <si>
    <t>16UE</t>
  </si>
  <si>
    <t>CA13</t>
  </si>
  <si>
    <t>CA14</t>
  </si>
  <si>
    <t>CA15</t>
  </si>
  <si>
    <t>CA16</t>
  </si>
  <si>
    <t>00EJ</t>
  </si>
  <si>
    <t>CA17</t>
  </si>
  <si>
    <t>CA18</t>
  </si>
  <si>
    <t>CA19</t>
  </si>
  <si>
    <t>CA2</t>
  </si>
  <si>
    <t>CA20</t>
  </si>
  <si>
    <t>CA21</t>
  </si>
  <si>
    <t>CA22</t>
  </si>
  <si>
    <t>CA23</t>
  </si>
  <si>
    <t>CA24</t>
  </si>
  <si>
    <t>CA25</t>
  </si>
  <si>
    <t>CA26</t>
  </si>
  <si>
    <t>CA27</t>
  </si>
  <si>
    <t>CA28</t>
  </si>
  <si>
    <t>CA3</t>
  </si>
  <si>
    <t>CA4</t>
  </si>
  <si>
    <t>CA5</t>
  </si>
  <si>
    <t>CA6</t>
  </si>
  <si>
    <t>CA7</t>
  </si>
  <si>
    <t>CA8</t>
  </si>
  <si>
    <t>CA9</t>
  </si>
  <si>
    <t>CB1</t>
  </si>
  <si>
    <t>12UB</t>
  </si>
  <si>
    <t>12UG</t>
  </si>
  <si>
    <t>CB10</t>
  </si>
  <si>
    <t>22UC</t>
  </si>
  <si>
    <t>22UQ</t>
  </si>
  <si>
    <t>CB11</t>
  </si>
  <si>
    <t>CB2</t>
  </si>
  <si>
    <t>CB21</t>
  </si>
  <si>
    <t>12UC</t>
  </si>
  <si>
    <t>CB22</t>
  </si>
  <si>
    <t>CB23</t>
  </si>
  <si>
    <t>12UE</t>
  </si>
  <si>
    <t>CB24</t>
  </si>
  <si>
    <t>CB25</t>
  </si>
  <si>
    <t>42UC</t>
  </si>
  <si>
    <t>CB3</t>
  </si>
  <si>
    <t>CB4</t>
  </si>
  <si>
    <t>CB5</t>
  </si>
  <si>
    <t>CB6</t>
  </si>
  <si>
    <t>12UD</t>
  </si>
  <si>
    <t>33UE</t>
  </si>
  <si>
    <t>CB7</t>
  </si>
  <si>
    <t>CB8</t>
  </si>
  <si>
    <t>42UF</t>
  </si>
  <si>
    <t>CB9</t>
  </si>
  <si>
    <t>CH1</t>
  </si>
  <si>
    <t>00EW</t>
  </si>
  <si>
    <t>CH2</t>
  </si>
  <si>
    <t>CH3</t>
  </si>
  <si>
    <t>00EQ</t>
  </si>
  <si>
    <t>CH4</t>
  </si>
  <si>
    <t>CH41</t>
  </si>
  <si>
    <t>00BY</t>
  </si>
  <si>
    <t>00CB</t>
  </si>
  <si>
    <t>CH42</t>
  </si>
  <si>
    <t>CH43</t>
  </si>
  <si>
    <t>CH44</t>
  </si>
  <si>
    <t>CH45</t>
  </si>
  <si>
    <t>CH46</t>
  </si>
  <si>
    <t>CH47</t>
  </si>
  <si>
    <t>CH48</t>
  </si>
  <si>
    <t>CH49</t>
  </si>
  <si>
    <t>CH5</t>
  </si>
  <si>
    <t>CH6</t>
  </si>
  <si>
    <t>CH60</t>
  </si>
  <si>
    <t>CH61</t>
  </si>
  <si>
    <t>CH62</t>
  </si>
  <si>
    <t>CH63</t>
  </si>
  <si>
    <t>CH64</t>
  </si>
  <si>
    <t>CH65</t>
  </si>
  <si>
    <t>CH66</t>
  </si>
  <si>
    <t>CH8</t>
  </si>
  <si>
    <t>CH88</t>
  </si>
  <si>
    <t>CM0</t>
  </si>
  <si>
    <t>22UK</t>
  </si>
  <si>
    <t>CM1</t>
  </si>
  <si>
    <t>22UD</t>
  </si>
  <si>
    <t>22UF</t>
  </si>
  <si>
    <t>22UH</t>
  </si>
  <si>
    <t>CM11</t>
  </si>
  <si>
    <t>22UB</t>
  </si>
  <si>
    <t>CM12</t>
  </si>
  <si>
    <t>CM13</t>
  </si>
  <si>
    <t>00AR</t>
  </si>
  <si>
    <t>00KG</t>
  </si>
  <si>
    <t>CM14</t>
  </si>
  <si>
    <t>CM15</t>
  </si>
  <si>
    <t>CM16</t>
  </si>
  <si>
    <t>22UJ</t>
  </si>
  <si>
    <t>CM17</t>
  </si>
  <si>
    <t>CM18</t>
  </si>
  <si>
    <t>CM19</t>
  </si>
  <si>
    <t>26UB</t>
  </si>
  <si>
    <t>CM2</t>
  </si>
  <si>
    <t>CM20</t>
  </si>
  <si>
    <t>CM21</t>
  </si>
  <si>
    <t>CM22</t>
  </si>
  <si>
    <t>CM23</t>
  </si>
  <si>
    <t>CM24</t>
  </si>
  <si>
    <t>CM3</t>
  </si>
  <si>
    <t>22UL</t>
  </si>
  <si>
    <t>CM4</t>
  </si>
  <si>
    <t>CM5</t>
  </si>
  <si>
    <t>CM6</t>
  </si>
  <si>
    <t>CM7</t>
  </si>
  <si>
    <t>CM77</t>
  </si>
  <si>
    <t>CM8</t>
  </si>
  <si>
    <t>22UG</t>
  </si>
  <si>
    <t>CM9</t>
  </si>
  <si>
    <t>CO1</t>
  </si>
  <si>
    <t>CO10</t>
  </si>
  <si>
    <t>42UB</t>
  </si>
  <si>
    <t>CO11</t>
  </si>
  <si>
    <t>22UN</t>
  </si>
  <si>
    <t>CO12</t>
  </si>
  <si>
    <t>CO13</t>
  </si>
  <si>
    <t>CO14</t>
  </si>
  <si>
    <t>CO15</t>
  </si>
  <si>
    <t>CO16</t>
  </si>
  <si>
    <t>CO2</t>
  </si>
  <si>
    <t>CO3</t>
  </si>
  <si>
    <t>CO4</t>
  </si>
  <si>
    <t>CO5</t>
  </si>
  <si>
    <t>CO6</t>
  </si>
  <si>
    <t>CO7</t>
  </si>
  <si>
    <t>CO8</t>
  </si>
  <si>
    <t>CO9</t>
  </si>
  <si>
    <t>CR0</t>
  </si>
  <si>
    <t>00BA</t>
  </si>
  <si>
    <t>00BF</t>
  </si>
  <si>
    <t>43UK</t>
  </si>
  <si>
    <t>CR2</t>
  </si>
  <si>
    <t>CR3</t>
  </si>
  <si>
    <t>43UF</t>
  </si>
  <si>
    <t>CR4</t>
  </si>
  <si>
    <t>00AY</t>
  </si>
  <si>
    <t>CR5</t>
  </si>
  <si>
    <t>CR6</t>
  </si>
  <si>
    <t>CR7</t>
  </si>
  <si>
    <t>CR8</t>
  </si>
  <si>
    <t>CR9</t>
  </si>
  <si>
    <t>CT1</t>
  </si>
  <si>
    <t>29UC</t>
  </si>
  <si>
    <t>CT10</t>
  </si>
  <si>
    <t>29UN</t>
  </si>
  <si>
    <t>CT11</t>
  </si>
  <si>
    <t>29UE</t>
  </si>
  <si>
    <t>CT12</t>
  </si>
  <si>
    <t>CT13</t>
  </si>
  <si>
    <t>CT14</t>
  </si>
  <si>
    <t>CT15</t>
  </si>
  <si>
    <t>29UL</t>
  </si>
  <si>
    <t>CT16</t>
  </si>
  <si>
    <t>CT17</t>
  </si>
  <si>
    <t>CT18</t>
  </si>
  <si>
    <t>CT19</t>
  </si>
  <si>
    <t>CT2</t>
  </si>
  <si>
    <t>29UM</t>
  </si>
  <si>
    <t>CT20</t>
  </si>
  <si>
    <t>CT21</t>
  </si>
  <si>
    <t>29UB</t>
  </si>
  <si>
    <t>CT3</t>
  </si>
  <si>
    <t>CT4</t>
  </si>
  <si>
    <t>CT5</t>
  </si>
  <si>
    <t>CT6</t>
  </si>
  <si>
    <t>CT7</t>
  </si>
  <si>
    <t>CT8</t>
  </si>
  <si>
    <t>CT9</t>
  </si>
  <si>
    <t>CV1</t>
  </si>
  <si>
    <t>00CQ</t>
  </si>
  <si>
    <t>CV10</t>
  </si>
  <si>
    <t>31UE</t>
  </si>
  <si>
    <t>44UC</t>
  </si>
  <si>
    <t>CV11</t>
  </si>
  <si>
    <t>44UD</t>
  </si>
  <si>
    <t>CV12</t>
  </si>
  <si>
    <t>CV13</t>
  </si>
  <si>
    <t>CV2</t>
  </si>
  <si>
    <t>CV21</t>
  </si>
  <si>
    <t>34UC</t>
  </si>
  <si>
    <t>CV22</t>
  </si>
  <si>
    <t>CV23</t>
  </si>
  <si>
    <t>31UB</t>
  </si>
  <si>
    <t>31UD</t>
  </si>
  <si>
    <t>CV3</t>
  </si>
  <si>
    <t>CV31</t>
  </si>
  <si>
    <t>CV32</t>
  </si>
  <si>
    <t>CV33</t>
  </si>
  <si>
    <t>CV34</t>
  </si>
  <si>
    <t>CV35</t>
  </si>
  <si>
    <t>38UB</t>
  </si>
  <si>
    <t>CV36</t>
  </si>
  <si>
    <t>23UC</t>
  </si>
  <si>
    <t>38UF</t>
  </si>
  <si>
    <t>CV37</t>
  </si>
  <si>
    <t>CV4</t>
  </si>
  <si>
    <t>CV47</t>
  </si>
  <si>
    <t>34UG</t>
  </si>
  <si>
    <t>CV5</t>
  </si>
  <si>
    <t>CV6</t>
  </si>
  <si>
    <t>CV7</t>
  </si>
  <si>
    <t>CV8</t>
  </si>
  <si>
    <t>CV9</t>
  </si>
  <si>
    <t>CW1</t>
  </si>
  <si>
    <t>CW10</t>
  </si>
  <si>
    <t>CW11</t>
  </si>
  <si>
    <t>CW12</t>
  </si>
  <si>
    <t>41UH</t>
  </si>
  <si>
    <t>CW2</t>
  </si>
  <si>
    <t>41UE</t>
  </si>
  <si>
    <t>CW3</t>
  </si>
  <si>
    <t>00GG</t>
  </si>
  <si>
    <t>CW4</t>
  </si>
  <si>
    <t>CW5</t>
  </si>
  <si>
    <t>CW6</t>
  </si>
  <si>
    <t>CW7</t>
  </si>
  <si>
    <t>CW8</t>
  </si>
  <si>
    <t>CW9</t>
  </si>
  <si>
    <t>00EU</t>
  </si>
  <si>
    <t>CW98</t>
  </si>
  <si>
    <t>DA1</t>
  </si>
  <si>
    <t>DA10</t>
  </si>
  <si>
    <t>29UG</t>
  </si>
  <si>
    <t>DA11</t>
  </si>
  <si>
    <t>DA12</t>
  </si>
  <si>
    <t>00LC</t>
  </si>
  <si>
    <t>DA13</t>
  </si>
  <si>
    <t>29UP</t>
  </si>
  <si>
    <t>DA14</t>
  </si>
  <si>
    <t>DA15</t>
  </si>
  <si>
    <t>DA16</t>
  </si>
  <si>
    <t>DA17</t>
  </si>
  <si>
    <t>00AB</t>
  </si>
  <si>
    <t>DA18</t>
  </si>
  <si>
    <t>DA2</t>
  </si>
  <si>
    <t>DA3</t>
  </si>
  <si>
    <t>DA4</t>
  </si>
  <si>
    <t>DA5</t>
  </si>
  <si>
    <t>DA6</t>
  </si>
  <si>
    <t>DA7</t>
  </si>
  <si>
    <t>DA8</t>
  </si>
  <si>
    <t>DA9</t>
  </si>
  <si>
    <t>DE1</t>
  </si>
  <si>
    <t>00FK</t>
  </si>
  <si>
    <t>DE11</t>
  </si>
  <si>
    <t>DE12</t>
  </si>
  <si>
    <t>41UC</t>
  </si>
  <si>
    <t>DE13</t>
  </si>
  <si>
    <t>DE14</t>
  </si>
  <si>
    <t>DE15</t>
  </si>
  <si>
    <t>DE21</t>
  </si>
  <si>
    <t>17UB</t>
  </si>
  <si>
    <t>17UG</t>
  </si>
  <si>
    <t>DE22</t>
  </si>
  <si>
    <t>DE23</t>
  </si>
  <si>
    <t>DE24</t>
  </si>
  <si>
    <t>DE3</t>
  </si>
  <si>
    <t>DE4</t>
  </si>
  <si>
    <t>17UF</t>
  </si>
  <si>
    <t>17UJ</t>
  </si>
  <si>
    <t>DE45</t>
  </si>
  <si>
    <t>DE5</t>
  </si>
  <si>
    <t>DE55</t>
  </si>
  <si>
    <t>37UB</t>
  </si>
  <si>
    <t>17UC</t>
  </si>
  <si>
    <t>DE56</t>
  </si>
  <si>
    <t>DE6</t>
  </si>
  <si>
    <t>DE65</t>
  </si>
  <si>
    <t>DE7</t>
  </si>
  <si>
    <t>37UD</t>
  </si>
  <si>
    <t>DE72</t>
  </si>
  <si>
    <t>DE73</t>
  </si>
  <si>
    <t>DE74</t>
  </si>
  <si>
    <t>37UJ</t>
  </si>
  <si>
    <t>DE75</t>
  </si>
  <si>
    <t>DE99</t>
  </si>
  <si>
    <t>DG12</t>
  </si>
  <si>
    <t>DG14</t>
  </si>
  <si>
    <t>DG16</t>
  </si>
  <si>
    <t>DH1</t>
  </si>
  <si>
    <t>DH2</t>
  </si>
  <si>
    <t>00CH</t>
  </si>
  <si>
    <t>DH3</t>
  </si>
  <si>
    <t>00CM</t>
  </si>
  <si>
    <t>DH4</t>
  </si>
  <si>
    <t>DH5</t>
  </si>
  <si>
    <t>DH6</t>
  </si>
  <si>
    <t>DH7</t>
  </si>
  <si>
    <t>DH8</t>
  </si>
  <si>
    <t>DH9</t>
  </si>
  <si>
    <t>DL1</t>
  </si>
  <si>
    <t>00EH</t>
  </si>
  <si>
    <t>DL10</t>
  </si>
  <si>
    <t>36UC</t>
  </si>
  <si>
    <t>DL11</t>
  </si>
  <si>
    <t>DL12</t>
  </si>
  <si>
    <t>DL13</t>
  </si>
  <si>
    <t>DL14</t>
  </si>
  <si>
    <t>DL15</t>
  </si>
  <si>
    <t>DL16</t>
  </si>
  <si>
    <t>DL17</t>
  </si>
  <si>
    <t>DL2</t>
  </si>
  <si>
    <t>00EF</t>
  </si>
  <si>
    <t>DL3</t>
  </si>
  <si>
    <t>DL4</t>
  </si>
  <si>
    <t>DL5</t>
  </si>
  <si>
    <t>DL6</t>
  </si>
  <si>
    <t>36UF</t>
  </si>
  <si>
    <t>DL7</t>
  </si>
  <si>
    <t>DL8</t>
  </si>
  <si>
    <t>DL9</t>
  </si>
  <si>
    <t>DN1</t>
  </si>
  <si>
    <t>00CE</t>
  </si>
  <si>
    <t>DN10</t>
  </si>
  <si>
    <t>37UC</t>
  </si>
  <si>
    <t>00FD</t>
  </si>
  <si>
    <t>32UH</t>
  </si>
  <si>
    <t>DN11</t>
  </si>
  <si>
    <t>00CF</t>
  </si>
  <si>
    <t>DN12</t>
  </si>
  <si>
    <t>DN14</t>
  </si>
  <si>
    <t>00FB</t>
  </si>
  <si>
    <t>36UH</t>
  </si>
  <si>
    <t>DN15</t>
  </si>
  <si>
    <t>DN16</t>
  </si>
  <si>
    <t>DN17</t>
  </si>
  <si>
    <t>DN18</t>
  </si>
  <si>
    <t>DN19</t>
  </si>
  <si>
    <t>DN2</t>
  </si>
  <si>
    <t>DN20</t>
  </si>
  <si>
    <t>DN21</t>
  </si>
  <si>
    <t>DN22</t>
  </si>
  <si>
    <t>DN3</t>
  </si>
  <si>
    <t>DN31</t>
  </si>
  <si>
    <t>00FC</t>
  </si>
  <si>
    <t>DN32</t>
  </si>
  <si>
    <t>DN33</t>
  </si>
  <si>
    <t>DN34</t>
  </si>
  <si>
    <t>DN35</t>
  </si>
  <si>
    <t>DN36</t>
  </si>
  <si>
    <t>32UC</t>
  </si>
  <si>
    <t>DN37</t>
  </si>
  <si>
    <t>DN38</t>
  </si>
  <si>
    <t>DN39</t>
  </si>
  <si>
    <t>DN4</t>
  </si>
  <si>
    <t>DN40</t>
  </si>
  <si>
    <t>DN41</t>
  </si>
  <si>
    <t>DN5</t>
  </si>
  <si>
    <t>00CC</t>
  </si>
  <si>
    <t>00DB</t>
  </si>
  <si>
    <t>DN6</t>
  </si>
  <si>
    <t>DN7</t>
  </si>
  <si>
    <t>DN8</t>
  </si>
  <si>
    <t>DN9</t>
  </si>
  <si>
    <t>DT1</t>
  </si>
  <si>
    <t>DT10</t>
  </si>
  <si>
    <t>DT11</t>
  </si>
  <si>
    <t>DT2</t>
  </si>
  <si>
    <t>DT3</t>
  </si>
  <si>
    <t>19UJ</t>
  </si>
  <si>
    <t>DT4</t>
  </si>
  <si>
    <t>DT5</t>
  </si>
  <si>
    <t>DT6</t>
  </si>
  <si>
    <t>18UB</t>
  </si>
  <si>
    <t>DT7</t>
  </si>
  <si>
    <t>DT8</t>
  </si>
  <si>
    <t>DT9</t>
  </si>
  <si>
    <t>DY1</t>
  </si>
  <si>
    <t>DY10</t>
  </si>
  <si>
    <t>41UF</t>
  </si>
  <si>
    <t>DY11</t>
  </si>
  <si>
    <t>DY12</t>
  </si>
  <si>
    <t>47UC</t>
  </si>
  <si>
    <t>DY13</t>
  </si>
  <si>
    <t>DY14</t>
  </si>
  <si>
    <t>DY2</t>
  </si>
  <si>
    <t>DY3</t>
  </si>
  <si>
    <t>00CW</t>
  </si>
  <si>
    <t>DY4</t>
  </si>
  <si>
    <t>DY5</t>
  </si>
  <si>
    <t>DY6</t>
  </si>
  <si>
    <t>DY7</t>
  </si>
  <si>
    <t>DY8</t>
  </si>
  <si>
    <t>DY9</t>
  </si>
  <si>
    <t>E1</t>
  </si>
  <si>
    <t>00AA</t>
  </si>
  <si>
    <t>00AM</t>
  </si>
  <si>
    <t>00BG</t>
  </si>
  <si>
    <t>E10</t>
  </si>
  <si>
    <t>00BB</t>
  </si>
  <si>
    <t>00BH</t>
  </si>
  <si>
    <t>E11</t>
  </si>
  <si>
    <t>00BC</t>
  </si>
  <si>
    <t>E12</t>
  </si>
  <si>
    <t>E13</t>
  </si>
  <si>
    <t>E14</t>
  </si>
  <si>
    <t>00BE</t>
  </si>
  <si>
    <t>E15</t>
  </si>
  <si>
    <t>E16</t>
  </si>
  <si>
    <t>E17</t>
  </si>
  <si>
    <t>00AK</t>
  </si>
  <si>
    <t>00AP</t>
  </si>
  <si>
    <t>E18</t>
  </si>
  <si>
    <t>E1W</t>
  </si>
  <si>
    <t>E2</t>
  </si>
  <si>
    <t>E3</t>
  </si>
  <si>
    <t>E4</t>
  </si>
  <si>
    <t>E5</t>
  </si>
  <si>
    <t>E6</t>
  </si>
  <si>
    <t>E7</t>
  </si>
  <si>
    <t>E8</t>
  </si>
  <si>
    <t>00AU</t>
  </si>
  <si>
    <t>E9</t>
  </si>
  <si>
    <t>EC1A</t>
  </si>
  <si>
    <t>00AG</t>
  </si>
  <si>
    <t>EC1M</t>
  </si>
  <si>
    <t>EC1N</t>
  </si>
  <si>
    <t>EC1R</t>
  </si>
  <si>
    <t>EC1V</t>
  </si>
  <si>
    <t>EC1Y</t>
  </si>
  <si>
    <t>EC2A</t>
  </si>
  <si>
    <t>EC2M</t>
  </si>
  <si>
    <t>EC2N</t>
  </si>
  <si>
    <t>EC2P</t>
  </si>
  <si>
    <t>EC2R</t>
  </si>
  <si>
    <t>EC2V</t>
  </si>
  <si>
    <t>EC2Y</t>
  </si>
  <si>
    <t>EC3A</t>
  </si>
  <si>
    <t>EC3M</t>
  </si>
  <si>
    <t>EC3N</t>
  </si>
  <si>
    <t>EC3R</t>
  </si>
  <si>
    <t>EC3V</t>
  </si>
  <si>
    <t>EC4A</t>
  </si>
  <si>
    <t>00BK</t>
  </si>
  <si>
    <t>EC4M</t>
  </si>
  <si>
    <t>EC4N</t>
  </si>
  <si>
    <t>EC4R</t>
  </si>
  <si>
    <t>EC4V</t>
  </si>
  <si>
    <t>EC4Y</t>
  </si>
  <si>
    <t>EN1</t>
  </si>
  <si>
    <t>EN10</t>
  </si>
  <si>
    <t>EN11</t>
  </si>
  <si>
    <t>EN2</t>
  </si>
  <si>
    <t>EN3</t>
  </si>
  <si>
    <t>EN4</t>
  </si>
  <si>
    <t>00AC</t>
  </si>
  <si>
    <t>EN5</t>
  </si>
  <si>
    <t>EN6</t>
  </si>
  <si>
    <t>EN7</t>
  </si>
  <si>
    <t>EN8</t>
  </si>
  <si>
    <t>EN9</t>
  </si>
  <si>
    <t>EX1</t>
  </si>
  <si>
    <t>18UC</t>
  </si>
  <si>
    <t>EX10</t>
  </si>
  <si>
    <t>EX11</t>
  </si>
  <si>
    <t>EX12</t>
  </si>
  <si>
    <t>EX13</t>
  </si>
  <si>
    <t>EX14</t>
  </si>
  <si>
    <t>18UD</t>
  </si>
  <si>
    <t>40UE</t>
  </si>
  <si>
    <t>EX15</t>
  </si>
  <si>
    <t>EX16</t>
  </si>
  <si>
    <t>18UE</t>
  </si>
  <si>
    <t>40UF</t>
  </si>
  <si>
    <t>EX17</t>
  </si>
  <si>
    <t>18UH</t>
  </si>
  <si>
    <t>18UL</t>
  </si>
  <si>
    <t>EX18</t>
  </si>
  <si>
    <t>18UK</t>
  </si>
  <si>
    <t>EX19</t>
  </si>
  <si>
    <t>EX2</t>
  </si>
  <si>
    <t>EX20</t>
  </si>
  <si>
    <t>EX21</t>
  </si>
  <si>
    <t>EX22</t>
  </si>
  <si>
    <t>00HE</t>
  </si>
  <si>
    <t>EX23</t>
  </si>
  <si>
    <t>EX24</t>
  </si>
  <si>
    <t>EX3</t>
  </si>
  <si>
    <t>EX31</t>
  </si>
  <si>
    <t>EX32</t>
  </si>
  <si>
    <t>EX33</t>
  </si>
  <si>
    <t>EX34</t>
  </si>
  <si>
    <t>EX35</t>
  </si>
  <si>
    <t>EX36</t>
  </si>
  <si>
    <t>EX37</t>
  </si>
  <si>
    <t>EX38</t>
  </si>
  <si>
    <t>EX39</t>
  </si>
  <si>
    <t>EX4</t>
  </si>
  <si>
    <t>EX5</t>
  </si>
  <si>
    <t>EX6</t>
  </si>
  <si>
    <t>EX7</t>
  </si>
  <si>
    <t>EX8</t>
  </si>
  <si>
    <t>EX9</t>
  </si>
  <si>
    <t>FY0</t>
  </si>
  <si>
    <t>30UF</t>
  </si>
  <si>
    <t>FY1</t>
  </si>
  <si>
    <t>00EY</t>
  </si>
  <si>
    <t>FY2</t>
  </si>
  <si>
    <t>FY3</t>
  </si>
  <si>
    <t>FY4</t>
  </si>
  <si>
    <t>FY5</t>
  </si>
  <si>
    <t>FY6</t>
  </si>
  <si>
    <t>FY7</t>
  </si>
  <si>
    <t>FY8</t>
  </si>
  <si>
    <t>30UP</t>
  </si>
  <si>
    <t>GL1</t>
  </si>
  <si>
    <t>23UE</t>
  </si>
  <si>
    <t>GL10</t>
  </si>
  <si>
    <t>GL11</t>
  </si>
  <si>
    <t>GL12</t>
  </si>
  <si>
    <t>GL13</t>
  </si>
  <si>
    <t>GL14</t>
  </si>
  <si>
    <t>GL15</t>
  </si>
  <si>
    <t>GL16</t>
  </si>
  <si>
    <t>00GA</t>
  </si>
  <si>
    <t>GL17</t>
  </si>
  <si>
    <t>GL18</t>
  </si>
  <si>
    <t>GL19</t>
  </si>
  <si>
    <t>23UG</t>
  </si>
  <si>
    <t>GL2</t>
  </si>
  <si>
    <t>GL20</t>
  </si>
  <si>
    <t>GL3</t>
  </si>
  <si>
    <t>GL4</t>
  </si>
  <si>
    <t>GL5</t>
  </si>
  <si>
    <t>GL50</t>
  </si>
  <si>
    <t>23UB</t>
  </si>
  <si>
    <t>GL51</t>
  </si>
  <si>
    <t>GL52</t>
  </si>
  <si>
    <t>GL53</t>
  </si>
  <si>
    <t>GL54</t>
  </si>
  <si>
    <t>GL55</t>
  </si>
  <si>
    <t>GL56</t>
  </si>
  <si>
    <t>GL6</t>
  </si>
  <si>
    <t>GL7</t>
  </si>
  <si>
    <t>00HX</t>
  </si>
  <si>
    <t>38UE</t>
  </si>
  <si>
    <t>GL8</t>
  </si>
  <si>
    <t>GL9</t>
  </si>
  <si>
    <t>GU1</t>
  </si>
  <si>
    <t>43UD</t>
  </si>
  <si>
    <t>GU10</t>
  </si>
  <si>
    <t>24UC</t>
  </si>
  <si>
    <t>24UG</t>
  </si>
  <si>
    <t>24UL</t>
  </si>
  <si>
    <t>43UL</t>
  </si>
  <si>
    <t>GU11</t>
  </si>
  <si>
    <t>GU12</t>
  </si>
  <si>
    <t>43UJ</t>
  </si>
  <si>
    <t>GU14</t>
  </si>
  <si>
    <t>GU15</t>
  </si>
  <si>
    <t>00MA</t>
  </si>
  <si>
    <t>GU16</t>
  </si>
  <si>
    <t>GU17</t>
  </si>
  <si>
    <t>GU18</t>
  </si>
  <si>
    <t>GU19</t>
  </si>
  <si>
    <t>GU2</t>
  </si>
  <si>
    <t>GU20</t>
  </si>
  <si>
    <t>00ME</t>
  </si>
  <si>
    <t>GU21</t>
  </si>
  <si>
    <t>43UG</t>
  </si>
  <si>
    <t>43UM</t>
  </si>
  <si>
    <t>GU22</t>
  </si>
  <si>
    <t>GU23</t>
  </si>
  <si>
    <t>43UB</t>
  </si>
  <si>
    <t>GU24</t>
  </si>
  <si>
    <t>GU25</t>
  </si>
  <si>
    <t>GU26</t>
  </si>
  <si>
    <t>GU27</t>
  </si>
  <si>
    <t>GU28</t>
  </si>
  <si>
    <t>GU29</t>
  </si>
  <si>
    <t>GU3</t>
  </si>
  <si>
    <t>GU30</t>
  </si>
  <si>
    <t>GU31</t>
  </si>
  <si>
    <t>GU32</t>
  </si>
  <si>
    <t>24UP</t>
  </si>
  <si>
    <t>GU33</t>
  </si>
  <si>
    <t>GU34</t>
  </si>
  <si>
    <t>24UB</t>
  </si>
  <si>
    <t>GU35</t>
  </si>
  <si>
    <t>GU4</t>
  </si>
  <si>
    <t>GU46</t>
  </si>
  <si>
    <t>00MF</t>
  </si>
  <si>
    <t>GU47</t>
  </si>
  <si>
    <t>GU5</t>
  </si>
  <si>
    <t>43UE</t>
  </si>
  <si>
    <t>GU51</t>
  </si>
  <si>
    <t>GU52</t>
  </si>
  <si>
    <t>GU6</t>
  </si>
  <si>
    <t>GU7</t>
  </si>
  <si>
    <t>GU8</t>
  </si>
  <si>
    <t>GU9</t>
  </si>
  <si>
    <t>HA0</t>
  </si>
  <si>
    <t>00AE</t>
  </si>
  <si>
    <t>00AJ</t>
  </si>
  <si>
    <t>00AQ</t>
  </si>
  <si>
    <t>HA1</t>
  </si>
  <si>
    <t>HA2</t>
  </si>
  <si>
    <t>00AS</t>
  </si>
  <si>
    <t>HA3</t>
  </si>
  <si>
    <t>HA4</t>
  </si>
  <si>
    <t>HA5</t>
  </si>
  <si>
    <t>HA6</t>
  </si>
  <si>
    <t>HA7</t>
  </si>
  <si>
    <t>HA8</t>
  </si>
  <si>
    <t>HA9</t>
  </si>
  <si>
    <t>HD1</t>
  </si>
  <si>
    <t>HD2</t>
  </si>
  <si>
    <t>HD3</t>
  </si>
  <si>
    <t>HD4</t>
  </si>
  <si>
    <t>HD5</t>
  </si>
  <si>
    <t>HD6</t>
  </si>
  <si>
    <t>HD7</t>
  </si>
  <si>
    <t>00BP</t>
  </si>
  <si>
    <t>HD8</t>
  </si>
  <si>
    <t>HD9</t>
  </si>
  <si>
    <t>17UH</t>
  </si>
  <si>
    <t>HG1</t>
  </si>
  <si>
    <t>HG2</t>
  </si>
  <si>
    <t>HG3</t>
  </si>
  <si>
    <t>HG4</t>
  </si>
  <si>
    <t>HG5</t>
  </si>
  <si>
    <t>HP1</t>
  </si>
  <si>
    <t>HP10</t>
  </si>
  <si>
    <t>11UC</t>
  </si>
  <si>
    <t>11UE</t>
  </si>
  <si>
    <t>11UF</t>
  </si>
  <si>
    <t>HP11</t>
  </si>
  <si>
    <t>HP12</t>
  </si>
  <si>
    <t>HP13</t>
  </si>
  <si>
    <t>HP14</t>
  </si>
  <si>
    <t>38UD</t>
  </si>
  <si>
    <t>HP15</t>
  </si>
  <si>
    <t>HP16</t>
  </si>
  <si>
    <t>11UB</t>
  </si>
  <si>
    <t>HP17</t>
  </si>
  <si>
    <t>HP18</t>
  </si>
  <si>
    <t>HP19</t>
  </si>
  <si>
    <t>HP2</t>
  </si>
  <si>
    <t>HP20</t>
  </si>
  <si>
    <t>HP21</t>
  </si>
  <si>
    <t>HP22</t>
  </si>
  <si>
    <t>HP23</t>
  </si>
  <si>
    <t>HP27</t>
  </si>
  <si>
    <t>HP3</t>
  </si>
  <si>
    <t>HP4</t>
  </si>
  <si>
    <t>HP5</t>
  </si>
  <si>
    <t>HP6</t>
  </si>
  <si>
    <t>HP7</t>
  </si>
  <si>
    <t>HP8</t>
  </si>
  <si>
    <t>HP9</t>
  </si>
  <si>
    <t>HR1</t>
  </si>
  <si>
    <t>HR2</t>
  </si>
  <si>
    <t>HR3</t>
  </si>
  <si>
    <t>HR4</t>
  </si>
  <si>
    <t>HR5</t>
  </si>
  <si>
    <t>HR6</t>
  </si>
  <si>
    <t>HR7</t>
  </si>
  <si>
    <t>HR8</t>
  </si>
  <si>
    <t>HR9</t>
  </si>
  <si>
    <t>HU1</t>
  </si>
  <si>
    <t>00FA</t>
  </si>
  <si>
    <t>HU10</t>
  </si>
  <si>
    <t>HU11</t>
  </si>
  <si>
    <t>HU12</t>
  </si>
  <si>
    <t>HU13</t>
  </si>
  <si>
    <t>HU14</t>
  </si>
  <si>
    <t>HU15</t>
  </si>
  <si>
    <t>HU16</t>
  </si>
  <si>
    <t>HU17</t>
  </si>
  <si>
    <t>HU18</t>
  </si>
  <si>
    <t>HU19</t>
  </si>
  <si>
    <t>HU2</t>
  </si>
  <si>
    <t>HU20</t>
  </si>
  <si>
    <t>HU3</t>
  </si>
  <si>
    <t>HU4</t>
  </si>
  <si>
    <t>HU5</t>
  </si>
  <si>
    <t>HU6</t>
  </si>
  <si>
    <t>HU7</t>
  </si>
  <si>
    <t>HU8</t>
  </si>
  <si>
    <t>HU9</t>
  </si>
  <si>
    <t>HX1</t>
  </si>
  <si>
    <t>HX2</t>
  </si>
  <si>
    <t>HX3</t>
  </si>
  <si>
    <t>HX4</t>
  </si>
  <si>
    <t>HX5</t>
  </si>
  <si>
    <t>HX6</t>
  </si>
  <si>
    <t>HX7</t>
  </si>
  <si>
    <t>IG1</t>
  </si>
  <si>
    <t>IG10</t>
  </si>
  <si>
    <t>IG11</t>
  </si>
  <si>
    <t>IG2</t>
  </si>
  <si>
    <t>IG3</t>
  </si>
  <si>
    <t>IG4</t>
  </si>
  <si>
    <t>IG5</t>
  </si>
  <si>
    <t>IG6</t>
  </si>
  <si>
    <t>IG7</t>
  </si>
  <si>
    <t>IG8</t>
  </si>
  <si>
    <t>IG9</t>
  </si>
  <si>
    <t>IP1</t>
  </si>
  <si>
    <t>42UD</t>
  </si>
  <si>
    <t>42UE</t>
  </si>
  <si>
    <t>42UG</t>
  </si>
  <si>
    <t>IP10</t>
  </si>
  <si>
    <t>IP11</t>
  </si>
  <si>
    <t>IP12</t>
  </si>
  <si>
    <t>IP13</t>
  </si>
  <si>
    <t>IP14</t>
  </si>
  <si>
    <t>IP15</t>
  </si>
  <si>
    <t>IP16</t>
  </si>
  <si>
    <t>IP17</t>
  </si>
  <si>
    <t>IP18</t>
  </si>
  <si>
    <t>42UH</t>
  </si>
  <si>
    <t>IP19</t>
  </si>
  <si>
    <t>IP2</t>
  </si>
  <si>
    <t>IP20</t>
  </si>
  <si>
    <t>33UH</t>
  </si>
  <si>
    <t>IP21</t>
  </si>
  <si>
    <t>IP22</t>
  </si>
  <si>
    <t>33UB</t>
  </si>
  <si>
    <t>IP23</t>
  </si>
  <si>
    <t>IP24</t>
  </si>
  <si>
    <t>IP25</t>
  </si>
  <si>
    <t>IP26</t>
  </si>
  <si>
    <t>IP27</t>
  </si>
  <si>
    <t>IP28</t>
  </si>
  <si>
    <t>IP29</t>
  </si>
  <si>
    <t>IP3</t>
  </si>
  <si>
    <t>IP30</t>
  </si>
  <si>
    <t>IP31</t>
  </si>
  <si>
    <t>IP32</t>
  </si>
  <si>
    <t>IP33</t>
  </si>
  <si>
    <t>IP4</t>
  </si>
  <si>
    <t>IP5</t>
  </si>
  <si>
    <t>IP6</t>
  </si>
  <si>
    <t>IP7</t>
  </si>
  <si>
    <t>IP8</t>
  </si>
  <si>
    <t>IP9</t>
  </si>
  <si>
    <t>KT1</t>
  </si>
  <si>
    <t>00AX</t>
  </si>
  <si>
    <t>00BD</t>
  </si>
  <si>
    <t>KT10</t>
  </si>
  <si>
    <t>KT11</t>
  </si>
  <si>
    <t>KT12</t>
  </si>
  <si>
    <t>43UH</t>
  </si>
  <si>
    <t>KT13</t>
  </si>
  <si>
    <t>KT14</t>
  </si>
  <si>
    <t>KT15</t>
  </si>
  <si>
    <t>KT16</t>
  </si>
  <si>
    <t>KT17</t>
  </si>
  <si>
    <t>43UC</t>
  </si>
  <si>
    <t>KT18</t>
  </si>
  <si>
    <t>KT19</t>
  </si>
  <si>
    <t>KT2</t>
  </si>
  <si>
    <t>KT20</t>
  </si>
  <si>
    <t>KT21</t>
  </si>
  <si>
    <t>KT22</t>
  </si>
  <si>
    <t>KT23</t>
  </si>
  <si>
    <t>KT24</t>
  </si>
  <si>
    <t>KT3</t>
  </si>
  <si>
    <t>KT4</t>
  </si>
  <si>
    <t>KT5</t>
  </si>
  <si>
    <t>KT6</t>
  </si>
  <si>
    <t>KT7</t>
  </si>
  <si>
    <t>KT8</t>
  </si>
  <si>
    <t>KT9</t>
  </si>
  <si>
    <t>L1</t>
  </si>
  <si>
    <t>L10</t>
  </si>
  <si>
    <t>00BX</t>
  </si>
  <si>
    <t>00CA</t>
  </si>
  <si>
    <t>L11</t>
  </si>
  <si>
    <t>L12</t>
  </si>
  <si>
    <t>L13</t>
  </si>
  <si>
    <t>L14</t>
  </si>
  <si>
    <t>L15</t>
  </si>
  <si>
    <t>L16</t>
  </si>
  <si>
    <t>L17</t>
  </si>
  <si>
    <t>L18</t>
  </si>
  <si>
    <t>L19</t>
  </si>
  <si>
    <t>L2</t>
  </si>
  <si>
    <t>L20</t>
  </si>
  <si>
    <t>L21</t>
  </si>
  <si>
    <t>L22</t>
  </si>
  <si>
    <t>L23</t>
  </si>
  <si>
    <t>L24</t>
  </si>
  <si>
    <t>00ET</t>
  </si>
  <si>
    <t>L25</t>
  </si>
  <si>
    <t>L26</t>
  </si>
  <si>
    <t>L27</t>
  </si>
  <si>
    <t>L28</t>
  </si>
  <si>
    <t>L29</t>
  </si>
  <si>
    <t>L3</t>
  </si>
  <si>
    <t>L30</t>
  </si>
  <si>
    <t>L31</t>
  </si>
  <si>
    <t>L32</t>
  </si>
  <si>
    <t>L33</t>
  </si>
  <si>
    <t>00BZ</t>
  </si>
  <si>
    <t>L34</t>
  </si>
  <si>
    <t>L35</t>
  </si>
  <si>
    <t>L36</t>
  </si>
  <si>
    <t>L37</t>
  </si>
  <si>
    <t>L38</t>
  </si>
  <si>
    <t>L39</t>
  </si>
  <si>
    <t>L4</t>
  </si>
  <si>
    <t>L40</t>
  </si>
  <si>
    <t>L5</t>
  </si>
  <si>
    <t>L6</t>
  </si>
  <si>
    <t>L67</t>
  </si>
  <si>
    <t>L69</t>
  </si>
  <si>
    <t>L7</t>
  </si>
  <si>
    <t>L70</t>
  </si>
  <si>
    <t>L74</t>
  </si>
  <si>
    <t>L75</t>
  </si>
  <si>
    <t>L8</t>
  </si>
  <si>
    <t>L9</t>
  </si>
  <si>
    <t>LA1</t>
  </si>
  <si>
    <t>LA10</t>
  </si>
  <si>
    <t>LA11</t>
  </si>
  <si>
    <t>LA12</t>
  </si>
  <si>
    <t>16UC</t>
  </si>
  <si>
    <t>LA13</t>
  </si>
  <si>
    <t>LA14</t>
  </si>
  <si>
    <t>LA15</t>
  </si>
  <si>
    <t>LA16</t>
  </si>
  <si>
    <t>LA17</t>
  </si>
  <si>
    <t>LA18</t>
  </si>
  <si>
    <t>LA19</t>
  </si>
  <si>
    <t>LA2</t>
  </si>
  <si>
    <t>LA20</t>
  </si>
  <si>
    <t>LA21</t>
  </si>
  <si>
    <t>LA22</t>
  </si>
  <si>
    <t>LA23</t>
  </si>
  <si>
    <t>LA3</t>
  </si>
  <si>
    <t>LA4</t>
  </si>
  <si>
    <t>LA5</t>
  </si>
  <si>
    <t>LA6</t>
  </si>
  <si>
    <t>LA7</t>
  </si>
  <si>
    <t>LA8</t>
  </si>
  <si>
    <t>LA9</t>
  </si>
  <si>
    <t>LD7</t>
  </si>
  <si>
    <t>LD8</t>
  </si>
  <si>
    <t>LE1</t>
  </si>
  <si>
    <t>00FN</t>
  </si>
  <si>
    <t>LE10</t>
  </si>
  <si>
    <t>LE11</t>
  </si>
  <si>
    <t>31UC</t>
  </si>
  <si>
    <t>LE12</t>
  </si>
  <si>
    <t>31UG</t>
  </si>
  <si>
    <t>LE13</t>
  </si>
  <si>
    <t>LE14</t>
  </si>
  <si>
    <t>00FP</t>
  </si>
  <si>
    <t>LE15</t>
  </si>
  <si>
    <t>34UB</t>
  </si>
  <si>
    <t>34UD</t>
  </si>
  <si>
    <t>32UG</t>
  </si>
  <si>
    <t>LE16</t>
  </si>
  <si>
    <t>34UE</t>
  </si>
  <si>
    <t>LE17</t>
  </si>
  <si>
    <t>LE18</t>
  </si>
  <si>
    <t>31UJ</t>
  </si>
  <si>
    <t>LE19</t>
  </si>
  <si>
    <t>LE2</t>
  </si>
  <si>
    <t>LE3</t>
  </si>
  <si>
    <t>LE4</t>
  </si>
  <si>
    <t>LE5</t>
  </si>
  <si>
    <t>LE6</t>
  </si>
  <si>
    <t>LE65</t>
  </si>
  <si>
    <t>LE67</t>
  </si>
  <si>
    <t>LE7</t>
  </si>
  <si>
    <t>LE8</t>
  </si>
  <si>
    <t>LE9</t>
  </si>
  <si>
    <t>LL12</t>
  </si>
  <si>
    <t>LL13</t>
  </si>
  <si>
    <t>LL14</t>
  </si>
  <si>
    <t>LN1</t>
  </si>
  <si>
    <t>32UD</t>
  </si>
  <si>
    <t>37UG</t>
  </si>
  <si>
    <t>32UE</t>
  </si>
  <si>
    <t>LN10</t>
  </si>
  <si>
    <t>LN11</t>
  </si>
  <si>
    <t>LN12</t>
  </si>
  <si>
    <t>LN13</t>
  </si>
  <si>
    <t>LN2</t>
  </si>
  <si>
    <t>LN3</t>
  </si>
  <si>
    <t>LN4</t>
  </si>
  <si>
    <t>32UB</t>
  </si>
  <si>
    <t>LN5</t>
  </si>
  <si>
    <t>LN6</t>
  </si>
  <si>
    <t>LN7</t>
  </si>
  <si>
    <t>LN8</t>
  </si>
  <si>
    <t>LN9</t>
  </si>
  <si>
    <t>LS1</t>
  </si>
  <si>
    <t>LS10</t>
  </si>
  <si>
    <t>LS11</t>
  </si>
  <si>
    <t>LS12</t>
  </si>
  <si>
    <t>LS13</t>
  </si>
  <si>
    <t>LS14</t>
  </si>
  <si>
    <t>LS15</t>
  </si>
  <si>
    <t>LS16</t>
  </si>
  <si>
    <t>LS17</t>
  </si>
  <si>
    <t>LS18</t>
  </si>
  <si>
    <t>LS19</t>
  </si>
  <si>
    <t>LS2</t>
  </si>
  <si>
    <t>LS20</t>
  </si>
  <si>
    <t>LS21</t>
  </si>
  <si>
    <t>LS22</t>
  </si>
  <si>
    <t>LS23</t>
  </si>
  <si>
    <t>LS24</t>
  </si>
  <si>
    <t>00FF</t>
  </si>
  <si>
    <t>LS25</t>
  </si>
  <si>
    <t>LS26</t>
  </si>
  <si>
    <t>LS27</t>
  </si>
  <si>
    <t>LS28</t>
  </si>
  <si>
    <t>LS29</t>
  </si>
  <si>
    <t>LS3</t>
  </si>
  <si>
    <t>LS4</t>
  </si>
  <si>
    <t>LS5</t>
  </si>
  <si>
    <t>LS6</t>
  </si>
  <si>
    <t>LS7</t>
  </si>
  <si>
    <t>LS8</t>
  </si>
  <si>
    <t>LS9</t>
  </si>
  <si>
    <t>LU1</t>
  </si>
  <si>
    <t>00KA</t>
  </si>
  <si>
    <t>LU2</t>
  </si>
  <si>
    <t>LU3</t>
  </si>
  <si>
    <t>LU4</t>
  </si>
  <si>
    <t>LU5</t>
  </si>
  <si>
    <t>LU6</t>
  </si>
  <si>
    <t>LU7</t>
  </si>
  <si>
    <t>M1</t>
  </si>
  <si>
    <t>00BN</t>
  </si>
  <si>
    <t>M11</t>
  </si>
  <si>
    <t>00BT</t>
  </si>
  <si>
    <t>M12</t>
  </si>
  <si>
    <t>M13</t>
  </si>
  <si>
    <t>M14</t>
  </si>
  <si>
    <t>M15</t>
  </si>
  <si>
    <t>00BU</t>
  </si>
  <si>
    <t>M16</t>
  </si>
  <si>
    <t>M17</t>
  </si>
  <si>
    <t>M18</t>
  </si>
  <si>
    <t>00BS</t>
  </si>
  <si>
    <t>M19</t>
  </si>
  <si>
    <t>M2</t>
  </si>
  <si>
    <t>M20</t>
  </si>
  <si>
    <t>M21</t>
  </si>
  <si>
    <t>M22</t>
  </si>
  <si>
    <t>M23</t>
  </si>
  <si>
    <t>M24</t>
  </si>
  <si>
    <t>M25</t>
  </si>
  <si>
    <t>M26</t>
  </si>
  <si>
    <t>M27</t>
  </si>
  <si>
    <t>M28</t>
  </si>
  <si>
    <t>M29</t>
  </si>
  <si>
    <t>M3</t>
  </si>
  <si>
    <t>M30</t>
  </si>
  <si>
    <t>M31</t>
  </si>
  <si>
    <t>M32</t>
  </si>
  <si>
    <t>M33</t>
  </si>
  <si>
    <t>M34</t>
  </si>
  <si>
    <t>M35</t>
  </si>
  <si>
    <t>M38</t>
  </si>
  <si>
    <t>M4</t>
  </si>
  <si>
    <t>M40</t>
  </si>
  <si>
    <t>M41</t>
  </si>
  <si>
    <t>M43</t>
  </si>
  <si>
    <t>M44</t>
  </si>
  <si>
    <t>M45</t>
  </si>
  <si>
    <t>M46</t>
  </si>
  <si>
    <t>M5</t>
  </si>
  <si>
    <t>M50</t>
  </si>
  <si>
    <t>M6</t>
  </si>
  <si>
    <t>M60</t>
  </si>
  <si>
    <t>M7</t>
  </si>
  <si>
    <t>M8</t>
  </si>
  <si>
    <t>M9</t>
  </si>
  <si>
    <t>M90</t>
  </si>
  <si>
    <t>M99</t>
  </si>
  <si>
    <t>ME1</t>
  </si>
  <si>
    <t>ME10</t>
  </si>
  <si>
    <t>ME11</t>
  </si>
  <si>
    <t>ME12</t>
  </si>
  <si>
    <t>ME13</t>
  </si>
  <si>
    <t>29UH</t>
  </si>
  <si>
    <t>ME14</t>
  </si>
  <si>
    <t>ME15</t>
  </si>
  <si>
    <t>ME16</t>
  </si>
  <si>
    <t>ME17</t>
  </si>
  <si>
    <t>ME18</t>
  </si>
  <si>
    <t>ME19</t>
  </si>
  <si>
    <t>ME2</t>
  </si>
  <si>
    <t>ME20</t>
  </si>
  <si>
    <t>ME3</t>
  </si>
  <si>
    <t>22UE</t>
  </si>
  <si>
    <t>ME4</t>
  </si>
  <si>
    <t>ME5</t>
  </si>
  <si>
    <t>ME6</t>
  </si>
  <si>
    <t>ME7</t>
  </si>
  <si>
    <t>ME8</t>
  </si>
  <si>
    <t>ME9</t>
  </si>
  <si>
    <t>MK1</t>
  </si>
  <si>
    <t>00MG</t>
  </si>
  <si>
    <t>MK10</t>
  </si>
  <si>
    <t>MK11</t>
  </si>
  <si>
    <t>MK12</t>
  </si>
  <si>
    <t>MK13</t>
  </si>
  <si>
    <t>MK14</t>
  </si>
  <si>
    <t>MK15</t>
  </si>
  <si>
    <t>MK16</t>
  </si>
  <si>
    <t>00KB</t>
  </si>
  <si>
    <t>MK17</t>
  </si>
  <si>
    <t>MK18</t>
  </si>
  <si>
    <t>MK2</t>
  </si>
  <si>
    <t>MK3</t>
  </si>
  <si>
    <t>MK4</t>
  </si>
  <si>
    <t>MK40</t>
  </si>
  <si>
    <t>MK41</t>
  </si>
  <si>
    <t>MK42</t>
  </si>
  <si>
    <t>MK43</t>
  </si>
  <si>
    <t>34UH</t>
  </si>
  <si>
    <t>MK44</t>
  </si>
  <si>
    <t>MK45</t>
  </si>
  <si>
    <t>MK46</t>
  </si>
  <si>
    <t>MK5</t>
  </si>
  <si>
    <t>MK6</t>
  </si>
  <si>
    <t>MK7</t>
  </si>
  <si>
    <t>MK8</t>
  </si>
  <si>
    <t>MK9</t>
  </si>
  <si>
    <t>N1</t>
  </si>
  <si>
    <t>N10</t>
  </si>
  <si>
    <t>N11</t>
  </si>
  <si>
    <t>N12</t>
  </si>
  <si>
    <t>N13</t>
  </si>
  <si>
    <t>N14</t>
  </si>
  <si>
    <t>N15</t>
  </si>
  <si>
    <t>N16</t>
  </si>
  <si>
    <t>N17</t>
  </si>
  <si>
    <t>N18</t>
  </si>
  <si>
    <t>N19</t>
  </si>
  <si>
    <t>N1C</t>
  </si>
  <si>
    <t>N2</t>
  </si>
  <si>
    <t>N20</t>
  </si>
  <si>
    <t>N21</t>
  </si>
  <si>
    <t>N22</t>
  </si>
  <si>
    <t>N3</t>
  </si>
  <si>
    <t>N4</t>
  </si>
  <si>
    <t>N5</t>
  </si>
  <si>
    <t>N6</t>
  </si>
  <si>
    <t>N7</t>
  </si>
  <si>
    <t>N8</t>
  </si>
  <si>
    <t>N9</t>
  </si>
  <si>
    <t>NE1</t>
  </si>
  <si>
    <t>00CJ</t>
  </si>
  <si>
    <t>NE10</t>
  </si>
  <si>
    <t>00CL</t>
  </si>
  <si>
    <t>NE11</t>
  </si>
  <si>
    <t>NE12</t>
  </si>
  <si>
    <t>00CK</t>
  </si>
  <si>
    <t>NE13</t>
  </si>
  <si>
    <t>NE15</t>
  </si>
  <si>
    <t>NE16</t>
  </si>
  <si>
    <t>NE17</t>
  </si>
  <si>
    <t>NE18</t>
  </si>
  <si>
    <t>NE19</t>
  </si>
  <si>
    <t>NE2</t>
  </si>
  <si>
    <t>NE20</t>
  </si>
  <si>
    <t>NE21</t>
  </si>
  <si>
    <t>NE22</t>
  </si>
  <si>
    <t>NE23</t>
  </si>
  <si>
    <t>NE24</t>
  </si>
  <si>
    <t>NE25</t>
  </si>
  <si>
    <t>NE26</t>
  </si>
  <si>
    <t>NE27</t>
  </si>
  <si>
    <t>NE28</t>
  </si>
  <si>
    <t>NE29</t>
  </si>
  <si>
    <t>NE3</t>
  </si>
  <si>
    <t>NE30</t>
  </si>
  <si>
    <t>NE31</t>
  </si>
  <si>
    <t>NE32</t>
  </si>
  <si>
    <t>NE33</t>
  </si>
  <si>
    <t>NE34</t>
  </si>
  <si>
    <t>NE35</t>
  </si>
  <si>
    <t>NE36</t>
  </si>
  <si>
    <t>NE37</t>
  </si>
  <si>
    <t>NE38</t>
  </si>
  <si>
    <t>NE39</t>
  </si>
  <si>
    <t>NE4</t>
  </si>
  <si>
    <t>NE40</t>
  </si>
  <si>
    <t>NE41</t>
  </si>
  <si>
    <t>NE42</t>
  </si>
  <si>
    <t>NE43</t>
  </si>
  <si>
    <t>NE44</t>
  </si>
  <si>
    <t>NE45</t>
  </si>
  <si>
    <t>NE46</t>
  </si>
  <si>
    <t>NE47</t>
  </si>
  <si>
    <t>NE48</t>
  </si>
  <si>
    <t>NE49</t>
  </si>
  <si>
    <t>NE5</t>
  </si>
  <si>
    <t>NE6</t>
  </si>
  <si>
    <t>NE61</t>
  </si>
  <si>
    <t>NE62</t>
  </si>
  <si>
    <t>NE63</t>
  </si>
  <si>
    <t>NE64</t>
  </si>
  <si>
    <t>NE65</t>
  </si>
  <si>
    <t>NE66</t>
  </si>
  <si>
    <t>NE67</t>
  </si>
  <si>
    <t>NE68</t>
  </si>
  <si>
    <t>NE69</t>
  </si>
  <si>
    <t>NE7</t>
  </si>
  <si>
    <t>NE70</t>
  </si>
  <si>
    <t>NE71</t>
  </si>
  <si>
    <t>NE8</t>
  </si>
  <si>
    <t>NE9</t>
  </si>
  <si>
    <t>NG1</t>
  </si>
  <si>
    <t>00FY</t>
  </si>
  <si>
    <t>NG10</t>
  </si>
  <si>
    <t>NG11</t>
  </si>
  <si>
    <t>NG12</t>
  </si>
  <si>
    <t>37UE</t>
  </si>
  <si>
    <t>NG13</t>
  </si>
  <si>
    <t>NG14</t>
  </si>
  <si>
    <t>NG15</t>
  </si>
  <si>
    <t>NG16</t>
  </si>
  <si>
    <t>NG17</t>
  </si>
  <si>
    <t>37UF</t>
  </si>
  <si>
    <t>NG18</t>
  </si>
  <si>
    <t>NG19</t>
  </si>
  <si>
    <t>NG2</t>
  </si>
  <si>
    <t>NG20</t>
  </si>
  <si>
    <t>NG21</t>
  </si>
  <si>
    <t>NG22</t>
  </si>
  <si>
    <t>NG23</t>
  </si>
  <si>
    <t>NG24</t>
  </si>
  <si>
    <t>NG25</t>
  </si>
  <si>
    <t>NG3</t>
  </si>
  <si>
    <t>NG31</t>
  </si>
  <si>
    <t>NG32</t>
  </si>
  <si>
    <t>NG33</t>
  </si>
  <si>
    <t>NG34</t>
  </si>
  <si>
    <t>32UF</t>
  </si>
  <si>
    <t>NG4</t>
  </si>
  <si>
    <t>NG5</t>
  </si>
  <si>
    <t>NG6</t>
  </si>
  <si>
    <t>NG7</t>
  </si>
  <si>
    <t>NG8</t>
  </si>
  <si>
    <t>NG80</t>
  </si>
  <si>
    <t>NG9</t>
  </si>
  <si>
    <t>NG90</t>
  </si>
  <si>
    <t>34UF</t>
  </si>
  <si>
    <t>NN10</t>
  </si>
  <si>
    <t>NN11</t>
  </si>
  <si>
    <t>NN12</t>
  </si>
  <si>
    <t>NN13</t>
  </si>
  <si>
    <t>NN14</t>
  </si>
  <si>
    <t>NN15</t>
  </si>
  <si>
    <t>NN16</t>
  </si>
  <si>
    <t>NN17</t>
  </si>
  <si>
    <t>NN18</t>
  </si>
  <si>
    <t>NN2</t>
  </si>
  <si>
    <t>NN29</t>
  </si>
  <si>
    <t>NN3</t>
  </si>
  <si>
    <t>NN4</t>
  </si>
  <si>
    <t>NN5</t>
  </si>
  <si>
    <t>NN6</t>
  </si>
  <si>
    <t>NN7</t>
  </si>
  <si>
    <t>NN8</t>
  </si>
  <si>
    <t>NN9</t>
  </si>
  <si>
    <t>NP16</t>
  </si>
  <si>
    <t>NP25</t>
  </si>
  <si>
    <t>NP26</t>
  </si>
  <si>
    <t>NP7</t>
  </si>
  <si>
    <t>NR1</t>
  </si>
  <si>
    <t>33UC</t>
  </si>
  <si>
    <t>33UG</t>
  </si>
  <si>
    <t>NR10</t>
  </si>
  <si>
    <t>33UF</t>
  </si>
  <si>
    <t>NR11</t>
  </si>
  <si>
    <t>NR12</t>
  </si>
  <si>
    <t>NR13</t>
  </si>
  <si>
    <t>33UD</t>
  </si>
  <si>
    <t>NR14</t>
  </si>
  <si>
    <t>NR15</t>
  </si>
  <si>
    <t>NR16</t>
  </si>
  <si>
    <t>NR17</t>
  </si>
  <si>
    <t>NR18</t>
  </si>
  <si>
    <t>NR19</t>
  </si>
  <si>
    <t>NR2</t>
  </si>
  <si>
    <t>NR20</t>
  </si>
  <si>
    <t>NR21</t>
  </si>
  <si>
    <t>NR22</t>
  </si>
  <si>
    <t>NR23</t>
  </si>
  <si>
    <t>NR24</t>
  </si>
  <si>
    <t>NR25</t>
  </si>
  <si>
    <t>NR26</t>
  </si>
  <si>
    <t>NR27</t>
  </si>
  <si>
    <t>NR28</t>
  </si>
  <si>
    <t>NR29</t>
  </si>
  <si>
    <t>NR3</t>
  </si>
  <si>
    <t>NR30</t>
  </si>
  <si>
    <t>NR31</t>
  </si>
  <si>
    <t>NR32</t>
  </si>
  <si>
    <t>NR33</t>
  </si>
  <si>
    <t>NR34</t>
  </si>
  <si>
    <t>NR35</t>
  </si>
  <si>
    <t>NR4</t>
  </si>
  <si>
    <t>NR5</t>
  </si>
  <si>
    <t>NR6</t>
  </si>
  <si>
    <t>NR7</t>
  </si>
  <si>
    <t>NR8</t>
  </si>
  <si>
    <t>NR9</t>
  </si>
  <si>
    <t>NW1</t>
  </si>
  <si>
    <t>NW10</t>
  </si>
  <si>
    <t>00AN</t>
  </si>
  <si>
    <t>00AW</t>
  </si>
  <si>
    <t>NW11</t>
  </si>
  <si>
    <t>NW2</t>
  </si>
  <si>
    <t>NW3</t>
  </si>
  <si>
    <t>NW4</t>
  </si>
  <si>
    <t>NW5</t>
  </si>
  <si>
    <t>NW6</t>
  </si>
  <si>
    <t>NW7</t>
  </si>
  <si>
    <t>NW8</t>
  </si>
  <si>
    <t>NW9</t>
  </si>
  <si>
    <t>OL1</t>
  </si>
  <si>
    <t>OL10</t>
  </si>
  <si>
    <t>OL11</t>
  </si>
  <si>
    <t>OL12</t>
  </si>
  <si>
    <t>OL13</t>
  </si>
  <si>
    <t>OL14</t>
  </si>
  <si>
    <t>OL15</t>
  </si>
  <si>
    <t>OL16</t>
  </si>
  <si>
    <t>OL2</t>
  </si>
  <si>
    <t>OL3</t>
  </si>
  <si>
    <t>OL4</t>
  </si>
  <si>
    <t>OL5</t>
  </si>
  <si>
    <t>OL6</t>
  </si>
  <si>
    <t>OL7</t>
  </si>
  <si>
    <t>OL8</t>
  </si>
  <si>
    <t>OL9</t>
  </si>
  <si>
    <t>OX1</t>
  </si>
  <si>
    <t>38UC</t>
  </si>
  <si>
    <t>OX10</t>
  </si>
  <si>
    <t>OX11</t>
  </si>
  <si>
    <t>00MB</t>
  </si>
  <si>
    <t>OX12</t>
  </si>
  <si>
    <t>OX13</t>
  </si>
  <si>
    <t>OX14</t>
  </si>
  <si>
    <t>OX15</t>
  </si>
  <si>
    <t>OX16</t>
  </si>
  <si>
    <t>OX17</t>
  </si>
  <si>
    <t>OX18</t>
  </si>
  <si>
    <t>OX2</t>
  </si>
  <si>
    <t>OX20</t>
  </si>
  <si>
    <t>OX25</t>
  </si>
  <si>
    <t>OX26</t>
  </si>
  <si>
    <t>OX27</t>
  </si>
  <si>
    <t>OX28</t>
  </si>
  <si>
    <t>OX29</t>
  </si>
  <si>
    <t>OX3</t>
  </si>
  <si>
    <t>OX33</t>
  </si>
  <si>
    <t>OX39</t>
  </si>
  <si>
    <t>OX4</t>
  </si>
  <si>
    <t>OX44</t>
  </si>
  <si>
    <t>OX49</t>
  </si>
  <si>
    <t>OX5</t>
  </si>
  <si>
    <t>OX7</t>
  </si>
  <si>
    <t>OX9</t>
  </si>
  <si>
    <t>PE1</t>
  </si>
  <si>
    <t>00JA</t>
  </si>
  <si>
    <t>PE10</t>
  </si>
  <si>
    <t>PE11</t>
  </si>
  <si>
    <t>PE12</t>
  </si>
  <si>
    <t>PE13</t>
  </si>
  <si>
    <t>PE14</t>
  </si>
  <si>
    <t>PE15</t>
  </si>
  <si>
    <t>PE16</t>
  </si>
  <si>
    <t>PE19</t>
  </si>
  <si>
    <t>PE2</t>
  </si>
  <si>
    <t>PE20</t>
  </si>
  <si>
    <t>PE21</t>
  </si>
  <si>
    <t>PE22</t>
  </si>
  <si>
    <t>PE23</t>
  </si>
  <si>
    <t>PE24</t>
  </si>
  <si>
    <t>PE25</t>
  </si>
  <si>
    <t>PE26</t>
  </si>
  <si>
    <t>PE27</t>
  </si>
  <si>
    <t>PE28</t>
  </si>
  <si>
    <t>PE29</t>
  </si>
  <si>
    <t>PE3</t>
  </si>
  <si>
    <t>PE30</t>
  </si>
  <si>
    <t>PE31</t>
  </si>
  <si>
    <t>PE32</t>
  </si>
  <si>
    <t>PE33</t>
  </si>
  <si>
    <t>PE34</t>
  </si>
  <si>
    <t>PE35</t>
  </si>
  <si>
    <t>PE36</t>
  </si>
  <si>
    <t>PE37</t>
  </si>
  <si>
    <t>PE38</t>
  </si>
  <si>
    <t>PE4</t>
  </si>
  <si>
    <t>PE5</t>
  </si>
  <si>
    <t>PE6</t>
  </si>
  <si>
    <t>PE7</t>
  </si>
  <si>
    <t>PE8</t>
  </si>
  <si>
    <t>PE9</t>
  </si>
  <si>
    <t>PL1</t>
  </si>
  <si>
    <t>00HG</t>
  </si>
  <si>
    <t>PL10</t>
  </si>
  <si>
    <t>PL11</t>
  </si>
  <si>
    <t>PL12</t>
  </si>
  <si>
    <t>18UG</t>
  </si>
  <si>
    <t>PL13</t>
  </si>
  <si>
    <t>PL14</t>
  </si>
  <si>
    <t>PL15</t>
  </si>
  <si>
    <t>PL16</t>
  </si>
  <si>
    <t>PL17</t>
  </si>
  <si>
    <t>PL18</t>
  </si>
  <si>
    <t>PL19</t>
  </si>
  <si>
    <t>PL2</t>
  </si>
  <si>
    <t>PL20</t>
  </si>
  <si>
    <t>PL21</t>
  </si>
  <si>
    <t>PL22</t>
  </si>
  <si>
    <t>PL23</t>
  </si>
  <si>
    <t>PL24</t>
  </si>
  <si>
    <t>PL25</t>
  </si>
  <si>
    <t>PL26</t>
  </si>
  <si>
    <t>PL27</t>
  </si>
  <si>
    <t>PL28</t>
  </si>
  <si>
    <t>PL29</t>
  </si>
  <si>
    <t>PL3</t>
  </si>
  <si>
    <t>PL30</t>
  </si>
  <si>
    <t>PL31</t>
  </si>
  <si>
    <t>PL32</t>
  </si>
  <si>
    <t>PL33</t>
  </si>
  <si>
    <t>PL34</t>
  </si>
  <si>
    <t>PL35</t>
  </si>
  <si>
    <t>PL4</t>
  </si>
  <si>
    <t>PL5</t>
  </si>
  <si>
    <t>PL6</t>
  </si>
  <si>
    <t>PL7</t>
  </si>
  <si>
    <t>PL8</t>
  </si>
  <si>
    <t>PL9</t>
  </si>
  <si>
    <t>PO1</t>
  </si>
  <si>
    <t>00MR</t>
  </si>
  <si>
    <t>PO10</t>
  </si>
  <si>
    <t>24UH</t>
  </si>
  <si>
    <t>PO11</t>
  </si>
  <si>
    <t>PO12</t>
  </si>
  <si>
    <t>24UF</t>
  </si>
  <si>
    <t>PO13</t>
  </si>
  <si>
    <t>24UE</t>
  </si>
  <si>
    <t>PO14</t>
  </si>
  <si>
    <t>PO15</t>
  </si>
  <si>
    <t>PO16</t>
  </si>
  <si>
    <t>PO17</t>
  </si>
  <si>
    <t>PO18</t>
  </si>
  <si>
    <t>PO19</t>
  </si>
  <si>
    <t>PO2</t>
  </si>
  <si>
    <t>PO20</t>
  </si>
  <si>
    <t>PO21</t>
  </si>
  <si>
    <t>PO22</t>
  </si>
  <si>
    <t>PO3</t>
  </si>
  <si>
    <t>PO30</t>
  </si>
  <si>
    <t>00MW</t>
  </si>
  <si>
    <t>PO31</t>
  </si>
  <si>
    <t>PO32</t>
  </si>
  <si>
    <t>PO33</t>
  </si>
  <si>
    <t>PO34</t>
  </si>
  <si>
    <t>PO35</t>
  </si>
  <si>
    <t>PO36</t>
  </si>
  <si>
    <t>PO37</t>
  </si>
  <si>
    <t>PO38</t>
  </si>
  <si>
    <t>PO39</t>
  </si>
  <si>
    <t>PO4</t>
  </si>
  <si>
    <t>PO40</t>
  </si>
  <si>
    <t>PO41</t>
  </si>
  <si>
    <t>PO5</t>
  </si>
  <si>
    <t>PO6</t>
  </si>
  <si>
    <t>PO7</t>
  </si>
  <si>
    <t>PO8</t>
  </si>
  <si>
    <t>PO9</t>
  </si>
  <si>
    <t>PR1</t>
  </si>
  <si>
    <t>PR2</t>
  </si>
  <si>
    <t>PR25</t>
  </si>
  <si>
    <t>PR26</t>
  </si>
  <si>
    <t>PR3</t>
  </si>
  <si>
    <t>PR4</t>
  </si>
  <si>
    <t>PR5</t>
  </si>
  <si>
    <t>PR6</t>
  </si>
  <si>
    <t>PR7</t>
  </si>
  <si>
    <t>PR8</t>
  </si>
  <si>
    <t>PR9</t>
  </si>
  <si>
    <t>RG1</t>
  </si>
  <si>
    <t>00MC</t>
  </si>
  <si>
    <t>RG10</t>
  </si>
  <si>
    <t>RG12</t>
  </si>
  <si>
    <t>RG14</t>
  </si>
  <si>
    <t>RG17</t>
  </si>
  <si>
    <t>24UN</t>
  </si>
  <si>
    <t>RG18</t>
  </si>
  <si>
    <t>RG19</t>
  </si>
  <si>
    <t>RG2</t>
  </si>
  <si>
    <t>RG20</t>
  </si>
  <si>
    <t>RG21</t>
  </si>
  <si>
    <t>RG22</t>
  </si>
  <si>
    <t>RG23</t>
  </si>
  <si>
    <t>RG24</t>
  </si>
  <si>
    <t>RG25</t>
  </si>
  <si>
    <t>RG26</t>
  </si>
  <si>
    <t>RG27</t>
  </si>
  <si>
    <t>RG28</t>
  </si>
  <si>
    <t>RG29</t>
  </si>
  <si>
    <t>RG30</t>
  </si>
  <si>
    <t>RG31</t>
  </si>
  <si>
    <t>RG4</t>
  </si>
  <si>
    <t>RG40</t>
  </si>
  <si>
    <t>RG41</t>
  </si>
  <si>
    <t>RG42</t>
  </si>
  <si>
    <t>RG45</t>
  </si>
  <si>
    <t>RG5</t>
  </si>
  <si>
    <t>RG6</t>
  </si>
  <si>
    <t>RG7</t>
  </si>
  <si>
    <t>RG8</t>
  </si>
  <si>
    <t>RG9</t>
  </si>
  <si>
    <t>RH1</t>
  </si>
  <si>
    <t>RH10</t>
  </si>
  <si>
    <t>45UE</t>
  </si>
  <si>
    <t>RH11</t>
  </si>
  <si>
    <t>RH12</t>
  </si>
  <si>
    <t>RH13</t>
  </si>
  <si>
    <t>RH14</t>
  </si>
  <si>
    <t>RH15</t>
  </si>
  <si>
    <t>RH16</t>
  </si>
  <si>
    <t>RH17</t>
  </si>
  <si>
    <t>RH18</t>
  </si>
  <si>
    <t>RH19</t>
  </si>
  <si>
    <t>RH2</t>
  </si>
  <si>
    <t>RH20</t>
  </si>
  <si>
    <t>RH3</t>
  </si>
  <si>
    <t>RH4</t>
  </si>
  <si>
    <t>RH5</t>
  </si>
  <si>
    <t>RH6</t>
  </si>
  <si>
    <t>RH7</t>
  </si>
  <si>
    <t>RH8</t>
  </si>
  <si>
    <t>RH9</t>
  </si>
  <si>
    <t>RM1</t>
  </si>
  <si>
    <t>RM10</t>
  </si>
  <si>
    <t>RM11</t>
  </si>
  <si>
    <t>RM12</t>
  </si>
  <si>
    <t>RM13</t>
  </si>
  <si>
    <t>RM14</t>
  </si>
  <si>
    <t>RM15</t>
  </si>
  <si>
    <t>RM16</t>
  </si>
  <si>
    <t>RM17</t>
  </si>
  <si>
    <t>RM18</t>
  </si>
  <si>
    <t>RM19</t>
  </si>
  <si>
    <t>RM2</t>
  </si>
  <si>
    <t>RM20</t>
  </si>
  <si>
    <t>RM3</t>
  </si>
  <si>
    <t>RM4</t>
  </si>
  <si>
    <t>RM5</t>
  </si>
  <si>
    <t>RM6</t>
  </si>
  <si>
    <t>RM7</t>
  </si>
  <si>
    <t>RM8</t>
  </si>
  <si>
    <t>RM9</t>
  </si>
  <si>
    <t>S1</t>
  </si>
  <si>
    <t>00CG</t>
  </si>
  <si>
    <t>S10</t>
  </si>
  <si>
    <t>S11</t>
  </si>
  <si>
    <t>S12</t>
  </si>
  <si>
    <t>S13</t>
  </si>
  <si>
    <t>S14</t>
  </si>
  <si>
    <t>S17</t>
  </si>
  <si>
    <t>S18</t>
  </si>
  <si>
    <t>17UD</t>
  </si>
  <si>
    <t>S2</t>
  </si>
  <si>
    <t>S20</t>
  </si>
  <si>
    <t>1.2 Street</t>
  </si>
  <si>
    <t>1.3 Locality</t>
  </si>
  <si>
    <t>1.6 X Coordinate
(Easting)</t>
  </si>
  <si>
    <t>1.7 Y Coordinate 
(Northing)</t>
  </si>
  <si>
    <t>1.9 HCA Operational Area</t>
  </si>
  <si>
    <t>S21</t>
  </si>
  <si>
    <t>S25</t>
  </si>
  <si>
    <t>S26</t>
  </si>
  <si>
    <t>S3</t>
  </si>
  <si>
    <t>S32</t>
  </si>
  <si>
    <t>S33</t>
  </si>
  <si>
    <t>S35</t>
  </si>
  <si>
    <t>S36</t>
  </si>
  <si>
    <t>S4</t>
  </si>
  <si>
    <t>S40</t>
  </si>
  <si>
    <t>S41</t>
  </si>
  <si>
    <t>S42</t>
  </si>
  <si>
    <t>S43</t>
  </si>
  <si>
    <t>S44</t>
  </si>
  <si>
    <t>S45</t>
  </si>
  <si>
    <t>S49</t>
  </si>
  <si>
    <t>S5</t>
  </si>
  <si>
    <t>S6</t>
  </si>
  <si>
    <t>S60</t>
  </si>
  <si>
    <t>S61</t>
  </si>
  <si>
    <t>S62</t>
  </si>
  <si>
    <t>S63</t>
  </si>
  <si>
    <t>S64</t>
  </si>
  <si>
    <t>S65</t>
  </si>
  <si>
    <t>S66</t>
  </si>
  <si>
    <t>S7</t>
  </si>
  <si>
    <t>S70</t>
  </si>
  <si>
    <t>S71</t>
  </si>
  <si>
    <t>S72</t>
  </si>
  <si>
    <t>S73</t>
  </si>
  <si>
    <t>S74</t>
  </si>
  <si>
    <t>S75</t>
  </si>
  <si>
    <t>S8</t>
  </si>
  <si>
    <t>S80</t>
  </si>
  <si>
    <t>S81</t>
  </si>
  <si>
    <t>S9</t>
  </si>
  <si>
    <t>SE1</t>
  </si>
  <si>
    <t>SE10</t>
  </si>
  <si>
    <t>SE11</t>
  </si>
  <si>
    <t>SE12</t>
  </si>
  <si>
    <t>SE13</t>
  </si>
  <si>
    <t>SE14</t>
  </si>
  <si>
    <t>SE15</t>
  </si>
  <si>
    <t>SE16</t>
  </si>
  <si>
    <t>SE17</t>
  </si>
  <si>
    <t>SE18</t>
  </si>
  <si>
    <t>SE19</t>
  </si>
  <si>
    <t>SE2</t>
  </si>
  <si>
    <t>SE20</t>
  </si>
  <si>
    <t>SE21</t>
  </si>
  <si>
    <t>SE22</t>
  </si>
  <si>
    <t>SE23</t>
  </si>
  <si>
    <t>SE24</t>
  </si>
  <si>
    <t>SE25</t>
  </si>
  <si>
    <t>SE26</t>
  </si>
  <si>
    <t>SE27</t>
  </si>
  <si>
    <t>SE28</t>
  </si>
  <si>
    <t>SE3</t>
  </si>
  <si>
    <t>SE4</t>
  </si>
  <si>
    <t>SE5</t>
  </si>
  <si>
    <t>SE6</t>
  </si>
  <si>
    <t>SE7</t>
  </si>
  <si>
    <t>SE8</t>
  </si>
  <si>
    <t>SE9</t>
  </si>
  <si>
    <t>SG1</t>
  </si>
  <si>
    <t>26UH</t>
  </si>
  <si>
    <t>SG10</t>
  </si>
  <si>
    <t>SG11</t>
  </si>
  <si>
    <t>SG12</t>
  </si>
  <si>
    <t>SG13</t>
  </si>
  <si>
    <t>SG14</t>
  </si>
  <si>
    <t>SG15</t>
  </si>
  <si>
    <t>SG16</t>
  </si>
  <si>
    <t>SG17</t>
  </si>
  <si>
    <t>SG18</t>
  </si>
  <si>
    <t>SG19</t>
  </si>
  <si>
    <t>SG2</t>
  </si>
  <si>
    <t>SG3</t>
  </si>
  <si>
    <t>SG4</t>
  </si>
  <si>
    <t>SG5</t>
  </si>
  <si>
    <t>SG6</t>
  </si>
  <si>
    <t>SG7</t>
  </si>
  <si>
    <t>SG8</t>
  </si>
  <si>
    <t>SG9</t>
  </si>
  <si>
    <t>SK1</t>
  </si>
  <si>
    <t>SK10</t>
  </si>
  <si>
    <t>SK11</t>
  </si>
  <si>
    <t>SK12</t>
  </si>
  <si>
    <t>SK13</t>
  </si>
  <si>
    <t>SK14</t>
  </si>
  <si>
    <t>SK15</t>
  </si>
  <si>
    <t>SK16</t>
  </si>
  <si>
    <t>SK17</t>
  </si>
  <si>
    <t>SK2</t>
  </si>
  <si>
    <t>SK22</t>
  </si>
  <si>
    <t>SK23</t>
  </si>
  <si>
    <t>SK3</t>
  </si>
  <si>
    <t>SK4</t>
  </si>
  <si>
    <t>SK5</t>
  </si>
  <si>
    <t>SK6</t>
  </si>
  <si>
    <t>SK7</t>
  </si>
  <si>
    <t>SK8</t>
  </si>
  <si>
    <t>SK9</t>
  </si>
  <si>
    <t>SL0</t>
  </si>
  <si>
    <t>00MD</t>
  </si>
  <si>
    <t>SL1</t>
  </si>
  <si>
    <t>SL2</t>
  </si>
  <si>
    <t>SL3</t>
  </si>
  <si>
    <t>SL4</t>
  </si>
  <si>
    <t>SL5</t>
  </si>
  <si>
    <t>SL6</t>
  </si>
  <si>
    <t>SL7</t>
  </si>
  <si>
    <t>SL8</t>
  </si>
  <si>
    <t>SL9</t>
  </si>
  <si>
    <t>SM1</t>
  </si>
  <si>
    <t>SM2</t>
  </si>
  <si>
    <t>SM3</t>
  </si>
  <si>
    <t>SM4</t>
  </si>
  <si>
    <t>SM5</t>
  </si>
  <si>
    <t>SM6</t>
  </si>
  <si>
    <t>SM7</t>
  </si>
  <si>
    <t>SN1</t>
  </si>
  <si>
    <t>SN10</t>
  </si>
  <si>
    <t>SN11</t>
  </si>
  <si>
    <t>SN12</t>
  </si>
  <si>
    <t>SN13</t>
  </si>
  <si>
    <t>SN14</t>
  </si>
  <si>
    <t>SN15</t>
  </si>
  <si>
    <t>SN16</t>
  </si>
  <si>
    <t>SN2</t>
  </si>
  <si>
    <t>SN25</t>
  </si>
  <si>
    <t>SN26</t>
  </si>
  <si>
    <t>SN3</t>
  </si>
  <si>
    <t>SN4</t>
  </si>
  <si>
    <t>SN5</t>
  </si>
  <si>
    <t>SN6</t>
  </si>
  <si>
    <t>SN7</t>
  </si>
  <si>
    <t>SN8</t>
  </si>
  <si>
    <t>SN9</t>
  </si>
  <si>
    <t>SO14</t>
  </si>
  <si>
    <t>00MS</t>
  </si>
  <si>
    <t>SO15</t>
  </si>
  <si>
    <t>SO16</t>
  </si>
  <si>
    <t>24UD</t>
  </si>
  <si>
    <t>SO17</t>
  </si>
  <si>
    <t>SO18</t>
  </si>
  <si>
    <t>SO19</t>
  </si>
  <si>
    <t>SO20</t>
  </si>
  <si>
    <t>SO21</t>
  </si>
  <si>
    <t>SO22</t>
  </si>
  <si>
    <t>SO23</t>
  </si>
  <si>
    <t>SO24</t>
  </si>
  <si>
    <t>SO30</t>
  </si>
  <si>
    <t>SO31</t>
  </si>
  <si>
    <t>SO32</t>
  </si>
  <si>
    <t>SO40</t>
  </si>
  <si>
    <t>SO41</t>
  </si>
  <si>
    <t>SO42</t>
  </si>
  <si>
    <t>SO43</t>
  </si>
  <si>
    <t>SO45</t>
  </si>
  <si>
    <t>SO50</t>
  </si>
  <si>
    <t>SO51</t>
  </si>
  <si>
    <t>SO52</t>
  </si>
  <si>
    <t>SO53</t>
  </si>
  <si>
    <t>SP1</t>
  </si>
  <si>
    <t>SP10</t>
  </si>
  <si>
    <t>SP11</t>
  </si>
  <si>
    <t>SP2</t>
  </si>
  <si>
    <t>SP3</t>
  </si>
  <si>
    <t>SP4</t>
  </si>
  <si>
    <t>SP5</t>
  </si>
  <si>
    <t>SP6</t>
  </si>
  <si>
    <t>SP7</t>
  </si>
  <si>
    <t>SP8</t>
  </si>
  <si>
    <t>SP9</t>
  </si>
  <si>
    <t>SR1</t>
  </si>
  <si>
    <t>SR2</t>
  </si>
  <si>
    <t>SR3</t>
  </si>
  <si>
    <t>SR4</t>
  </si>
  <si>
    <t>SR5</t>
  </si>
  <si>
    <t>SR6</t>
  </si>
  <si>
    <t>SR7</t>
  </si>
  <si>
    <t>SR8</t>
  </si>
  <si>
    <t>SS0</t>
  </si>
  <si>
    <t>00KF</t>
  </si>
  <si>
    <t>SS1</t>
  </si>
  <si>
    <t>SS11</t>
  </si>
  <si>
    <t>SS12</t>
  </si>
  <si>
    <t>SS13</t>
  </si>
  <si>
    <t>SS14</t>
  </si>
  <si>
    <t>SS15</t>
  </si>
  <si>
    <t>SS16</t>
  </si>
  <si>
    <t>SS17</t>
  </si>
  <si>
    <t>SS2</t>
  </si>
  <si>
    <t>SS3</t>
  </si>
  <si>
    <t>SS4</t>
  </si>
  <si>
    <t>SS5</t>
  </si>
  <si>
    <t>SS6</t>
  </si>
  <si>
    <t>SS7</t>
  </si>
  <si>
    <t>SS8</t>
  </si>
  <si>
    <t>SS9</t>
  </si>
  <si>
    <t>ST1</t>
  </si>
  <si>
    <t>00GL</t>
  </si>
  <si>
    <t>ST10</t>
  </si>
  <si>
    <t>41UG</t>
  </si>
  <si>
    <t>ST11</t>
  </si>
  <si>
    <t>ST12</t>
  </si>
  <si>
    <t>ST13</t>
  </si>
  <si>
    <t>ST14</t>
  </si>
  <si>
    <t>ST15</t>
  </si>
  <si>
    <t>ST16</t>
  </si>
  <si>
    <t>ST17</t>
  </si>
  <si>
    <t>ST18</t>
  </si>
  <si>
    <t>ST19</t>
  </si>
  <si>
    <t>ST2</t>
  </si>
  <si>
    <t>ST20</t>
  </si>
  <si>
    <t>ST21</t>
  </si>
  <si>
    <t>ST3</t>
  </si>
  <si>
    <t>ST4</t>
  </si>
  <si>
    <t>ST5</t>
  </si>
  <si>
    <t>ST6</t>
  </si>
  <si>
    <t>ST7</t>
  </si>
  <si>
    <t>ST8</t>
  </si>
  <si>
    <t>ST9</t>
  </si>
  <si>
    <t>SW10</t>
  </si>
  <si>
    <t>00BJ</t>
  </si>
  <si>
    <t>SW11</t>
  </si>
  <si>
    <t>SW12</t>
  </si>
  <si>
    <t>SW13</t>
  </si>
  <si>
    <t>00AT</t>
  </si>
  <si>
    <t>SW14</t>
  </si>
  <si>
    <t>SW15</t>
  </si>
  <si>
    <t>SW16</t>
  </si>
  <si>
    <t>SW17</t>
  </si>
  <si>
    <t>SW18</t>
  </si>
  <si>
    <t>SW19</t>
  </si>
  <si>
    <t>SW1A</t>
  </si>
  <si>
    <t>SW1E</t>
  </si>
  <si>
    <t>SW1H</t>
  </si>
  <si>
    <t>SW1P</t>
  </si>
  <si>
    <t>SW1V</t>
  </si>
  <si>
    <t>SW1W</t>
  </si>
  <si>
    <t>SW1X</t>
  </si>
  <si>
    <t>SW1Y</t>
  </si>
  <si>
    <t>SW2</t>
  </si>
  <si>
    <t>SW20</t>
  </si>
  <si>
    <t>SW3</t>
  </si>
  <si>
    <t>SW4</t>
  </si>
  <si>
    <t>SW5</t>
  </si>
  <si>
    <t>SW6</t>
  </si>
  <si>
    <t>SW7</t>
  </si>
  <si>
    <t>SW8</t>
  </si>
  <si>
    <t>SW9</t>
  </si>
  <si>
    <t>SY1</t>
  </si>
  <si>
    <t>SY10</t>
  </si>
  <si>
    <t>SY11</t>
  </si>
  <si>
    <t>SY12</t>
  </si>
  <si>
    <t>SY13</t>
  </si>
  <si>
    <t>SY14</t>
  </si>
  <si>
    <t>SY15</t>
  </si>
  <si>
    <t>SY16</t>
  </si>
  <si>
    <t>SY2</t>
  </si>
  <si>
    <t>SY21</t>
  </si>
  <si>
    <t>SY22</t>
  </si>
  <si>
    <t>SY3</t>
  </si>
  <si>
    <t>SY4</t>
  </si>
  <si>
    <t>00GF</t>
  </si>
  <si>
    <t>SY5</t>
  </si>
  <si>
    <t>SY6</t>
  </si>
  <si>
    <t>SY7</t>
  </si>
  <si>
    <t>SY8</t>
  </si>
  <si>
    <t>SY9</t>
  </si>
  <si>
    <t>TA1</t>
  </si>
  <si>
    <t>TA10</t>
  </si>
  <si>
    <t>TA11</t>
  </si>
  <si>
    <t>TA12</t>
  </si>
  <si>
    <t>TA13</t>
  </si>
  <si>
    <t>TA14</t>
  </si>
  <si>
    <t>TA15</t>
  </si>
  <si>
    <t>TA16</t>
  </si>
  <si>
    <t>TA17</t>
  </si>
  <si>
    <t>TA18</t>
  </si>
  <si>
    <t>TA19</t>
  </si>
  <si>
    <t>TA2</t>
  </si>
  <si>
    <t>TA20</t>
  </si>
  <si>
    <t>TA21</t>
  </si>
  <si>
    <t>TA22</t>
  </si>
  <si>
    <t>TA23</t>
  </si>
  <si>
    <t>TA24</t>
  </si>
  <si>
    <t>TA3</t>
  </si>
  <si>
    <t>TA4</t>
  </si>
  <si>
    <t>TA5</t>
  </si>
  <si>
    <t>TA6</t>
  </si>
  <si>
    <t>TA7</t>
  </si>
  <si>
    <t>TA8</t>
  </si>
  <si>
    <t>TA9</t>
  </si>
  <si>
    <t>TD12</t>
  </si>
  <si>
    <t>TD15</t>
  </si>
  <si>
    <t>TD5</t>
  </si>
  <si>
    <t>TD8</t>
  </si>
  <si>
    <t>TD9</t>
  </si>
  <si>
    <t>TF1</t>
  </si>
  <si>
    <t>TF10</t>
  </si>
  <si>
    <t>TF11</t>
  </si>
  <si>
    <t>TF12</t>
  </si>
  <si>
    <t>TF13</t>
  </si>
  <si>
    <t>TF2</t>
  </si>
  <si>
    <t>TF3</t>
  </si>
  <si>
    <t>TF4</t>
  </si>
  <si>
    <t>TF5</t>
  </si>
  <si>
    <t>TF6</t>
  </si>
  <si>
    <t>TF7</t>
  </si>
  <si>
    <t>TF8</t>
  </si>
  <si>
    <t>TF9</t>
  </si>
  <si>
    <t>TN1</t>
  </si>
  <si>
    <t>29UQ</t>
  </si>
  <si>
    <t>TN10</t>
  </si>
  <si>
    <t>TN11</t>
  </si>
  <si>
    <t>TN12</t>
  </si>
  <si>
    <t>TN13</t>
  </si>
  <si>
    <t>TN14</t>
  </si>
  <si>
    <t>TN15</t>
  </si>
  <si>
    <t>TN16</t>
  </si>
  <si>
    <t>TN17</t>
  </si>
  <si>
    <t>TN18</t>
  </si>
  <si>
    <t>TN19</t>
  </si>
  <si>
    <t>TN2</t>
  </si>
  <si>
    <t>TN20</t>
  </si>
  <si>
    <t>TN21</t>
  </si>
  <si>
    <t>TN22</t>
  </si>
  <si>
    <t>TN23</t>
  </si>
  <si>
    <t>TN24</t>
  </si>
  <si>
    <t>TN25</t>
  </si>
  <si>
    <t>TN26</t>
  </si>
  <si>
    <t>TN27</t>
  </si>
  <si>
    <t>TN28</t>
  </si>
  <si>
    <t>TN29</t>
  </si>
  <si>
    <t>TN3</t>
  </si>
  <si>
    <t>TN30</t>
  </si>
  <si>
    <t>TN31</t>
  </si>
  <si>
    <t>TN32</t>
  </si>
  <si>
    <t>TN33</t>
  </si>
  <si>
    <t>TN34</t>
  </si>
  <si>
    <t>21UD</t>
  </si>
  <si>
    <t>TN35</t>
  </si>
  <si>
    <t>TN36</t>
  </si>
  <si>
    <t>TN37</t>
  </si>
  <si>
    <t>TN38</t>
  </si>
  <si>
    <t>TN39</t>
  </si>
  <si>
    <t>TN4</t>
  </si>
  <si>
    <t>TN40</t>
  </si>
  <si>
    <t>TN5</t>
  </si>
  <si>
    <t>TN6</t>
  </si>
  <si>
    <t>TN7</t>
  </si>
  <si>
    <t>TN8</t>
  </si>
  <si>
    <t>TN9</t>
  </si>
  <si>
    <t>TQ1</t>
  </si>
  <si>
    <t>00HH</t>
  </si>
  <si>
    <t>TQ10</t>
  </si>
  <si>
    <t>TQ11</t>
  </si>
  <si>
    <t>TQ12</t>
  </si>
  <si>
    <t>TQ13</t>
  </si>
  <si>
    <t>TQ14</t>
  </si>
  <si>
    <t>TQ2</t>
  </si>
  <si>
    <t>TQ3</t>
  </si>
  <si>
    <t>TQ4</t>
  </si>
  <si>
    <t>TQ5</t>
  </si>
  <si>
    <t>TQ6</t>
  </si>
  <si>
    <t>TQ7</t>
  </si>
  <si>
    <t>TQ8</t>
  </si>
  <si>
    <t>TQ9</t>
  </si>
  <si>
    <t>TR1</t>
  </si>
  <si>
    <t>TR10</t>
  </si>
  <si>
    <t>TR11</t>
  </si>
  <si>
    <t>TR12</t>
  </si>
  <si>
    <t>TR13</t>
  </si>
  <si>
    <t>TR14</t>
  </si>
  <si>
    <t>TR15</t>
  </si>
  <si>
    <t>TR16</t>
  </si>
  <si>
    <t>TR17</t>
  </si>
  <si>
    <t>TR18</t>
  </si>
  <si>
    <t>TR19</t>
  </si>
  <si>
    <t>TR2</t>
  </si>
  <si>
    <t>TR20</t>
  </si>
  <si>
    <t>TR21</t>
  </si>
  <si>
    <t>00HF</t>
  </si>
  <si>
    <t>TR22</t>
  </si>
  <si>
    <t>TR23</t>
  </si>
  <si>
    <t>TR24</t>
  </si>
  <si>
    <t>TR25</t>
  </si>
  <si>
    <t>TR26</t>
  </si>
  <si>
    <t>TR27</t>
  </si>
  <si>
    <t>TR3</t>
  </si>
  <si>
    <t>TR4</t>
  </si>
  <si>
    <t>TR5</t>
  </si>
  <si>
    <t>TR6</t>
  </si>
  <si>
    <t>TR7</t>
  </si>
  <si>
    <t>TR8</t>
  </si>
  <si>
    <t>TR9</t>
  </si>
  <si>
    <t>TS1</t>
  </si>
  <si>
    <t>00EC</t>
  </si>
  <si>
    <t>TS10</t>
  </si>
  <si>
    <t>00EB</t>
  </si>
  <si>
    <t>00EE</t>
  </si>
  <si>
    <t>TS11</t>
  </si>
  <si>
    <t>TS12</t>
  </si>
  <si>
    <t>36UG</t>
  </si>
  <si>
    <t>TS13</t>
  </si>
  <si>
    <t>TS14</t>
  </si>
  <si>
    <t>TS15</t>
  </si>
  <si>
    <t>TS16</t>
  </si>
  <si>
    <t>TS17</t>
  </si>
  <si>
    <t>TS18</t>
  </si>
  <si>
    <t>TS19</t>
  </si>
  <si>
    <t>TS2</t>
  </si>
  <si>
    <t>TS20</t>
  </si>
  <si>
    <t>TS21</t>
  </si>
  <si>
    <t>TS22</t>
  </si>
  <si>
    <t>TS23</t>
  </si>
  <si>
    <t>TS24</t>
  </si>
  <si>
    <t>TS25</t>
  </si>
  <si>
    <t>TS26</t>
  </si>
  <si>
    <t>TS27</t>
  </si>
  <si>
    <t>TS28</t>
  </si>
  <si>
    <t>TS29</t>
  </si>
  <si>
    <t>TS3</t>
  </si>
  <si>
    <t>TS4</t>
  </si>
  <si>
    <t>TS5</t>
  </si>
  <si>
    <t>TS6</t>
  </si>
  <si>
    <t>TS7</t>
  </si>
  <si>
    <t>TS8</t>
  </si>
  <si>
    <t>TS9</t>
  </si>
  <si>
    <t>TW1</t>
  </si>
  <si>
    <t>TW10</t>
  </si>
  <si>
    <t>TW11</t>
  </si>
  <si>
    <t>TW12</t>
  </si>
  <si>
    <t>TW13</t>
  </si>
  <si>
    <t>TW14</t>
  </si>
  <si>
    <t>TW15</t>
  </si>
  <si>
    <t>TW16</t>
  </si>
  <si>
    <t>TW17</t>
  </si>
  <si>
    <t>TW18</t>
  </si>
  <si>
    <t>TW19</t>
  </si>
  <si>
    <t>TW2</t>
  </si>
  <si>
    <t>TW20</t>
  </si>
  <si>
    <t>TW3</t>
  </si>
  <si>
    <t>TW4</t>
  </si>
  <si>
    <t>TW5</t>
  </si>
  <si>
    <t>TW6</t>
  </si>
  <si>
    <t>TW7</t>
  </si>
  <si>
    <t>TW8</t>
  </si>
  <si>
    <t>TW9</t>
  </si>
  <si>
    <t>UB1</t>
  </si>
  <si>
    <t>UB10</t>
  </si>
  <si>
    <t>UB11</t>
  </si>
  <si>
    <t>UB2</t>
  </si>
  <si>
    <t>UB3</t>
  </si>
  <si>
    <t>UB4</t>
  </si>
  <si>
    <t>UB5</t>
  </si>
  <si>
    <t>UB6</t>
  </si>
  <si>
    <t>UB7</t>
  </si>
  <si>
    <t>UB8</t>
  </si>
  <si>
    <t>UB9</t>
  </si>
  <si>
    <t>W10</t>
  </si>
  <si>
    <t>W11</t>
  </si>
  <si>
    <t>W12</t>
  </si>
  <si>
    <t>W13</t>
  </si>
  <si>
    <t>W14</t>
  </si>
  <si>
    <t>W1A</t>
  </si>
  <si>
    <t>W1B</t>
  </si>
  <si>
    <t>W1C</t>
  </si>
  <si>
    <t>W1D</t>
  </si>
  <si>
    <t>W1F</t>
  </si>
  <si>
    <t>W1G</t>
  </si>
  <si>
    <t>W1H</t>
  </si>
  <si>
    <t>W1J</t>
  </si>
  <si>
    <t>W1K</t>
  </si>
  <si>
    <t>W1S</t>
  </si>
  <si>
    <t>W1T</t>
  </si>
  <si>
    <t>W1U</t>
  </si>
  <si>
    <t>W1W</t>
  </si>
  <si>
    <t>W2</t>
  </si>
  <si>
    <t>W3</t>
  </si>
  <si>
    <t>W4</t>
  </si>
  <si>
    <t>W5</t>
  </si>
  <si>
    <t>W6</t>
  </si>
  <si>
    <t>W7</t>
  </si>
  <si>
    <t>W8</t>
  </si>
  <si>
    <t>W9</t>
  </si>
  <si>
    <t>WA1</t>
  </si>
  <si>
    <t>WA10</t>
  </si>
  <si>
    <t>WA11</t>
  </si>
  <si>
    <t>WA12</t>
  </si>
  <si>
    <t>WA13</t>
  </si>
  <si>
    <t>WA14</t>
  </si>
  <si>
    <t>WA15</t>
  </si>
  <si>
    <t>WA16</t>
  </si>
  <si>
    <t>WA2</t>
  </si>
  <si>
    <t>WA3</t>
  </si>
  <si>
    <t>WA4</t>
  </si>
  <si>
    <t>WA5</t>
  </si>
  <si>
    <t>WA6</t>
  </si>
  <si>
    <t>WA7</t>
  </si>
  <si>
    <t>WA8</t>
  </si>
  <si>
    <t>WA9</t>
  </si>
  <si>
    <t>WC1A</t>
  </si>
  <si>
    <t>WC1B</t>
  </si>
  <si>
    <t>WC1E</t>
  </si>
  <si>
    <t>WC1H</t>
  </si>
  <si>
    <t>WC1N</t>
  </si>
  <si>
    <t>WC1R</t>
  </si>
  <si>
    <t>WC1V</t>
  </si>
  <si>
    <t>WC1X</t>
  </si>
  <si>
    <t>WC2A</t>
  </si>
  <si>
    <t>WC2B</t>
  </si>
  <si>
    <t>WC2E</t>
  </si>
  <si>
    <t>WC2H</t>
  </si>
  <si>
    <t>WC2N</t>
  </si>
  <si>
    <t>WC2R</t>
  </si>
  <si>
    <t>WD17</t>
  </si>
  <si>
    <t>26UK</t>
  </si>
  <si>
    <t>WD18</t>
  </si>
  <si>
    <t>WD19</t>
  </si>
  <si>
    <t>WD23</t>
  </si>
  <si>
    <t>WD24</t>
  </si>
  <si>
    <t>WD25</t>
  </si>
  <si>
    <t>WD3</t>
  </si>
  <si>
    <t>WD4</t>
  </si>
  <si>
    <t>WD5</t>
  </si>
  <si>
    <t>WD6</t>
  </si>
  <si>
    <t>WD7</t>
  </si>
  <si>
    <t>WF1</t>
  </si>
  <si>
    <t>WF10</t>
  </si>
  <si>
    <t>WF11</t>
  </si>
  <si>
    <t>WF12</t>
  </si>
  <si>
    <t>WF13</t>
  </si>
  <si>
    <t>WF14</t>
  </si>
  <si>
    <t>WF15</t>
  </si>
  <si>
    <t>WF16</t>
  </si>
  <si>
    <t>WF17</t>
  </si>
  <si>
    <t>WF2</t>
  </si>
  <si>
    <t>WF3</t>
  </si>
  <si>
    <t>WF4</t>
  </si>
  <si>
    <t>WF5</t>
  </si>
  <si>
    <t>WF6</t>
  </si>
  <si>
    <t>WF7</t>
  </si>
  <si>
    <t>WF8</t>
  </si>
  <si>
    <t>WF9</t>
  </si>
  <si>
    <t>WN1</t>
  </si>
  <si>
    <t>WN2</t>
  </si>
  <si>
    <t>WN3</t>
  </si>
  <si>
    <t>WN4</t>
  </si>
  <si>
    <t>WN5</t>
  </si>
  <si>
    <t>WN6</t>
  </si>
  <si>
    <t>WN7</t>
  </si>
  <si>
    <t>WN8</t>
  </si>
  <si>
    <t>WR1</t>
  </si>
  <si>
    <t>47UE</t>
  </si>
  <si>
    <t>WR10</t>
  </si>
  <si>
    <t>WR11</t>
  </si>
  <si>
    <t>WR12</t>
  </si>
  <si>
    <t>WR13</t>
  </si>
  <si>
    <t>WR14</t>
  </si>
  <si>
    <t>WR15</t>
  </si>
  <si>
    <t>WR2</t>
  </si>
  <si>
    <t>WR3</t>
  </si>
  <si>
    <t>WR4</t>
  </si>
  <si>
    <t>WR5</t>
  </si>
  <si>
    <t>WR6</t>
  </si>
  <si>
    <t>WR7</t>
  </si>
  <si>
    <t>WR8</t>
  </si>
  <si>
    <t>WR9</t>
  </si>
  <si>
    <t>WS1</t>
  </si>
  <si>
    <t>WS10</t>
  </si>
  <si>
    <t>WS11</t>
  </si>
  <si>
    <t>41UB</t>
  </si>
  <si>
    <t>WS12</t>
  </si>
  <si>
    <t>WS13</t>
  </si>
  <si>
    <t>WS14</t>
  </si>
  <si>
    <t>WS15</t>
  </si>
  <si>
    <t>WS2</t>
  </si>
  <si>
    <t>WS3</t>
  </si>
  <si>
    <t>WS4</t>
  </si>
  <si>
    <t>WS5</t>
  </si>
  <si>
    <t>WS6</t>
  </si>
  <si>
    <t>WS7</t>
  </si>
  <si>
    <t>WS8</t>
  </si>
  <si>
    <t>WS9</t>
  </si>
  <si>
    <t>WV1</t>
  </si>
  <si>
    <t>WV10</t>
  </si>
  <si>
    <t>WV11</t>
  </si>
  <si>
    <t>WV12</t>
  </si>
  <si>
    <t>WV13</t>
  </si>
  <si>
    <t>WV14</t>
  </si>
  <si>
    <t>WV15</t>
  </si>
  <si>
    <t>WV16</t>
  </si>
  <si>
    <t>WV2</t>
  </si>
  <si>
    <t>WV3</t>
  </si>
  <si>
    <t>WV4</t>
  </si>
  <si>
    <t>WV5</t>
  </si>
  <si>
    <t>WV6</t>
  </si>
  <si>
    <t>WV7</t>
  </si>
  <si>
    <t>WV8</t>
  </si>
  <si>
    <t>WV9</t>
  </si>
  <si>
    <t>YO1</t>
  </si>
  <si>
    <t>YO10</t>
  </si>
  <si>
    <t>YO11</t>
  </si>
  <si>
    <t>YO12</t>
  </si>
  <si>
    <t>YO13</t>
  </si>
  <si>
    <t>YO14</t>
  </si>
  <si>
    <t>YO15</t>
  </si>
  <si>
    <t>YO16</t>
  </si>
  <si>
    <t>YO17</t>
  </si>
  <si>
    <t>YO18</t>
  </si>
  <si>
    <t>YO19</t>
  </si>
  <si>
    <t>YO21</t>
  </si>
  <si>
    <t>YO22</t>
  </si>
  <si>
    <t>YO23</t>
  </si>
  <si>
    <t>YO24</t>
  </si>
  <si>
    <t>YO25</t>
  </si>
  <si>
    <t>YO26</t>
  </si>
  <si>
    <t>YO30</t>
  </si>
  <si>
    <t>YO31</t>
  </si>
  <si>
    <t>YO32</t>
  </si>
  <si>
    <t>YO41</t>
  </si>
  <si>
    <t>YO42</t>
  </si>
  <si>
    <t>YO43</t>
  </si>
  <si>
    <t>YO51</t>
  </si>
  <si>
    <t>YO60</t>
  </si>
  <si>
    <t>YO61</t>
  </si>
  <si>
    <t>YO62</t>
  </si>
  <si>
    <t>YO7</t>
  </si>
  <si>
    <t>YO8</t>
  </si>
  <si>
    <t>YO90</t>
  </si>
  <si>
    <t>YO91</t>
  </si>
  <si>
    <t>Post March 2015</t>
  </si>
  <si>
    <t>Already on site</t>
  </si>
  <si>
    <t>Housetype</t>
  </si>
  <si>
    <t>Detached House</t>
  </si>
  <si>
    <t>Semi Detached House</t>
  </si>
  <si>
    <t>End of Terrace House</t>
  </si>
  <si>
    <t>Mid Terraced House</t>
  </si>
  <si>
    <t>Ground Floor Flat</t>
  </si>
  <si>
    <t>Flat</t>
  </si>
  <si>
    <t>Detached Bungalow</t>
  </si>
  <si>
    <t>Semi Detached Bungalow</t>
  </si>
  <si>
    <t>Affordable Rent</t>
  </si>
  <si>
    <t>Rent</t>
  </si>
  <si>
    <t>Hometenure</t>
  </si>
  <si>
    <t>Applicant</t>
  </si>
  <si>
    <t>INFORMATION SECTION</t>
  </si>
  <si>
    <t>Parklands</t>
  </si>
  <si>
    <t>MK19</t>
  </si>
  <si>
    <t>1AB</t>
  </si>
  <si>
    <t>Yes</t>
  </si>
  <si>
    <t>Milton Keynes</t>
  </si>
  <si>
    <t>Midlands</t>
  </si>
  <si>
    <t>Yes - in place</t>
  </si>
  <si>
    <t>No</t>
  </si>
  <si>
    <t>Northampton</t>
  </si>
  <si>
    <t>NN1</t>
  </si>
  <si>
    <t>Market sale</t>
  </si>
  <si>
    <t>A.2 Building</t>
  </si>
  <si>
    <t>A.3 Address 1</t>
  </si>
  <si>
    <t>A.4 Address 2</t>
  </si>
  <si>
    <t>A.5 Address 3</t>
  </si>
  <si>
    <t>A.6 Town</t>
  </si>
  <si>
    <t>A.7 Postcode</t>
  </si>
  <si>
    <t>B.1 First Name</t>
  </si>
  <si>
    <t>B.2 Surname</t>
  </si>
  <si>
    <t>B.3 Position</t>
  </si>
  <si>
    <t>Name of Site</t>
  </si>
  <si>
    <t xml:space="preserve"> Is this site a phase of a wider project?</t>
  </si>
  <si>
    <t>1.1 Site Name</t>
  </si>
  <si>
    <t>Please complete with information for project to be considered for funding.  You should complete one spreadsheet per site.</t>
  </si>
  <si>
    <t>You need to complete ALL 'white cells' for each bid to be assessed</t>
  </si>
  <si>
    <t>STARTER HOMES FUND</t>
  </si>
  <si>
    <t>A.1 Local Authority</t>
  </si>
  <si>
    <t>B.4 Department</t>
  </si>
  <si>
    <t>B.5 Email Address</t>
  </si>
  <si>
    <t>B.6 Telephone (Landline)</t>
  </si>
  <si>
    <t>B.7 Telephone (Mobile)</t>
  </si>
  <si>
    <t>Funding Requested for Site Preparation</t>
  </si>
  <si>
    <t>Section 1:   MILESTONES</t>
  </si>
  <si>
    <t>Section 2. OUTPUTS</t>
  </si>
  <si>
    <t>TOTALS TO DATE</t>
  </si>
  <si>
    <t>Q1 Mar 2016 to Jun 2016</t>
  </si>
  <si>
    <t>Q2 Jul 2016 to Sep 2016</t>
  </si>
  <si>
    <t>Q3 Oct 2016 to Dec 2016</t>
  </si>
  <si>
    <t>Q4 Jan 2017 to Mar 2017</t>
  </si>
  <si>
    <t>Q4 Jan 2016 to Mar 2016</t>
  </si>
  <si>
    <t>Q1 Mar 2017 to Jun 2017</t>
  </si>
  <si>
    <t>Q2 Jul 2017 to Sep 2017</t>
  </si>
  <si>
    <t>Q3 Oct 2017 to Dec 2016</t>
  </si>
  <si>
    <t>Q4 Jan 2018 to Mar 2018</t>
  </si>
  <si>
    <t>Q1 Mar 2018 to Jun 2018</t>
  </si>
  <si>
    <t>Q2 Jul 2018 to Sep 2018</t>
  </si>
  <si>
    <t>Q3 Oct 2018 to Dec 2018</t>
  </si>
  <si>
    <t>Q4 Jan 2019 to Mar 2019</t>
  </si>
  <si>
    <t>Cumulative</t>
  </si>
  <si>
    <t>Commercial</t>
  </si>
  <si>
    <t>Industrial</t>
  </si>
  <si>
    <t>Leisure</t>
  </si>
  <si>
    <t>Redundant health</t>
  </si>
  <si>
    <t>Redundant education</t>
  </si>
  <si>
    <t>Other non-residential institutional land</t>
  </si>
  <si>
    <t>Current_Use</t>
  </si>
  <si>
    <t>Under-used</t>
  </si>
  <si>
    <t>Vacant</t>
  </si>
  <si>
    <t>Vacant_Status</t>
  </si>
  <si>
    <t>Unviable</t>
  </si>
  <si>
    <t>Identified</t>
  </si>
  <si>
    <t>Confirm</t>
  </si>
  <si>
    <t>This has been noted</t>
  </si>
  <si>
    <t>This has not been noted</t>
  </si>
  <si>
    <t>Noted</t>
  </si>
  <si>
    <t>Number of Starter Homes on Site from Bid</t>
  </si>
  <si>
    <t>C.1 Please confirm you have read and understood the Prospectus and the information in this bid is accurate</t>
  </si>
  <si>
    <t>If you have any queries, please email StarterHomes@hca.gsi.gov.uk</t>
  </si>
  <si>
    <t>SUPPLEMENTARY DOCUMENTS SECTION</t>
  </si>
  <si>
    <t>Not Submitted</t>
  </si>
  <si>
    <t>submitted</t>
  </si>
  <si>
    <t>Submitted with this Bid</t>
  </si>
  <si>
    <t>Unviable in current use</t>
  </si>
  <si>
    <t>Unviable in former use</t>
  </si>
  <si>
    <t>Site is Viable</t>
  </si>
  <si>
    <t>Has Not Been Identified</t>
  </si>
  <si>
    <t>Has Been Identified</t>
  </si>
  <si>
    <t>Not yet in LA ownership</t>
  </si>
  <si>
    <t>3.1 Is this site subject to a bid (pending or approved) from any other HCA funding stream?</t>
  </si>
  <si>
    <t>3.5 Please note that the HCA will require a return to confirm that the funding has been utilised as capital expenditure</t>
  </si>
  <si>
    <t>3.9 Amount of Funding Required to Deliver the Number of Starter Homes Defined</t>
  </si>
  <si>
    <t>3.3 Please confirm works will directly accelerate the development of Starter Homes and there are no further encumbrances to delivery</t>
  </si>
  <si>
    <t>I am unable to confirm</t>
  </si>
  <si>
    <t>Please complete relevant white cells</t>
  </si>
  <si>
    <t xml:space="preserve">Have you received any other HCA or Public Sector funding for this site or another phase (if applicable)? 
If answering YES please provide separate details   </t>
  </si>
  <si>
    <t>Comments for this Quarter (explanation for variation, early warning of changes)</t>
  </si>
  <si>
    <t>1.11 Estimated Total Site Area 
(Hectares)</t>
  </si>
  <si>
    <t>2.3 How many Starter Homes will be built on site in total?</t>
  </si>
  <si>
    <t>4.1 Remediation Costs</t>
  </si>
  <si>
    <t>4.2 Demolition Costs</t>
  </si>
  <si>
    <t>4.3 Site Investigation Costs</t>
  </si>
  <si>
    <t>4.4 Ecological Works</t>
  </si>
  <si>
    <t>4.5 Other
Please Specify</t>
  </si>
  <si>
    <t>4.6 TOTAL</t>
  </si>
  <si>
    <t>Earliest Dates (per Funding Type) for:</t>
  </si>
  <si>
    <t>Number of Starter Homes not Yet Constructed</t>
  </si>
  <si>
    <t>Site Area from Bid</t>
  </si>
  <si>
    <t>Area of Site Not Yet Remediated / Made Available for Re-Use</t>
  </si>
  <si>
    <t>Per Quarter</t>
  </si>
  <si>
    <t>applicant_tab</t>
  </si>
  <si>
    <t>030915 v1</t>
  </si>
  <si>
    <t>site_tab</t>
  </si>
  <si>
    <t>monitoring</t>
  </si>
  <si>
    <t>030915v1</t>
  </si>
  <si>
    <t>1.2 Date Funding Incurred on Qualifying Expenditure</t>
  </si>
  <si>
    <t>1.3 Date Planning Permission Achieved</t>
  </si>
  <si>
    <t>1.4 Date Contract Entered into for Starter Homes development</t>
  </si>
  <si>
    <t>2.1 Hectares of Brownfield site  remediated and made available for re-use for Starter Homes</t>
  </si>
  <si>
    <t>1.5 Date Start on Site of works relating to Starter Homes</t>
  </si>
  <si>
    <t>1.6 Date Starter Homes practically completed (Programme Completion)</t>
  </si>
  <si>
    <t>2.2 Number of start on site of Starter Homes</t>
  </si>
  <si>
    <t>2.3 Number of Starter Homes Practically Completed</t>
  </si>
  <si>
    <t>Supplementary Documentation - ALL INFORMATION TO BE SUPPLIED ON STARTER HOMES WORD TEMPLATE</t>
  </si>
  <si>
    <t>Under-Rented</t>
  </si>
  <si>
    <t>All</t>
  </si>
  <si>
    <t>None</t>
  </si>
  <si>
    <t>Please confirm that you have also submitted the Supplementary Information Word Document
Please use the file naming convention 'bidder name - site name - SID'</t>
  </si>
  <si>
    <t>Site Bid Reference</t>
  </si>
  <si>
    <t>Bidding Form</t>
  </si>
  <si>
    <r>
      <t xml:space="preserve">STARTER HOMES FUND
</t>
    </r>
    <r>
      <rPr>
        <b/>
        <sz val="22"/>
        <rFont val="Arial"/>
        <family val="2"/>
      </rPr>
      <t xml:space="preserve">Bidding Form </t>
    </r>
  </si>
  <si>
    <t>3.4 Please confirm that funds allocated will be utilised by 31 March 2016</t>
  </si>
  <si>
    <t>3.6 Please confirm an unconditional contract for disposal/ development of the sites for Starter Homes will be in place with a developer by 31 March 2017</t>
  </si>
  <si>
    <t>3.7 Please confirm your Local Authority will ensure practical completion of ALL Starter Homes by 31 March 2019</t>
  </si>
  <si>
    <r>
      <t xml:space="preserve">STARTER HOMES FUND
</t>
    </r>
    <r>
      <rPr>
        <b/>
        <sz val="22"/>
        <rFont val="Arial"/>
        <family val="2"/>
      </rPr>
      <t>Quarterly Reporting Template</t>
    </r>
  </si>
  <si>
    <t>Along with this spreadsheet, please confirm that you have also submitted the requested supplementary information</t>
  </si>
  <si>
    <t>3.2 Please confirm that this funding will be used to facilitate site preparation for the  development of Starter Homes on this site</t>
  </si>
  <si>
    <t>3.8 Please note that successful bidders will be required to demonstrate that Starter Homes as specified in question 2.8 have been delivered on this site</t>
  </si>
  <si>
    <t>Please append this form each quarter with the relevant data and resubmit</t>
  </si>
  <si>
    <t>Has not been Identified</t>
  </si>
  <si>
    <t>Has not been identified</t>
  </si>
  <si>
    <t>4.7 Internal Approval</t>
  </si>
  <si>
    <t>4.8 Tendering Process Approval</t>
  </si>
  <si>
    <t>4.9 Procurement of Works</t>
  </si>
  <si>
    <t>4.10 Start on Site for Works Contract</t>
  </si>
  <si>
    <r>
      <t xml:space="preserve">If </t>
    </r>
    <r>
      <rPr>
        <b/>
        <u/>
        <sz val="12"/>
        <rFont val="Arial"/>
        <family val="2"/>
      </rPr>
      <t>outside</t>
    </r>
    <r>
      <rPr>
        <b/>
        <sz val="12"/>
        <rFont val="Arial"/>
        <family val="2"/>
      </rPr>
      <t xml:space="preserve"> Greater London, bids should be submitted to the following email address by noon Monday 2nd November 2015
StarterHomes@hca.gsi.gov.uk
If </t>
    </r>
    <r>
      <rPr>
        <b/>
        <u/>
        <sz val="12"/>
        <rFont val="Arial"/>
        <family val="2"/>
      </rPr>
      <t>inside</t>
    </r>
    <r>
      <rPr>
        <b/>
        <sz val="12"/>
        <rFont val="Arial"/>
        <family val="2"/>
      </rPr>
      <t xml:space="preserve"> Greater London, bids should be submitted to the following email address by noon Monday 2nd November 2015 
StarterHomes@london.gov.uk</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</si>
</sst>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42" formatCode="_-&quot;£&quot;* #,##0_-;\-&quot;£&quot;* #,##0_-;_-&quot;£&quot;* &quot;-&quot;_-;_-@_-"/>
    <numFmt numFmtId="44" formatCode="_-&quot;£&quot;* #,##0.00_-;\-&quot;£&quot;* #,##0.00_-;_-&quot;£&quot;* &quot;-&quot;??_-;_-@_-"/>
    <numFmt numFmtId="164" formatCode="[$-809]mmmm\ yyyy;@"/>
    <numFmt numFmtId="165" formatCode="0.0"/>
    <numFmt numFmtId="166" formatCode="[$-809]mmm\ yyyy;@"/>
    <numFmt numFmtId="167" formatCode="mmm\ yyyy"/>
    <numFmt numFmtId="168" formatCode="mmmm\ yyyy"/>
  </numFmts>
  <fonts count="41" x14ac:knownFonts="1">
    <font>
      <sz val="10"/>
      <name val="Arial"/>
    </font>
    <font>
      <sz val="10"/>
      <name val="Arial"/>
      <family val="2"/>
    </font>
    <font>
      <b/>
      <sz val="12"/>
      <name val="Arial"/>
      <family val="2"/>
    </font>
    <font>
      <sz val="10"/>
      <color indexed="41"/>
      <name val="Arial"/>
      <family val="2"/>
    </font>
    <font>
      <b/>
      <u/>
      <sz val="16"/>
      <name val="Arial"/>
      <family val="2"/>
    </font>
    <font>
      <sz val="14"/>
      <color indexed="10"/>
      <name val="Arial"/>
      <family val="2"/>
    </font>
    <font>
      <b/>
      <sz val="14"/>
      <color indexed="10"/>
      <name val="Arial"/>
      <family val="2"/>
    </font>
    <font>
      <b/>
      <sz val="16"/>
      <name val="Arial"/>
      <family val="2"/>
    </font>
    <font>
      <sz val="12"/>
      <color indexed="41"/>
      <name val="Arial"/>
      <family val="2"/>
    </font>
    <font>
      <b/>
      <u/>
      <sz val="14"/>
      <name val="Arial"/>
      <family val="2"/>
    </font>
    <font>
      <b/>
      <sz val="10"/>
      <name val="Arial"/>
      <family val="2"/>
    </font>
    <font>
      <u/>
      <sz val="10"/>
      <color indexed="12"/>
      <name val="Arial"/>
      <family val="2"/>
    </font>
    <font>
      <b/>
      <sz val="14"/>
      <name val="Arial"/>
      <family val="2"/>
    </font>
    <font>
      <b/>
      <sz val="10"/>
      <name val="Arial"/>
      <family val="2"/>
    </font>
    <font>
      <sz val="10"/>
      <name val="Arial"/>
      <family val="2"/>
    </font>
    <font>
      <b/>
      <sz val="12"/>
      <name val="Arial"/>
      <family val="2"/>
    </font>
    <font>
      <b/>
      <sz val="10"/>
      <color indexed="41"/>
      <name val="Arial"/>
      <family val="2"/>
    </font>
    <font>
      <b/>
      <sz val="14"/>
      <name val="Arial"/>
      <family val="2"/>
    </font>
    <font>
      <sz val="14"/>
      <color indexed="41"/>
      <name val="Arial"/>
      <family val="2"/>
    </font>
    <font>
      <b/>
      <u/>
      <sz val="22"/>
      <name val="Arial"/>
      <family val="2"/>
    </font>
    <font>
      <sz val="10"/>
      <color indexed="10"/>
      <name val="Arial"/>
      <family val="2"/>
    </font>
    <font>
      <sz val="14"/>
      <name val="Arial"/>
      <family val="2"/>
    </font>
    <font>
      <sz val="12"/>
      <name val="Arial"/>
      <family val="2"/>
    </font>
    <font>
      <b/>
      <sz val="10"/>
      <color indexed="41"/>
      <name val="Arial"/>
      <family val="2"/>
    </font>
    <font>
      <b/>
      <sz val="11"/>
      <color indexed="10"/>
      <name val="Arial"/>
      <family val="2"/>
    </font>
    <font>
      <b/>
      <sz val="22"/>
      <name val="Arial"/>
      <family val="2"/>
    </font>
    <font>
      <b/>
      <sz val="18"/>
      <name val="Arial"/>
      <family val="2"/>
    </font>
    <font>
      <b/>
      <sz val="22"/>
      <color indexed="10"/>
      <name val="Arial"/>
      <family val="2"/>
    </font>
    <font>
      <b/>
      <sz val="20"/>
      <color indexed="10"/>
      <name val="Arial"/>
      <family val="2"/>
    </font>
    <font>
      <b/>
      <sz val="14"/>
      <color indexed="10"/>
      <name val="Arial"/>
      <family val="2"/>
    </font>
    <font>
      <b/>
      <sz val="10"/>
      <color indexed="10"/>
      <name val="Arial"/>
      <family val="2"/>
    </font>
    <font>
      <sz val="10"/>
      <name val="Arial"/>
      <family val="2"/>
    </font>
    <font>
      <sz val="10"/>
      <name val="MS Sans Serif"/>
      <family val="2"/>
    </font>
    <font>
      <sz val="8"/>
      <name val="Arial"/>
      <family val="2"/>
    </font>
    <font>
      <b/>
      <sz val="10"/>
      <color indexed="18"/>
      <name val="Arial"/>
      <family val="2"/>
    </font>
    <font>
      <b/>
      <u/>
      <sz val="10"/>
      <name val="Arial"/>
      <family val="2"/>
    </font>
    <font>
      <sz val="10"/>
      <name val="Arial"/>
      <family val="2"/>
    </font>
    <font>
      <b/>
      <u/>
      <sz val="12"/>
      <name val="Arial"/>
      <family val="2"/>
    </font>
    <font>
      <b/>
      <u/>
      <sz val="10"/>
      <color rgb="FFFF0000"/>
      <name val="Arial"/>
      <family val="2"/>
    </font>
    <font>
      <sz val="9"/>
      <color rgb="FF000000"/>
      <name val="Arial"/>
      <family val="2"/>
    </font>
    <font>
      <sz val="10"/>
      <color rgb="FF000000"/>
      <name val="Arial"/>
      <family val="2"/>
    </font>
  </fonts>
  <fills count="6">
    <fill>
      <patternFill patternType="none"/>
    </fill>
    <fill>
      <patternFill patternType="gray125"/>
    </fill>
    <fill>
      <patternFill patternType="solid">
        <fgColor rgb="FFE7FFFF"/>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19">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2" fillId="0" borderId="0"/>
  </cellStyleXfs>
  <cellXfs count="314">
    <xf numFmtId="0" fontId="0" fillId="0" borderId="0" xfId="0"/>
    <xf numFmtId="0" fontId="0" fillId="0" borderId="0" xfId="0" applyFill="1" applyProtection="1"/>
    <xf numFmtId="0" fontId="0" fillId="0" borderId="0" xfId="0" quotePrefix="1" applyNumberFormat="1"/>
    <xf numFmtId="0" fontId="0" fillId="0" borderId="0" xfId="0" applyNumberFormat="1"/>
    <xf numFmtId="0" fontId="10" fillId="0" borderId="0" xfId="0" applyFont="1"/>
    <xf numFmtId="167" fontId="0" fillId="0" borderId="0" xfId="0" applyNumberFormat="1"/>
    <xf numFmtId="0" fontId="0" fillId="0" borderId="0" xfId="0" applyAlignment="1">
      <alignment horizontal="right"/>
    </xf>
    <xf numFmtId="0" fontId="34" fillId="0" borderId="0" xfId="0" applyFont="1"/>
    <xf numFmtId="0" fontId="32" fillId="0" borderId="0" xfId="3" applyNumberFormat="1"/>
    <xf numFmtId="0" fontId="32" fillId="0" borderId="0" xfId="3"/>
    <xf numFmtId="0" fontId="1" fillId="0" borderId="0" xfId="0" applyFont="1" applyFill="1" applyBorder="1" applyProtection="1"/>
    <xf numFmtId="0" fontId="0" fillId="0" borderId="0" xfId="0" applyFill="1" applyBorder="1" applyProtection="1"/>
    <xf numFmtId="0" fontId="3" fillId="2" borderId="1" xfId="0" applyFont="1" applyFill="1" applyBorder="1" applyAlignment="1" applyProtection="1"/>
    <xf numFmtId="0" fontId="18" fillId="2" borderId="1" xfId="0" applyFont="1" applyFill="1" applyBorder="1" applyAlignment="1" applyProtection="1"/>
    <xf numFmtId="0" fontId="0" fillId="2" borderId="1" xfId="0" applyFill="1" applyBorder="1" applyAlignment="1" applyProtection="1">
      <alignment horizontal="center"/>
    </xf>
    <xf numFmtId="0" fontId="0" fillId="2" borderId="0" xfId="0" applyFill="1" applyAlignment="1" applyProtection="1"/>
    <xf numFmtId="0" fontId="19" fillId="2" borderId="0" xfId="0" applyFont="1" applyFill="1" applyBorder="1" applyAlignment="1" applyProtection="1">
      <alignment horizontal="centerContinuous" readingOrder="1"/>
    </xf>
    <xf numFmtId="0" fontId="19" fillId="2" borderId="0" xfId="0" applyFont="1" applyFill="1" applyBorder="1" applyAlignment="1" applyProtection="1">
      <alignment horizontal="centerContinuous"/>
    </xf>
    <xf numFmtId="0" fontId="19" fillId="2" borderId="0" xfId="0" applyFont="1" applyFill="1" applyBorder="1" applyAlignment="1" applyProtection="1">
      <alignment vertical="center"/>
    </xf>
    <xf numFmtId="0" fontId="0" fillId="2" borderId="0" xfId="0" applyFill="1" applyBorder="1" applyAlignment="1" applyProtection="1"/>
    <xf numFmtId="0" fontId="3" fillId="2" borderId="0" xfId="0" applyFont="1" applyFill="1" applyBorder="1" applyAlignment="1" applyProtection="1">
      <alignment vertical="top"/>
    </xf>
    <xf numFmtId="0" fontId="20" fillId="2" borderId="1" xfId="0" applyFont="1" applyFill="1" applyBorder="1" applyAlignment="1" applyProtection="1"/>
    <xf numFmtId="0" fontId="0" fillId="2" borderId="1" xfId="0" applyFill="1" applyBorder="1" applyAlignment="1" applyProtection="1"/>
    <xf numFmtId="0" fontId="1" fillId="2" borderId="0" xfId="0" applyFont="1" applyFill="1" applyBorder="1" applyAlignment="1" applyProtection="1"/>
    <xf numFmtId="0" fontId="31" fillId="2" borderId="0" xfId="0" applyFont="1" applyFill="1" applyAlignment="1" applyProtection="1"/>
    <xf numFmtId="0" fontId="21" fillId="2" borderId="0" xfId="0" applyFont="1" applyFill="1" applyAlignment="1" applyProtection="1"/>
    <xf numFmtId="0" fontId="4" fillId="2" borderId="0" xfId="0" applyFont="1" applyFill="1" applyBorder="1" applyAlignment="1" applyProtection="1"/>
    <xf numFmtId="0" fontId="3" fillId="2" borderId="0" xfId="0" applyFont="1" applyFill="1" applyAlignment="1" applyProtection="1"/>
    <xf numFmtId="0" fontId="20" fillId="2" borderId="0" xfId="0" applyFont="1" applyFill="1" applyAlignment="1" applyProtection="1">
      <alignment horizontal="right"/>
    </xf>
    <xf numFmtId="0" fontId="20" fillId="2" borderId="0" xfId="0" applyFont="1" applyFill="1" applyAlignment="1" applyProtection="1"/>
    <xf numFmtId="0" fontId="20" fillId="2" borderId="0" xfId="0" applyFont="1" applyFill="1" applyBorder="1" applyAlignment="1" applyProtection="1"/>
    <xf numFmtId="0" fontId="7" fillId="2" borderId="0" xfId="0" applyFont="1" applyFill="1" applyBorder="1" applyAlignment="1" applyProtection="1">
      <alignment wrapText="1"/>
    </xf>
    <xf numFmtId="0" fontId="2" fillId="2" borderId="0" xfId="0" applyFont="1" applyFill="1" applyBorder="1" applyAlignment="1" applyProtection="1">
      <alignment vertical="center" wrapText="1"/>
    </xf>
    <xf numFmtId="0" fontId="1" fillId="2" borderId="0" xfId="0" applyFont="1" applyFill="1" applyBorder="1" applyAlignment="1" applyProtection="1">
      <alignment vertical="top"/>
    </xf>
    <xf numFmtId="0" fontId="3" fillId="2" borderId="0" xfId="0" applyFont="1" applyFill="1" applyBorder="1" applyAlignment="1" applyProtection="1"/>
    <xf numFmtId="0" fontId="35" fillId="2" borderId="0" xfId="0" applyFont="1" applyFill="1" applyBorder="1" applyAlignment="1" applyProtection="1"/>
    <xf numFmtId="0" fontId="19" fillId="2" borderId="0" xfId="0" applyFont="1" applyFill="1" applyBorder="1" applyAlignment="1" applyProtection="1"/>
    <xf numFmtId="0" fontId="22" fillId="2" borderId="0" xfId="0" applyFont="1" applyFill="1" applyBorder="1" applyAlignment="1" applyProtection="1">
      <alignment horizontal="center" vertical="center" wrapText="1"/>
    </xf>
    <xf numFmtId="0" fontId="36" fillId="2" borderId="0" xfId="0" applyFont="1" applyFill="1" applyAlignment="1" applyProtection="1"/>
    <xf numFmtId="0" fontId="23" fillId="2" borderId="0" xfId="0" applyNumberFormat="1" applyFont="1" applyFill="1" applyBorder="1" applyAlignment="1" applyProtection="1">
      <alignment vertical="center"/>
    </xf>
    <xf numFmtId="0" fontId="24" fillId="2" borderId="0" xfId="0" applyFont="1" applyFill="1" applyBorder="1" applyAlignment="1" applyProtection="1">
      <alignment horizontal="center" vertical="center" wrapText="1"/>
    </xf>
    <xf numFmtId="0" fontId="19" fillId="2" borderId="0" xfId="0" applyFont="1" applyFill="1" applyBorder="1" applyAlignment="1" applyProtection="1">
      <alignment wrapText="1" readingOrder="1"/>
    </xf>
    <xf numFmtId="0" fontId="1" fillId="2" borderId="0" xfId="0" applyFont="1" applyFill="1" applyBorder="1" applyProtection="1"/>
    <xf numFmtId="0" fontId="36" fillId="2" borderId="0" xfId="0" applyFont="1" applyFill="1" applyBorder="1" applyProtection="1"/>
    <xf numFmtId="0" fontId="21" fillId="2" borderId="0" xfId="0" applyFont="1" applyFill="1" applyBorder="1" applyProtection="1"/>
    <xf numFmtId="0" fontId="2" fillId="2" borderId="0" xfId="0" applyFont="1" applyFill="1" applyBorder="1" applyAlignment="1" applyProtection="1">
      <alignment vertical="top" wrapText="1"/>
    </xf>
    <xf numFmtId="0" fontId="0" fillId="2" borderId="0" xfId="0" applyFill="1" applyBorder="1" applyProtection="1"/>
    <xf numFmtId="0" fontId="20" fillId="2" borderId="0" xfId="0" applyFont="1" applyFill="1" applyBorder="1" applyProtection="1"/>
    <xf numFmtId="0" fontId="0" fillId="2" borderId="0" xfId="0" applyFill="1" applyProtection="1"/>
    <xf numFmtId="0" fontId="4"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horizontal="left" vertical="center"/>
    </xf>
    <xf numFmtId="0" fontId="16" fillId="2" borderId="0" xfId="0" applyFont="1" applyFill="1" applyBorder="1" applyAlignment="1" applyProtection="1">
      <alignment horizontal="center" vertical="center"/>
    </xf>
    <xf numFmtId="0" fontId="16" fillId="2" borderId="0" xfId="0" applyFont="1" applyFill="1" applyBorder="1" applyAlignment="1" applyProtection="1">
      <alignment vertical="center" wrapText="1"/>
    </xf>
    <xf numFmtId="0" fontId="1" fillId="2" borderId="0" xfId="0" applyFont="1" applyFill="1" applyProtection="1"/>
    <xf numFmtId="0" fontId="13" fillId="2" borderId="0" xfId="0" applyFont="1" applyFill="1" applyBorder="1" applyAlignment="1" applyProtection="1">
      <alignment vertical="center"/>
    </xf>
    <xf numFmtId="0" fontId="10" fillId="2" borderId="0" xfId="0" applyFont="1" applyFill="1" applyBorder="1" applyAlignment="1" applyProtection="1">
      <alignment vertical="center" wrapText="1"/>
    </xf>
    <xf numFmtId="0" fontId="13" fillId="2" borderId="0" xfId="0" applyFont="1" applyFill="1" applyBorder="1" applyAlignment="1" applyProtection="1">
      <alignment horizontal="center" vertical="center"/>
      <protection hidden="1"/>
    </xf>
    <xf numFmtId="0" fontId="13" fillId="2" borderId="0" xfId="0" applyFont="1" applyFill="1" applyBorder="1" applyAlignment="1" applyProtection="1">
      <alignment vertical="center" wrapText="1"/>
    </xf>
    <xf numFmtId="0" fontId="13" fillId="2" borderId="0" xfId="0" applyFont="1" applyFill="1" applyBorder="1" applyAlignment="1" applyProtection="1">
      <alignment horizontal="center" vertical="center" textRotation="90"/>
    </xf>
    <xf numFmtId="0" fontId="21" fillId="2" borderId="0" xfId="0" applyFont="1" applyFill="1" applyBorder="1" applyAlignment="1" applyProtection="1">
      <alignment horizontal="center"/>
    </xf>
    <xf numFmtId="0" fontId="10" fillId="2" borderId="0" xfId="0" applyFont="1" applyFill="1" applyBorder="1" applyAlignment="1" applyProtection="1">
      <alignment horizontal="left" vertical="center" wrapText="1"/>
    </xf>
    <xf numFmtId="0" fontId="13" fillId="2" borderId="0" xfId="0" applyFont="1" applyFill="1" applyBorder="1" applyAlignment="1" applyProtection="1">
      <alignment horizontal="center" vertical="center"/>
    </xf>
    <xf numFmtId="0" fontId="17" fillId="2" borderId="0" xfId="0" applyFont="1" applyFill="1" applyBorder="1" applyAlignment="1" applyProtection="1">
      <alignment horizontal="center" vertical="center" textRotation="90"/>
    </xf>
    <xf numFmtId="0" fontId="2" fillId="2" borderId="0" xfId="0" applyFont="1" applyFill="1" applyBorder="1" applyAlignment="1" applyProtection="1">
      <alignment horizontal="center" vertical="center" textRotation="90"/>
    </xf>
    <xf numFmtId="0" fontId="25" fillId="2" borderId="0" xfId="0" applyFont="1" applyFill="1" applyBorder="1" applyAlignment="1" applyProtection="1">
      <alignment horizontal="left"/>
    </xf>
    <xf numFmtId="0" fontId="0" fillId="2" borderId="0" xfId="0" applyFill="1" applyBorder="1" applyAlignment="1" applyProtection="1">
      <alignment horizontal="center"/>
    </xf>
    <xf numFmtId="164" fontId="0" fillId="2" borderId="0" xfId="0" applyNumberFormat="1" applyFill="1" applyBorder="1" applyAlignment="1" applyProtection="1">
      <alignment horizontal="center"/>
    </xf>
    <xf numFmtId="0" fontId="0" fillId="2" borderId="0" xfId="0" applyNumberFormat="1" applyFill="1" applyBorder="1" applyAlignment="1" applyProtection="1">
      <alignment horizontal="center"/>
    </xf>
    <xf numFmtId="9" fontId="0" fillId="2" borderId="0" xfId="0" applyNumberFormat="1" applyFill="1" applyBorder="1" applyAlignment="1" applyProtection="1">
      <alignment horizontal="center"/>
    </xf>
    <xf numFmtId="9" fontId="20" fillId="2" borderId="0" xfId="0" applyNumberFormat="1" applyFont="1" applyFill="1" applyBorder="1" applyAlignment="1" applyProtection="1">
      <alignment horizontal="center"/>
    </xf>
    <xf numFmtId="0" fontId="20" fillId="2" borderId="0" xfId="0" applyFont="1" applyFill="1" applyBorder="1" applyAlignment="1" applyProtection="1">
      <alignment horizontal="center"/>
    </xf>
    <xf numFmtId="165" fontId="0" fillId="2" borderId="0" xfId="0" applyNumberFormat="1" applyFill="1" applyBorder="1" applyAlignment="1" applyProtection="1">
      <alignment horizontal="center"/>
    </xf>
    <xf numFmtId="0" fontId="31" fillId="2" borderId="0" xfId="0" applyFont="1" applyFill="1" applyBorder="1" applyProtection="1"/>
    <xf numFmtId="0" fontId="12" fillId="2" borderId="0" xfId="0" applyFont="1" applyFill="1" applyBorder="1" applyProtection="1"/>
    <xf numFmtId="0" fontId="2" fillId="2" borderId="0" xfId="0" applyFont="1" applyFill="1" applyBorder="1" applyProtection="1"/>
    <xf numFmtId="0" fontId="26" fillId="2" borderId="0" xfId="0" applyFont="1" applyFill="1" applyBorder="1" applyAlignment="1" applyProtection="1">
      <alignment horizontal="right"/>
    </xf>
    <xf numFmtId="0" fontId="27" fillId="2" borderId="0" xfId="0" applyFont="1" applyFill="1" applyBorder="1" applyProtection="1"/>
    <xf numFmtId="0" fontId="28" fillId="2" borderId="0" xfId="0" applyFont="1" applyFill="1" applyBorder="1" applyProtection="1"/>
    <xf numFmtId="0" fontId="12" fillId="2" borderId="0" xfId="0" applyFont="1" applyFill="1" applyBorder="1" applyAlignment="1" applyProtection="1">
      <alignment horizontal="left"/>
    </xf>
    <xf numFmtId="0" fontId="2" fillId="2" borderId="0" xfId="0" applyFont="1" applyFill="1" applyBorder="1" applyAlignment="1" applyProtection="1">
      <alignment horizontal="right"/>
    </xf>
    <xf numFmtId="0" fontId="1" fillId="2" borderId="0" xfId="0" applyFont="1" applyFill="1" applyBorder="1" applyAlignment="1" applyProtection="1">
      <alignment horizontal="center" wrapText="1"/>
    </xf>
    <xf numFmtId="0" fontId="2" fillId="2" borderId="0" xfId="0" applyFont="1" applyFill="1" applyBorder="1" applyAlignment="1" applyProtection="1">
      <alignment vertical="center" textRotation="90"/>
    </xf>
    <xf numFmtId="0" fontId="0" fillId="2" borderId="0" xfId="0" applyFill="1" applyBorder="1" applyAlignment="1" applyProtection="1">
      <alignment horizontal="center" vertical="center" wrapText="1"/>
    </xf>
    <xf numFmtId="0" fontId="0" fillId="2" borderId="0" xfId="0" applyFill="1" applyBorder="1" applyAlignment="1" applyProtection="1">
      <alignment horizontal="center" wrapText="1"/>
    </xf>
    <xf numFmtId="0" fontId="20" fillId="2" borderId="0" xfId="0" applyFont="1" applyFill="1" applyBorder="1" applyAlignment="1" applyProtection="1">
      <alignment horizontal="center" wrapText="1"/>
    </xf>
    <xf numFmtId="0" fontId="29" fillId="2" borderId="0" xfId="0" applyFont="1" applyFill="1" applyBorder="1" applyAlignment="1" applyProtection="1">
      <alignment vertical="center" wrapText="1"/>
    </xf>
    <xf numFmtId="0" fontId="30"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center" wrapText="1"/>
    </xf>
    <xf numFmtId="0" fontId="10" fillId="2" borderId="0" xfId="0" applyFont="1" applyFill="1" applyBorder="1" applyAlignment="1" applyProtection="1">
      <alignment horizontal="center" vertical="center" wrapText="1"/>
    </xf>
    <xf numFmtId="0" fontId="30" fillId="2" borderId="0" xfId="0" applyFont="1" applyFill="1" applyBorder="1" applyAlignment="1" applyProtection="1">
      <alignment horizontal="center" wrapText="1"/>
    </xf>
    <xf numFmtId="0" fontId="13" fillId="2" borderId="0" xfId="0" applyFont="1" applyFill="1" applyBorder="1" applyProtection="1"/>
    <xf numFmtId="0" fontId="31" fillId="2" borderId="0" xfId="0" applyFont="1" applyFill="1" applyAlignment="1" applyProtection="1">
      <alignment horizontal="center" vertical="center"/>
    </xf>
    <xf numFmtId="0" fontId="0" fillId="2" borderId="0" xfId="0" applyFill="1" applyBorder="1" applyAlignment="1" applyProtection="1">
      <alignment horizontal="center" vertical="center"/>
    </xf>
    <xf numFmtId="0" fontId="0" fillId="2" borderId="0" xfId="0" applyFill="1" applyAlignment="1" applyProtection="1">
      <alignment horizontal="center" vertical="center"/>
    </xf>
    <xf numFmtId="0" fontId="20" fillId="2" borderId="0" xfId="0" applyFont="1" applyFill="1" applyBorder="1" applyAlignment="1" applyProtection="1">
      <alignment horizontal="center" vertical="center"/>
    </xf>
    <xf numFmtId="0" fontId="31" fillId="2" borderId="0" xfId="0" applyFont="1" applyFill="1" applyBorder="1" applyAlignment="1" applyProtection="1">
      <alignment horizontal="right" vertical="center"/>
    </xf>
    <xf numFmtId="0" fontId="1" fillId="2" borderId="0" xfId="0" applyNumberFormat="1" applyFont="1" applyFill="1" applyBorder="1" applyAlignment="1" applyProtection="1">
      <alignment horizontal="center" vertical="center" wrapText="1"/>
    </xf>
    <xf numFmtId="0" fontId="0" fillId="2" borderId="0" xfId="0" applyFill="1" applyAlignment="1" applyProtection="1">
      <alignment horizontal="left" vertical="center"/>
    </xf>
    <xf numFmtId="0" fontId="0" fillId="2" borderId="0" xfId="0" applyFill="1" applyBorder="1" applyAlignment="1" applyProtection="1">
      <alignment horizontal="left" vertical="center"/>
    </xf>
    <xf numFmtId="0" fontId="20" fillId="2" borderId="0" xfId="0" applyFont="1" applyFill="1" applyBorder="1" applyAlignment="1" applyProtection="1">
      <alignment horizontal="left" vertical="center"/>
    </xf>
    <xf numFmtId="0" fontId="31" fillId="2" borderId="0" xfId="0" applyFont="1" applyFill="1" applyAlignment="1" applyProtection="1">
      <alignment horizontal="left" vertical="center"/>
    </xf>
    <xf numFmtId="0" fontId="1" fillId="2" borderId="0" xfId="0" applyFont="1" applyFill="1" applyBorder="1" applyAlignment="1" applyProtection="1">
      <alignment horizontal="center" vertical="center" wrapText="1"/>
    </xf>
    <xf numFmtId="166" fontId="1" fillId="2" borderId="0" xfId="0" applyNumberFormat="1" applyFont="1" applyFill="1" applyBorder="1" applyAlignment="1" applyProtection="1">
      <alignment horizontal="center" vertical="center"/>
    </xf>
    <xf numFmtId="0" fontId="31" fillId="2" borderId="0" xfId="0" applyFont="1" applyFill="1" applyBorder="1" applyAlignment="1" applyProtection="1">
      <alignment horizontal="left" vertical="center"/>
    </xf>
    <xf numFmtId="14" fontId="3" fillId="2" borderId="0" xfId="0" applyNumberFormat="1"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164" fontId="1" fillId="2" borderId="0" xfId="0" applyNumberFormat="1" applyFont="1" applyFill="1" applyBorder="1" applyAlignment="1" applyProtection="1">
      <alignment horizontal="center" vertical="center"/>
    </xf>
    <xf numFmtId="0" fontId="31" fillId="2" borderId="0" xfId="0" applyFont="1" applyFill="1" applyProtection="1"/>
    <xf numFmtId="0" fontId="21" fillId="2" borderId="0" xfId="0" applyFont="1" applyFill="1" applyProtection="1"/>
    <xf numFmtId="0" fontId="20" fillId="2" borderId="0" xfId="0" applyFont="1" applyFill="1" applyProtection="1"/>
    <xf numFmtId="0" fontId="21" fillId="3" borderId="2" xfId="0" applyFont="1" applyFill="1" applyBorder="1" applyProtection="1"/>
    <xf numFmtId="0" fontId="21" fillId="3" borderId="3" xfId="0" applyFont="1" applyFill="1" applyBorder="1" applyProtection="1"/>
    <xf numFmtId="0" fontId="17" fillId="3" borderId="3" xfId="0" applyFont="1" applyFill="1" applyBorder="1" applyAlignment="1" applyProtection="1">
      <alignment horizontal="center" vertical="center" textRotation="90"/>
    </xf>
    <xf numFmtId="0" fontId="17" fillId="3" borderId="4" xfId="0" applyFont="1" applyFill="1" applyBorder="1" applyAlignment="1" applyProtection="1">
      <alignment horizontal="center" vertical="center" textRotation="90"/>
    </xf>
    <xf numFmtId="0" fontId="1" fillId="4" borderId="5" xfId="0" applyFont="1" applyFill="1" applyBorder="1" applyAlignment="1" applyProtection="1">
      <alignment horizontal="center" vertical="center" wrapText="1"/>
      <protection locked="0"/>
    </xf>
    <xf numFmtId="0" fontId="14" fillId="4" borderId="5" xfId="0" applyFont="1" applyFill="1" applyBorder="1" applyAlignment="1" applyProtection="1">
      <alignment horizontal="center" vertical="center"/>
      <protection locked="0"/>
    </xf>
    <xf numFmtId="1" fontId="0" fillId="4" borderId="5" xfId="0" applyNumberFormat="1" applyFill="1" applyBorder="1" applyAlignment="1" applyProtection="1">
      <alignment horizontal="center" vertical="center"/>
      <protection locked="0"/>
    </xf>
    <xf numFmtId="9" fontId="0" fillId="4" borderId="5" xfId="0" applyNumberFormat="1" applyFill="1" applyBorder="1" applyAlignment="1" applyProtection="1">
      <alignment horizontal="center" vertical="center"/>
      <protection locked="0"/>
    </xf>
    <xf numFmtId="0" fontId="1" fillId="5" borderId="5" xfId="0" applyFont="1" applyFill="1" applyBorder="1" applyAlignment="1" applyProtection="1">
      <alignment horizontal="center" vertical="center" wrapText="1"/>
    </xf>
    <xf numFmtId="0" fontId="0" fillId="0" borderId="1" xfId="0" applyFill="1" applyBorder="1" applyProtection="1"/>
    <xf numFmtId="0" fontId="6" fillId="0" borderId="0" xfId="0" applyFont="1" applyFill="1" applyBorder="1" applyProtection="1"/>
    <xf numFmtId="0" fontId="8" fillId="0" borderId="0" xfId="0" applyFont="1" applyFill="1" applyBorder="1" applyProtection="1"/>
    <xf numFmtId="0" fontId="13" fillId="0" borderId="0" xfId="0" applyFont="1" applyFill="1" applyBorder="1" applyAlignment="1" applyProtection="1">
      <alignment horizontal="right" vertical="center"/>
    </xf>
    <xf numFmtId="0" fontId="1" fillId="0" borderId="0" xfId="0" applyFont="1" applyFill="1" applyBorder="1" applyAlignment="1" applyProtection="1">
      <alignment vertical="center" wrapText="1"/>
    </xf>
    <xf numFmtId="0" fontId="3" fillId="2" borderId="1" xfId="0" applyFont="1" applyFill="1" applyBorder="1" applyProtection="1"/>
    <xf numFmtId="0" fontId="0" fillId="2" borderId="1" xfId="0" applyFill="1" applyBorder="1" applyProtection="1"/>
    <xf numFmtId="0" fontId="5" fillId="2" borderId="0" xfId="0" applyFont="1" applyFill="1" applyBorder="1" applyProtection="1"/>
    <xf numFmtId="0" fontId="3" fillId="2" borderId="0" xfId="0" applyFont="1" applyFill="1" applyBorder="1" applyProtection="1"/>
    <xf numFmtId="0" fontId="10" fillId="2" borderId="6" xfId="0" applyFont="1" applyFill="1" applyBorder="1" applyAlignment="1" applyProtection="1">
      <alignment horizontal="left"/>
    </xf>
    <xf numFmtId="0" fontId="1" fillId="2" borderId="6" xfId="0" applyFont="1" applyFill="1" applyBorder="1" applyAlignment="1" applyProtection="1">
      <alignment horizontal="center"/>
    </xf>
    <xf numFmtId="0" fontId="1" fillId="2" borderId="6" xfId="0" applyFont="1" applyFill="1" applyBorder="1" applyProtection="1"/>
    <xf numFmtId="0" fontId="13" fillId="2" borderId="6" xfId="0" applyFont="1" applyFill="1" applyBorder="1" applyAlignment="1" applyProtection="1">
      <alignment horizontal="right" vertical="center"/>
    </xf>
    <xf numFmtId="0" fontId="1" fillId="2" borderId="6" xfId="0" applyFont="1" applyFill="1" applyBorder="1" applyAlignment="1" applyProtection="1">
      <alignment horizontal="left" vertical="center" wrapText="1"/>
    </xf>
    <xf numFmtId="0" fontId="1" fillId="2" borderId="6" xfId="0" applyFont="1" applyFill="1" applyBorder="1" applyAlignment="1" applyProtection="1">
      <alignment vertical="center"/>
    </xf>
    <xf numFmtId="0" fontId="1" fillId="2" borderId="6" xfId="0" applyFont="1" applyFill="1" applyBorder="1" applyAlignment="1" applyProtection="1">
      <alignment horizontal="left" vertical="center"/>
    </xf>
    <xf numFmtId="0" fontId="1" fillId="3" borderId="7" xfId="0" applyFont="1" applyFill="1" applyBorder="1" applyAlignment="1" applyProtection="1">
      <alignment horizontal="center"/>
    </xf>
    <xf numFmtId="0" fontId="1" fillId="3" borderId="1" xfId="0" applyFont="1" applyFill="1" applyBorder="1" applyAlignment="1" applyProtection="1">
      <alignment horizontal="center"/>
    </xf>
    <xf numFmtId="0" fontId="1" fillId="3" borderId="1" xfId="0" applyFont="1" applyFill="1" applyBorder="1" applyProtection="1"/>
    <xf numFmtId="0" fontId="1" fillId="3" borderId="8" xfId="0" applyFont="1" applyFill="1" applyBorder="1" applyAlignment="1" applyProtection="1">
      <alignment horizontal="center"/>
    </xf>
    <xf numFmtId="0" fontId="1" fillId="3" borderId="0" xfId="0" applyFont="1" applyFill="1" applyBorder="1" applyAlignment="1" applyProtection="1">
      <alignment horizontal="center"/>
    </xf>
    <xf numFmtId="0" fontId="1" fillId="3" borderId="0" xfId="0" applyFont="1" applyFill="1" applyBorder="1" applyProtection="1"/>
    <xf numFmtId="0" fontId="1" fillId="3" borderId="0" xfId="0" applyFont="1" applyFill="1" applyBorder="1" applyAlignment="1" applyProtection="1">
      <alignment vertical="center"/>
    </xf>
    <xf numFmtId="0" fontId="13" fillId="3" borderId="9" xfId="0" applyFont="1" applyFill="1" applyBorder="1" applyAlignment="1" applyProtection="1">
      <alignment vertical="center" wrapText="1"/>
    </xf>
    <xf numFmtId="0" fontId="13" fillId="3" borderId="6" xfId="0" applyFont="1" applyFill="1" applyBorder="1" applyAlignment="1" applyProtection="1">
      <alignment vertical="center" wrapText="1"/>
    </xf>
    <xf numFmtId="0" fontId="13" fillId="3" borderId="10" xfId="0" applyFont="1" applyFill="1" applyBorder="1" applyAlignment="1" applyProtection="1">
      <alignment horizontal="right" vertical="center"/>
    </xf>
    <xf numFmtId="0" fontId="1" fillId="3" borderId="7" xfId="0" applyFont="1" applyFill="1" applyBorder="1" applyAlignment="1" applyProtection="1">
      <alignment vertical="center"/>
    </xf>
    <xf numFmtId="0" fontId="1" fillId="3" borderId="8" xfId="0" applyFont="1" applyFill="1" applyBorder="1" applyAlignment="1" applyProtection="1">
      <alignment vertical="center"/>
    </xf>
    <xf numFmtId="0" fontId="10" fillId="3" borderId="11" xfId="0" applyFont="1" applyFill="1" applyBorder="1" applyAlignment="1" applyProtection="1">
      <alignment horizontal="right" vertical="center"/>
    </xf>
    <xf numFmtId="0" fontId="13" fillId="3" borderId="8" xfId="0" applyFont="1" applyFill="1" applyBorder="1" applyAlignment="1" applyProtection="1">
      <alignment horizontal="right" vertical="center" wrapText="1"/>
    </xf>
    <xf numFmtId="0" fontId="15" fillId="4" borderId="5" xfId="0" applyFont="1" applyFill="1" applyBorder="1" applyAlignment="1" applyProtection="1">
      <alignment horizontal="center" vertical="center"/>
      <protection locked="0" hidden="1"/>
    </xf>
    <xf numFmtId="0" fontId="13" fillId="3" borderId="0" xfId="0" applyFont="1" applyFill="1" applyBorder="1" applyAlignment="1" applyProtection="1">
      <alignment horizontal="right" vertical="center" wrapText="1"/>
    </xf>
    <xf numFmtId="0" fontId="13" fillId="3" borderId="12" xfId="0" applyFont="1" applyFill="1" applyBorder="1" applyAlignment="1" applyProtection="1">
      <alignment horizontal="right" vertical="center" wrapText="1"/>
    </xf>
    <xf numFmtId="0" fontId="13" fillId="3" borderId="9" xfId="0" applyFont="1" applyFill="1" applyBorder="1" applyAlignment="1" applyProtection="1">
      <alignment horizontal="right" vertical="center" wrapText="1"/>
    </xf>
    <xf numFmtId="0" fontId="13" fillId="3" borderId="6" xfId="0" applyFont="1" applyFill="1" applyBorder="1" applyAlignment="1" applyProtection="1">
      <alignment horizontal="right" vertical="center" wrapText="1"/>
    </xf>
    <xf numFmtId="0" fontId="13" fillId="3" borderId="0" xfId="0" applyFont="1" applyFill="1" applyBorder="1" applyAlignment="1" applyProtection="1">
      <alignment horizontal="right" vertical="center"/>
    </xf>
    <xf numFmtId="0" fontId="13" fillId="3" borderId="12" xfId="0" applyFont="1" applyFill="1" applyBorder="1" applyAlignment="1" applyProtection="1">
      <alignment horizontal="right" vertical="center"/>
    </xf>
    <xf numFmtId="0" fontId="10" fillId="3" borderId="2" xfId="0" applyFont="1" applyFill="1" applyBorder="1" applyAlignment="1" applyProtection="1">
      <alignment horizontal="center" vertical="center" wrapText="1"/>
    </xf>
    <xf numFmtId="2" fontId="1" fillId="4" borderId="5" xfId="0" applyNumberFormat="1" applyFont="1" applyFill="1" applyBorder="1" applyAlignment="1" applyProtection="1">
      <alignment horizontal="center" vertical="center"/>
      <protection locked="0"/>
    </xf>
    <xf numFmtId="0" fontId="13" fillId="3" borderId="11" xfId="0" applyFont="1" applyFill="1" applyBorder="1" applyAlignment="1" applyProtection="1">
      <alignment horizontal="right" vertical="center"/>
    </xf>
    <xf numFmtId="0" fontId="10" fillId="3" borderId="12" xfId="0" applyFont="1" applyFill="1" applyBorder="1" applyAlignment="1" applyProtection="1">
      <alignment horizontal="right" vertical="center"/>
    </xf>
    <xf numFmtId="0" fontId="1" fillId="3" borderId="1" xfId="0" applyFont="1" applyFill="1" applyBorder="1" applyAlignment="1" applyProtection="1">
      <alignment vertical="center"/>
    </xf>
    <xf numFmtId="0" fontId="10" fillId="3" borderId="12" xfId="0" applyFont="1" applyFill="1" applyBorder="1" applyAlignment="1" applyProtection="1">
      <alignment horizontal="right" vertical="center" wrapText="1"/>
    </xf>
    <xf numFmtId="0" fontId="10" fillId="3" borderId="10" xfId="0" applyFont="1" applyFill="1" applyBorder="1" applyAlignment="1" applyProtection="1">
      <alignment horizontal="right" vertical="center"/>
    </xf>
    <xf numFmtId="0" fontId="0" fillId="2" borderId="7" xfId="0" applyFill="1" applyBorder="1" applyProtection="1"/>
    <xf numFmtId="0" fontId="0" fillId="2" borderId="11" xfId="0" applyFill="1" applyBorder="1" applyProtection="1"/>
    <xf numFmtId="0" fontId="0" fillId="2" borderId="8" xfId="0" applyFill="1" applyBorder="1" applyProtection="1"/>
    <xf numFmtId="0" fontId="0" fillId="2" borderId="12" xfId="0" applyFill="1" applyBorder="1" applyProtection="1"/>
    <xf numFmtId="0" fontId="2" fillId="2" borderId="12" xfId="0" applyFont="1" applyFill="1" applyBorder="1" applyAlignment="1" applyProtection="1">
      <alignment vertical="center" wrapText="1"/>
    </xf>
    <xf numFmtId="0" fontId="1" fillId="2" borderId="8" xfId="0" applyFont="1" applyFill="1" applyBorder="1" applyProtection="1"/>
    <xf numFmtId="0" fontId="1" fillId="2" borderId="12" xfId="0" applyFont="1" applyFill="1" applyBorder="1" applyProtection="1"/>
    <xf numFmtId="49" fontId="1" fillId="2" borderId="12" xfId="0" applyNumberFormat="1" applyFont="1" applyFill="1" applyBorder="1" applyAlignment="1" applyProtection="1">
      <alignment vertical="center"/>
    </xf>
    <xf numFmtId="5" fontId="1" fillId="2" borderId="12" xfId="0" applyNumberFormat="1" applyFont="1" applyFill="1" applyBorder="1" applyAlignment="1" applyProtection="1">
      <alignment vertical="center"/>
    </xf>
    <xf numFmtId="0" fontId="1" fillId="2" borderId="12" xfId="0" applyFont="1" applyFill="1" applyBorder="1" applyAlignment="1" applyProtection="1">
      <alignment vertical="center"/>
    </xf>
    <xf numFmtId="0" fontId="1" fillId="2" borderId="12" xfId="0" applyFont="1" applyFill="1" applyBorder="1" applyAlignment="1" applyProtection="1">
      <alignment horizontal="left" vertical="center"/>
    </xf>
    <xf numFmtId="0" fontId="1" fillId="2" borderId="12" xfId="0" applyFont="1" applyFill="1" applyBorder="1" applyAlignment="1" applyProtection="1">
      <alignment vertical="center" wrapText="1"/>
    </xf>
    <xf numFmtId="0" fontId="1" fillId="2" borderId="9" xfId="0" applyFont="1" applyFill="1" applyBorder="1" applyProtection="1"/>
    <xf numFmtId="0" fontId="13" fillId="2" borderId="6"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protection hidden="1"/>
    </xf>
    <xf numFmtId="0" fontId="1" fillId="2" borderId="10" xfId="0" applyFont="1" applyFill="1" applyBorder="1" applyAlignment="1" applyProtection="1">
      <alignment vertical="center"/>
    </xf>
    <xf numFmtId="0" fontId="1" fillId="0" borderId="8" xfId="0" applyFont="1" applyFill="1" applyBorder="1" applyProtection="1"/>
    <xf numFmtId="0" fontId="0" fillId="4" borderId="5" xfId="0" applyFont="1" applyFill="1" applyBorder="1" applyAlignment="1" applyProtection="1">
      <alignment horizontal="center" vertical="center" wrapText="1"/>
      <protection locked="0"/>
    </xf>
    <xf numFmtId="166" fontId="0" fillId="2" borderId="0" xfId="0" applyNumberFormat="1" applyFont="1" applyFill="1" applyBorder="1" applyAlignment="1" applyProtection="1">
      <alignment horizontal="center" vertical="center"/>
    </xf>
    <xf numFmtId="0" fontId="0" fillId="4" borderId="5" xfId="0" applyFill="1" applyBorder="1" applyAlignment="1" applyProtection="1">
      <alignment horizontal="center" vertical="center"/>
      <protection locked="0"/>
    </xf>
    <xf numFmtId="14" fontId="1" fillId="4" borderId="5" xfId="0" applyNumberFormat="1" applyFont="1" applyFill="1" applyBorder="1" applyAlignment="1" applyProtection="1">
      <alignment horizontal="center" vertical="center"/>
      <protection locked="0"/>
    </xf>
    <xf numFmtId="0" fontId="17" fillId="3" borderId="2" xfId="0" applyFont="1" applyFill="1" applyBorder="1" applyAlignment="1" applyProtection="1">
      <alignment horizontal="center" vertical="center" textRotation="90"/>
    </xf>
    <xf numFmtId="0" fontId="1" fillId="5" borderId="5" xfId="0" applyFont="1" applyFill="1" applyBorder="1" applyAlignment="1" applyProtection="1">
      <alignment horizontal="center" vertical="center"/>
    </xf>
    <xf numFmtId="1" fontId="0" fillId="5" borderId="5" xfId="0" applyNumberFormat="1" applyFill="1" applyBorder="1" applyAlignment="1" applyProtection="1">
      <alignment horizontal="center" vertical="center"/>
    </xf>
    <xf numFmtId="9" fontId="0" fillId="5" borderId="5" xfId="0" applyNumberFormat="1" applyFill="1" applyBorder="1" applyAlignment="1" applyProtection="1">
      <alignment horizontal="center" vertical="center"/>
    </xf>
    <xf numFmtId="0" fontId="0" fillId="5" borderId="5" xfId="0" applyFill="1" applyBorder="1" applyAlignment="1" applyProtection="1">
      <alignment horizontal="center" vertical="center"/>
    </xf>
    <xf numFmtId="0" fontId="1" fillId="4" borderId="5" xfId="0" applyNumberFormat="1" applyFont="1" applyFill="1" applyBorder="1" applyAlignment="1" applyProtection="1">
      <alignment horizontal="center" vertical="center" wrapText="1"/>
      <protection locked="0"/>
    </xf>
    <xf numFmtId="0" fontId="1" fillId="2" borderId="0" xfId="0" applyNumberFormat="1" applyFont="1" applyFill="1" applyBorder="1" applyAlignment="1" applyProtection="1">
      <alignment horizontal="center" vertical="center"/>
    </xf>
    <xf numFmtId="15" fontId="14" fillId="5" borderId="5" xfId="0" applyNumberFormat="1" applyFont="1" applyFill="1" applyBorder="1" applyAlignment="1" applyProtection="1">
      <alignment horizontal="center" vertical="center"/>
    </xf>
    <xf numFmtId="0" fontId="10" fillId="5" borderId="5" xfId="0" applyFont="1" applyFill="1" applyBorder="1" applyAlignment="1" applyProtection="1">
      <alignment horizontal="center" vertical="center"/>
    </xf>
    <xf numFmtId="42" fontId="14" fillId="5" borderId="5" xfId="1" applyNumberFormat="1" applyFont="1" applyFill="1" applyBorder="1" applyAlignment="1" applyProtection="1">
      <alignment horizontal="right" vertical="center"/>
    </xf>
    <xf numFmtId="0" fontId="14" fillId="2" borderId="0" xfId="0" applyFont="1" applyFill="1" applyBorder="1" applyAlignment="1" applyProtection="1"/>
    <xf numFmtId="1" fontId="1" fillId="2" borderId="0" xfId="0" applyNumberFormat="1" applyFont="1" applyFill="1" applyBorder="1" applyAlignment="1" applyProtection="1">
      <alignment horizontal="center" vertical="center"/>
    </xf>
    <xf numFmtId="0" fontId="0" fillId="5" borderId="13" xfId="0" applyFill="1" applyBorder="1" applyAlignment="1" applyProtection="1">
      <alignment horizontal="center" vertical="center"/>
    </xf>
    <xf numFmtId="0" fontId="0" fillId="5" borderId="14" xfId="0" applyFill="1" applyBorder="1" applyAlignment="1" applyProtection="1">
      <alignment horizontal="center" vertical="center"/>
    </xf>
    <xf numFmtId="0" fontId="14" fillId="2" borderId="0" xfId="0" applyFont="1" applyFill="1" applyBorder="1" applyAlignment="1" applyProtection="1">
      <alignment horizontal="left" vertical="center"/>
    </xf>
    <xf numFmtId="0" fontId="14" fillId="0" borderId="0" xfId="0" applyFont="1"/>
    <xf numFmtId="0" fontId="10" fillId="3" borderId="0" xfId="0" applyFont="1" applyFill="1"/>
    <xf numFmtId="14" fontId="1" fillId="4" borderId="5" xfId="0" applyNumberFormat="1" applyFont="1" applyFill="1" applyBorder="1" applyAlignment="1" applyProtection="1">
      <alignment horizontal="center" vertical="center" wrapText="1"/>
      <protection locked="0"/>
    </xf>
    <xf numFmtId="0" fontId="0" fillId="4" borderId="5" xfId="0" applyFill="1" applyBorder="1" applyAlignment="1" applyProtection="1">
      <alignment horizontal="center" vertical="center" wrapText="1"/>
      <protection locked="0"/>
    </xf>
    <xf numFmtId="0" fontId="10" fillId="2" borderId="0" xfId="0" applyFont="1" applyFill="1" applyBorder="1" applyProtection="1"/>
    <xf numFmtId="0" fontId="14" fillId="4" borderId="5" xfId="0" applyFont="1" applyFill="1" applyBorder="1" applyAlignment="1" applyProtection="1">
      <alignment horizontal="center" vertical="center" wrapText="1"/>
      <protection locked="0"/>
    </xf>
    <xf numFmtId="0" fontId="21" fillId="3" borderId="4" xfId="0" applyFont="1" applyFill="1" applyBorder="1" applyProtection="1"/>
    <xf numFmtId="0" fontId="0" fillId="5" borderId="5" xfId="0" applyFill="1" applyBorder="1" applyAlignment="1" applyProtection="1">
      <alignment horizontal="center" vertical="center" wrapText="1"/>
    </xf>
    <xf numFmtId="1" fontId="14" fillId="5" borderId="5" xfId="0" applyNumberFormat="1"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42" fontId="10" fillId="5" borderId="5" xfId="1" applyNumberFormat="1" applyFont="1" applyFill="1" applyBorder="1" applyAlignment="1" applyProtection="1">
      <alignment horizontal="right" vertical="center"/>
    </xf>
    <xf numFmtId="0" fontId="14" fillId="5" borderId="5" xfId="1" applyNumberFormat="1"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0" fontId="13" fillId="2" borderId="0" xfId="0" applyFont="1" applyFill="1" applyBorder="1" applyAlignment="1" applyProtection="1">
      <alignment horizontal="right" vertical="center" wrapText="1"/>
    </xf>
    <xf numFmtId="0" fontId="12" fillId="2" borderId="0" xfId="0" applyFont="1" applyFill="1" applyBorder="1" applyAlignment="1" applyProtection="1">
      <alignment horizontal="center" vertical="center" wrapText="1"/>
    </xf>
    <xf numFmtId="167" fontId="14" fillId="4" borderId="5" xfId="0" applyNumberFormat="1" applyFont="1" applyFill="1" applyBorder="1" applyAlignment="1" applyProtection="1">
      <alignment horizontal="center" vertical="center" wrapText="1"/>
      <protection locked="0"/>
    </xf>
    <xf numFmtId="1" fontId="14" fillId="4" borderId="5" xfId="0" applyNumberFormat="1"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14" fontId="14" fillId="4" borderId="5" xfId="1" applyNumberFormat="1" applyFont="1" applyFill="1" applyBorder="1" applyAlignment="1" applyProtection="1">
      <alignment horizontal="center" vertical="center"/>
      <protection locked="0"/>
    </xf>
    <xf numFmtId="14" fontId="31" fillId="4" borderId="5" xfId="1" applyNumberFormat="1"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wrapText="1"/>
    </xf>
    <xf numFmtId="0" fontId="14" fillId="5" borderId="14" xfId="0" applyFont="1" applyFill="1" applyBorder="1" applyAlignment="1" applyProtection="1">
      <alignment horizontal="center" vertical="center"/>
    </xf>
    <xf numFmtId="2" fontId="14" fillId="5" borderId="5" xfId="0" applyNumberFormat="1" applyFont="1" applyFill="1" applyBorder="1" applyAlignment="1" applyProtection="1">
      <alignment horizontal="center" vertical="center"/>
    </xf>
    <xf numFmtId="1" fontId="14" fillId="5" borderId="5" xfId="0" applyNumberFormat="1" applyFont="1" applyFill="1" applyBorder="1" applyAlignment="1" applyProtection="1">
      <alignment horizontal="center" vertical="center"/>
    </xf>
    <xf numFmtId="167" fontId="14" fillId="5" borderId="5" xfId="0" applyNumberFormat="1" applyFont="1" applyFill="1" applyBorder="1" applyAlignment="1" applyProtection="1">
      <alignment horizontal="center" vertical="center" wrapText="1"/>
    </xf>
    <xf numFmtId="0" fontId="14" fillId="5" borderId="5" xfId="0" applyFont="1" applyFill="1" applyBorder="1" applyAlignment="1" applyProtection="1">
      <alignment horizontal="center" vertical="center"/>
    </xf>
    <xf numFmtId="14" fontId="1" fillId="5" borderId="5" xfId="0" applyNumberFormat="1" applyFont="1" applyFill="1" applyBorder="1" applyAlignment="1" applyProtection="1">
      <alignment horizontal="center" vertical="center" wrapText="1"/>
    </xf>
    <xf numFmtId="0" fontId="1" fillId="5" borderId="5" xfId="0" applyNumberFormat="1" applyFont="1" applyFill="1" applyBorder="1" applyAlignment="1" applyProtection="1">
      <alignment horizontal="center" vertical="center" wrapText="1"/>
    </xf>
    <xf numFmtId="42" fontId="1" fillId="5" borderId="5" xfId="0" applyNumberFormat="1" applyFont="1" applyFill="1" applyBorder="1" applyAlignment="1" applyProtection="1">
      <alignment horizontal="center" vertical="center" wrapText="1"/>
    </xf>
    <xf numFmtId="14" fontId="14" fillId="5" borderId="5" xfId="1" applyNumberFormat="1" applyFont="1" applyFill="1" applyBorder="1" applyAlignment="1" applyProtection="1">
      <alignment horizontal="center" vertical="center"/>
    </xf>
    <xf numFmtId="0" fontId="14" fillId="4" borderId="5" xfId="1" applyNumberFormat="1" applyFont="1" applyFill="1" applyBorder="1" applyAlignment="1" applyProtection="1">
      <alignment horizontal="center" vertical="center" wrapText="1"/>
      <protection locked="0"/>
    </xf>
    <xf numFmtId="42" fontId="31" fillId="4" borderId="5" xfId="1" applyNumberFormat="1" applyFont="1" applyFill="1" applyBorder="1" applyAlignment="1" applyProtection="1">
      <alignment horizontal="right" vertical="center"/>
      <protection locked="0"/>
    </xf>
    <xf numFmtId="42" fontId="14" fillId="4" borderId="5" xfId="1" applyNumberFormat="1" applyFont="1" applyFill="1" applyBorder="1" applyAlignment="1" applyProtection="1">
      <alignment horizontal="right" vertical="center"/>
      <protection locked="0"/>
    </xf>
    <xf numFmtId="0" fontId="14" fillId="0" borderId="0" xfId="0" applyFont="1" applyFill="1" applyProtection="1"/>
    <xf numFmtId="2" fontId="14" fillId="5" borderId="5" xfId="0" applyNumberFormat="1" applyFont="1" applyFill="1" applyBorder="1" applyAlignment="1" applyProtection="1">
      <alignment horizontal="center" vertical="center" wrapText="1"/>
    </xf>
    <xf numFmtId="2" fontId="14" fillId="4" borderId="5" xfId="0" applyNumberFormat="1" applyFont="1" applyFill="1" applyBorder="1" applyAlignment="1" applyProtection="1">
      <alignment horizontal="center" vertical="center"/>
      <protection locked="0"/>
    </xf>
    <xf numFmtId="1" fontId="14" fillId="4" borderId="5" xfId="0" applyNumberFormat="1" applyFont="1" applyFill="1" applyBorder="1" applyAlignment="1" applyProtection="1">
      <alignment horizontal="center" vertical="center"/>
      <protection locked="0"/>
    </xf>
    <xf numFmtId="14" fontId="0" fillId="4" borderId="5" xfId="0" applyNumberFormat="1"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xf>
    <xf numFmtId="0" fontId="14" fillId="5" borderId="5" xfId="0" applyFont="1" applyFill="1" applyBorder="1" applyAlignment="1" applyProtection="1">
      <alignment horizontal="center" vertical="center" wrapText="1"/>
      <protection locked="0"/>
    </xf>
    <xf numFmtId="0" fontId="10" fillId="3" borderId="13" xfId="0" applyFont="1" applyFill="1" applyBorder="1" applyAlignment="1" applyProtection="1">
      <alignment horizontal="right" vertical="center" wrapText="1"/>
    </xf>
    <xf numFmtId="0" fontId="10" fillId="3" borderId="18" xfId="0" applyFont="1" applyFill="1" applyBorder="1" applyAlignment="1" applyProtection="1">
      <alignment horizontal="right" vertical="center" wrapText="1"/>
    </xf>
    <xf numFmtId="0" fontId="10" fillId="3" borderId="14" xfId="0" applyFont="1" applyFill="1" applyBorder="1" applyAlignment="1" applyProtection="1">
      <alignment horizontal="right" vertical="center" wrapText="1"/>
    </xf>
    <xf numFmtId="0" fontId="38" fillId="3" borderId="5" xfId="2" applyFont="1" applyFill="1" applyBorder="1" applyAlignment="1" applyProtection="1">
      <alignment horizontal="center" vertical="center"/>
    </xf>
    <xf numFmtId="0" fontId="10" fillId="3" borderId="5" xfId="0" applyFont="1" applyFill="1" applyBorder="1" applyAlignment="1" applyProtection="1">
      <alignment horizontal="center" vertical="center"/>
    </xf>
    <xf numFmtId="0" fontId="14" fillId="4" borderId="5" xfId="0" applyFont="1" applyFill="1" applyBorder="1" applyAlignment="1" applyProtection="1">
      <alignment horizontal="left" vertical="center"/>
      <protection locked="0"/>
    </xf>
    <xf numFmtId="0" fontId="1" fillId="4" borderId="5" xfId="0" applyFont="1" applyFill="1" applyBorder="1" applyAlignment="1" applyProtection="1">
      <alignment horizontal="left" vertical="center"/>
      <protection locked="0"/>
    </xf>
    <xf numFmtId="0" fontId="1" fillId="4" borderId="13" xfId="0" applyFont="1" applyFill="1" applyBorder="1" applyAlignment="1" applyProtection="1">
      <alignment horizontal="left" vertical="center"/>
      <protection locked="0"/>
    </xf>
    <xf numFmtId="0" fontId="12" fillId="2" borderId="0" xfId="0" applyFont="1" applyFill="1" applyBorder="1" applyAlignment="1" applyProtection="1">
      <alignment horizontal="center" vertical="center" wrapText="1"/>
    </xf>
    <xf numFmtId="0" fontId="14" fillId="4" borderId="14" xfId="0" applyFont="1" applyFill="1" applyBorder="1" applyAlignment="1" applyProtection="1">
      <alignment horizontal="left" vertical="center"/>
      <protection locked="0"/>
    </xf>
    <xf numFmtId="0" fontId="10" fillId="3" borderId="0" xfId="0" applyFont="1" applyFill="1" applyBorder="1" applyAlignment="1" applyProtection="1">
      <alignment horizontal="right" vertical="center" wrapText="1"/>
    </xf>
    <xf numFmtId="0" fontId="0" fillId="0" borderId="12" xfId="0" applyBorder="1" applyAlignment="1" applyProtection="1">
      <alignment vertical="center"/>
    </xf>
    <xf numFmtId="0" fontId="12" fillId="4" borderId="15" xfId="0" applyFont="1" applyFill="1" applyBorder="1" applyAlignment="1" applyProtection="1">
      <alignment horizontal="center" vertical="center" wrapText="1"/>
    </xf>
    <xf numFmtId="0" fontId="12" fillId="4" borderId="16" xfId="0" applyFont="1" applyFill="1" applyBorder="1" applyAlignment="1" applyProtection="1">
      <alignment horizontal="center" vertical="center" wrapText="1"/>
    </xf>
    <xf numFmtId="0" fontId="12" fillId="4" borderId="17" xfId="0" applyFont="1" applyFill="1" applyBorder="1" applyAlignment="1" applyProtection="1">
      <alignment horizontal="center" vertical="center" wrapText="1"/>
    </xf>
    <xf numFmtId="0" fontId="19" fillId="2" borderId="1" xfId="0" applyFont="1" applyFill="1" applyBorder="1" applyAlignment="1" applyProtection="1">
      <alignment horizontal="center"/>
    </xf>
    <xf numFmtId="0" fontId="19" fillId="2" borderId="0" xfId="0" applyFont="1" applyFill="1" applyBorder="1" applyAlignment="1" applyProtection="1">
      <alignment horizontal="center"/>
    </xf>
    <xf numFmtId="0" fontId="25" fillId="2" borderId="0" xfId="0" applyFont="1" applyFill="1" applyBorder="1" applyAlignment="1" applyProtection="1">
      <alignment horizontal="center" vertical="top"/>
    </xf>
    <xf numFmtId="0" fontId="2"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0" borderId="0" xfId="0" applyAlignment="1" applyProtection="1">
      <alignment vertical="center"/>
    </xf>
    <xf numFmtId="0" fontId="13" fillId="2" borderId="0" xfId="0" applyFont="1" applyFill="1" applyBorder="1" applyAlignment="1" applyProtection="1">
      <alignment horizontal="right" vertical="center" wrapText="1"/>
    </xf>
    <xf numFmtId="0" fontId="2" fillId="3" borderId="13" xfId="0" applyFont="1" applyFill="1" applyBorder="1" applyAlignment="1" applyProtection="1">
      <alignment horizontal="center" vertical="center" wrapText="1"/>
    </xf>
    <xf numFmtId="0" fontId="22" fillId="3" borderId="18" xfId="0" applyFont="1" applyFill="1" applyBorder="1" applyAlignment="1" applyProtection="1">
      <alignment horizontal="center" vertical="center" wrapText="1"/>
    </xf>
    <xf numFmtId="0" fontId="22" fillId="0" borderId="14" xfId="0" applyFont="1" applyBorder="1" applyAlignment="1" applyProtection="1">
      <alignment horizontal="center" vertical="center" wrapText="1"/>
    </xf>
    <xf numFmtId="0" fontId="2" fillId="2" borderId="0" xfId="2" applyFont="1" applyFill="1" applyBorder="1" applyAlignment="1" applyProtection="1">
      <alignment horizontal="center" vertical="top" wrapText="1"/>
    </xf>
    <xf numFmtId="0" fontId="0" fillId="4" borderId="13" xfId="0" applyFill="1" applyBorder="1" applyAlignment="1" applyProtection="1">
      <alignment horizontal="center" vertical="center" wrapText="1"/>
      <protection locked="0"/>
    </xf>
    <xf numFmtId="0" fontId="0" fillId="0" borderId="18" xfId="0" applyBorder="1" applyAlignment="1" applyProtection="1">
      <protection locked="0"/>
    </xf>
    <xf numFmtId="0" fontId="0" fillId="0" borderId="14" xfId="0" applyBorder="1" applyAlignment="1" applyProtection="1">
      <protection locked="0"/>
    </xf>
    <xf numFmtId="0" fontId="0" fillId="5" borderId="13" xfId="0" applyFill="1" applyBorder="1" applyAlignment="1" applyProtection="1">
      <alignment horizontal="center" vertical="center" wrapText="1"/>
    </xf>
    <xf numFmtId="0" fontId="0" fillId="5" borderId="18" xfId="0" applyFill="1" applyBorder="1" applyAlignment="1" applyProtection="1"/>
    <xf numFmtId="0" fontId="0" fillId="5" borderId="14" xfId="0" applyFill="1" applyBorder="1" applyAlignment="1" applyProtection="1"/>
    <xf numFmtId="0" fontId="13" fillId="4" borderId="5" xfId="0" applyFont="1" applyFill="1" applyBorder="1" applyAlignment="1" applyProtection="1">
      <alignment horizontal="center" vertical="center" wrapText="1"/>
      <protection locked="0"/>
    </xf>
    <xf numFmtId="0" fontId="0" fillId="0" borderId="5" xfId="0" applyBorder="1" applyAlignment="1" applyProtection="1">
      <protection locked="0"/>
    </xf>
    <xf numFmtId="0" fontId="10" fillId="3" borderId="5" xfId="0" applyFont="1" applyFill="1" applyBorder="1" applyAlignment="1" applyProtection="1">
      <alignment horizontal="center" vertical="center" wrapText="1"/>
    </xf>
    <xf numFmtId="0" fontId="13" fillId="3" borderId="5" xfId="0" applyFont="1" applyFill="1" applyBorder="1" applyAlignment="1" applyProtection="1">
      <alignment horizontal="center" vertical="center" wrapText="1"/>
    </xf>
    <xf numFmtId="0" fontId="0" fillId="0" borderId="5" xfId="0" applyBorder="1" applyAlignment="1" applyProtection="1"/>
    <xf numFmtId="0" fontId="10" fillId="3" borderId="7"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2" fillId="3" borderId="13"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pplyProtection="1">
      <alignment horizontal="center" vertical="center" wrapText="1"/>
    </xf>
    <xf numFmtId="0" fontId="0" fillId="0" borderId="18" xfId="0" applyBorder="1" applyAlignment="1" applyProtection="1"/>
    <xf numFmtId="0" fontId="0" fillId="0" borderId="14" xfId="0" applyBorder="1" applyAlignment="1" applyProtection="1"/>
    <xf numFmtId="0" fontId="13" fillId="4" borderId="5" xfId="0" applyFont="1" applyFill="1" applyBorder="1" applyAlignment="1" applyProtection="1">
      <alignment horizontal="center" vertical="center"/>
      <protection locked="0"/>
    </xf>
    <xf numFmtId="0" fontId="10" fillId="3" borderId="13" xfId="0" applyFont="1" applyFill="1" applyBorder="1" applyAlignment="1" applyProtection="1">
      <alignment horizontal="center" vertical="center" wrapText="1"/>
    </xf>
    <xf numFmtId="0" fontId="0" fillId="0" borderId="18" xfId="0" applyBorder="1" applyAlignment="1">
      <alignment vertical="center" wrapText="1"/>
    </xf>
    <xf numFmtId="0" fontId="0" fillId="0" borderId="14" xfId="0" applyBorder="1" applyAlignment="1">
      <alignment vertical="center" wrapText="1"/>
    </xf>
    <xf numFmtId="0" fontId="10" fillId="5" borderId="13" xfId="0" applyFont="1" applyFill="1" applyBorder="1" applyAlignment="1" applyProtection="1">
      <alignment horizontal="center" vertical="center"/>
    </xf>
    <xf numFmtId="0" fontId="0" fillId="0" borderId="18" xfId="0" applyBorder="1" applyAlignment="1" applyProtection="1">
      <alignment vertical="center"/>
    </xf>
    <xf numFmtId="0" fontId="0" fillId="0" borderId="14" xfId="0" applyBorder="1" applyAlignment="1" applyProtection="1">
      <alignment vertical="center"/>
    </xf>
    <xf numFmtId="0" fontId="0" fillId="0" borderId="14" xfId="0" applyBorder="1" applyAlignment="1" applyProtection="1">
      <alignment horizontal="center" vertical="center" wrapText="1"/>
    </xf>
    <xf numFmtId="0" fontId="2" fillId="3" borderId="9" xfId="0" applyFont="1" applyFill="1" applyBorder="1" applyAlignment="1" applyProtection="1">
      <alignment horizontal="center" vertical="center"/>
    </xf>
    <xf numFmtId="0" fontId="0" fillId="0" borderId="6" xfId="0" applyBorder="1" applyAlignment="1" applyProtection="1">
      <alignment vertical="center"/>
    </xf>
    <xf numFmtId="0" fontId="0" fillId="0" borderId="10" xfId="0" applyBorder="1" applyAlignment="1" applyProtection="1">
      <alignment vertical="center"/>
    </xf>
    <xf numFmtId="0" fontId="10" fillId="3" borderId="3" xfId="0" applyFont="1" applyFill="1" applyBorder="1" applyAlignment="1" applyProtection="1">
      <alignment horizontal="center" vertical="center" wrapText="1"/>
    </xf>
    <xf numFmtId="0" fontId="0" fillId="0" borderId="4" xfId="0" applyBorder="1" applyAlignment="1" applyProtection="1">
      <alignment horizontal="center" vertical="center" wrapText="1"/>
    </xf>
    <xf numFmtId="1" fontId="14" fillId="4" borderId="13" xfId="0" applyNumberFormat="1" applyFont="1" applyFill="1" applyBorder="1" applyAlignment="1" applyProtection="1">
      <alignment horizontal="center" vertical="center" wrapText="1"/>
      <protection locked="0"/>
    </xf>
    <xf numFmtId="0" fontId="10" fillId="3" borderId="9" xfId="0"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15" fontId="14" fillId="5" borderId="13" xfId="0" applyNumberFormat="1" applyFont="1" applyFill="1" applyBorder="1" applyAlignment="1" applyProtection="1">
      <alignment horizontal="center" vertical="center" wrapText="1"/>
    </xf>
    <xf numFmtId="1" fontId="14" fillId="5" borderId="13" xfId="0" applyNumberFormat="1" applyFont="1" applyFill="1" applyBorder="1" applyAlignment="1" applyProtection="1">
      <alignment horizontal="center" vertical="center" wrapText="1"/>
      <protection locked="0"/>
    </xf>
    <xf numFmtId="0" fontId="0" fillId="5" borderId="14" xfId="0" applyFill="1" applyBorder="1" applyAlignment="1">
      <alignment horizontal="center" vertical="center" wrapText="1"/>
    </xf>
    <xf numFmtId="0" fontId="10" fillId="5" borderId="13" xfId="0" applyFont="1" applyFill="1" applyBorder="1" applyAlignment="1" applyProtection="1">
      <alignment horizontal="center" vertical="center" wrapText="1"/>
    </xf>
    <xf numFmtId="0" fontId="13" fillId="5" borderId="14" xfId="0" applyFont="1" applyFill="1" applyBorder="1" applyAlignment="1" applyProtection="1">
      <alignment horizontal="center" vertical="center" wrapText="1"/>
    </xf>
    <xf numFmtId="0" fontId="13" fillId="5" borderId="13" xfId="0" applyFont="1" applyFill="1" applyBorder="1" applyAlignment="1" applyProtection="1">
      <alignment horizontal="center" vertical="center" wrapText="1"/>
    </xf>
    <xf numFmtId="168" fontId="10" fillId="3" borderId="13" xfId="0" applyNumberFormat="1" applyFont="1" applyFill="1" applyBorder="1" applyAlignment="1" applyProtection="1">
      <alignment horizontal="right" vertical="center" wrapText="1"/>
    </xf>
    <xf numFmtId="1" fontId="13" fillId="5" borderId="13" xfId="0" applyNumberFormat="1" applyFont="1" applyFill="1" applyBorder="1" applyAlignment="1" applyProtection="1">
      <alignment horizontal="center" vertical="center" wrapText="1"/>
    </xf>
    <xf numFmtId="0" fontId="21" fillId="0" borderId="0" xfId="0" applyFont="1" applyAlignment="1" applyProtection="1">
      <alignment horizontal="center" vertical="center" wrapText="1"/>
    </xf>
    <xf numFmtId="0" fontId="10" fillId="3" borderId="9" xfId="0" applyFont="1" applyFill="1" applyBorder="1" applyAlignment="1" applyProtection="1">
      <alignment horizontal="right" vertical="center" wrapText="1"/>
    </xf>
  </cellXfs>
  <cellStyles count="4">
    <cellStyle name="Currency" xfId="1" builtinId="4"/>
    <cellStyle name="Hyperlink" xfId="2" builtinId="8"/>
    <cellStyle name="Normal" xfId="0" builtinId="0"/>
    <cellStyle name="Normal_Reduce_Rural_Gazv2" xfId="3"/>
  </cellStyles>
  <dxfs count="3">
    <dxf>
      <font>
        <b/>
        <i val="0"/>
        <color rgb="FFFF0000"/>
      </font>
    </dxf>
    <dxf>
      <font>
        <b/>
        <i val="0"/>
        <color rgb="FFFF0000"/>
      </font>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228600</xdr:rowOff>
    </xdr:from>
    <xdr:to>
      <xdr:col>3</xdr:col>
      <xdr:colOff>542925</xdr:colOff>
      <xdr:row>5</xdr:row>
      <xdr:rowOff>38100</xdr:rowOff>
    </xdr:to>
    <xdr:pic>
      <xdr:nvPicPr>
        <xdr:cNvPr id="1376"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228600"/>
          <a:ext cx="13620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55</xdr:row>
          <xdr:rowOff>0</xdr:rowOff>
        </xdr:from>
        <xdr:to>
          <xdr:col>18</xdr:col>
          <xdr:colOff>0</xdr:colOff>
          <xdr:row>55</xdr:row>
          <xdr:rowOff>0</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900" b="0" i="0" u="none" strike="noStrike" baseline="0">
                  <a:solidFill>
                    <a:srgbClr val="000000"/>
                  </a:solidFill>
                  <a:latin typeface="Arial"/>
                  <a:cs typeface="Arial"/>
                </a:rPr>
                <a:t>Add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0</xdr:colOff>
          <xdr:row>55</xdr:row>
          <xdr:rowOff>0</xdr:rowOff>
        </xdr:from>
        <xdr:to>
          <xdr:col>18</xdr:col>
          <xdr:colOff>0</xdr:colOff>
          <xdr:row>55</xdr:row>
          <xdr:rowOff>0</xdr:rowOff>
        </xdr:to>
        <xdr:sp macro="" textlink="">
          <xdr:nvSpPr>
            <xdr:cNvPr id="2050" name="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900" b="0" i="0" u="none" strike="noStrike" baseline="0">
                  <a:solidFill>
                    <a:srgbClr val="000000"/>
                  </a:solidFill>
                  <a:latin typeface="Arial"/>
                  <a:cs typeface="Arial"/>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0</xdr:colOff>
          <xdr:row>55</xdr:row>
          <xdr:rowOff>0</xdr:rowOff>
        </xdr:from>
        <xdr:to>
          <xdr:col>18</xdr:col>
          <xdr:colOff>0</xdr:colOff>
          <xdr:row>55</xdr:row>
          <xdr:rowOff>0</xdr:rowOff>
        </xdr:to>
        <xdr:sp macro="" textlink="">
          <xdr:nvSpPr>
            <xdr:cNvPr id="2051" name="Button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900" b="0" i="0" u="none" strike="noStrike" baseline="0">
                  <a:solidFill>
                    <a:srgbClr val="000000"/>
                  </a:solidFill>
                  <a:latin typeface="Arial"/>
                  <a:cs typeface="Arial"/>
                </a:rPr>
                <a:t>Add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0</xdr:colOff>
          <xdr:row>55</xdr:row>
          <xdr:rowOff>0</xdr:rowOff>
        </xdr:from>
        <xdr:to>
          <xdr:col>18</xdr:col>
          <xdr:colOff>0</xdr:colOff>
          <xdr:row>55</xdr:row>
          <xdr:rowOff>0</xdr:rowOff>
        </xdr:to>
        <xdr:sp macro="" textlink="">
          <xdr:nvSpPr>
            <xdr:cNvPr id="2052" name="Button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900" b="0" i="0" u="none" strike="noStrike" baseline="0">
                  <a:solidFill>
                    <a:srgbClr val="000000"/>
                  </a:solidFill>
                  <a:latin typeface="Arial"/>
                  <a:cs typeface="Arial"/>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0</xdr:colOff>
          <xdr:row>55</xdr:row>
          <xdr:rowOff>0</xdr:rowOff>
        </xdr:from>
        <xdr:to>
          <xdr:col>18</xdr:col>
          <xdr:colOff>0</xdr:colOff>
          <xdr:row>55</xdr:row>
          <xdr:rowOff>0</xdr:rowOff>
        </xdr:to>
        <xdr:sp macro="" textlink="">
          <xdr:nvSpPr>
            <xdr:cNvPr id="2053" name="Button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900" b="0" i="0" u="none" strike="noStrike" baseline="0">
                  <a:solidFill>
                    <a:srgbClr val="000000"/>
                  </a:solidFill>
                  <a:latin typeface="Arial"/>
                  <a:cs typeface="Arial"/>
                </a:rPr>
                <a:t>Add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0</xdr:colOff>
          <xdr:row>55</xdr:row>
          <xdr:rowOff>0</xdr:rowOff>
        </xdr:from>
        <xdr:to>
          <xdr:col>18</xdr:col>
          <xdr:colOff>0</xdr:colOff>
          <xdr:row>55</xdr:row>
          <xdr:rowOff>0</xdr:rowOff>
        </xdr:to>
        <xdr:sp macro="" textlink="">
          <xdr:nvSpPr>
            <xdr:cNvPr id="2054" name="Button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900" b="0" i="0" u="none" strike="noStrike" baseline="0">
                  <a:solidFill>
                    <a:srgbClr val="000000"/>
                  </a:solidFill>
                  <a:latin typeface="Arial"/>
                  <a:cs typeface="Arial"/>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0</xdr:colOff>
          <xdr:row>55</xdr:row>
          <xdr:rowOff>0</xdr:rowOff>
        </xdr:from>
        <xdr:to>
          <xdr:col>18</xdr:col>
          <xdr:colOff>0</xdr:colOff>
          <xdr:row>55</xdr:row>
          <xdr:rowOff>0</xdr:rowOff>
        </xdr:to>
        <xdr:sp macro="" textlink="">
          <xdr:nvSpPr>
            <xdr:cNvPr id="2055" name="Button 7" hidden="1">
              <a:extLst>
                <a:ext uri="{63B3BB69-23CF-44E3-9099-C40C66FF867C}">
                  <a14:compatExt spid="_x0000_s20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900" b="0" i="0" u="none" strike="noStrike" baseline="0">
                  <a:solidFill>
                    <a:srgbClr val="000000"/>
                  </a:solidFill>
                  <a:latin typeface="Arial"/>
                  <a:cs typeface="Arial"/>
                </a:rPr>
                <a:t>Add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0</xdr:colOff>
          <xdr:row>55</xdr:row>
          <xdr:rowOff>0</xdr:rowOff>
        </xdr:from>
        <xdr:to>
          <xdr:col>18</xdr:col>
          <xdr:colOff>0</xdr:colOff>
          <xdr:row>55</xdr:row>
          <xdr:rowOff>0</xdr:rowOff>
        </xdr:to>
        <xdr:sp macro="" textlink="">
          <xdr:nvSpPr>
            <xdr:cNvPr id="2056" name="Button 8" hidden="1">
              <a:extLst>
                <a:ext uri="{63B3BB69-23CF-44E3-9099-C40C66FF867C}">
                  <a14:compatExt spid="_x0000_s20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0</xdr:colOff>
          <xdr:row>55</xdr:row>
          <xdr:rowOff>0</xdr:rowOff>
        </xdr:from>
        <xdr:to>
          <xdr:col>18</xdr:col>
          <xdr:colOff>0</xdr:colOff>
          <xdr:row>55</xdr:row>
          <xdr:rowOff>0</xdr:rowOff>
        </xdr:to>
        <xdr:sp macro="" textlink="">
          <xdr:nvSpPr>
            <xdr:cNvPr id="2057" name="Button 9" hidden="1">
              <a:extLst>
                <a:ext uri="{63B3BB69-23CF-44E3-9099-C40C66FF867C}">
                  <a14:compatExt spid="_x0000_s20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900" b="0" i="0" u="none" strike="noStrike" baseline="0">
                  <a:solidFill>
                    <a:srgbClr val="000000"/>
                  </a:solidFill>
                  <a:latin typeface="Arial"/>
                  <a:cs typeface="Arial"/>
                </a:rPr>
                <a:t>Add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0</xdr:colOff>
          <xdr:row>55</xdr:row>
          <xdr:rowOff>0</xdr:rowOff>
        </xdr:from>
        <xdr:to>
          <xdr:col>18</xdr:col>
          <xdr:colOff>0</xdr:colOff>
          <xdr:row>55</xdr:row>
          <xdr:rowOff>0</xdr:rowOff>
        </xdr:to>
        <xdr:sp macro="" textlink="">
          <xdr:nvSpPr>
            <xdr:cNvPr id="2058" name="Button 10" hidden="1">
              <a:extLst>
                <a:ext uri="{63B3BB69-23CF-44E3-9099-C40C66FF867C}">
                  <a14:compatExt spid="_x0000_s20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900" b="0" i="0" u="none" strike="noStrike" baseline="0">
                  <a:solidFill>
                    <a:srgbClr val="000000"/>
                  </a:solidFill>
                  <a:latin typeface="Arial"/>
                  <a:cs typeface="Arial"/>
                </a:rPr>
                <a:t>Delete  Row</a:t>
              </a:r>
            </a:p>
          </xdr:txBody>
        </xdr:sp>
        <xdr:clientData fPrintsWithSheet="0"/>
      </xdr:twoCellAnchor>
    </mc:Choice>
    <mc:Fallback/>
  </mc:AlternateContent>
  <xdr:twoCellAnchor>
    <xdr:from>
      <xdr:col>4</xdr:col>
      <xdr:colOff>28575</xdr:colOff>
      <xdr:row>4</xdr:row>
      <xdr:rowOff>295275</xdr:rowOff>
    </xdr:from>
    <xdr:to>
      <xdr:col>11</xdr:col>
      <xdr:colOff>1238250</xdr:colOff>
      <xdr:row>6</xdr:row>
      <xdr:rowOff>228600</xdr:rowOff>
    </xdr:to>
    <xdr:sp macro="" textlink="">
      <xdr:nvSpPr>
        <xdr:cNvPr id="2128" name="Text Box 11"/>
        <xdr:cNvSpPr txBox="1">
          <a:spLocks noChangeArrowheads="1"/>
        </xdr:cNvSpPr>
      </xdr:nvSpPr>
      <xdr:spPr bwMode="auto">
        <a:xfrm>
          <a:off x="2083254" y="1343025"/>
          <a:ext cx="9972675" cy="1457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en-GB" sz="1200" b="1" i="0" u="none" strike="noStrike" baseline="0">
              <a:solidFill>
                <a:srgbClr val="000000"/>
              </a:solidFill>
              <a:latin typeface="Arial"/>
              <a:cs typeface="Arial"/>
            </a:rPr>
            <a:t>If </a:t>
          </a:r>
          <a:r>
            <a:rPr lang="en-GB" sz="1200" b="1" i="0" u="sng" strike="noStrike" baseline="0">
              <a:solidFill>
                <a:srgbClr val="000000"/>
              </a:solidFill>
              <a:latin typeface="Arial"/>
              <a:cs typeface="Arial"/>
            </a:rPr>
            <a:t>outside</a:t>
          </a:r>
          <a:r>
            <a:rPr lang="en-GB" sz="1200" b="1" i="0" u="none" strike="noStrike" baseline="0">
              <a:solidFill>
                <a:srgbClr val="000000"/>
              </a:solidFill>
              <a:latin typeface="Arial"/>
              <a:cs typeface="Arial"/>
            </a:rPr>
            <a:t> Greater London, bids should be submitted to the following email address by Monday 2nd November 2015</a:t>
          </a:r>
        </a:p>
        <a:p>
          <a:pPr algn="ctr" rtl="0">
            <a:defRPr sz="1000"/>
          </a:pPr>
          <a:r>
            <a:rPr lang="en-GB" sz="1200" b="1" i="0" u="none" strike="noStrike" baseline="0">
              <a:solidFill>
                <a:srgbClr val="000000"/>
              </a:solidFill>
              <a:latin typeface="Arial"/>
              <a:cs typeface="Arial"/>
            </a:rPr>
            <a:t>StarterHomes@hca.gsi.gov.uk</a:t>
          </a:r>
        </a:p>
        <a:p>
          <a:pPr algn="ctr" rtl="0">
            <a:defRPr sz="1000"/>
          </a:pPr>
          <a:endParaRPr lang="en-GB" sz="1200" b="1" i="0" u="none" strike="noStrike" baseline="0">
            <a:solidFill>
              <a:srgbClr val="000000"/>
            </a:solidFill>
            <a:latin typeface="Arial"/>
            <a:cs typeface="Arial"/>
          </a:endParaRPr>
        </a:p>
        <a:p>
          <a:pPr algn="ctr" rtl="0">
            <a:defRPr sz="1000"/>
          </a:pPr>
          <a:r>
            <a:rPr lang="en-GB" sz="1200" b="1" i="0" u="none" strike="noStrike" baseline="0">
              <a:solidFill>
                <a:srgbClr val="000000"/>
              </a:solidFill>
              <a:latin typeface="Arial"/>
              <a:cs typeface="Arial"/>
            </a:rPr>
            <a:t>If </a:t>
          </a:r>
          <a:r>
            <a:rPr lang="en-GB" sz="1200" b="1" i="0" u="sng" strike="noStrike" baseline="0">
              <a:solidFill>
                <a:srgbClr val="000000"/>
              </a:solidFill>
              <a:latin typeface="Arial"/>
              <a:cs typeface="Arial"/>
            </a:rPr>
            <a:t>inside</a:t>
          </a:r>
          <a:r>
            <a:rPr lang="en-GB" sz="1200" b="1" i="0" u="none" strike="noStrike" baseline="0">
              <a:solidFill>
                <a:srgbClr val="000000"/>
              </a:solidFill>
              <a:latin typeface="Arial"/>
              <a:cs typeface="Arial"/>
            </a:rPr>
            <a:t> Greater London, bids should be submitted to the following email address by noon Monday 2nd November 2015</a:t>
          </a:r>
        </a:p>
        <a:p>
          <a:pPr algn="ctr" rtl="0">
            <a:defRPr sz="1000"/>
          </a:pPr>
          <a:r>
            <a:rPr lang="en-GB" sz="1200" b="1" i="0" u="none" strike="noStrike" baseline="0">
              <a:solidFill>
                <a:srgbClr val="000000"/>
              </a:solidFill>
              <a:latin typeface="Arial"/>
              <a:cs typeface="Arial"/>
            </a:rPr>
            <a:t>StarterHomes@london.gov.uk</a:t>
          </a:r>
        </a:p>
      </xdr:txBody>
    </xdr:sp>
    <xdr:clientData/>
  </xdr:twoCellAnchor>
  <xdr:twoCellAnchor editAs="oneCell">
    <xdr:from>
      <xdr:col>1</xdr:col>
      <xdr:colOff>180975</xdr:colOff>
      <xdr:row>0</xdr:row>
      <xdr:rowOff>161925</xdr:rowOff>
    </xdr:from>
    <xdr:to>
      <xdr:col>4</xdr:col>
      <xdr:colOff>676275</xdr:colOff>
      <xdr:row>4</xdr:row>
      <xdr:rowOff>161925</xdr:rowOff>
    </xdr:to>
    <xdr:pic>
      <xdr:nvPicPr>
        <xdr:cNvPr id="2906" name="Picture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35255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0</xdr:colOff>
          <xdr:row>28</xdr:row>
          <xdr:rowOff>0</xdr:rowOff>
        </xdr:from>
        <xdr:to>
          <xdr:col>16</xdr:col>
          <xdr:colOff>0</xdr:colOff>
          <xdr:row>28</xdr:row>
          <xdr:rowOff>0</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900" b="0" i="0" u="none" strike="noStrike" baseline="0">
                  <a:solidFill>
                    <a:srgbClr val="000000"/>
                  </a:solidFill>
                  <a:latin typeface="Arial"/>
                  <a:cs typeface="Arial"/>
                </a:rPr>
                <a:t>Add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0</xdr:colOff>
          <xdr:row>28</xdr:row>
          <xdr:rowOff>0</xdr:rowOff>
        </xdr:from>
        <xdr:to>
          <xdr:col>16</xdr:col>
          <xdr:colOff>0</xdr:colOff>
          <xdr:row>28</xdr:row>
          <xdr:rowOff>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900" b="0" i="0" u="none" strike="noStrike" baseline="0">
                  <a:solidFill>
                    <a:srgbClr val="000000"/>
                  </a:solidFill>
                  <a:latin typeface="Arial"/>
                  <a:cs typeface="Arial"/>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0</xdr:colOff>
          <xdr:row>28</xdr:row>
          <xdr:rowOff>0</xdr:rowOff>
        </xdr:from>
        <xdr:to>
          <xdr:col>16</xdr:col>
          <xdr:colOff>0</xdr:colOff>
          <xdr:row>28</xdr:row>
          <xdr:rowOff>0</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900" b="0" i="0" u="none" strike="noStrike" baseline="0">
                  <a:solidFill>
                    <a:srgbClr val="000000"/>
                  </a:solidFill>
                  <a:latin typeface="Arial"/>
                  <a:cs typeface="Arial"/>
                </a:rPr>
                <a:t>Add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0</xdr:colOff>
          <xdr:row>28</xdr:row>
          <xdr:rowOff>0</xdr:rowOff>
        </xdr:from>
        <xdr:to>
          <xdr:col>16</xdr:col>
          <xdr:colOff>0</xdr:colOff>
          <xdr:row>28</xdr:row>
          <xdr:rowOff>0</xdr:rowOff>
        </xdr:to>
        <xdr:sp macro="" textlink="">
          <xdr:nvSpPr>
            <xdr:cNvPr id="5124" name="Button 4" hidden="1">
              <a:extLst>
                <a:ext uri="{63B3BB69-23CF-44E3-9099-C40C66FF867C}">
                  <a14:compatExt spid="_x0000_s51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900" b="0" i="0" u="none" strike="noStrike" baseline="0">
                  <a:solidFill>
                    <a:srgbClr val="000000"/>
                  </a:solidFill>
                  <a:latin typeface="Arial"/>
                  <a:cs typeface="Arial"/>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0</xdr:colOff>
          <xdr:row>28</xdr:row>
          <xdr:rowOff>0</xdr:rowOff>
        </xdr:from>
        <xdr:to>
          <xdr:col>16</xdr:col>
          <xdr:colOff>0</xdr:colOff>
          <xdr:row>28</xdr:row>
          <xdr:rowOff>0</xdr:rowOff>
        </xdr:to>
        <xdr:sp macro="" textlink="">
          <xdr:nvSpPr>
            <xdr:cNvPr id="5125" name="Button 5" hidden="1">
              <a:extLst>
                <a:ext uri="{63B3BB69-23CF-44E3-9099-C40C66FF867C}">
                  <a14:compatExt spid="_x0000_s51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900" b="0" i="0" u="none" strike="noStrike" baseline="0">
                  <a:solidFill>
                    <a:srgbClr val="000000"/>
                  </a:solidFill>
                  <a:latin typeface="Arial"/>
                  <a:cs typeface="Arial"/>
                </a:rPr>
                <a:t>Add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0</xdr:colOff>
          <xdr:row>28</xdr:row>
          <xdr:rowOff>0</xdr:rowOff>
        </xdr:from>
        <xdr:to>
          <xdr:col>16</xdr:col>
          <xdr:colOff>0</xdr:colOff>
          <xdr:row>28</xdr:row>
          <xdr:rowOff>0</xdr:rowOff>
        </xdr:to>
        <xdr:sp macro="" textlink="">
          <xdr:nvSpPr>
            <xdr:cNvPr id="5126" name="Button 6" hidden="1">
              <a:extLst>
                <a:ext uri="{63B3BB69-23CF-44E3-9099-C40C66FF867C}">
                  <a14:compatExt spid="_x0000_s51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900" b="0" i="0" u="none" strike="noStrike" baseline="0">
                  <a:solidFill>
                    <a:srgbClr val="000000"/>
                  </a:solidFill>
                  <a:latin typeface="Arial"/>
                  <a:cs typeface="Arial"/>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0</xdr:colOff>
          <xdr:row>28</xdr:row>
          <xdr:rowOff>0</xdr:rowOff>
        </xdr:from>
        <xdr:to>
          <xdr:col>16</xdr:col>
          <xdr:colOff>0</xdr:colOff>
          <xdr:row>28</xdr:row>
          <xdr:rowOff>0</xdr:rowOff>
        </xdr:to>
        <xdr:sp macro="" textlink="">
          <xdr:nvSpPr>
            <xdr:cNvPr id="5127" name="Button 7" hidden="1">
              <a:extLst>
                <a:ext uri="{63B3BB69-23CF-44E3-9099-C40C66FF867C}">
                  <a14:compatExt spid="_x0000_s51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900" b="0" i="0" u="none" strike="noStrike" baseline="0">
                  <a:solidFill>
                    <a:srgbClr val="000000"/>
                  </a:solidFill>
                  <a:latin typeface="Arial"/>
                  <a:cs typeface="Arial"/>
                </a:rPr>
                <a:t>Add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0</xdr:colOff>
          <xdr:row>28</xdr:row>
          <xdr:rowOff>0</xdr:rowOff>
        </xdr:from>
        <xdr:to>
          <xdr:col>16</xdr:col>
          <xdr:colOff>0</xdr:colOff>
          <xdr:row>28</xdr:row>
          <xdr:rowOff>0</xdr:rowOff>
        </xdr:to>
        <xdr:sp macro="" textlink="">
          <xdr:nvSpPr>
            <xdr:cNvPr id="5128" name="Button 8" hidden="1">
              <a:extLst>
                <a:ext uri="{63B3BB69-23CF-44E3-9099-C40C66FF867C}">
                  <a14:compatExt spid="_x0000_s51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0</xdr:colOff>
          <xdr:row>28</xdr:row>
          <xdr:rowOff>0</xdr:rowOff>
        </xdr:from>
        <xdr:to>
          <xdr:col>16</xdr:col>
          <xdr:colOff>0</xdr:colOff>
          <xdr:row>28</xdr:row>
          <xdr:rowOff>0</xdr:rowOff>
        </xdr:to>
        <xdr:sp macro="" textlink="">
          <xdr:nvSpPr>
            <xdr:cNvPr id="5129" name="Button 9" hidden="1">
              <a:extLst>
                <a:ext uri="{63B3BB69-23CF-44E3-9099-C40C66FF867C}">
                  <a14:compatExt spid="_x0000_s51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900" b="0" i="0" u="none" strike="noStrike" baseline="0">
                  <a:solidFill>
                    <a:srgbClr val="000000"/>
                  </a:solidFill>
                  <a:latin typeface="Arial"/>
                  <a:cs typeface="Arial"/>
                </a:rPr>
                <a:t>Add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0</xdr:colOff>
          <xdr:row>28</xdr:row>
          <xdr:rowOff>0</xdr:rowOff>
        </xdr:from>
        <xdr:to>
          <xdr:col>16</xdr:col>
          <xdr:colOff>0</xdr:colOff>
          <xdr:row>28</xdr:row>
          <xdr:rowOff>0</xdr:rowOff>
        </xdr:to>
        <xdr:sp macro="" textlink="">
          <xdr:nvSpPr>
            <xdr:cNvPr id="5130" name="Button 10" hidden="1">
              <a:extLst>
                <a:ext uri="{63B3BB69-23CF-44E3-9099-C40C66FF867C}">
                  <a14:compatExt spid="_x0000_s51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900" b="0" i="0" u="none" strike="noStrike" baseline="0">
                  <a:solidFill>
                    <a:srgbClr val="000000"/>
                  </a:solidFill>
                  <a:latin typeface="Arial"/>
                  <a:cs typeface="Arial"/>
                </a:rPr>
                <a:t>Delete  Row</a:t>
              </a:r>
            </a:p>
          </xdr:txBody>
        </xdr:sp>
        <xdr:clientData fPrintsWithSheet="0"/>
      </xdr:twoCellAnchor>
    </mc:Choice>
    <mc:Fallback/>
  </mc:AlternateContent>
  <xdr:twoCellAnchor>
    <xdr:from>
      <xdr:col>4</xdr:col>
      <xdr:colOff>28575</xdr:colOff>
      <xdr:row>4</xdr:row>
      <xdr:rowOff>295275</xdr:rowOff>
    </xdr:from>
    <xdr:to>
      <xdr:col>10</xdr:col>
      <xdr:colOff>1219200</xdr:colOff>
      <xdr:row>6</xdr:row>
      <xdr:rowOff>228600</xdr:rowOff>
    </xdr:to>
    <xdr:sp macro="" textlink="">
      <xdr:nvSpPr>
        <xdr:cNvPr id="12" name="Text Box 11"/>
        <xdr:cNvSpPr txBox="1">
          <a:spLocks noChangeArrowheads="1"/>
        </xdr:cNvSpPr>
      </xdr:nvSpPr>
      <xdr:spPr bwMode="auto">
        <a:xfrm>
          <a:off x="2066925" y="1352550"/>
          <a:ext cx="8677275" cy="1457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en-GB" sz="1200" b="1" i="0" u="none" strike="noStrike" baseline="0">
              <a:solidFill>
                <a:srgbClr val="000000"/>
              </a:solidFill>
              <a:latin typeface="Arial"/>
              <a:cs typeface="Arial"/>
            </a:rPr>
            <a:t>Please complete all white cells as part of this  monitoring form.</a:t>
          </a:r>
        </a:p>
        <a:p>
          <a:pPr algn="ctr" rtl="0">
            <a:defRPr sz="1000"/>
          </a:pPr>
          <a:r>
            <a:rPr lang="en-GB" sz="1200" b="1" i="0" u="none" strike="noStrike" baseline="0">
              <a:solidFill>
                <a:srgbClr val="000000"/>
              </a:solidFill>
              <a:latin typeface="Arial"/>
              <a:cs typeface="Arial"/>
            </a:rPr>
            <a:t>A project report must be completed and submitted to an Agency Project Manager </a:t>
          </a:r>
        </a:p>
        <a:p>
          <a:pPr algn="ctr" rtl="0">
            <a:defRPr sz="1000"/>
          </a:pPr>
          <a:r>
            <a:rPr lang="en-GB" sz="1200" b="1" i="0" u="none" strike="noStrike" baseline="0">
              <a:solidFill>
                <a:srgbClr val="000000"/>
              </a:solidFill>
              <a:latin typeface="Arial"/>
              <a:cs typeface="Arial"/>
            </a:rPr>
            <a:t>within 14 days of the end of relevant quarter</a:t>
          </a:r>
        </a:p>
        <a:p>
          <a:pPr algn="ctr" rtl="0">
            <a:defRPr sz="1000"/>
          </a:pPr>
          <a:endParaRPr lang="en-GB" sz="1200" b="1" i="0" u="none" strike="noStrike" baseline="0">
            <a:solidFill>
              <a:srgbClr val="000000"/>
            </a:solidFill>
            <a:latin typeface="Arial"/>
            <a:cs typeface="Arial"/>
          </a:endParaRPr>
        </a:p>
        <a:p>
          <a:pPr algn="ctr" rtl="0">
            <a:defRPr sz="1000"/>
          </a:pPr>
          <a:r>
            <a:rPr lang="en-GB" sz="1200" b="1" i="0" u="none" strike="noStrike" baseline="0">
              <a:solidFill>
                <a:srgbClr val="000000"/>
              </a:solidFill>
              <a:latin typeface="Arial"/>
              <a:cs typeface="Arial"/>
            </a:rPr>
            <a:t>If you have any queries, please contact StarterHomes@hca.gsi.gov.uk if  outside Greater London or StarterHomes@london.gov.uk  if inside Greater London</a:t>
          </a:r>
        </a:p>
      </xdr:txBody>
    </xdr:sp>
    <xdr:clientData/>
  </xdr:twoCellAnchor>
  <xdr:twoCellAnchor editAs="oneCell">
    <xdr:from>
      <xdr:col>1</xdr:col>
      <xdr:colOff>190500</xdr:colOff>
      <xdr:row>0</xdr:row>
      <xdr:rowOff>190500</xdr:rowOff>
    </xdr:from>
    <xdr:to>
      <xdr:col>4</xdr:col>
      <xdr:colOff>695325</xdr:colOff>
      <xdr:row>4</xdr:row>
      <xdr:rowOff>219075</xdr:rowOff>
    </xdr:to>
    <xdr:pic>
      <xdr:nvPicPr>
        <xdr:cNvPr id="5541" name="Picture 1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90500"/>
          <a:ext cx="13620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a\IR\Investment\Custom%20Build%20(self%20build)%20homes%20created%20071211\Prospectus\Get%20Britain%20Building%20-%20EOIS%20-%20unlocked%20-%20Version%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posmm\ims\Working\GIS%20Projects\Get%20Britain%20Building\Get%20Britain%20Building%20-%20EOIS%20-%20unlocked%20-%20Versio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_Screen"/>
      <sheetName val="project_name"/>
      <sheetName val="Project_Screen"/>
      <sheetName val="Applicant"/>
      <sheetName val="ProjectChecks"/>
      <sheetName val="Checks"/>
      <sheetName val="DropDowns"/>
    </sheetNames>
    <sheetDataSet>
      <sheetData sheetId="0" refreshError="1"/>
      <sheetData sheetId="1" refreshError="1"/>
      <sheetData sheetId="2" refreshError="1"/>
      <sheetData sheetId="3" refreshError="1"/>
      <sheetData sheetId="4" refreshError="1">
        <row r="1">
          <cell r="C1" t="str">
            <v>Validation</v>
          </cell>
        </row>
        <row r="2">
          <cell r="A2" t="str">
            <v>Project_Sheet</v>
          </cell>
          <cell r="B2" t="str">
            <v>Overall Check</v>
          </cell>
          <cell r="C2" t="str">
            <v>Valid</v>
          </cell>
          <cell r="D2" t="str">
            <v>Stalled Site</v>
          </cell>
          <cell r="E2" t="str">
            <v>No Past Kickstart Funding</v>
          </cell>
          <cell r="F2" t="str">
            <v>No FirstBuy Funding</v>
          </cell>
          <cell r="G2" t="str">
            <v>Not sole for this project</v>
          </cell>
          <cell r="H2" t="str">
            <v>Postcode Distict</v>
          </cell>
          <cell r="I2" t="str">
            <v>Site Plan</v>
          </cell>
          <cell r="J2" t="str">
            <v>Over 25 Completions by December 2014</v>
          </cell>
          <cell r="K2" t="str">
            <v>Outline Planning Permission</v>
          </cell>
          <cell r="L2" t="str">
            <v>Detailed Planning Permission</v>
          </cell>
          <cell r="M2" t="str">
            <v>Start of Site</v>
          </cell>
          <cell r="N2" t="str">
            <v>Starts March 2013 - S106 Agreement</v>
          </cell>
          <cell r="O2" t="str">
            <v>4.2 Flats / 4.3 Houses</v>
          </cell>
          <cell r="P2" t="str">
            <v>4.10 Total</v>
          </cell>
          <cell r="Q2" t="str">
            <v>Contol of Land</v>
          </cell>
          <cell r="R2" t="str">
            <v>Min Market Sale split of 50%</v>
          </cell>
          <cell r="S2" t="str">
            <v>5.8 total housing</v>
          </cell>
        </row>
        <row r="3">
          <cell r="L3">
            <v>41091</v>
          </cell>
          <cell r="N3">
            <v>41122</v>
          </cell>
        </row>
        <row r="4">
          <cell r="A4" t="str">
            <v>project_name</v>
          </cell>
          <cell r="B4" t="str">
            <v>Incomplete</v>
          </cell>
          <cell r="C4" t="str">
            <v>Eligible</v>
          </cell>
          <cell r="D4" t="str">
            <v/>
          </cell>
          <cell r="E4" t="str">
            <v/>
          </cell>
          <cell r="F4" t="str">
            <v/>
          </cell>
          <cell r="G4" t="str">
            <v/>
          </cell>
          <cell r="H4" t="str">
            <v/>
          </cell>
          <cell r="I4" t="str">
            <v/>
          </cell>
          <cell r="J4" t="str">
            <v/>
          </cell>
          <cell r="K4" t="str">
            <v/>
          </cell>
          <cell r="L4" t="b">
            <v>1</v>
          </cell>
          <cell r="M4" t="str">
            <v/>
          </cell>
          <cell r="N4" t="str">
            <v/>
          </cell>
          <cell r="O4" t="str">
            <v/>
          </cell>
          <cell r="P4" t="str">
            <v/>
          </cell>
          <cell r="Q4" t="str">
            <v/>
          </cell>
          <cell r="R4" t="str">
            <v/>
          </cell>
          <cell r="S4" t="str">
            <v/>
          </cell>
        </row>
        <row r="5">
          <cell r="A5" t="str">
            <v>Project_Screen</v>
          </cell>
          <cell r="B5" t="str">
            <v>Incomplete</v>
          </cell>
          <cell r="C5" t="str">
            <v>Eligible</v>
          </cell>
          <cell r="D5" t="str">
            <v/>
          </cell>
          <cell r="E5" t="str">
            <v/>
          </cell>
          <cell r="F5" t="str">
            <v/>
          </cell>
          <cell r="G5" t="str">
            <v/>
          </cell>
          <cell r="H5" t="str">
            <v/>
          </cell>
          <cell r="I5" t="str">
            <v/>
          </cell>
          <cell r="J5" t="str">
            <v/>
          </cell>
          <cell r="K5" t="str">
            <v/>
          </cell>
          <cell r="L5" t="b">
            <v>1</v>
          </cell>
          <cell r="M5" t="str">
            <v/>
          </cell>
          <cell r="N5" t="str">
            <v/>
          </cell>
          <cell r="O5" t="str">
            <v/>
          </cell>
          <cell r="P5" t="str">
            <v/>
          </cell>
          <cell r="Q5" t="str">
            <v/>
          </cell>
          <cell r="R5" t="str">
            <v/>
          </cell>
          <cell r="S5" t="str">
            <v/>
          </cell>
        </row>
      </sheetData>
      <sheetData sheetId="5" refreshError="1"/>
      <sheetData sheetId="6" refreshError="1">
        <row r="2">
          <cell r="E2" t="str">
            <v>Public Limited Company</v>
          </cell>
          <cell r="I2" t="str">
            <v>Yes - in place</v>
          </cell>
        </row>
        <row r="3">
          <cell r="E3" t="str">
            <v>Private Company</v>
          </cell>
        </row>
        <row r="4">
          <cell r="E4" t="str">
            <v>Registered Provider (ex RSL)</v>
          </cell>
        </row>
        <row r="5">
          <cell r="E5" t="str">
            <v>Other</v>
          </cell>
        </row>
        <row r="15">
          <cell r="K15" t="str">
            <v>In place</v>
          </cell>
        </row>
        <row r="16">
          <cell r="K16">
            <v>40878</v>
          </cell>
        </row>
        <row r="17">
          <cell r="K17">
            <v>40909</v>
          </cell>
        </row>
        <row r="18">
          <cell r="K18">
            <v>40940</v>
          </cell>
        </row>
        <row r="19">
          <cell r="K19">
            <v>40969</v>
          </cell>
        </row>
        <row r="20">
          <cell r="K20">
            <v>41000</v>
          </cell>
        </row>
        <row r="21">
          <cell r="K21">
            <v>41030</v>
          </cell>
        </row>
        <row r="22">
          <cell r="K22">
            <v>41061</v>
          </cell>
        </row>
        <row r="23">
          <cell r="K23">
            <v>41091</v>
          </cell>
        </row>
        <row r="24">
          <cell r="K24" t="str">
            <v>Post Jul 2012</v>
          </cell>
        </row>
        <row r="25">
          <cell r="K25" t="str">
            <v>S106 not required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_Screen"/>
      <sheetName val="project_name"/>
      <sheetName val="Project_Screen"/>
      <sheetName val="Applicant"/>
      <sheetName val="ProjectChecks"/>
      <sheetName val="Checks"/>
      <sheetName val="DropDowns"/>
    </sheetNames>
    <sheetDataSet>
      <sheetData sheetId="0" refreshError="1"/>
      <sheetData sheetId="1" refreshError="1"/>
      <sheetData sheetId="2" refreshError="1"/>
      <sheetData sheetId="3"/>
      <sheetData sheetId="4"/>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19"/>
  <sheetViews>
    <sheetView topLeftCell="B1" zoomScale="75" zoomScaleNormal="75" workbookViewId="0">
      <selection activeCell="T7" sqref="T7"/>
    </sheetView>
  </sheetViews>
  <sheetFormatPr defaultRowHeight="12.75" x14ac:dyDescent="0.2"/>
  <cols>
    <col min="1" max="1" width="22" style="1" hidden="1" customWidth="1"/>
    <col min="2" max="2" width="4.42578125" style="1" customWidth="1"/>
    <col min="3" max="6" width="10.7109375" style="1" customWidth="1"/>
    <col min="7" max="7" width="14.7109375" style="1" customWidth="1"/>
    <col min="8" max="11" width="10.7109375" style="1" customWidth="1"/>
    <col min="12" max="14" width="18.7109375" style="1" customWidth="1"/>
    <col min="15" max="18" width="10.7109375" style="1" customWidth="1"/>
    <col min="19" max="19" width="10.7109375" style="11" customWidth="1"/>
    <col min="20" max="21" width="18.7109375" style="1" customWidth="1"/>
    <col min="22" max="16384" width="9.140625" style="1"/>
  </cols>
  <sheetData>
    <row r="1" spans="1:21" ht="20.100000000000001" customHeight="1" x14ac:dyDescent="0.2">
      <c r="A1" s="236" t="s">
        <v>2977</v>
      </c>
      <c r="B1" s="165"/>
      <c r="C1" s="126"/>
      <c r="D1" s="126"/>
      <c r="E1" s="258" t="s">
        <v>2903</v>
      </c>
      <c r="F1" s="258"/>
      <c r="G1" s="258"/>
      <c r="H1" s="258"/>
      <c r="I1" s="258"/>
      <c r="J1" s="258"/>
      <c r="K1" s="258"/>
      <c r="L1" s="258"/>
      <c r="M1" s="258"/>
      <c r="N1" s="258"/>
      <c r="O1" s="258"/>
      <c r="P1" s="258"/>
      <c r="Q1" s="127"/>
      <c r="R1" s="126"/>
      <c r="S1" s="166"/>
      <c r="T1" s="121"/>
      <c r="U1" s="121"/>
    </row>
    <row r="2" spans="1:21" ht="20.100000000000001" customHeight="1" x14ac:dyDescent="0.3">
      <c r="A2" s="236" t="s">
        <v>2978</v>
      </c>
      <c r="B2" s="167"/>
      <c r="C2" s="26"/>
      <c r="D2" s="26"/>
      <c r="E2" s="259"/>
      <c r="F2" s="259"/>
      <c r="G2" s="259"/>
      <c r="H2" s="259"/>
      <c r="I2" s="259"/>
      <c r="J2" s="259"/>
      <c r="K2" s="259"/>
      <c r="L2" s="259"/>
      <c r="M2" s="259"/>
      <c r="N2" s="259"/>
      <c r="O2" s="259"/>
      <c r="P2" s="259"/>
      <c r="Q2" s="128"/>
      <c r="R2" s="129"/>
      <c r="S2" s="168"/>
      <c r="T2" s="122"/>
      <c r="U2" s="11"/>
    </row>
    <row r="3" spans="1:21" ht="20.100000000000001" customHeight="1" x14ac:dyDescent="0.3">
      <c r="B3" s="167"/>
      <c r="C3" s="31"/>
      <c r="D3" s="31"/>
      <c r="E3" s="260" t="s">
        <v>2996</v>
      </c>
      <c r="F3" s="260"/>
      <c r="G3" s="260"/>
      <c r="H3" s="260"/>
      <c r="I3" s="260"/>
      <c r="J3" s="260"/>
      <c r="K3" s="260"/>
      <c r="L3" s="260"/>
      <c r="M3" s="260"/>
      <c r="N3" s="260"/>
      <c r="O3" s="260"/>
      <c r="P3" s="260"/>
      <c r="Q3" s="46"/>
      <c r="R3" s="129"/>
      <c r="S3" s="168"/>
      <c r="T3" s="11"/>
      <c r="U3" s="11"/>
    </row>
    <row r="4" spans="1:21" ht="20.100000000000001" customHeight="1" x14ac:dyDescent="0.3">
      <c r="B4" s="167"/>
      <c r="C4" s="26"/>
      <c r="D4" s="26"/>
      <c r="E4" s="260"/>
      <c r="F4" s="260"/>
      <c r="G4" s="260"/>
      <c r="H4" s="260"/>
      <c r="I4" s="260"/>
      <c r="J4" s="260"/>
      <c r="K4" s="260"/>
      <c r="L4" s="260"/>
      <c r="M4" s="260"/>
      <c r="N4" s="260"/>
      <c r="O4" s="260"/>
      <c r="P4" s="260"/>
      <c r="Q4" s="46"/>
      <c r="R4" s="129"/>
      <c r="S4" s="168"/>
      <c r="T4" s="123"/>
      <c r="U4" s="11"/>
    </row>
    <row r="5" spans="1:21" ht="20.100000000000001" customHeight="1" thickBot="1" x14ac:dyDescent="0.35">
      <c r="B5" s="167"/>
      <c r="C5" s="49"/>
      <c r="D5" s="49"/>
      <c r="E5" s="260"/>
      <c r="F5" s="260"/>
      <c r="G5" s="260"/>
      <c r="H5" s="260"/>
      <c r="I5" s="260"/>
      <c r="J5" s="260"/>
      <c r="K5" s="260"/>
      <c r="L5" s="260"/>
      <c r="M5" s="260"/>
      <c r="N5" s="260"/>
      <c r="O5" s="260"/>
      <c r="P5" s="260"/>
      <c r="Q5" s="46"/>
      <c r="R5" s="46"/>
      <c r="S5" s="168"/>
      <c r="T5" s="11"/>
      <c r="U5" s="11"/>
    </row>
    <row r="6" spans="1:21" ht="29.25" customHeight="1" thickBot="1" x14ac:dyDescent="0.25">
      <c r="A6" s="1" t="e">
        <f>IF(AND(A9=TRUE,A17=TRUE,#REF!=TRUE),TRUE,FALSE)</f>
        <v>#REF!</v>
      </c>
      <c r="B6" s="167"/>
      <c r="C6" s="213"/>
      <c r="D6" s="213"/>
      <c r="E6" s="255" t="s">
        <v>2945</v>
      </c>
      <c r="F6" s="256"/>
      <c r="G6" s="256"/>
      <c r="H6" s="256"/>
      <c r="I6" s="256"/>
      <c r="J6" s="256"/>
      <c r="K6" s="256"/>
      <c r="L6" s="256"/>
      <c r="M6" s="256"/>
      <c r="N6" s="256"/>
      <c r="O6" s="256"/>
      <c r="P6" s="257"/>
      <c r="Q6" s="213"/>
      <c r="R6" s="213"/>
      <c r="S6" s="169"/>
      <c r="T6" s="11"/>
      <c r="U6" s="11"/>
    </row>
    <row r="7" spans="1:21" ht="39.950000000000003" customHeight="1" x14ac:dyDescent="0.2">
      <c r="B7" s="167"/>
      <c r="C7" s="251" t="s">
        <v>2961</v>
      </c>
      <c r="D7" s="251"/>
      <c r="E7" s="251"/>
      <c r="F7" s="251"/>
      <c r="G7" s="251"/>
      <c r="H7" s="251"/>
      <c r="I7" s="251"/>
      <c r="J7" s="251"/>
      <c r="K7" s="251"/>
      <c r="L7" s="251"/>
      <c r="M7" s="251"/>
      <c r="N7" s="251"/>
      <c r="O7" s="251"/>
      <c r="P7" s="251"/>
      <c r="Q7" s="251"/>
      <c r="R7" s="251"/>
      <c r="S7" s="169"/>
      <c r="T7" s="11"/>
      <c r="U7" s="11"/>
    </row>
    <row r="8" spans="1:21" ht="120" customHeight="1" x14ac:dyDescent="0.2">
      <c r="B8" s="170"/>
      <c r="C8" s="261" t="s">
        <v>3012</v>
      </c>
      <c r="D8" s="261"/>
      <c r="E8" s="261"/>
      <c r="F8" s="261"/>
      <c r="G8" s="261"/>
      <c r="H8" s="261"/>
      <c r="I8" s="261"/>
      <c r="J8" s="261"/>
      <c r="K8" s="261"/>
      <c r="L8" s="261"/>
      <c r="M8" s="261"/>
      <c r="N8" s="261"/>
      <c r="O8" s="261"/>
      <c r="P8" s="261"/>
      <c r="Q8" s="261"/>
      <c r="R8" s="261"/>
      <c r="S8" s="171"/>
      <c r="T8" s="10"/>
      <c r="U8" s="10"/>
    </row>
    <row r="9" spans="1:21" ht="20.100000000000001" customHeight="1" x14ac:dyDescent="0.2">
      <c r="A9" s="181" t="b">
        <f>AND(H9&lt;&gt;"",O9&lt;&gt;"",O10&lt;&gt;"",O11&lt;&gt;"",O13&lt;&gt;"",O14&lt;&gt;"")</f>
        <v>0</v>
      </c>
      <c r="B9" s="170"/>
      <c r="C9" s="137"/>
      <c r="D9" s="138"/>
      <c r="E9" s="139"/>
      <c r="F9" s="139"/>
      <c r="G9" s="149" t="s">
        <v>2904</v>
      </c>
      <c r="H9" s="249"/>
      <c r="I9" s="249"/>
      <c r="J9" s="249"/>
      <c r="K9" s="250"/>
      <c r="L9" s="147"/>
      <c r="M9" s="162"/>
      <c r="N9" s="160" t="s">
        <v>2895</v>
      </c>
      <c r="O9" s="252"/>
      <c r="P9" s="249"/>
      <c r="Q9" s="249"/>
      <c r="R9" s="249"/>
      <c r="S9" s="172"/>
      <c r="T9" s="124"/>
      <c r="U9" s="10"/>
    </row>
    <row r="10" spans="1:21" ht="20.100000000000001" customHeight="1" x14ac:dyDescent="0.2">
      <c r="B10" s="170"/>
      <c r="C10" s="140"/>
      <c r="D10" s="141"/>
      <c r="E10" s="142"/>
      <c r="F10" s="156"/>
      <c r="G10" s="157" t="s">
        <v>2889</v>
      </c>
      <c r="H10" s="248"/>
      <c r="I10" s="249"/>
      <c r="J10" s="249"/>
      <c r="K10" s="250"/>
      <c r="L10" s="148"/>
      <c r="M10" s="143"/>
      <c r="N10" s="157" t="s">
        <v>2896</v>
      </c>
      <c r="O10" s="252"/>
      <c r="P10" s="249"/>
      <c r="Q10" s="249"/>
      <c r="R10" s="249"/>
      <c r="S10" s="173"/>
      <c r="T10" s="124"/>
      <c r="U10" s="124"/>
    </row>
    <row r="11" spans="1:21" ht="20.100000000000001" customHeight="1" x14ac:dyDescent="0.2">
      <c r="B11" s="170"/>
      <c r="C11" s="140"/>
      <c r="D11" s="141"/>
      <c r="E11" s="142"/>
      <c r="F11" s="143"/>
      <c r="G11" s="157" t="s">
        <v>2890</v>
      </c>
      <c r="H11" s="248"/>
      <c r="I11" s="249"/>
      <c r="J11" s="249"/>
      <c r="K11" s="250"/>
      <c r="L11" s="148"/>
      <c r="M11" s="143"/>
      <c r="N11" s="153" t="s">
        <v>2897</v>
      </c>
      <c r="O11" s="252"/>
      <c r="P11" s="249"/>
      <c r="Q11" s="249"/>
      <c r="R11" s="249"/>
      <c r="S11" s="174"/>
      <c r="T11" s="124"/>
      <c r="U11" s="124"/>
    </row>
    <row r="12" spans="1:21" ht="20.100000000000001" customHeight="1" x14ac:dyDescent="0.2">
      <c r="B12" s="170"/>
      <c r="C12" s="140"/>
      <c r="D12" s="141"/>
      <c r="E12" s="142"/>
      <c r="F12" s="143"/>
      <c r="G12" s="157" t="s">
        <v>2891</v>
      </c>
      <c r="H12" s="248"/>
      <c r="I12" s="249"/>
      <c r="J12" s="249"/>
      <c r="K12" s="250"/>
      <c r="L12" s="148"/>
      <c r="M12" s="143"/>
      <c r="N12" s="163" t="s">
        <v>2905</v>
      </c>
      <c r="O12" s="252"/>
      <c r="P12" s="249"/>
      <c r="Q12" s="249"/>
      <c r="R12" s="249"/>
      <c r="S12" s="175"/>
      <c r="T12" s="124"/>
      <c r="U12" s="124"/>
    </row>
    <row r="13" spans="1:21" ht="20.100000000000001" customHeight="1" x14ac:dyDescent="0.2">
      <c r="B13" s="170"/>
      <c r="C13" s="140"/>
      <c r="D13" s="141"/>
      <c r="E13" s="142"/>
      <c r="F13" s="143"/>
      <c r="G13" s="157" t="s">
        <v>2892</v>
      </c>
      <c r="H13" s="248"/>
      <c r="I13" s="249"/>
      <c r="J13" s="249"/>
      <c r="K13" s="250"/>
      <c r="L13" s="148"/>
      <c r="M13" s="253" t="s">
        <v>2906</v>
      </c>
      <c r="N13" s="254"/>
      <c r="O13" s="252"/>
      <c r="P13" s="249"/>
      <c r="Q13" s="249"/>
      <c r="R13" s="249"/>
      <c r="S13" s="175"/>
      <c r="T13" s="124"/>
      <c r="U13" s="124"/>
    </row>
    <row r="14" spans="1:21" ht="20.100000000000001" customHeight="1" x14ac:dyDescent="0.2">
      <c r="B14" s="170"/>
      <c r="C14" s="140"/>
      <c r="D14" s="141"/>
      <c r="E14" s="142"/>
      <c r="F14" s="142"/>
      <c r="G14" s="157" t="s">
        <v>2893</v>
      </c>
      <c r="H14" s="248"/>
      <c r="I14" s="249"/>
      <c r="J14" s="249"/>
      <c r="K14" s="250"/>
      <c r="L14" s="150"/>
      <c r="M14" s="152"/>
      <c r="N14" s="161" t="s">
        <v>2907</v>
      </c>
      <c r="O14" s="252"/>
      <c r="P14" s="249"/>
      <c r="Q14" s="249"/>
      <c r="R14" s="249"/>
      <c r="S14" s="175"/>
      <c r="T14" s="124"/>
      <c r="U14" s="124"/>
    </row>
    <row r="15" spans="1:21" ht="20.100000000000001" customHeight="1" x14ac:dyDescent="0.2">
      <c r="B15" s="170"/>
      <c r="C15" s="144"/>
      <c r="D15" s="145"/>
      <c r="E15" s="145"/>
      <c r="F15" s="145"/>
      <c r="G15" s="146" t="s">
        <v>2894</v>
      </c>
      <c r="H15" s="248"/>
      <c r="I15" s="249"/>
      <c r="J15" s="249"/>
      <c r="K15" s="250"/>
      <c r="L15" s="154"/>
      <c r="M15" s="155"/>
      <c r="N15" s="164" t="s">
        <v>2908</v>
      </c>
      <c r="O15" s="252"/>
      <c r="P15" s="249"/>
      <c r="Q15" s="249"/>
      <c r="R15" s="249"/>
      <c r="S15" s="176"/>
      <c r="T15" s="125"/>
      <c r="U15" s="124"/>
    </row>
    <row r="16" spans="1:21" s="11" customFormat="1" ht="20.100000000000001" customHeight="1" x14ac:dyDescent="0.2">
      <c r="B16" s="170"/>
      <c r="C16" s="130"/>
      <c r="D16" s="131"/>
      <c r="E16" s="132"/>
      <c r="F16" s="132"/>
      <c r="G16" s="133"/>
      <c r="H16" s="134"/>
      <c r="I16" s="134"/>
      <c r="J16" s="134"/>
      <c r="K16" s="134"/>
      <c r="L16" s="135"/>
      <c r="M16" s="135"/>
      <c r="N16" s="133"/>
      <c r="O16" s="136"/>
      <c r="P16" s="136"/>
      <c r="Q16" s="136"/>
      <c r="R16" s="136"/>
      <c r="S16" s="175"/>
      <c r="U16" s="124"/>
    </row>
    <row r="17" spans="1:22" ht="39" customHeight="1" x14ac:dyDescent="0.2">
      <c r="A17" s="181" t="b">
        <f>AND(H17&lt;&gt;"")</f>
        <v>0</v>
      </c>
      <c r="B17" s="170"/>
      <c r="C17" s="243" t="s">
        <v>2944</v>
      </c>
      <c r="D17" s="244"/>
      <c r="E17" s="244"/>
      <c r="F17" s="244"/>
      <c r="G17" s="245"/>
      <c r="H17" s="151"/>
      <c r="I17" s="246"/>
      <c r="J17" s="247"/>
      <c r="K17" s="247"/>
      <c r="L17" s="247"/>
      <c r="M17" s="247"/>
      <c r="N17" s="247"/>
      <c r="O17" s="247"/>
      <c r="P17" s="247"/>
      <c r="Q17" s="247"/>
      <c r="R17" s="247"/>
      <c r="S17" s="168"/>
      <c r="T17" s="10"/>
      <c r="U17" s="10"/>
      <c r="V17" s="11"/>
    </row>
    <row r="18" spans="1:22" ht="19.5" customHeight="1" x14ac:dyDescent="0.2">
      <c r="A18" s="181"/>
      <c r="B18" s="170"/>
      <c r="C18" s="42"/>
      <c r="D18" s="42"/>
      <c r="E18" s="42"/>
      <c r="F18" s="42"/>
      <c r="G18" s="42"/>
      <c r="H18" s="42"/>
      <c r="I18" s="42"/>
      <c r="J18" s="42"/>
      <c r="K18" s="42"/>
      <c r="L18" s="42"/>
      <c r="M18" s="42"/>
      <c r="N18" s="42"/>
      <c r="O18" s="42"/>
      <c r="P18" s="42"/>
      <c r="Q18" s="42"/>
      <c r="R18" s="42"/>
      <c r="S18" s="168"/>
      <c r="T18" s="10"/>
      <c r="U18" s="10"/>
      <c r="V18" s="11"/>
    </row>
    <row r="19" spans="1:22" x14ac:dyDescent="0.2">
      <c r="B19" s="177"/>
      <c r="C19" s="178"/>
      <c r="D19" s="178"/>
      <c r="E19" s="178"/>
      <c r="F19" s="178"/>
      <c r="G19" s="178"/>
      <c r="H19" s="179"/>
      <c r="I19" s="178"/>
      <c r="J19" s="178"/>
      <c r="K19" s="178"/>
      <c r="L19" s="178"/>
      <c r="M19" s="178"/>
      <c r="N19" s="178"/>
      <c r="O19" s="178"/>
      <c r="P19" s="178"/>
      <c r="Q19" s="178"/>
      <c r="R19" s="178"/>
      <c r="S19" s="180"/>
      <c r="T19" s="10"/>
      <c r="U19" s="10"/>
    </row>
  </sheetData>
  <sheetProtection password="9336" sheet="1" objects="1" scenarios="1"/>
  <mergeCells count="22">
    <mergeCell ref="E6:P6"/>
    <mergeCell ref="E1:P2"/>
    <mergeCell ref="E3:P5"/>
    <mergeCell ref="C8:R8"/>
    <mergeCell ref="H9:K9"/>
    <mergeCell ref="O9:R9"/>
    <mergeCell ref="C17:G17"/>
    <mergeCell ref="I17:R17"/>
    <mergeCell ref="H15:K15"/>
    <mergeCell ref="C7:R7"/>
    <mergeCell ref="H12:K12"/>
    <mergeCell ref="O12:R12"/>
    <mergeCell ref="H13:K13"/>
    <mergeCell ref="O13:R13"/>
    <mergeCell ref="H14:K14"/>
    <mergeCell ref="O14:R14"/>
    <mergeCell ref="M13:N13"/>
    <mergeCell ref="O15:R15"/>
    <mergeCell ref="H11:K11"/>
    <mergeCell ref="O11:R11"/>
    <mergeCell ref="H10:K10"/>
    <mergeCell ref="O10:R10"/>
  </mergeCells>
  <phoneticPr fontId="0" type="noConversion"/>
  <conditionalFormatting sqref="I19">
    <cfRule type="expression" dxfId="2" priority="2" stopIfTrue="1">
      <formula>AND(#REF!="Yes",#REF!="No")</formula>
    </cfRule>
  </conditionalFormatting>
  <conditionalFormatting sqref="C7:R7">
    <cfRule type="expression" dxfId="1" priority="1" stopIfTrue="1">
      <formula>$A$6=FALSE</formula>
    </cfRule>
  </conditionalFormatting>
  <dataValidations count="4">
    <dataValidation type="list" allowBlank="1" showInputMessage="1" showErrorMessage="1" sqref="H17">
      <formula1>"Yes,No"</formula1>
    </dataValidation>
    <dataValidation allowBlank="1" showErrorMessage="1" sqref="O9:R15 H10:K15"/>
    <dataValidation type="list" allowBlank="1" showErrorMessage="1" sqref="H9:K9">
      <formula1>LA</formula1>
    </dataValidation>
    <dataValidation type="list" allowBlank="1" showInputMessage="1" showErrorMessage="1" sqref="H19">
      <formula1>INDIRECT(#REF!)</formula1>
    </dataValidation>
  </dataValidations>
  <pageMargins left="0.51" right="0.37" top="1" bottom="1" header="0.5" footer="0.5"/>
  <pageSetup paperSize="8" scale="94" orientation="landscape" r:id="rId1"/>
  <headerFooter alignWithMargins="0"/>
  <rowBreaks count="1" manualBreakCount="1">
    <brk id="81" min="1" max="1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fitToPage="1"/>
  </sheetPr>
  <dimension ref="A1:BS55"/>
  <sheetViews>
    <sheetView topLeftCell="B10" zoomScale="75" zoomScaleNormal="75" workbookViewId="0">
      <selection activeCell="N11" sqref="N11"/>
    </sheetView>
  </sheetViews>
  <sheetFormatPr defaultRowHeight="18" x14ac:dyDescent="0.25"/>
  <cols>
    <col min="1" max="1" width="10.7109375" style="109" hidden="1" customWidth="1"/>
    <col min="2" max="2" width="3.7109375" style="109" customWidth="1"/>
    <col min="3" max="3" width="2.85546875" style="110" customWidth="1"/>
    <col min="4" max="4" width="6.28515625" style="48" customWidth="1"/>
    <col min="5" max="19" width="18.7109375" style="48" customWidth="1"/>
    <col min="20" max="20" width="19.7109375" style="48" customWidth="1"/>
    <col min="21" max="22" width="18.7109375" style="48" customWidth="1"/>
    <col min="23" max="29" width="18.7109375" style="111" customWidth="1"/>
    <col min="30" max="16384" width="9.140625" style="48"/>
  </cols>
  <sheetData>
    <row r="1" spans="1:65" s="15" customFormat="1" ht="24.95" customHeight="1" x14ac:dyDescent="0.4">
      <c r="A1" s="236" t="s">
        <v>2979</v>
      </c>
      <c r="B1" s="12"/>
      <c r="C1" s="13"/>
      <c r="D1" s="12"/>
      <c r="E1" s="14"/>
      <c r="G1" s="16"/>
      <c r="H1" s="16"/>
      <c r="I1" s="16"/>
      <c r="J1" s="16"/>
      <c r="K1" s="17"/>
      <c r="L1" s="17"/>
      <c r="M1" s="18"/>
      <c r="N1" s="18"/>
      <c r="O1" s="19"/>
      <c r="P1" s="12"/>
      <c r="Q1" s="20" t="str">
        <f>IF(O2="Draft"," Incomplete",IF(O2="New Details","Unsaved"," Completed"))</f>
        <v xml:space="preserve"> Completed</v>
      </c>
      <c r="R1" s="21"/>
      <c r="S1" s="22"/>
      <c r="T1" s="22"/>
      <c r="U1" s="22"/>
      <c r="V1" s="22"/>
      <c r="W1" s="21"/>
      <c r="X1" s="21"/>
      <c r="Y1" s="21"/>
      <c r="Z1" s="21"/>
      <c r="AA1" s="21"/>
      <c r="AB1" s="21"/>
      <c r="AC1" s="21"/>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19"/>
      <c r="BL1" s="19"/>
      <c r="BM1" s="19"/>
    </row>
    <row r="2" spans="1:65" s="15" customFormat="1" ht="20.100000000000001" customHeight="1" x14ac:dyDescent="0.4">
      <c r="A2" s="236" t="s">
        <v>2978</v>
      </c>
      <c r="B2" s="24"/>
      <c r="C2" s="25"/>
      <c r="D2" s="26"/>
      <c r="E2" s="26"/>
      <c r="F2" s="262" t="s">
        <v>2997</v>
      </c>
      <c r="G2" s="263"/>
      <c r="H2" s="263"/>
      <c r="I2" s="263"/>
      <c r="J2" s="263"/>
      <c r="K2" s="263"/>
      <c r="L2" s="17"/>
      <c r="M2" s="18"/>
      <c r="N2" s="18"/>
      <c r="O2" s="23"/>
      <c r="P2" s="27"/>
      <c r="Q2" s="28"/>
      <c r="R2" s="29"/>
      <c r="S2" s="19"/>
      <c r="T2" s="19"/>
      <c r="U2" s="19"/>
      <c r="V2" s="19"/>
      <c r="W2" s="30"/>
      <c r="X2" s="30"/>
      <c r="Y2" s="30"/>
      <c r="Z2" s="30"/>
      <c r="AA2" s="30"/>
      <c r="AB2" s="30"/>
      <c r="AC2" s="30"/>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row>
    <row r="3" spans="1:65" s="15" customFormat="1" ht="20.100000000000001" customHeight="1" x14ac:dyDescent="0.3">
      <c r="A3" s="23"/>
      <c r="B3" s="24"/>
      <c r="C3" s="25"/>
      <c r="D3" s="31"/>
      <c r="E3" s="31"/>
      <c r="F3" s="263"/>
      <c r="G3" s="263"/>
      <c r="H3" s="263"/>
      <c r="I3" s="263"/>
      <c r="J3" s="263"/>
      <c r="K3" s="263"/>
      <c r="L3" s="23"/>
      <c r="M3" s="23"/>
      <c r="N3" s="33"/>
      <c r="O3" s="19"/>
      <c r="P3" s="34"/>
      <c r="Q3" s="34"/>
      <c r="R3" s="34"/>
      <c r="T3" s="19"/>
      <c r="U3" s="19"/>
      <c r="V3" s="19"/>
      <c r="W3" s="30"/>
      <c r="X3" s="30"/>
      <c r="Y3" s="30"/>
      <c r="Z3" s="30"/>
      <c r="AA3" s="30"/>
      <c r="AB3" s="30"/>
      <c r="AC3" s="30"/>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row>
    <row r="4" spans="1:65" s="15" customFormat="1" ht="20.100000000000001" customHeight="1" x14ac:dyDescent="0.4">
      <c r="A4" s="23"/>
      <c r="B4" s="35"/>
      <c r="C4" s="36"/>
      <c r="D4" s="36"/>
      <c r="E4" s="36"/>
      <c r="F4" s="263"/>
      <c r="G4" s="263"/>
      <c r="H4" s="263"/>
      <c r="I4" s="263"/>
      <c r="J4" s="263"/>
      <c r="K4" s="263"/>
      <c r="L4" s="37"/>
      <c r="M4" s="37"/>
      <c r="N4" s="37"/>
      <c r="O4" s="37"/>
      <c r="P4" s="34"/>
      <c r="Q4" s="34"/>
      <c r="R4" s="34"/>
      <c r="S4" s="19"/>
      <c r="T4" s="19"/>
      <c r="U4" s="19"/>
      <c r="V4" s="19"/>
      <c r="W4" s="30"/>
      <c r="X4" s="30"/>
      <c r="Y4" s="30"/>
      <c r="Z4" s="30"/>
      <c r="AA4" s="30"/>
      <c r="AB4" s="30"/>
      <c r="AC4" s="30"/>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row>
    <row r="5" spans="1:65" s="15" customFormat="1" ht="38.25" customHeight="1" x14ac:dyDescent="0.4">
      <c r="A5" s="23"/>
      <c r="B5" s="38"/>
      <c r="E5" s="39"/>
      <c r="F5" s="40"/>
      <c r="G5" s="41"/>
      <c r="H5" s="41"/>
      <c r="I5" s="41"/>
      <c r="J5" s="41"/>
      <c r="K5" s="40"/>
      <c r="L5" s="37"/>
      <c r="M5" s="37"/>
      <c r="N5" s="37"/>
      <c r="O5" s="37"/>
      <c r="P5" s="23"/>
      <c r="Q5" s="23"/>
      <c r="R5" s="23"/>
      <c r="S5" s="19"/>
      <c r="T5" s="19"/>
      <c r="U5" s="19"/>
      <c r="V5" s="19"/>
      <c r="W5" s="30"/>
      <c r="X5" s="30"/>
      <c r="Y5" s="30"/>
      <c r="Z5" s="30"/>
      <c r="AA5" s="30"/>
      <c r="AB5" s="30"/>
      <c r="AC5" s="30"/>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row>
    <row r="6" spans="1:65" ht="81.75" customHeight="1" x14ac:dyDescent="0.25">
      <c r="A6" s="42"/>
      <c r="B6" s="43"/>
      <c r="C6" s="44"/>
      <c r="D6" s="32"/>
      <c r="E6" s="268"/>
      <c r="F6" s="268"/>
      <c r="G6" s="268"/>
      <c r="H6" s="268"/>
      <c r="I6" s="268"/>
      <c r="J6" s="268"/>
      <c r="K6" s="268"/>
      <c r="L6" s="268"/>
      <c r="M6" s="268"/>
      <c r="N6" s="45"/>
      <c r="O6" s="45"/>
      <c r="P6" s="45"/>
      <c r="Q6" s="45"/>
      <c r="R6" s="45"/>
      <c r="S6" s="46"/>
      <c r="T6" s="46"/>
      <c r="U6" s="46"/>
      <c r="V6" s="46"/>
      <c r="W6" s="47"/>
      <c r="X6" s="47"/>
      <c r="Y6" s="47"/>
      <c r="Z6" s="47"/>
      <c r="AA6" s="47"/>
      <c r="AB6" s="47"/>
      <c r="AC6" s="47"/>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row>
    <row r="7" spans="1:65" ht="30" customHeight="1" x14ac:dyDescent="0.3">
      <c r="A7" s="42"/>
      <c r="B7" s="43"/>
      <c r="C7" s="44"/>
      <c r="D7" s="46"/>
      <c r="E7" s="49"/>
      <c r="G7" s="50"/>
      <c r="H7" s="46"/>
      <c r="I7" s="46"/>
      <c r="J7" s="46"/>
      <c r="K7" s="46"/>
      <c r="L7" s="46"/>
      <c r="M7" s="46"/>
      <c r="N7" s="46"/>
      <c r="O7" s="46"/>
      <c r="P7" s="46"/>
      <c r="Q7" s="46"/>
      <c r="R7" s="46"/>
      <c r="S7" s="46"/>
      <c r="T7" s="46"/>
      <c r="U7" s="46"/>
      <c r="V7" s="46"/>
      <c r="W7" s="47"/>
      <c r="X7" s="47"/>
      <c r="Y7" s="47"/>
      <c r="Z7" s="47"/>
      <c r="AA7" s="47"/>
      <c r="AB7" s="47"/>
      <c r="AC7" s="47"/>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row>
    <row r="8" spans="1:65" s="55" customFormat="1" ht="50.1" customHeight="1" x14ac:dyDescent="0.25">
      <c r="A8" s="51"/>
      <c r="B8" s="43"/>
      <c r="C8" s="112"/>
      <c r="D8" s="52"/>
      <c r="E8" s="277" t="s">
        <v>2898</v>
      </c>
      <c r="F8" s="278"/>
      <c r="G8" s="278"/>
      <c r="H8" s="278"/>
      <c r="I8" s="278"/>
      <c r="J8" s="279"/>
      <c r="K8" s="275"/>
      <c r="L8" s="276"/>
      <c r="M8" s="23"/>
      <c r="N8" s="53"/>
      <c r="O8" s="54"/>
      <c r="P8" s="54"/>
      <c r="Q8" s="54"/>
      <c r="R8" s="54"/>
      <c r="S8" s="42"/>
      <c r="T8" s="42"/>
      <c r="U8" s="42"/>
      <c r="V8" s="42"/>
      <c r="W8" s="47"/>
      <c r="X8" s="47"/>
      <c r="Y8" s="47"/>
      <c r="Z8" s="47"/>
      <c r="AA8" s="47"/>
      <c r="AB8" s="47"/>
      <c r="AC8" s="47"/>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row>
    <row r="9" spans="1:65" s="55" customFormat="1" ht="50.1" customHeight="1" x14ac:dyDescent="0.25">
      <c r="B9" s="43"/>
      <c r="C9" s="113"/>
      <c r="D9" s="52"/>
      <c r="E9" s="277" t="s">
        <v>2899</v>
      </c>
      <c r="F9" s="277"/>
      <c r="G9" s="277"/>
      <c r="H9" s="277"/>
      <c r="I9" s="277"/>
      <c r="J9" s="279"/>
      <c r="K9" s="275"/>
      <c r="L9" s="276"/>
      <c r="M9" s="34"/>
      <c r="N9" s="53"/>
      <c r="O9" s="54"/>
      <c r="P9" s="54"/>
      <c r="Q9" s="54"/>
      <c r="R9" s="54"/>
      <c r="S9" s="42"/>
      <c r="T9" s="42"/>
      <c r="U9" s="42"/>
      <c r="V9" s="42"/>
      <c r="W9" s="47"/>
      <c r="X9" s="47"/>
      <c r="Y9" s="47"/>
      <c r="Z9" s="47"/>
      <c r="AA9" s="47"/>
      <c r="AB9" s="47"/>
      <c r="AC9" s="47"/>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row>
    <row r="10" spans="1:65" s="55" customFormat="1" ht="50.1" customHeight="1" x14ac:dyDescent="0.25">
      <c r="A10" s="42"/>
      <c r="B10" s="43"/>
      <c r="C10" s="113"/>
      <c r="D10" s="52"/>
      <c r="E10" s="277" t="s">
        <v>2962</v>
      </c>
      <c r="F10" s="277"/>
      <c r="G10" s="277"/>
      <c r="H10" s="277"/>
      <c r="I10" s="277"/>
      <c r="J10" s="279"/>
      <c r="K10" s="275"/>
      <c r="L10" s="276"/>
      <c r="M10" s="34"/>
      <c r="N10" s="56"/>
      <c r="O10" s="56"/>
      <c r="P10" s="57"/>
      <c r="Q10" s="57"/>
      <c r="R10" s="57"/>
      <c r="S10" s="42"/>
      <c r="T10" s="42"/>
      <c r="U10" s="42"/>
      <c r="V10" s="42"/>
      <c r="W10" s="47"/>
      <c r="X10" s="47"/>
      <c r="Y10" s="47"/>
      <c r="Z10" s="47"/>
      <c r="AA10" s="47"/>
      <c r="AB10" s="47"/>
      <c r="AC10" s="47"/>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row>
    <row r="11" spans="1:65" s="55" customFormat="1" ht="50.1" customHeight="1" x14ac:dyDescent="0.25">
      <c r="A11" s="97" t="b">
        <f>AND(K10&lt;&gt;"",K8&lt;&gt;"",K9&lt;&gt;"",K11&lt;&gt;"")</f>
        <v>0</v>
      </c>
      <c r="B11" s="43"/>
      <c r="C11" s="207"/>
      <c r="D11" s="52"/>
      <c r="E11" s="277" t="str">
        <f>IF(K11="No","THIS BID IS NOT ELIGIBLE FOR FUNDING","Is this your only Starter Homes loan application for this project? 
(Two bids cannot be made for the same project.  
HCA reserves the right to reject all bids made on this basis for any site.)")</f>
        <v>Is this your only Starter Homes loan application for this project? 
(Two bids cannot be made for the same project.  
HCA reserves the right to reject all bids made on this basis for any site.)</v>
      </c>
      <c r="F11" s="277"/>
      <c r="G11" s="277"/>
      <c r="H11" s="277"/>
      <c r="I11" s="277"/>
      <c r="J11" s="279"/>
      <c r="K11" s="288"/>
      <c r="L11" s="276"/>
      <c r="M11" s="34"/>
      <c r="N11" s="58"/>
      <c r="O11" s="59"/>
      <c r="P11" s="59"/>
      <c r="Q11" s="59"/>
      <c r="R11" s="59"/>
      <c r="S11" s="42"/>
      <c r="T11" s="42"/>
      <c r="U11" s="42"/>
      <c r="V11" s="42"/>
      <c r="W11" s="47"/>
      <c r="X11" s="47"/>
      <c r="Y11" s="47"/>
      <c r="Z11" s="47"/>
      <c r="AA11" s="47"/>
      <c r="AB11" s="47"/>
      <c r="AC11" s="47"/>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row>
    <row r="12" spans="1:65" s="55" customFormat="1" ht="20.100000000000001" customHeight="1" x14ac:dyDescent="0.2">
      <c r="A12" s="42"/>
      <c r="B12" s="43"/>
      <c r="C12" s="43"/>
      <c r="D12" s="43"/>
      <c r="E12" s="43"/>
      <c r="F12" s="43"/>
      <c r="G12" s="43"/>
      <c r="H12" s="43"/>
      <c r="I12" s="43"/>
      <c r="J12" s="43"/>
      <c r="K12" s="43"/>
      <c r="L12" s="43"/>
      <c r="M12" s="34"/>
      <c r="N12" s="58"/>
      <c r="O12" s="59"/>
      <c r="P12" s="59"/>
      <c r="Q12" s="59"/>
      <c r="R12" s="59"/>
      <c r="S12" s="42"/>
      <c r="T12" s="42"/>
      <c r="U12" s="42"/>
      <c r="V12" s="42"/>
      <c r="W12" s="47"/>
      <c r="X12" s="47"/>
      <c r="Y12" s="47"/>
      <c r="Z12" s="47"/>
      <c r="AA12" s="47"/>
      <c r="AB12" s="47"/>
      <c r="AC12" s="47"/>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row>
    <row r="13" spans="1:65" ht="30" customHeight="1" x14ac:dyDescent="0.4">
      <c r="A13" s="42"/>
      <c r="B13" s="60"/>
      <c r="C13" s="64"/>
      <c r="D13" s="65"/>
      <c r="E13" s="66" t="s">
        <v>2946</v>
      </c>
      <c r="F13" s="67"/>
      <c r="G13" s="67"/>
      <c r="H13" s="67"/>
      <c r="I13" s="67"/>
      <c r="J13" s="67"/>
      <c r="K13" s="67"/>
      <c r="L13" s="67"/>
      <c r="M13" s="67"/>
      <c r="N13" s="67"/>
      <c r="O13" s="90"/>
      <c r="P13" s="68"/>
      <c r="Q13" s="69"/>
      <c r="R13" s="67"/>
      <c r="S13" s="67"/>
      <c r="T13" s="67"/>
      <c r="U13" s="67"/>
      <c r="V13" s="70"/>
      <c r="W13" s="71"/>
      <c r="X13" s="72"/>
      <c r="Y13" s="72"/>
      <c r="Z13" s="72"/>
      <c r="AA13" s="47"/>
      <c r="AB13" s="71"/>
      <c r="AC13" s="71"/>
      <c r="AD13" s="73"/>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G13" s="46"/>
      <c r="BH13" s="46"/>
      <c r="BI13" s="46"/>
      <c r="BJ13" s="46"/>
      <c r="BK13" s="46"/>
    </row>
    <row r="14" spans="1:65" ht="20.100000000000001" customHeight="1" x14ac:dyDescent="0.4">
      <c r="A14" s="42"/>
      <c r="B14" s="74"/>
      <c r="C14" s="44"/>
      <c r="D14" s="46"/>
      <c r="E14" s="75" t="s">
        <v>3002</v>
      </c>
      <c r="G14" s="76"/>
      <c r="H14" s="46"/>
      <c r="I14" s="77"/>
      <c r="J14" s="46"/>
      <c r="K14" s="46"/>
      <c r="L14" s="78"/>
      <c r="M14" s="57"/>
      <c r="N14" s="46"/>
      <c r="O14" s="90"/>
      <c r="P14" s="79"/>
      <c r="Q14" s="79"/>
      <c r="R14" s="46"/>
      <c r="S14" s="46"/>
      <c r="T14" s="46"/>
      <c r="U14" s="46"/>
      <c r="V14" s="46"/>
      <c r="W14" s="47"/>
      <c r="X14" s="47"/>
      <c r="Y14" s="47"/>
      <c r="Z14" s="47"/>
      <c r="AA14" s="47"/>
      <c r="AB14" s="47"/>
      <c r="AC14" s="47"/>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row>
    <row r="15" spans="1:65" s="55" customFormat="1" ht="20.100000000000001" customHeight="1" x14ac:dyDescent="0.2">
      <c r="A15" s="42"/>
      <c r="B15" s="52"/>
      <c r="C15" s="52"/>
      <c r="D15" s="52"/>
      <c r="E15" s="52"/>
      <c r="F15" s="52"/>
      <c r="G15" s="52"/>
      <c r="H15" s="52"/>
      <c r="I15" s="52"/>
      <c r="J15" s="52"/>
      <c r="K15" s="52"/>
      <c r="L15" s="34"/>
      <c r="M15" s="34"/>
      <c r="N15" s="58"/>
      <c r="O15" s="59"/>
      <c r="P15" s="59"/>
      <c r="Q15" s="59"/>
      <c r="R15" s="59"/>
      <c r="S15" s="42"/>
      <c r="T15" s="42"/>
      <c r="U15" s="42"/>
      <c r="V15" s="42"/>
      <c r="W15" s="47"/>
      <c r="X15" s="47"/>
      <c r="Y15" s="47"/>
      <c r="Z15" s="47"/>
      <c r="AA15" s="47"/>
      <c r="AB15" s="47"/>
      <c r="AC15" s="47"/>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row>
    <row r="16" spans="1:65" s="55" customFormat="1" ht="39.950000000000003" customHeight="1" x14ac:dyDescent="0.25">
      <c r="A16" s="42"/>
      <c r="B16" s="43"/>
      <c r="C16" s="112"/>
      <c r="D16" s="52"/>
      <c r="E16" s="282" t="s">
        <v>2990</v>
      </c>
      <c r="F16" s="285"/>
      <c r="G16" s="285"/>
      <c r="H16" s="285"/>
      <c r="I16" s="286"/>
      <c r="J16" s="286"/>
      <c r="K16" s="286"/>
      <c r="L16" s="287"/>
      <c r="M16" s="34"/>
      <c r="N16" s="58"/>
      <c r="O16" s="59"/>
      <c r="P16" s="59"/>
      <c r="Q16" s="59"/>
      <c r="R16" s="59"/>
      <c r="S16" s="42"/>
      <c r="T16" s="42"/>
      <c r="U16" s="42"/>
      <c r="V16" s="42"/>
      <c r="W16" s="47"/>
      <c r="X16" s="47"/>
      <c r="Y16" s="47"/>
      <c r="Z16" s="47"/>
      <c r="AA16" s="47"/>
      <c r="AB16" s="47"/>
      <c r="AC16" s="47"/>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row>
    <row r="17" spans="1:69" s="55" customFormat="1" ht="69.95" customHeight="1" x14ac:dyDescent="0.25">
      <c r="A17" s="42"/>
      <c r="B17" s="43"/>
      <c r="C17" s="113"/>
      <c r="D17" s="52"/>
      <c r="E17" s="289" t="s">
        <v>2994</v>
      </c>
      <c r="F17" s="285"/>
      <c r="G17" s="283"/>
      <c r="H17" s="283"/>
      <c r="I17" s="283"/>
      <c r="J17" s="283"/>
      <c r="K17" s="283"/>
      <c r="L17" s="284"/>
      <c r="M17" s="59"/>
      <c r="N17" s="59"/>
      <c r="O17" s="42"/>
      <c r="P17" s="42"/>
      <c r="Q17" s="42"/>
      <c r="R17" s="42"/>
      <c r="S17" s="47"/>
      <c r="T17" s="47"/>
      <c r="U17" s="47"/>
      <c r="V17" s="47"/>
      <c r="W17" s="47"/>
      <c r="X17" s="47"/>
      <c r="Y17" s="47"/>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row>
    <row r="18" spans="1:69" s="55" customFormat="1" ht="15" customHeight="1" x14ac:dyDescent="0.25">
      <c r="A18" s="42"/>
      <c r="B18" s="43"/>
      <c r="C18" s="113"/>
      <c r="D18" s="52"/>
      <c r="E18" s="272" t="s">
        <v>2949</v>
      </c>
      <c r="F18" s="273"/>
      <c r="G18" s="273"/>
      <c r="H18" s="273"/>
      <c r="I18" s="273"/>
      <c r="J18" s="273"/>
      <c r="K18" s="273"/>
      <c r="L18" s="274"/>
      <c r="M18" s="59"/>
      <c r="N18" s="59"/>
      <c r="O18" s="42"/>
      <c r="P18" s="42"/>
      <c r="Q18" s="42"/>
      <c r="R18" s="42"/>
      <c r="S18" s="47"/>
      <c r="T18" s="47"/>
      <c r="U18" s="47"/>
      <c r="V18" s="47"/>
      <c r="W18" s="47"/>
      <c r="X18" s="47"/>
      <c r="Y18" s="47"/>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row>
    <row r="19" spans="1:69" s="55" customFormat="1" ht="30" customHeight="1" x14ac:dyDescent="0.25">
      <c r="A19" s="97" t="b">
        <f>E19="Submitted with this Bid"</f>
        <v>0</v>
      </c>
      <c r="B19" s="43"/>
      <c r="C19" s="207"/>
      <c r="D19" s="52"/>
      <c r="E19" s="269"/>
      <c r="F19" s="270"/>
      <c r="G19" s="270"/>
      <c r="H19" s="270"/>
      <c r="I19" s="270"/>
      <c r="J19" s="270"/>
      <c r="K19" s="270"/>
      <c r="L19" s="271"/>
      <c r="M19" s="59"/>
      <c r="N19" s="59"/>
      <c r="O19" s="42"/>
      <c r="P19" s="42"/>
      <c r="Q19" s="42"/>
      <c r="R19" s="42"/>
      <c r="S19" s="47"/>
      <c r="T19" s="47"/>
      <c r="U19" s="47"/>
      <c r="V19" s="47"/>
      <c r="W19" s="47"/>
      <c r="X19" s="47"/>
      <c r="Y19" s="47"/>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row>
    <row r="20" spans="1:69" s="55" customFormat="1" ht="20.100000000000001" customHeight="1" x14ac:dyDescent="0.25">
      <c r="A20" s="42"/>
      <c r="B20" s="60"/>
      <c r="C20" s="61"/>
      <c r="D20" s="52"/>
      <c r="E20" s="62"/>
      <c r="F20" s="215"/>
      <c r="G20" s="215"/>
      <c r="H20" s="215"/>
      <c r="I20" s="215"/>
      <c r="J20" s="56"/>
      <c r="K20" s="264"/>
      <c r="L20" s="264"/>
      <c r="M20" s="264"/>
      <c r="N20" s="63"/>
      <c r="O20" s="57"/>
      <c r="P20" s="57"/>
      <c r="Q20" s="57"/>
      <c r="R20" s="57"/>
      <c r="S20" s="42"/>
      <c r="T20" s="42"/>
      <c r="U20" s="42"/>
      <c r="V20" s="42"/>
      <c r="W20" s="47"/>
      <c r="X20" s="47"/>
      <c r="Y20" s="47"/>
      <c r="Z20" s="47"/>
      <c r="AA20" s="47"/>
      <c r="AB20" s="47"/>
      <c r="AC20" s="47"/>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row>
    <row r="21" spans="1:69" ht="30" customHeight="1" x14ac:dyDescent="0.4">
      <c r="A21" s="42"/>
      <c r="B21" s="60"/>
      <c r="C21" s="64"/>
      <c r="D21" s="65"/>
      <c r="E21" s="66" t="s">
        <v>2877</v>
      </c>
      <c r="F21" s="67"/>
      <c r="G21" s="67"/>
      <c r="H21" s="67"/>
      <c r="I21" s="67"/>
      <c r="J21" s="67"/>
      <c r="K21" s="67"/>
      <c r="L21" s="67"/>
      <c r="M21" s="67"/>
      <c r="N21" s="67"/>
      <c r="O21" s="90"/>
      <c r="P21" s="68"/>
      <c r="Q21" s="69"/>
      <c r="R21" s="67"/>
      <c r="S21" s="67"/>
      <c r="T21" s="67"/>
      <c r="U21" s="67"/>
      <c r="V21" s="70"/>
      <c r="W21" s="71"/>
      <c r="X21" s="72"/>
      <c r="Y21" s="72"/>
      <c r="Z21" s="72"/>
      <c r="AA21" s="47"/>
      <c r="AB21" s="71"/>
      <c r="AC21" s="71"/>
      <c r="AD21" s="73"/>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G21" s="46"/>
      <c r="BH21" s="46"/>
      <c r="BI21" s="46"/>
      <c r="BJ21" s="46"/>
      <c r="BK21" s="46"/>
    </row>
    <row r="22" spans="1:69" ht="20.100000000000001" customHeight="1" x14ac:dyDescent="0.4">
      <c r="A22" s="42"/>
      <c r="B22" s="74"/>
      <c r="C22" s="44"/>
      <c r="D22" s="46"/>
      <c r="E22" s="75" t="s">
        <v>2901</v>
      </c>
      <c r="G22" s="76"/>
      <c r="H22" s="46"/>
      <c r="I22" s="77"/>
      <c r="J22" s="46"/>
      <c r="K22" s="46"/>
      <c r="L22" s="78"/>
      <c r="M22" s="57"/>
      <c r="N22" s="46"/>
      <c r="O22" s="90"/>
      <c r="P22" s="79"/>
      <c r="Q22" s="79"/>
      <c r="R22" s="46"/>
      <c r="S22" s="46"/>
      <c r="T22" s="46"/>
      <c r="U22" s="46"/>
      <c r="V22" s="46"/>
      <c r="W22" s="47"/>
      <c r="X22" s="47"/>
      <c r="Y22" s="47"/>
      <c r="Z22" s="47"/>
      <c r="AA22" s="47"/>
      <c r="AB22" s="47"/>
      <c r="AC22" s="47"/>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row>
    <row r="23" spans="1:69" ht="20.100000000000001" customHeight="1" x14ac:dyDescent="0.25">
      <c r="A23" s="42"/>
      <c r="B23" s="74"/>
      <c r="C23" s="44"/>
      <c r="D23" s="46"/>
      <c r="E23" s="80" t="s">
        <v>2902</v>
      </c>
      <c r="G23" s="81"/>
      <c r="H23" s="46"/>
      <c r="I23" s="46"/>
      <c r="J23" s="46"/>
      <c r="K23" s="46"/>
      <c r="L23" s="46"/>
      <c r="M23" s="46"/>
      <c r="N23" s="46"/>
      <c r="O23" s="90"/>
      <c r="Q23" s="46"/>
      <c r="R23" s="46"/>
      <c r="S23" s="46"/>
      <c r="T23" s="46"/>
      <c r="U23" s="46"/>
      <c r="V23" s="46"/>
      <c r="W23" s="47"/>
      <c r="X23" s="47"/>
      <c r="Y23" s="47"/>
      <c r="Z23" s="47"/>
      <c r="AA23" s="47"/>
      <c r="AB23" s="47"/>
      <c r="AC23" s="47"/>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row>
    <row r="24" spans="1:69" ht="20.100000000000001" customHeight="1" x14ac:dyDescent="0.25">
      <c r="A24" s="42"/>
      <c r="B24" s="74"/>
      <c r="C24" s="44"/>
      <c r="D24" s="46"/>
      <c r="E24" s="67"/>
      <c r="F24" s="46"/>
      <c r="G24" s="46"/>
      <c r="H24" s="46"/>
      <c r="I24" s="46"/>
      <c r="J24" s="46"/>
      <c r="K24" s="46"/>
      <c r="L24" s="46"/>
      <c r="M24" s="46"/>
      <c r="N24" s="46"/>
      <c r="O24" s="90"/>
      <c r="P24" s="46"/>
      <c r="Q24" s="57"/>
      <c r="R24" s="57"/>
      <c r="S24" s="46"/>
      <c r="T24" s="46"/>
      <c r="U24" s="46"/>
      <c r="V24" s="46"/>
      <c r="W24" s="47"/>
      <c r="X24" s="47"/>
      <c r="Y24" s="47"/>
      <c r="Z24" s="47"/>
      <c r="AA24" s="47"/>
      <c r="AB24" s="47"/>
      <c r="AC24" s="47"/>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row>
    <row r="25" spans="1:69" s="85" customFormat="1" ht="50.1" customHeight="1" x14ac:dyDescent="0.25">
      <c r="A25" s="82"/>
      <c r="B25" s="74"/>
      <c r="C25" s="112"/>
      <c r="D25" s="83"/>
      <c r="E25" s="265" t="str">
        <f>IF(A28=TRUE,"Section 1:   Project Location","Section 1:   Project Location 
PLEASE COMPLETE ALL WHITE CELLS")</f>
        <v>Section 1:   Project Location 
PLEASE COMPLETE ALL WHITE CELLS</v>
      </c>
      <c r="F25" s="266"/>
      <c r="G25" s="266"/>
      <c r="H25" s="266"/>
      <c r="I25" s="266"/>
      <c r="J25" s="266"/>
      <c r="K25" s="266"/>
      <c r="L25" s="266"/>
      <c r="M25" s="266"/>
      <c r="N25" s="266"/>
      <c r="O25" s="267"/>
      <c r="P25" s="84"/>
      <c r="Q25" s="84"/>
      <c r="R25" s="84"/>
      <c r="S25" s="216"/>
      <c r="T25" s="216"/>
      <c r="W25" s="86"/>
      <c r="X25" s="87"/>
      <c r="Y25" s="87"/>
      <c r="Z25" s="87"/>
      <c r="AA25" s="87"/>
      <c r="AB25" s="88"/>
      <c r="AC25" s="46"/>
      <c r="AD25" s="46"/>
      <c r="AE25" s="46"/>
      <c r="AF25" s="46"/>
      <c r="BJ25" s="46"/>
      <c r="BK25" s="46"/>
    </row>
    <row r="26" spans="1:69" s="89" customFormat="1" ht="120" customHeight="1" x14ac:dyDescent="0.25">
      <c r="B26" s="74"/>
      <c r="C26" s="113"/>
      <c r="D26" s="83"/>
      <c r="E26" s="158" t="s">
        <v>2900</v>
      </c>
      <c r="F26" s="158" t="s">
        <v>2222</v>
      </c>
      <c r="G26" s="158" t="s">
        <v>2223</v>
      </c>
      <c r="H26" s="280" t="str">
        <f>IF(A28&lt;&gt;"False","1.4 Post Code","1.4 You need to enter a valid postcode district")</f>
        <v>1.4 Post Code</v>
      </c>
      <c r="I26" s="281"/>
      <c r="J26" s="158" t="s">
        <v>2224</v>
      </c>
      <c r="K26" s="158" t="s">
        <v>2225</v>
      </c>
      <c r="L26" s="158" t="str">
        <f>IF(H28="","1.8 Local Authority 
To activate the drop down you must complete at least the first part of the postcode","1.8 Local Authority")</f>
        <v>1.8 Local Authority 
To activate the drop down you must complete at least the first part of the postcode</v>
      </c>
      <c r="M26" s="158" t="s">
        <v>2226</v>
      </c>
      <c r="N26" s="158" t="str">
        <f>IF(N28="No","1.10 You must supply a site plan to be eligible","1.10 Have you supplied a plan of the site with thisdocument?
Please use the file naming convention 'bidder name - site name'")</f>
        <v>1.10 Have you supplied a plan of the site with thisdocument?
Please use the file naming convention 'bidder name - site name'</v>
      </c>
      <c r="O26" s="158" t="s">
        <v>2964</v>
      </c>
      <c r="P26" s="90"/>
      <c r="Q26" s="90"/>
      <c r="V26" s="91"/>
      <c r="W26" s="91"/>
      <c r="X26" s="91"/>
      <c r="Y26" s="91"/>
      <c r="Z26" s="91"/>
      <c r="AA26" s="91"/>
      <c r="AB26" s="91"/>
      <c r="AH26" s="90"/>
      <c r="AI26" s="90"/>
      <c r="AJ26" s="90"/>
      <c r="AK26" s="90"/>
      <c r="AL26" s="90"/>
      <c r="BP26" s="92"/>
      <c r="BQ26" s="92"/>
    </row>
    <row r="27" spans="1:69" s="95" customFormat="1" ht="15" customHeight="1" x14ac:dyDescent="0.2">
      <c r="A27" s="93"/>
      <c r="B27" s="74"/>
      <c r="C27" s="114"/>
      <c r="D27" s="65"/>
      <c r="E27" s="120" t="s">
        <v>2878</v>
      </c>
      <c r="F27" s="120" t="s">
        <v>0</v>
      </c>
      <c r="G27" s="120" t="s">
        <v>1</v>
      </c>
      <c r="H27" s="187" t="s">
        <v>2879</v>
      </c>
      <c r="I27" s="187" t="s">
        <v>2880</v>
      </c>
      <c r="J27" s="188">
        <v>420000</v>
      </c>
      <c r="K27" s="188">
        <v>290000</v>
      </c>
      <c r="L27" s="120" t="s">
        <v>2882</v>
      </c>
      <c r="M27" s="120" t="s">
        <v>2883</v>
      </c>
      <c r="N27" s="189" t="s">
        <v>2881</v>
      </c>
      <c r="O27" s="190">
        <v>2.4</v>
      </c>
      <c r="P27" s="94"/>
      <c r="Q27" s="51"/>
      <c r="S27" s="94"/>
      <c r="T27" s="94"/>
      <c r="U27" s="94"/>
      <c r="V27" s="96"/>
      <c r="W27" s="96"/>
      <c r="X27" s="96"/>
      <c r="Y27" s="96"/>
      <c r="Z27" s="96"/>
      <c r="AA27" s="96"/>
      <c r="AB27" s="96"/>
      <c r="AC27" s="94"/>
      <c r="AD27" s="94"/>
      <c r="AE27" s="94"/>
      <c r="AF27" s="94"/>
      <c r="AG27" s="94"/>
      <c r="AH27" s="94"/>
      <c r="AI27" s="94"/>
      <c r="AJ27" s="94"/>
      <c r="AK27" s="94"/>
      <c r="AL27" s="94"/>
      <c r="AM27" s="94"/>
      <c r="AN27" s="94"/>
      <c r="BL27" s="94"/>
      <c r="BM27" s="94"/>
      <c r="BN27" s="94"/>
      <c r="BO27" s="94"/>
      <c r="BP27" s="94"/>
    </row>
    <row r="28" spans="1:69" s="99" customFormat="1" ht="30" customHeight="1" x14ac:dyDescent="0.2">
      <c r="A28" s="97" t="b">
        <f>AND(F28&lt;&gt;"",G28&lt;&gt;"",H28&lt;&gt;"",I28&lt;&gt;"",J28&lt;&gt;"",K28&lt;&gt;"",L28&lt;&gt;"",N28="Yes",O28&lt;&gt;"")</f>
        <v>0</v>
      </c>
      <c r="B28" s="74"/>
      <c r="C28" s="115"/>
      <c r="D28" s="83"/>
      <c r="E28" s="120" t="str">
        <f>IF(K8="","",TRIM(K8))</f>
        <v/>
      </c>
      <c r="F28" s="182"/>
      <c r="G28" s="206"/>
      <c r="H28" s="117"/>
      <c r="I28" s="206"/>
      <c r="J28" s="118"/>
      <c r="K28" s="118"/>
      <c r="L28" s="116"/>
      <c r="M28" s="120" t="str">
        <f>IF(L28="","",INDEX(DropDowns!U:X,MATCH(Site!L28,DropDowns!X:X,0),1))</f>
        <v/>
      </c>
      <c r="N28" s="119"/>
      <c r="O28" s="159"/>
      <c r="P28" s="94"/>
      <c r="Q28" s="98"/>
      <c r="S28" s="100"/>
      <c r="T28" s="100"/>
      <c r="U28" s="100"/>
      <c r="V28" s="101"/>
      <c r="W28" s="101"/>
      <c r="X28" s="101"/>
      <c r="Y28" s="101"/>
      <c r="Z28" s="101"/>
      <c r="AA28" s="101"/>
      <c r="AB28" s="101"/>
      <c r="AC28" s="100"/>
      <c r="AD28" s="100"/>
      <c r="AE28" s="100"/>
      <c r="AF28" s="100"/>
      <c r="AG28" s="100"/>
      <c r="AH28" s="100"/>
      <c r="AI28" s="100"/>
      <c r="AJ28" s="100"/>
      <c r="AK28" s="100"/>
      <c r="AL28" s="100"/>
      <c r="AM28" s="100"/>
      <c r="AN28" s="100"/>
      <c r="BL28" s="100"/>
      <c r="BM28" s="100"/>
      <c r="BN28" s="100"/>
      <c r="BO28" s="100"/>
      <c r="BP28" s="100"/>
    </row>
    <row r="29" spans="1:69" s="99" customFormat="1" ht="24.95" customHeight="1" x14ac:dyDescent="0.2">
      <c r="A29" s="97"/>
      <c r="B29" s="74"/>
      <c r="C29" s="64"/>
      <c r="D29" s="83"/>
      <c r="F29" s="51"/>
      <c r="G29" s="103"/>
      <c r="H29" s="103"/>
      <c r="I29" s="103"/>
      <c r="J29" s="183"/>
      <c r="K29" s="104"/>
      <c r="L29" s="51"/>
      <c r="M29" s="51"/>
      <c r="N29" s="51"/>
      <c r="O29" s="51"/>
      <c r="P29" s="94"/>
      <c r="Q29" s="94"/>
      <c r="R29" s="98"/>
      <c r="T29" s="100"/>
      <c r="U29" s="100"/>
      <c r="V29" s="100"/>
      <c r="W29" s="101"/>
      <c r="X29" s="101"/>
      <c r="Y29" s="101"/>
      <c r="Z29" s="101"/>
      <c r="AA29" s="101"/>
      <c r="AB29" s="101"/>
      <c r="AC29" s="101"/>
      <c r="AD29" s="100"/>
      <c r="AE29" s="100"/>
      <c r="AF29" s="100"/>
      <c r="AG29" s="100"/>
      <c r="AH29" s="100"/>
      <c r="AI29" s="100"/>
      <c r="AJ29" s="100"/>
      <c r="AK29" s="100"/>
      <c r="AL29" s="100"/>
      <c r="AM29" s="100"/>
      <c r="AN29" s="100"/>
      <c r="AO29" s="100"/>
      <c r="BM29" s="100"/>
      <c r="BN29" s="100"/>
      <c r="BO29" s="100"/>
      <c r="BP29" s="100"/>
      <c r="BQ29" s="100"/>
    </row>
    <row r="30" spans="1:69" s="99" customFormat="1" ht="50.1" customHeight="1" x14ac:dyDescent="0.2">
      <c r="A30" s="97"/>
      <c r="B30" s="74"/>
      <c r="C30" s="186"/>
      <c r="D30" s="83"/>
      <c r="E30" s="282" t="str">
        <f>IF(A33=TRUE,"Section 2. Site Ownership and Planning","Section 2. Site Ownership and Planning
PLEASE COMPLETE ALL WHITE CELLS")</f>
        <v>Section 2. Site Ownership and Planning
PLEASE COMPLETE ALL WHITE CELLS</v>
      </c>
      <c r="F30" s="283"/>
      <c r="G30" s="283"/>
      <c r="H30" s="283"/>
      <c r="I30" s="283"/>
      <c r="J30" s="283"/>
      <c r="K30" s="283"/>
      <c r="L30" s="284"/>
      <c r="O30" s="98"/>
      <c r="P30" s="98"/>
      <c r="Q30" s="98"/>
      <c r="R30" s="98"/>
      <c r="T30" s="100"/>
      <c r="U30" s="100"/>
      <c r="V30" s="100"/>
      <c r="W30" s="101"/>
      <c r="X30" s="101"/>
      <c r="Y30" s="101"/>
      <c r="Z30" s="101"/>
      <c r="AA30" s="101"/>
      <c r="AB30" s="101"/>
      <c r="AC30" s="101"/>
      <c r="AD30" s="100"/>
      <c r="AE30" s="100"/>
      <c r="AF30" s="100"/>
      <c r="AG30" s="100"/>
      <c r="AH30" s="100"/>
      <c r="AI30" s="100"/>
      <c r="AJ30" s="100"/>
      <c r="AK30" s="100"/>
      <c r="AL30" s="100"/>
      <c r="AM30" s="100"/>
      <c r="AN30" s="100"/>
      <c r="AO30" s="100"/>
      <c r="BM30" s="100"/>
      <c r="BN30" s="100"/>
      <c r="BO30" s="100"/>
      <c r="BP30" s="100"/>
      <c r="BQ30" s="100"/>
    </row>
    <row r="31" spans="1:69" s="99" customFormat="1" ht="249.95" customHeight="1" x14ac:dyDescent="0.2">
      <c r="A31" s="97"/>
      <c r="B31" s="74"/>
      <c r="C31" s="114"/>
      <c r="D31" s="83"/>
      <c r="E31" s="158" t="str">
        <f>IF(E33="Not yet in LA ownership","2.1 Do you as the Local Authority wholly own the site?
Sites must be in LA ownership.  This bid is ineligible","2.1 Do you as the Local Authority wholly own the site?")</f>
        <v>2.1 Do you as the Local Authority wholly own the site?</v>
      </c>
      <c r="F31" s="158" t="str">
        <f>IF(F33="No","2.2 Will the site be comprised of 100% Starter Homes? 
All homes on site must be Starter Homes.  This bid is ineligible","2.2 Will the site be comprised of 100% Starter Homes?")</f>
        <v>2.2 Will the site be comprised of 100% Starter Homes?</v>
      </c>
      <c r="G31" s="158" t="s">
        <v>2965</v>
      </c>
      <c r="H31" s="158" t="str">
        <f>IF(H33="No","2.4 Is the Site allocated for commercial, industrial, leisure or other non-residential institutional land (such as redundant health and education sites)?
This bid is ineligible","2.4 Is the Site allocated for commercial, industrial, leisure or other non-residential institutional land (such as redundant health and education sites) ?")</f>
        <v>2.4 Is the Site allocated for commercial, industrial, leisure or other non-residential institutional land (such as redundant health and education sites) ?</v>
      </c>
      <c r="I31" s="158" t="str">
        <f>IF(I33="Neither","2.5 Is the site currently underused and / or vacant, and therefore not viable?
This bid is ineligible","2.5 Is the site currently underused and / or vacant, and therefore not viable?")</f>
        <v>2.5 Is the site currently underused and / or vacant, and therefore not viable?</v>
      </c>
      <c r="J31" s="158" t="str">
        <f>IF(J33="Has Been Identified","2.6 Please confirm that the site has not been identified for housing in a local or neighbourhood plan
This bid is ineligible","2.6 Please confirm that the site has not been identified for housing in a local or neighbourhood plan")</f>
        <v>2.6 Please confirm that the site has not been identified for housing in a local or neighbourhood plan</v>
      </c>
      <c r="K31" s="158" t="str">
        <f>IF(K33="Has Been Identified","2.7 Please confirm that the site has not been identified within your Local Authority's Five Year Housing Land Supply
This bid is ineligible","2.7 Please confirm that the site has not been identified within your Local Authority's Five Year Housing Land Supply")</f>
        <v>2.7 Please confirm that the site has not been identified within your Local Authority's Five Year Housing Land Supply</v>
      </c>
      <c r="L31" s="158" t="str">
        <f>IF(L33="Site is Viable","2.8 Can you confirm that the site is not viable for Starter Homes without funding?
This bid is ineligible","2.8 Can you confirm that the site is not viable for Starter Homes without funding? 
(Please see prospectus assessment criteria for accompanying brief requirement)")</f>
        <v>2.8 Can you confirm that the site is not viable for Starter Homes without funding? 
(Please see prospectus assessment criteria for accompanying brief requirement)</v>
      </c>
      <c r="P31" s="101"/>
      <c r="Q31" s="101"/>
      <c r="R31" s="101"/>
      <c r="S31" s="101"/>
      <c r="T31" s="101"/>
      <c r="U31" s="101"/>
      <c r="V31" s="101"/>
      <c r="W31" s="100"/>
      <c r="X31" s="100"/>
      <c r="Y31" s="100"/>
      <c r="Z31" s="100"/>
      <c r="AA31" s="100"/>
      <c r="AB31" s="100"/>
      <c r="AC31" s="100"/>
      <c r="AD31" s="100"/>
      <c r="AE31" s="100"/>
      <c r="AF31" s="100"/>
      <c r="AG31" s="100"/>
      <c r="AH31" s="100"/>
      <c r="BF31" s="100"/>
      <c r="BG31" s="100"/>
      <c r="BH31" s="100"/>
      <c r="BI31" s="100"/>
      <c r="BJ31" s="100"/>
    </row>
    <row r="32" spans="1:69" s="99" customFormat="1" ht="27" customHeight="1" x14ac:dyDescent="0.2">
      <c r="A32" s="97"/>
      <c r="B32" s="74"/>
      <c r="C32" s="114"/>
      <c r="D32" s="83"/>
      <c r="E32" s="208" t="s">
        <v>31</v>
      </c>
      <c r="F32" s="190" t="s">
        <v>2881</v>
      </c>
      <c r="G32" s="190">
        <v>25</v>
      </c>
      <c r="H32" s="227" t="s">
        <v>2928</v>
      </c>
      <c r="I32" s="228" t="s">
        <v>2935</v>
      </c>
      <c r="J32" s="120" t="s">
        <v>3006</v>
      </c>
      <c r="K32" s="120" t="s">
        <v>3007</v>
      </c>
      <c r="L32" s="242" t="s">
        <v>34</v>
      </c>
      <c r="N32" s="100"/>
      <c r="O32" s="100"/>
      <c r="P32" s="101"/>
      <c r="Q32" s="101"/>
      <c r="R32" s="101"/>
      <c r="S32" s="101"/>
      <c r="T32" s="101"/>
      <c r="U32" s="101"/>
      <c r="V32" s="101"/>
      <c r="W32" s="100"/>
      <c r="X32" s="100"/>
      <c r="Y32" s="100"/>
      <c r="Z32" s="100"/>
      <c r="AA32" s="100"/>
      <c r="AB32" s="100"/>
      <c r="AC32" s="100"/>
      <c r="AD32" s="100"/>
      <c r="AE32" s="100"/>
      <c r="AF32" s="100"/>
      <c r="AG32" s="100"/>
      <c r="AH32" s="100"/>
      <c r="BF32" s="100"/>
      <c r="BG32" s="100"/>
      <c r="BH32" s="100"/>
      <c r="BI32" s="100"/>
      <c r="BJ32" s="100"/>
    </row>
    <row r="33" spans="1:68" s="99" customFormat="1" ht="30" customHeight="1" x14ac:dyDescent="0.2">
      <c r="A33" s="97" t="b">
        <f>AND(E33&lt;&gt;"",H33&lt;&gt;"",I33&lt;&gt;"",L33&lt;&gt;"",J33&lt;&gt;"",K33&lt;&gt;"",G33&lt;&gt;"",F33&lt;&gt;"")</f>
        <v>0</v>
      </c>
      <c r="B33" s="74"/>
      <c r="C33" s="115"/>
      <c r="D33" s="83"/>
      <c r="E33" s="204"/>
      <c r="F33" s="184"/>
      <c r="G33" s="184"/>
      <c r="H33" s="217"/>
      <c r="I33" s="117"/>
      <c r="J33" s="116"/>
      <c r="K33" s="116"/>
      <c r="L33" s="206"/>
      <c r="N33" s="100"/>
      <c r="O33" s="100"/>
      <c r="P33" s="101"/>
      <c r="Q33" s="101"/>
      <c r="R33" s="101"/>
      <c r="S33" s="101"/>
      <c r="T33" s="101"/>
      <c r="U33" s="101"/>
      <c r="V33" s="101"/>
      <c r="W33" s="100"/>
      <c r="X33" s="100"/>
      <c r="Y33" s="100"/>
      <c r="Z33" s="100"/>
      <c r="AA33" s="100"/>
      <c r="AB33" s="100"/>
      <c r="AC33" s="100"/>
      <c r="AD33" s="100"/>
      <c r="AE33" s="100"/>
      <c r="AF33" s="100"/>
      <c r="AG33" s="100"/>
      <c r="AH33" s="100"/>
      <c r="BF33" s="100"/>
      <c r="BG33" s="100"/>
      <c r="BH33" s="100"/>
      <c r="BI33" s="100"/>
      <c r="BJ33" s="100"/>
    </row>
    <row r="34" spans="1:68" s="99" customFormat="1" ht="23.25" customHeight="1" x14ac:dyDescent="0.2">
      <c r="A34" s="97"/>
      <c r="B34" s="74"/>
      <c r="C34" s="74"/>
      <c r="D34" s="74"/>
      <c r="E34" s="74"/>
      <c r="F34" s="74"/>
      <c r="G34" s="74"/>
      <c r="H34" s="74"/>
      <c r="I34" s="74"/>
      <c r="J34" s="74"/>
      <c r="K34" s="74"/>
      <c r="L34" s="74"/>
      <c r="M34" s="74"/>
      <c r="N34" s="74"/>
      <c r="O34" s="74"/>
      <c r="P34" s="74"/>
      <c r="S34" s="100"/>
      <c r="T34" s="100"/>
      <c r="U34" s="100"/>
      <c r="V34" s="101"/>
      <c r="W34" s="101"/>
      <c r="X34" s="101"/>
      <c r="Y34" s="101"/>
      <c r="Z34" s="101"/>
      <c r="AA34" s="101"/>
      <c r="AB34" s="101"/>
      <c r="AC34" s="100"/>
      <c r="AD34" s="100"/>
      <c r="AE34" s="100"/>
      <c r="AF34" s="100"/>
      <c r="AG34" s="100"/>
      <c r="AH34" s="100"/>
      <c r="AI34" s="100"/>
      <c r="AJ34" s="100"/>
      <c r="AK34" s="100"/>
      <c r="AL34" s="100"/>
      <c r="AM34" s="100"/>
      <c r="AN34" s="100"/>
      <c r="BL34" s="100"/>
      <c r="BM34" s="100"/>
      <c r="BN34" s="100"/>
      <c r="BO34" s="100"/>
      <c r="BP34" s="100"/>
    </row>
    <row r="35" spans="1:68" s="99" customFormat="1" ht="50.1" customHeight="1" x14ac:dyDescent="0.2">
      <c r="B35" s="74"/>
      <c r="C35" s="186"/>
      <c r="D35" s="83"/>
      <c r="E35" s="282" t="str">
        <f>IF(A38=TRUE,"Section 3. Site Delivery","Section 3. Site Delivery
PLEASE COMPLETE ALL WHITE CELLS")</f>
        <v>Section 3. Site Delivery
PLEASE COMPLETE ALL WHITE CELLS</v>
      </c>
      <c r="F35" s="285"/>
      <c r="G35" s="285"/>
      <c r="H35" s="285"/>
      <c r="I35" s="285"/>
      <c r="J35" s="285"/>
      <c r="K35" s="285"/>
      <c r="L35" s="285"/>
      <c r="M35" s="285"/>
      <c r="N35" s="295"/>
      <c r="S35" s="100"/>
      <c r="T35" s="100"/>
      <c r="U35" s="100"/>
      <c r="V35" s="101"/>
      <c r="W35" s="101"/>
      <c r="X35" s="101"/>
      <c r="Y35" s="101"/>
      <c r="Z35" s="101"/>
      <c r="AA35" s="101"/>
      <c r="AB35" s="101"/>
      <c r="AC35" s="100"/>
      <c r="AD35" s="100"/>
      <c r="AE35" s="100"/>
      <c r="AF35" s="100"/>
      <c r="AG35" s="100"/>
      <c r="AH35" s="100"/>
      <c r="AI35" s="100"/>
      <c r="AJ35" s="100"/>
      <c r="AK35" s="100"/>
      <c r="AL35" s="100"/>
      <c r="AM35" s="100"/>
      <c r="AN35" s="100"/>
      <c r="BL35" s="100"/>
      <c r="BM35" s="100"/>
      <c r="BN35" s="100"/>
      <c r="BO35" s="100"/>
      <c r="BP35" s="100"/>
    </row>
    <row r="36" spans="1:68" s="99" customFormat="1" ht="200.1" customHeight="1" x14ac:dyDescent="0.2">
      <c r="A36" s="105"/>
      <c r="B36" s="74"/>
      <c r="C36" s="114"/>
      <c r="D36" s="83"/>
      <c r="E36" s="158" t="s">
        <v>2956</v>
      </c>
      <c r="F36" s="158" t="s">
        <v>3003</v>
      </c>
      <c r="G36" s="214" t="s">
        <v>2959</v>
      </c>
      <c r="H36" s="214" t="s">
        <v>2998</v>
      </c>
      <c r="I36" s="214" t="s">
        <v>2957</v>
      </c>
      <c r="J36" s="158" t="s">
        <v>2999</v>
      </c>
      <c r="K36" s="158" t="s">
        <v>3000</v>
      </c>
      <c r="L36" s="158" t="s">
        <v>3004</v>
      </c>
      <c r="M36" s="158" t="s">
        <v>2958</v>
      </c>
      <c r="N36" s="158" t="str">
        <f>IF(OR(M38="",G33=""),"3.10 Total Funding Requested per Starter Home",IF(N38&gt;25000,"3.10 Total Funding Requested per Starter Home. 
The HCA will consider all bids but bids where the subsidy is greater than £25k are unlikely to be successful","3.10 Total Funding Requested per Starter Home"))</f>
        <v>3.10 Total Funding Requested per Starter Home</v>
      </c>
      <c r="R36" s="200"/>
      <c r="S36" s="100"/>
      <c r="T36" s="100"/>
      <c r="U36" s="100"/>
      <c r="V36" s="100"/>
      <c r="W36" s="100"/>
      <c r="X36" s="100"/>
      <c r="Y36" s="100"/>
      <c r="Z36" s="100"/>
      <c r="AA36" s="100"/>
      <c r="AB36" s="100"/>
      <c r="AC36" s="100"/>
      <c r="AD36" s="100"/>
      <c r="BB36" s="100"/>
      <c r="BC36" s="100"/>
      <c r="BD36" s="100"/>
      <c r="BE36" s="100"/>
      <c r="BF36" s="100"/>
    </row>
    <row r="37" spans="1:68" s="99" customFormat="1" ht="17.25" customHeight="1" x14ac:dyDescent="0.2">
      <c r="A37" s="105"/>
      <c r="B37" s="74"/>
      <c r="C37" s="114"/>
      <c r="D37" s="83"/>
      <c r="E37" s="193" t="s">
        <v>2885</v>
      </c>
      <c r="F37" s="209" t="s">
        <v>34</v>
      </c>
      <c r="G37" s="209" t="s">
        <v>34</v>
      </c>
      <c r="H37" s="212" t="s">
        <v>34</v>
      </c>
      <c r="I37" s="212" t="s">
        <v>2940</v>
      </c>
      <c r="J37" s="229" t="s">
        <v>34</v>
      </c>
      <c r="K37" s="229" t="s">
        <v>34</v>
      </c>
      <c r="L37" s="230" t="s">
        <v>2940</v>
      </c>
      <c r="M37" s="231">
        <f>K43</f>
        <v>300</v>
      </c>
      <c r="N37" s="231">
        <f>M37/G32</f>
        <v>12</v>
      </c>
      <c r="Q37" s="100"/>
      <c r="R37" s="101"/>
      <c r="S37" s="100"/>
      <c r="T37" s="100"/>
      <c r="U37" s="100"/>
      <c r="V37" s="100"/>
      <c r="W37" s="100"/>
      <c r="X37" s="100"/>
      <c r="Y37" s="100"/>
      <c r="Z37" s="100"/>
      <c r="AA37" s="100"/>
      <c r="AB37" s="100"/>
      <c r="AC37" s="100"/>
      <c r="AD37" s="100"/>
      <c r="BB37" s="100"/>
      <c r="BC37" s="100"/>
      <c r="BD37" s="100"/>
      <c r="BE37" s="100"/>
      <c r="BF37" s="100"/>
    </row>
    <row r="38" spans="1:68" s="99" customFormat="1" ht="30" customHeight="1" x14ac:dyDescent="0.2">
      <c r="A38" s="97" t="b">
        <f>AND(F38&lt;&gt;"",E38&lt;&gt;"",J38&lt;&gt;"",K38&lt;&gt;"",L38&lt;&gt;"",I38&lt;&gt;"",H38&lt;&gt;"",G38&lt;&gt;"")</f>
        <v>0</v>
      </c>
      <c r="B38" s="74"/>
      <c r="C38" s="115"/>
      <c r="D38" s="83"/>
      <c r="E38" s="185"/>
      <c r="F38" s="218"/>
      <c r="G38" s="218"/>
      <c r="H38" s="233"/>
      <c r="I38" s="233"/>
      <c r="J38" s="203"/>
      <c r="K38" s="203"/>
      <c r="L38" s="191"/>
      <c r="M38" s="231">
        <f>K44</f>
        <v>0</v>
      </c>
      <c r="N38" s="231" t="str">
        <f>IFERROR(M38/G33,"")</f>
        <v/>
      </c>
      <c r="Q38" s="100"/>
      <c r="R38" s="101"/>
      <c r="S38" s="100"/>
      <c r="T38" s="100"/>
      <c r="U38" s="100"/>
      <c r="V38" s="100"/>
      <c r="W38" s="100"/>
      <c r="X38" s="100"/>
      <c r="Y38" s="100"/>
      <c r="Z38" s="100"/>
      <c r="AA38" s="100"/>
      <c r="AB38" s="100"/>
      <c r="AC38" s="100"/>
      <c r="AD38" s="100"/>
      <c r="BB38" s="100"/>
      <c r="BC38" s="100"/>
      <c r="BD38" s="100"/>
      <c r="BE38" s="100"/>
      <c r="BF38" s="100"/>
    </row>
    <row r="39" spans="1:68" s="99" customFormat="1" ht="23.25" customHeight="1" x14ac:dyDescent="0.2">
      <c r="A39" s="74"/>
      <c r="B39" s="74"/>
      <c r="C39" s="74"/>
      <c r="D39" s="74"/>
      <c r="E39" s="205"/>
      <c r="F39" s="74"/>
      <c r="G39" s="74"/>
      <c r="H39" s="74"/>
      <c r="I39" s="74"/>
      <c r="J39" s="74"/>
      <c r="K39" s="74"/>
      <c r="L39" s="74"/>
      <c r="M39" s="74"/>
      <c r="N39" s="74"/>
      <c r="O39" s="74"/>
      <c r="P39" s="74"/>
      <c r="Q39" s="74"/>
      <c r="R39" s="74"/>
      <c r="S39" s="100"/>
      <c r="T39" s="100"/>
      <c r="U39" s="100"/>
      <c r="V39" s="101"/>
      <c r="W39" s="101"/>
      <c r="X39" s="101"/>
      <c r="Y39" s="101"/>
      <c r="Z39" s="101"/>
      <c r="AA39" s="101"/>
      <c r="AB39" s="101"/>
      <c r="AC39" s="100"/>
      <c r="AD39" s="100"/>
      <c r="AE39" s="100"/>
      <c r="AF39" s="100"/>
      <c r="AG39" s="100"/>
      <c r="AH39" s="100"/>
      <c r="AI39" s="100"/>
      <c r="AJ39" s="100"/>
      <c r="AK39" s="100"/>
      <c r="AL39" s="100"/>
      <c r="AM39" s="100"/>
      <c r="AN39" s="100"/>
      <c r="BL39" s="100"/>
      <c r="BM39" s="100"/>
      <c r="BN39" s="100"/>
      <c r="BO39" s="100"/>
      <c r="BP39" s="100"/>
    </row>
    <row r="40" spans="1:68" s="99" customFormat="1" ht="50.1" customHeight="1" x14ac:dyDescent="0.2">
      <c r="B40" s="74"/>
      <c r="C40" s="186"/>
      <c r="D40" s="83"/>
      <c r="E40" s="282" t="str">
        <f>IF(A44=FALSE,"Section 4. Site Funding Requirements
PLEASE COMPLETE ALL RELEVANT WHITE CELLS","Section 4. Site Funding Requirements")</f>
        <v>Section 4. Site Funding Requirements
PLEASE COMPLETE ALL RELEVANT WHITE CELLS</v>
      </c>
      <c r="F40" s="290"/>
      <c r="G40" s="290"/>
      <c r="H40" s="290"/>
      <c r="I40" s="290"/>
      <c r="J40" s="290"/>
      <c r="K40" s="291"/>
      <c r="L40" s="100"/>
      <c r="M40" s="100"/>
      <c r="N40" s="100"/>
      <c r="O40" s="100"/>
      <c r="P40" s="100"/>
      <c r="Q40" s="100"/>
      <c r="R40" s="100"/>
      <c r="S40" s="100"/>
      <c r="T40" s="100"/>
      <c r="U40" s="100"/>
      <c r="V40" s="101"/>
      <c r="W40" s="101"/>
      <c r="X40" s="101"/>
      <c r="Y40" s="101"/>
      <c r="Z40" s="101"/>
      <c r="AA40" s="101"/>
      <c r="AB40" s="101"/>
      <c r="AC40" s="100"/>
      <c r="AD40" s="100"/>
      <c r="AE40" s="100"/>
      <c r="AF40" s="100"/>
      <c r="AG40" s="100"/>
      <c r="AH40" s="100"/>
      <c r="AI40" s="100"/>
      <c r="AJ40" s="100"/>
      <c r="AK40" s="100"/>
      <c r="AL40" s="100"/>
      <c r="AM40" s="100"/>
      <c r="AN40" s="100"/>
      <c r="BL40" s="100"/>
      <c r="BM40" s="100"/>
      <c r="BN40" s="100"/>
      <c r="BO40" s="100"/>
      <c r="BP40" s="100"/>
    </row>
    <row r="41" spans="1:68" s="99" customFormat="1" ht="24.95" customHeight="1" x14ac:dyDescent="0.2">
      <c r="A41" s="105"/>
      <c r="B41" s="74"/>
      <c r="C41" s="114"/>
      <c r="D41" s="83"/>
      <c r="E41" s="299"/>
      <c r="F41" s="296" t="s">
        <v>2909</v>
      </c>
      <c r="G41" s="297"/>
      <c r="H41" s="297"/>
      <c r="I41" s="297"/>
      <c r="J41" s="297"/>
      <c r="K41" s="298"/>
      <c r="L41" s="107"/>
      <c r="M41" s="107"/>
      <c r="N41" s="107"/>
      <c r="O41" s="107"/>
      <c r="P41" s="94"/>
      <c r="Q41" s="100"/>
      <c r="R41" s="100"/>
      <c r="S41" s="101"/>
      <c r="T41" s="101"/>
      <c r="U41" s="101"/>
      <c r="V41" s="101"/>
      <c r="W41" s="101"/>
      <c r="X41" s="101"/>
      <c r="Y41" s="101"/>
      <c r="Z41" s="100"/>
      <c r="AA41" s="100"/>
      <c r="AB41" s="100"/>
      <c r="AC41" s="100"/>
      <c r="AD41" s="100"/>
      <c r="AE41" s="100"/>
      <c r="AF41" s="100"/>
      <c r="AG41" s="100"/>
      <c r="AH41" s="100"/>
      <c r="AI41" s="100"/>
      <c r="AJ41" s="100"/>
      <c r="AK41" s="100"/>
      <c r="AL41" s="100"/>
      <c r="AM41" s="100"/>
      <c r="BK41" s="100"/>
      <c r="BL41" s="100"/>
      <c r="BM41" s="100"/>
      <c r="BN41" s="100"/>
      <c r="BO41" s="100"/>
    </row>
    <row r="42" spans="1:68" s="99" customFormat="1" ht="150" customHeight="1" x14ac:dyDescent="0.2">
      <c r="A42" s="105"/>
      <c r="B42" s="74"/>
      <c r="C42" s="114"/>
      <c r="D42" s="83"/>
      <c r="E42" s="300"/>
      <c r="F42" s="210" t="s">
        <v>2966</v>
      </c>
      <c r="G42" s="210" t="s">
        <v>2967</v>
      </c>
      <c r="H42" s="210" t="s">
        <v>2968</v>
      </c>
      <c r="I42" s="210" t="s">
        <v>2969</v>
      </c>
      <c r="J42" s="210" t="s">
        <v>2970</v>
      </c>
      <c r="K42" s="219" t="s">
        <v>2971</v>
      </c>
      <c r="L42" s="101"/>
      <c r="M42" s="101"/>
      <c r="N42" s="101"/>
      <c r="O42" s="101"/>
      <c r="P42" s="101"/>
      <c r="Q42" s="101"/>
      <c r="R42" s="101"/>
      <c r="S42" s="100"/>
      <c r="T42" s="100"/>
      <c r="U42" s="100"/>
      <c r="V42" s="100"/>
      <c r="W42" s="100"/>
      <c r="X42" s="100"/>
      <c r="Y42" s="100"/>
      <c r="Z42" s="100"/>
      <c r="AA42" s="100"/>
      <c r="AB42" s="100"/>
      <c r="AC42" s="100"/>
      <c r="AD42" s="100"/>
      <c r="AE42" s="100"/>
      <c r="AF42" s="100"/>
      <c r="BD42" s="100"/>
      <c r="BE42" s="100"/>
      <c r="BF42" s="100"/>
      <c r="BG42" s="100"/>
      <c r="BH42" s="100"/>
    </row>
    <row r="43" spans="1:68" s="99" customFormat="1" ht="17.25" customHeight="1" x14ac:dyDescent="0.2">
      <c r="B43" s="74"/>
      <c r="C43" s="114"/>
      <c r="D43" s="83"/>
      <c r="E43" s="194" t="str">
        <f>E27</f>
        <v>Parklands</v>
      </c>
      <c r="F43" s="195">
        <v>100</v>
      </c>
      <c r="G43" s="195">
        <v>0</v>
      </c>
      <c r="H43" s="195">
        <v>100</v>
      </c>
      <c r="I43" s="195">
        <v>100</v>
      </c>
      <c r="J43" s="195">
        <v>0</v>
      </c>
      <c r="K43" s="211">
        <f>SUM(F43:J43)</f>
        <v>300</v>
      </c>
      <c r="L43" s="101"/>
      <c r="M43" s="101"/>
      <c r="N43" s="101"/>
      <c r="O43" s="101"/>
      <c r="P43" s="101"/>
      <c r="Q43" s="101"/>
      <c r="R43" s="101"/>
      <c r="S43" s="100"/>
      <c r="T43" s="100"/>
      <c r="U43" s="100"/>
      <c r="V43" s="100"/>
      <c r="W43" s="100"/>
      <c r="X43" s="100"/>
      <c r="Y43" s="100"/>
      <c r="Z43" s="100"/>
      <c r="AA43" s="100"/>
      <c r="AB43" s="100"/>
      <c r="AC43" s="100"/>
      <c r="AD43" s="100"/>
      <c r="AE43" s="100"/>
      <c r="AF43" s="100"/>
      <c r="BD43" s="100"/>
      <c r="BE43" s="100"/>
      <c r="BF43" s="100"/>
      <c r="BG43" s="100"/>
      <c r="BH43" s="100"/>
    </row>
    <row r="44" spans="1:68" s="99" customFormat="1" ht="39.950000000000003" customHeight="1" x14ac:dyDescent="0.2">
      <c r="A44" s="74" t="b">
        <f>AND(K44&gt;0)</f>
        <v>0</v>
      </c>
      <c r="B44" s="74"/>
      <c r="C44" s="114"/>
      <c r="D44" s="83"/>
      <c r="E44" s="194">
        <f>K8</f>
        <v>0</v>
      </c>
      <c r="F44" s="234"/>
      <c r="G44" s="234"/>
      <c r="H44" s="234"/>
      <c r="I44" s="235"/>
      <c r="J44" s="235"/>
      <c r="K44" s="211">
        <f>SUM(F44:J44)</f>
        <v>0</v>
      </c>
      <c r="L44" s="101"/>
      <c r="M44" s="101"/>
      <c r="N44" s="101"/>
      <c r="O44" s="101"/>
      <c r="P44" s="101"/>
      <c r="Q44" s="101"/>
      <c r="R44" s="101"/>
      <c r="S44" s="100"/>
      <c r="T44" s="100"/>
      <c r="U44" s="100"/>
      <c r="V44" s="100"/>
      <c r="W44" s="100"/>
      <c r="X44" s="100"/>
      <c r="Y44" s="100"/>
      <c r="Z44" s="100"/>
      <c r="AA44" s="100"/>
      <c r="AB44" s="100"/>
      <c r="AC44" s="100"/>
      <c r="AD44" s="100"/>
      <c r="AE44" s="100"/>
      <c r="AF44" s="100"/>
      <c r="BD44" s="100"/>
      <c r="BE44" s="100"/>
      <c r="BF44" s="100"/>
      <c r="BG44" s="100"/>
      <c r="BH44" s="100"/>
    </row>
    <row r="45" spans="1:68" s="99" customFormat="1" ht="30" customHeight="1" x14ac:dyDescent="0.2">
      <c r="A45" s="74"/>
      <c r="B45" s="74"/>
      <c r="C45" s="114"/>
      <c r="D45" s="83"/>
      <c r="E45" s="292" t="s">
        <v>2972</v>
      </c>
      <c r="F45" s="293"/>
      <c r="G45" s="293"/>
      <c r="H45" s="293"/>
      <c r="I45" s="293"/>
      <c r="J45" s="293"/>
      <c r="K45" s="294"/>
      <c r="L45" s="100"/>
      <c r="M45" s="100"/>
      <c r="N45" s="100"/>
      <c r="O45" s="100"/>
      <c r="P45" s="101"/>
      <c r="Q45" s="101"/>
      <c r="R45" s="101"/>
      <c r="S45" s="101"/>
      <c r="T45" s="101"/>
      <c r="U45" s="101"/>
      <c r="V45" s="101"/>
      <c r="W45" s="100"/>
      <c r="X45" s="100"/>
      <c r="Y45" s="100"/>
      <c r="Z45" s="100"/>
      <c r="AA45" s="100"/>
      <c r="AB45" s="100"/>
      <c r="AC45" s="100"/>
      <c r="AD45" s="100"/>
      <c r="AE45" s="100"/>
      <c r="AF45" s="100"/>
      <c r="AG45" s="100"/>
      <c r="AH45" s="100"/>
      <c r="AI45" s="100"/>
      <c r="AJ45" s="100"/>
      <c r="BH45" s="100"/>
      <c r="BI45" s="100"/>
      <c r="BJ45" s="100"/>
      <c r="BK45" s="100"/>
      <c r="BL45" s="100"/>
    </row>
    <row r="46" spans="1:68" s="99" customFormat="1" ht="39.950000000000003" customHeight="1" x14ac:dyDescent="0.2">
      <c r="A46" s="105"/>
      <c r="B46" s="74"/>
      <c r="C46" s="114"/>
      <c r="D46" s="83"/>
      <c r="E46" s="158" t="s">
        <v>3008</v>
      </c>
      <c r="F46" s="221"/>
      <c r="G46" s="222"/>
      <c r="H46" s="222"/>
      <c r="I46" s="222"/>
      <c r="J46" s="222"/>
      <c r="K46" s="232" t="str">
        <f>IFERROR(SMALL(F46:J46,1),"")</f>
        <v/>
      </c>
      <c r="L46" s="100"/>
      <c r="M46" s="100"/>
      <c r="N46" s="100"/>
      <c r="O46" s="100"/>
      <c r="P46" s="101"/>
      <c r="Q46" s="101"/>
      <c r="R46" s="101"/>
      <c r="S46" s="101"/>
      <c r="T46" s="101"/>
      <c r="U46" s="101"/>
      <c r="V46" s="101"/>
      <c r="W46" s="100"/>
      <c r="X46" s="100"/>
      <c r="Y46" s="100"/>
      <c r="Z46" s="100"/>
      <c r="AA46" s="100"/>
      <c r="AB46" s="100"/>
      <c r="AC46" s="100"/>
      <c r="AD46" s="100"/>
      <c r="AE46" s="100"/>
      <c r="AF46" s="100"/>
      <c r="AG46" s="100"/>
      <c r="AH46" s="100"/>
      <c r="AI46" s="100"/>
      <c r="AJ46" s="100"/>
      <c r="BH46" s="100"/>
      <c r="BI46" s="100"/>
      <c r="BJ46" s="100"/>
      <c r="BK46" s="100"/>
      <c r="BL46" s="100"/>
    </row>
    <row r="47" spans="1:68" s="99" customFormat="1" ht="39.950000000000003" customHeight="1" x14ac:dyDescent="0.2">
      <c r="B47" s="74"/>
      <c r="C47" s="114"/>
      <c r="D47" s="83"/>
      <c r="E47" s="214" t="s">
        <v>3009</v>
      </c>
      <c r="F47" s="222"/>
      <c r="G47" s="222"/>
      <c r="H47" s="222"/>
      <c r="I47" s="222"/>
      <c r="J47" s="222"/>
      <c r="K47" s="232" t="str">
        <f>IFERROR(SMALL(F47:J47,1),"")</f>
        <v/>
      </c>
      <c r="L47" s="100"/>
      <c r="M47" s="100"/>
      <c r="N47" s="100"/>
      <c r="O47" s="100"/>
      <c r="P47" s="101"/>
      <c r="Q47" s="101"/>
      <c r="R47" s="101"/>
      <c r="S47" s="101"/>
      <c r="T47" s="101"/>
      <c r="U47" s="101"/>
      <c r="V47" s="101"/>
      <c r="W47" s="100"/>
      <c r="X47" s="100"/>
      <c r="Y47" s="100"/>
      <c r="Z47" s="100"/>
      <c r="AA47" s="100"/>
      <c r="AB47" s="100"/>
      <c r="AC47" s="100"/>
      <c r="AD47" s="100"/>
      <c r="AE47" s="100"/>
      <c r="AF47" s="100"/>
      <c r="AG47" s="100"/>
      <c r="AH47" s="100"/>
      <c r="AI47" s="100"/>
      <c r="AJ47" s="100"/>
      <c r="BH47" s="100"/>
      <c r="BI47" s="100"/>
      <c r="BJ47" s="100"/>
      <c r="BK47" s="100"/>
      <c r="BL47" s="100"/>
    </row>
    <row r="48" spans="1:68" s="99" customFormat="1" ht="39.950000000000003" customHeight="1" x14ac:dyDescent="0.2">
      <c r="B48" s="74"/>
      <c r="C48" s="114"/>
      <c r="D48" s="83"/>
      <c r="E48" s="214" t="s">
        <v>3010</v>
      </c>
      <c r="F48" s="222"/>
      <c r="G48" s="222"/>
      <c r="H48" s="222"/>
      <c r="I48" s="222"/>
      <c r="J48" s="222"/>
      <c r="K48" s="232" t="str">
        <f>IFERROR(SMALL(F48:J48,1),"")</f>
        <v/>
      </c>
      <c r="L48" s="100"/>
      <c r="M48" s="100"/>
      <c r="N48" s="100"/>
      <c r="O48" s="100"/>
      <c r="P48" s="101"/>
      <c r="Q48" s="101"/>
      <c r="R48" s="101"/>
      <c r="S48" s="101"/>
      <c r="T48" s="101"/>
      <c r="U48" s="101"/>
      <c r="V48" s="101"/>
      <c r="W48" s="100"/>
      <c r="X48" s="100"/>
      <c r="Y48" s="100"/>
      <c r="Z48" s="100"/>
      <c r="AA48" s="100"/>
      <c r="AB48" s="100"/>
      <c r="AC48" s="100"/>
      <c r="AD48" s="100"/>
      <c r="AE48" s="100"/>
      <c r="AF48" s="100"/>
      <c r="AG48" s="100"/>
      <c r="AH48" s="100"/>
      <c r="AI48" s="100"/>
      <c r="AJ48" s="100"/>
      <c r="BH48" s="100"/>
      <c r="BI48" s="100"/>
      <c r="BJ48" s="100"/>
      <c r="BK48" s="100"/>
      <c r="BL48" s="100"/>
    </row>
    <row r="49" spans="1:71" s="99" customFormat="1" ht="39.950000000000003" customHeight="1" x14ac:dyDescent="0.2">
      <c r="A49" s="105"/>
      <c r="B49" s="74"/>
      <c r="C49" s="115"/>
      <c r="D49" s="83"/>
      <c r="E49" s="241" t="s">
        <v>3011</v>
      </c>
      <c r="F49" s="222"/>
      <c r="G49" s="222"/>
      <c r="H49" s="222"/>
      <c r="I49" s="222"/>
      <c r="J49" s="222"/>
      <c r="K49" s="232" t="str">
        <f>IFERROR(SMALL(F49:J49,1),"")</f>
        <v/>
      </c>
      <c r="L49" s="100"/>
      <c r="M49" s="100"/>
      <c r="N49" s="100"/>
      <c r="O49" s="100"/>
      <c r="P49" s="101"/>
      <c r="Q49" s="101"/>
      <c r="R49" s="101"/>
      <c r="S49" s="101"/>
      <c r="T49" s="101"/>
      <c r="U49" s="101"/>
      <c r="V49" s="101"/>
      <c r="W49" s="100"/>
      <c r="X49" s="100"/>
      <c r="Y49" s="100"/>
      <c r="Z49" s="100"/>
      <c r="AA49" s="100"/>
      <c r="AB49" s="100"/>
      <c r="AC49" s="100"/>
      <c r="AD49" s="100"/>
      <c r="AE49" s="100"/>
      <c r="AF49" s="100"/>
      <c r="AG49" s="100"/>
      <c r="AH49" s="100"/>
      <c r="AI49" s="100"/>
      <c r="AJ49" s="100"/>
      <c r="BH49" s="100"/>
      <c r="BI49" s="100"/>
      <c r="BJ49" s="100"/>
      <c r="BK49" s="100"/>
      <c r="BL49" s="100"/>
    </row>
    <row r="50" spans="1:71" s="99" customFormat="1" ht="20.100000000000001" customHeight="1" x14ac:dyDescent="0.2">
      <c r="A50" s="105"/>
      <c r="B50" s="83"/>
      <c r="C50" s="83"/>
      <c r="D50" s="83"/>
      <c r="E50" s="106"/>
      <c r="F50" s="106"/>
      <c r="G50" s="106"/>
      <c r="H50" s="106"/>
      <c r="I50" s="106"/>
      <c r="J50" s="106"/>
      <c r="K50" s="106"/>
      <c r="L50" s="51"/>
      <c r="M50" s="108"/>
      <c r="N50" s="192"/>
      <c r="O50" s="94"/>
      <c r="P50" s="94"/>
      <c r="Q50" s="98"/>
      <c r="R50" s="51"/>
      <c r="S50" s="107"/>
      <c r="T50" s="94"/>
      <c r="U50" s="100"/>
      <c r="V50" s="100"/>
      <c r="W50" s="101"/>
      <c r="X50" s="101"/>
      <c r="Y50" s="101"/>
      <c r="Z50" s="101"/>
      <c r="AA50" s="101"/>
      <c r="AB50" s="101"/>
      <c r="AC50" s="101"/>
      <c r="AD50" s="100"/>
      <c r="AE50" s="100"/>
      <c r="AF50" s="100"/>
      <c r="AG50" s="100"/>
      <c r="AH50" s="100"/>
      <c r="AI50" s="100"/>
      <c r="AJ50" s="100"/>
      <c r="AK50" s="100"/>
      <c r="AL50" s="100"/>
      <c r="AM50" s="100"/>
      <c r="AN50" s="100"/>
      <c r="AO50" s="100"/>
      <c r="AP50" s="100"/>
      <c r="AQ50" s="100"/>
      <c r="BO50" s="100"/>
      <c r="BP50" s="100"/>
      <c r="BQ50" s="100"/>
      <c r="BR50" s="100"/>
      <c r="BS50" s="100"/>
    </row>
    <row r="51" spans="1:71" s="99" customFormat="1" ht="20.100000000000001" customHeight="1" x14ac:dyDescent="0.2">
      <c r="A51" s="105"/>
      <c r="B51" s="74"/>
      <c r="C51" s="64"/>
      <c r="D51" s="83"/>
      <c r="E51" s="106"/>
      <c r="F51" s="106"/>
      <c r="G51" s="106"/>
      <c r="H51" s="106"/>
      <c r="I51" s="106"/>
      <c r="J51" s="106"/>
      <c r="K51" s="106"/>
      <c r="L51" s="51"/>
      <c r="M51" s="108"/>
      <c r="N51" s="108"/>
      <c r="O51" s="94"/>
      <c r="P51" s="94"/>
      <c r="Q51" s="98"/>
      <c r="R51" s="51"/>
      <c r="S51" s="107"/>
      <c r="T51" s="94"/>
      <c r="U51" s="100"/>
      <c r="V51" s="100"/>
      <c r="W51" s="101"/>
      <c r="X51" s="101"/>
      <c r="Y51" s="101"/>
      <c r="Z51" s="101"/>
      <c r="AA51" s="101"/>
      <c r="AB51" s="101"/>
      <c r="AC51" s="101"/>
      <c r="AD51" s="100"/>
      <c r="AE51" s="100"/>
      <c r="AF51" s="100"/>
      <c r="AG51" s="100"/>
      <c r="AH51" s="100"/>
      <c r="AI51" s="100"/>
      <c r="AJ51" s="100"/>
      <c r="AK51" s="100"/>
      <c r="AL51" s="100"/>
      <c r="AM51" s="100"/>
      <c r="AN51" s="100"/>
      <c r="AO51" s="100"/>
      <c r="AP51" s="100"/>
      <c r="AQ51" s="100"/>
      <c r="BO51" s="100"/>
      <c r="BP51" s="100"/>
      <c r="BQ51" s="100"/>
      <c r="BR51" s="100"/>
      <c r="BS51" s="100"/>
    </row>
    <row r="52" spans="1:71" s="99" customFormat="1" ht="24.95" customHeight="1" x14ac:dyDescent="0.2">
      <c r="A52" s="105"/>
      <c r="B52" s="74"/>
      <c r="C52" s="64"/>
      <c r="D52" s="83"/>
      <c r="E52" s="106"/>
      <c r="F52" s="51"/>
      <c r="G52" s="51"/>
      <c r="H52" s="107"/>
      <c r="I52" s="51"/>
      <c r="J52" s="51"/>
      <c r="K52" s="94"/>
      <c r="L52" s="51"/>
      <c r="M52" s="108"/>
      <c r="N52" s="108"/>
      <c r="O52" s="94"/>
      <c r="P52" s="94"/>
      <c r="Q52" s="98"/>
      <c r="R52" s="51"/>
      <c r="S52" s="107"/>
      <c r="T52" s="94"/>
      <c r="U52" s="100"/>
      <c r="V52" s="100"/>
      <c r="W52" s="101"/>
      <c r="X52" s="101"/>
      <c r="Y52" s="101"/>
      <c r="Z52" s="101"/>
      <c r="AA52" s="101"/>
      <c r="AB52" s="101"/>
      <c r="AC52" s="101"/>
      <c r="AD52" s="100"/>
      <c r="AE52" s="100"/>
      <c r="AF52" s="100"/>
      <c r="AG52" s="100"/>
      <c r="AH52" s="100"/>
      <c r="AI52" s="100"/>
      <c r="AJ52" s="100"/>
      <c r="AK52" s="100"/>
      <c r="AL52" s="100"/>
      <c r="AM52" s="100"/>
      <c r="AN52" s="100"/>
      <c r="AO52" s="100"/>
      <c r="AP52" s="100"/>
      <c r="AQ52" s="100"/>
      <c r="BO52" s="100"/>
      <c r="BP52" s="100"/>
      <c r="BQ52" s="100"/>
      <c r="BR52" s="100"/>
      <c r="BS52" s="100"/>
    </row>
    <row r="53" spans="1:71" s="99" customFormat="1" ht="20.100000000000001" customHeight="1" x14ac:dyDescent="0.2">
      <c r="A53" s="105"/>
      <c r="B53" s="74"/>
      <c r="C53" s="64"/>
      <c r="D53" s="83"/>
      <c r="E53" s="106"/>
      <c r="F53" s="51"/>
      <c r="G53" s="51"/>
      <c r="H53" s="107"/>
      <c r="I53" s="51"/>
      <c r="J53" s="51"/>
      <c r="K53" s="94"/>
      <c r="L53" s="51"/>
      <c r="M53" s="108"/>
      <c r="N53" s="108"/>
      <c r="O53" s="94"/>
      <c r="P53" s="94"/>
      <c r="Q53" s="98"/>
      <c r="R53" s="51"/>
      <c r="S53" s="107"/>
      <c r="T53" s="94"/>
      <c r="U53" s="100"/>
      <c r="V53" s="100"/>
      <c r="W53" s="101"/>
      <c r="X53" s="101"/>
      <c r="Y53" s="101"/>
      <c r="Z53" s="101"/>
      <c r="AA53" s="101"/>
      <c r="AB53" s="101"/>
      <c r="AC53" s="101"/>
      <c r="AD53" s="100"/>
      <c r="AE53" s="100"/>
      <c r="AF53" s="100"/>
      <c r="AG53" s="100"/>
      <c r="AH53" s="100"/>
      <c r="AI53" s="100"/>
      <c r="AJ53" s="100"/>
      <c r="AK53" s="100"/>
      <c r="AL53" s="100"/>
      <c r="AM53" s="100"/>
      <c r="AN53" s="100"/>
      <c r="AO53" s="100"/>
      <c r="AP53" s="100"/>
      <c r="AQ53" s="100"/>
      <c r="BO53" s="100"/>
      <c r="BP53" s="100"/>
      <c r="BQ53" s="100"/>
      <c r="BR53" s="100"/>
      <c r="BS53" s="100"/>
    </row>
    <row r="54" spans="1:71" s="99" customFormat="1" ht="20.100000000000001" customHeight="1" x14ac:dyDescent="0.2">
      <c r="A54" s="105"/>
      <c r="B54" s="74"/>
      <c r="C54" s="64"/>
      <c r="D54" s="83"/>
      <c r="E54" s="106"/>
      <c r="F54" s="51"/>
      <c r="G54" s="51"/>
      <c r="H54" s="107"/>
      <c r="I54" s="51"/>
      <c r="J54" s="51"/>
      <c r="K54" s="94"/>
      <c r="L54" s="51"/>
      <c r="M54" s="108"/>
      <c r="N54" s="108"/>
      <c r="O54" s="94"/>
      <c r="P54" s="94"/>
      <c r="Q54" s="98"/>
      <c r="R54" s="51"/>
      <c r="S54" s="107"/>
      <c r="T54" s="94"/>
      <c r="U54" s="100"/>
      <c r="V54" s="100"/>
      <c r="W54" s="101"/>
      <c r="X54" s="101"/>
      <c r="Y54" s="101"/>
      <c r="Z54" s="101"/>
      <c r="AA54" s="101"/>
      <c r="AB54" s="101"/>
      <c r="AC54" s="101"/>
      <c r="AD54" s="100"/>
      <c r="AE54" s="100"/>
      <c r="AF54" s="100"/>
      <c r="AG54" s="100"/>
      <c r="AH54" s="100"/>
      <c r="AI54" s="100"/>
      <c r="AJ54" s="100"/>
      <c r="AK54" s="100"/>
      <c r="AL54" s="100"/>
      <c r="AM54" s="100"/>
      <c r="AN54" s="100"/>
      <c r="AO54" s="100"/>
      <c r="AP54" s="100"/>
      <c r="AQ54" s="100"/>
      <c r="BO54" s="100"/>
      <c r="BP54" s="100"/>
      <c r="BQ54" s="100"/>
      <c r="BR54" s="100"/>
      <c r="BS54" s="100"/>
    </row>
    <row r="55" spans="1:71" s="99" customFormat="1" ht="20.100000000000001" customHeight="1" x14ac:dyDescent="0.2">
      <c r="A55" s="105"/>
      <c r="B55" s="105"/>
      <c r="C55" s="105"/>
      <c r="D55" s="83"/>
      <c r="E55" s="106"/>
      <c r="F55" s="51"/>
      <c r="G55" s="51"/>
      <c r="H55" s="107"/>
      <c r="I55" s="51"/>
      <c r="J55" s="51"/>
      <c r="K55" s="94"/>
      <c r="L55" s="51"/>
      <c r="M55" s="108"/>
      <c r="N55" s="108"/>
      <c r="O55" s="94"/>
      <c r="P55" s="94"/>
      <c r="Q55" s="98"/>
      <c r="R55" s="51"/>
      <c r="S55" s="107"/>
      <c r="T55" s="94"/>
      <c r="U55" s="100"/>
      <c r="V55" s="100"/>
      <c r="W55" s="101"/>
      <c r="X55" s="101"/>
      <c r="Y55" s="101"/>
      <c r="Z55" s="101"/>
      <c r="AA55" s="101"/>
      <c r="AB55" s="101"/>
      <c r="AC55" s="101"/>
      <c r="AD55" s="100"/>
      <c r="AE55" s="100"/>
      <c r="AF55" s="100"/>
      <c r="AG55" s="100"/>
      <c r="AH55" s="100"/>
      <c r="AI55" s="100"/>
      <c r="AJ55" s="100"/>
      <c r="AK55" s="100"/>
      <c r="AL55" s="100"/>
      <c r="AM55" s="100"/>
      <c r="AN55" s="100"/>
      <c r="AO55" s="100"/>
      <c r="AP55" s="100"/>
      <c r="AQ55" s="100"/>
      <c r="BO55" s="100"/>
      <c r="BP55" s="100"/>
      <c r="BQ55" s="100"/>
      <c r="BR55" s="100"/>
      <c r="BS55" s="100"/>
    </row>
  </sheetData>
  <sheetProtection password="E131" sheet="1" objects="1" scenarios="1"/>
  <mergeCells count="23">
    <mergeCell ref="E40:K40"/>
    <mergeCell ref="E45:K45"/>
    <mergeCell ref="E35:N35"/>
    <mergeCell ref="F41:K41"/>
    <mergeCell ref="E41:E42"/>
    <mergeCell ref="H26:I26"/>
    <mergeCell ref="E30:L30"/>
    <mergeCell ref="E9:J9"/>
    <mergeCell ref="E16:L16"/>
    <mergeCell ref="E10:J10"/>
    <mergeCell ref="E11:J11"/>
    <mergeCell ref="K11:L11"/>
    <mergeCell ref="E17:L17"/>
    <mergeCell ref="F2:K4"/>
    <mergeCell ref="K20:M20"/>
    <mergeCell ref="E25:O25"/>
    <mergeCell ref="E6:M6"/>
    <mergeCell ref="E19:L19"/>
    <mergeCell ref="E18:L18"/>
    <mergeCell ref="K8:L8"/>
    <mergeCell ref="K9:L9"/>
    <mergeCell ref="K10:L10"/>
    <mergeCell ref="E8:J8"/>
  </mergeCells>
  <phoneticPr fontId="0" type="noConversion"/>
  <conditionalFormatting sqref="E31:L31">
    <cfRule type="expression" dxfId="0" priority="1" stopIfTrue="1">
      <formula>FIND("This bid is ineligible",E31)&gt;1</formula>
    </cfRule>
  </conditionalFormatting>
  <dataValidations count="22">
    <dataValidation type="whole" operator="greaterThan" showInputMessage="1" showErrorMessage="1" error="Please input British National Grid Eastings and Northings" sqref="J28:K28">
      <formula1>0</formula1>
    </dataValidation>
    <dataValidation type="list" allowBlank="1" showInputMessage="1" showErrorMessage="1" sqref="L28">
      <formula1>INDIRECT("DropDowns!X"&amp;(MATCH(TRIM(H28),Districts,0))&amp;":X"&amp;SUM(MATCH(TRIM(H28),Districts,0),COUNTIF(Districts,TRIM(H28))-1))</formula1>
    </dataValidation>
    <dataValidation type="list" showInputMessage="1" showErrorMessage="1" sqref="F33">
      <formula1>"Yes,No"</formula1>
    </dataValidation>
    <dataValidation type="decimal" operator="greaterThan" showInputMessage="1" showErrorMessage="1" prompt="Please note this field requires hectares" sqref="O28">
      <formula1>0</formula1>
    </dataValidation>
    <dataValidation type="list" allowBlank="1" showErrorMessage="1" prompt="There should be no technical, environmental, archaeological etc constraints to the scheme meeting the timescales described, including issues regarding control of land" sqref="I32:I33">
      <formula1>Vacant_Status</formula1>
    </dataValidation>
    <dataValidation errorStyle="warning" allowBlank="1" showInputMessage="1" showErrorMessage="1" sqref="S8:U9 V8:AA12 R17:W19 V15:AA16 V20:AA20"/>
    <dataValidation type="list" allowBlank="1" showInputMessage="1" showErrorMessage="1" sqref="F52:F55">
      <formula1>LAS</formula1>
    </dataValidation>
    <dataValidation type="list" allowBlank="1" showInputMessage="1" showErrorMessage="1" sqref="E38 J20 K11">
      <formula1>"Yes,No"</formula1>
    </dataValidation>
    <dataValidation type="list" allowBlank="1" showInputMessage="1" showErrorMessage="1" sqref="N28">
      <formula1>"Yes,No,"</formula1>
    </dataValidation>
    <dataValidation type="custom" showInputMessage="1" showErrorMessage="1" error="Please input at least the first part of the postcode to give sector level" prompt="Please input at least the first part of the postcode to give sector level" sqref="I28">
      <formula1>ISNUMBER(LEFT(I28,1)*1)</formula1>
    </dataValidation>
    <dataValidation type="custom" allowBlank="1" showInputMessage="1" showErrorMessage="1" error="Please ensure that there are no spaces in this text" prompt="Please input the full postcode district - it will drive the pick list from which you select the Local Authority" sqref="H28">
      <formula1>H28=SUBSTITUTE(H28," ","")</formula1>
    </dataValidation>
    <dataValidation type="whole" allowBlank="1" showInputMessage="1" showErrorMessage="1" sqref="J27:K27">
      <formula1>0</formula1>
      <formula2>1000000</formula2>
    </dataValidation>
    <dataValidation type="list" errorStyle="warning" allowBlank="1" showInputMessage="1" showErrorMessage="1" sqref="K9:K10">
      <formula1>"Yes,No"</formula1>
    </dataValidation>
    <dataValidation type="whole" allowBlank="1" showInputMessage="1" showErrorMessage="1" error="This must be a number greater than zero" sqref="G33">
      <formula1>1</formula1>
      <formula2>1000</formula2>
    </dataValidation>
    <dataValidation type="list" allowBlank="1" showInputMessage="1" showErrorMessage="1" sqref="F37:H38 J37:K38">
      <formula1>Confirm</formula1>
    </dataValidation>
    <dataValidation type="list" allowBlank="1" showInputMessage="1" showErrorMessage="1" sqref="H32:H33">
      <formula1>Current_Use</formula1>
    </dataValidation>
    <dataValidation type="list" showInputMessage="1" showErrorMessage="1" sqref="J32:K33">
      <formula1>Identified</formula1>
    </dataValidation>
    <dataValidation type="list" showInputMessage="1" showErrorMessage="1" sqref="E32:E33">
      <formula1>TITLE</formula1>
    </dataValidation>
    <dataValidation type="list" allowBlank="1" showInputMessage="1" showErrorMessage="1" sqref="E18:E19">
      <formula1>submitted</formula1>
    </dataValidation>
    <dataValidation type="list" allowBlank="1" showInputMessage="1" showErrorMessage="1" sqref="I37:I38 L37:L38">
      <formula1>Noted</formula1>
    </dataValidation>
    <dataValidation type="date" allowBlank="1" showInputMessage="1" showErrorMessage="1" error="The dates entered must be in line with the programme as set out in the prospectus" sqref="F46:J49">
      <formula1>42248</formula1>
      <formula2>43555</formula2>
    </dataValidation>
    <dataValidation type="list" showInputMessage="1" showErrorMessage="1" sqref="L32:L33">
      <formula1>Confirm</formula1>
    </dataValidation>
  </dataValidations>
  <pageMargins left="0.35433070866141736" right="0.74803149606299213" top="0.98425196850393704" bottom="0.78740157480314965" header="0.51181102362204722" footer="0.51181102362204722"/>
  <pageSetup paperSize="8" scale="56" fitToHeight="0" orientation="landscape" r:id="rId1"/>
  <headerFooter alignWithMargins="0">
    <oddHeader>&amp;LCUSTOM BUILD&amp;CEOIS&amp;RCustomBuild@hca.gsi.gov.uk</oddHeader>
    <evenHeader>&amp;LCUSTOM BUILD&amp;CEOIS&amp;RCustomBuild@hca.gsi.gov.uk</evenHeader>
    <firstHeader>&amp;LCUSTOM BUILD&amp;CEOIS&amp;RCustomBuild@hca.gsi.gov.uk</firstHeader>
  </headerFooter>
  <rowBreaks count="1" manualBreakCount="1">
    <brk id="2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anchor moveWithCells="1" sizeWithCells="1">
                  <from>
                    <xdr:col>18</xdr:col>
                    <xdr:colOff>0</xdr:colOff>
                    <xdr:row>55</xdr:row>
                    <xdr:rowOff>0</xdr:rowOff>
                  </from>
                  <to>
                    <xdr:col>18</xdr:col>
                    <xdr:colOff>0</xdr:colOff>
                    <xdr:row>55</xdr:row>
                    <xdr:rowOff>0</xdr:rowOff>
                  </to>
                </anchor>
              </controlPr>
            </control>
          </mc:Choice>
        </mc:AlternateContent>
        <mc:AlternateContent xmlns:mc="http://schemas.openxmlformats.org/markup-compatibility/2006">
          <mc:Choice Requires="x14">
            <control shapeId="2050" r:id="rId5" name="Button 2">
              <controlPr defaultSize="0" print="0" autoFill="0" autoPict="0">
                <anchor moveWithCells="1" sizeWithCells="1">
                  <from>
                    <xdr:col>18</xdr:col>
                    <xdr:colOff>0</xdr:colOff>
                    <xdr:row>55</xdr:row>
                    <xdr:rowOff>0</xdr:rowOff>
                  </from>
                  <to>
                    <xdr:col>18</xdr:col>
                    <xdr:colOff>0</xdr:colOff>
                    <xdr:row>55</xdr:row>
                    <xdr:rowOff>0</xdr:rowOff>
                  </to>
                </anchor>
              </controlPr>
            </control>
          </mc:Choice>
        </mc:AlternateContent>
        <mc:AlternateContent xmlns:mc="http://schemas.openxmlformats.org/markup-compatibility/2006">
          <mc:Choice Requires="x14">
            <control shapeId="2051" r:id="rId6" name="Button 3">
              <controlPr defaultSize="0" print="0" autoFill="0" autoPict="0">
                <anchor moveWithCells="1" sizeWithCells="1">
                  <from>
                    <xdr:col>18</xdr:col>
                    <xdr:colOff>0</xdr:colOff>
                    <xdr:row>55</xdr:row>
                    <xdr:rowOff>0</xdr:rowOff>
                  </from>
                  <to>
                    <xdr:col>18</xdr:col>
                    <xdr:colOff>0</xdr:colOff>
                    <xdr:row>55</xdr:row>
                    <xdr:rowOff>0</xdr:rowOff>
                  </to>
                </anchor>
              </controlPr>
            </control>
          </mc:Choice>
        </mc:AlternateContent>
        <mc:AlternateContent xmlns:mc="http://schemas.openxmlformats.org/markup-compatibility/2006">
          <mc:Choice Requires="x14">
            <control shapeId="2052" r:id="rId7" name="Button 4">
              <controlPr defaultSize="0" print="0" autoFill="0" autoPict="0">
                <anchor moveWithCells="1" sizeWithCells="1">
                  <from>
                    <xdr:col>18</xdr:col>
                    <xdr:colOff>0</xdr:colOff>
                    <xdr:row>55</xdr:row>
                    <xdr:rowOff>0</xdr:rowOff>
                  </from>
                  <to>
                    <xdr:col>18</xdr:col>
                    <xdr:colOff>0</xdr:colOff>
                    <xdr:row>55</xdr:row>
                    <xdr:rowOff>0</xdr:rowOff>
                  </to>
                </anchor>
              </controlPr>
            </control>
          </mc:Choice>
        </mc:AlternateContent>
        <mc:AlternateContent xmlns:mc="http://schemas.openxmlformats.org/markup-compatibility/2006">
          <mc:Choice Requires="x14">
            <control shapeId="2053" r:id="rId8" name="Button 5">
              <controlPr defaultSize="0" print="0" autoFill="0" autoPict="0">
                <anchor moveWithCells="1" sizeWithCells="1">
                  <from>
                    <xdr:col>18</xdr:col>
                    <xdr:colOff>0</xdr:colOff>
                    <xdr:row>55</xdr:row>
                    <xdr:rowOff>0</xdr:rowOff>
                  </from>
                  <to>
                    <xdr:col>18</xdr:col>
                    <xdr:colOff>0</xdr:colOff>
                    <xdr:row>55</xdr:row>
                    <xdr:rowOff>0</xdr:rowOff>
                  </to>
                </anchor>
              </controlPr>
            </control>
          </mc:Choice>
        </mc:AlternateContent>
        <mc:AlternateContent xmlns:mc="http://schemas.openxmlformats.org/markup-compatibility/2006">
          <mc:Choice Requires="x14">
            <control shapeId="2054" r:id="rId9" name="Button 6">
              <controlPr defaultSize="0" print="0" autoFill="0" autoPict="0">
                <anchor moveWithCells="1" sizeWithCells="1">
                  <from>
                    <xdr:col>18</xdr:col>
                    <xdr:colOff>0</xdr:colOff>
                    <xdr:row>55</xdr:row>
                    <xdr:rowOff>0</xdr:rowOff>
                  </from>
                  <to>
                    <xdr:col>18</xdr:col>
                    <xdr:colOff>0</xdr:colOff>
                    <xdr:row>55</xdr:row>
                    <xdr:rowOff>0</xdr:rowOff>
                  </to>
                </anchor>
              </controlPr>
            </control>
          </mc:Choice>
        </mc:AlternateContent>
        <mc:AlternateContent xmlns:mc="http://schemas.openxmlformats.org/markup-compatibility/2006">
          <mc:Choice Requires="x14">
            <control shapeId="2055" r:id="rId10" name="Button 7">
              <controlPr defaultSize="0" print="0" autoFill="0" autoPict="0">
                <anchor moveWithCells="1" sizeWithCells="1">
                  <from>
                    <xdr:col>18</xdr:col>
                    <xdr:colOff>0</xdr:colOff>
                    <xdr:row>55</xdr:row>
                    <xdr:rowOff>0</xdr:rowOff>
                  </from>
                  <to>
                    <xdr:col>18</xdr:col>
                    <xdr:colOff>0</xdr:colOff>
                    <xdr:row>55</xdr:row>
                    <xdr:rowOff>0</xdr:rowOff>
                  </to>
                </anchor>
              </controlPr>
            </control>
          </mc:Choice>
        </mc:AlternateContent>
        <mc:AlternateContent xmlns:mc="http://schemas.openxmlformats.org/markup-compatibility/2006">
          <mc:Choice Requires="x14">
            <control shapeId="2056" r:id="rId11" name="Button 8">
              <controlPr defaultSize="0" print="0" autoFill="0" autoPict="0">
                <anchor moveWithCells="1" sizeWithCells="1">
                  <from>
                    <xdr:col>18</xdr:col>
                    <xdr:colOff>0</xdr:colOff>
                    <xdr:row>55</xdr:row>
                    <xdr:rowOff>0</xdr:rowOff>
                  </from>
                  <to>
                    <xdr:col>18</xdr:col>
                    <xdr:colOff>0</xdr:colOff>
                    <xdr:row>55</xdr:row>
                    <xdr:rowOff>0</xdr:rowOff>
                  </to>
                </anchor>
              </controlPr>
            </control>
          </mc:Choice>
        </mc:AlternateContent>
        <mc:AlternateContent xmlns:mc="http://schemas.openxmlformats.org/markup-compatibility/2006">
          <mc:Choice Requires="x14">
            <control shapeId="2057" r:id="rId12" name="Button 9">
              <controlPr defaultSize="0" print="0" autoFill="0" autoPict="0">
                <anchor moveWithCells="1" sizeWithCells="1">
                  <from>
                    <xdr:col>18</xdr:col>
                    <xdr:colOff>0</xdr:colOff>
                    <xdr:row>55</xdr:row>
                    <xdr:rowOff>0</xdr:rowOff>
                  </from>
                  <to>
                    <xdr:col>18</xdr:col>
                    <xdr:colOff>0</xdr:colOff>
                    <xdr:row>55</xdr:row>
                    <xdr:rowOff>0</xdr:rowOff>
                  </to>
                </anchor>
              </controlPr>
            </control>
          </mc:Choice>
        </mc:AlternateContent>
        <mc:AlternateContent xmlns:mc="http://schemas.openxmlformats.org/markup-compatibility/2006">
          <mc:Choice Requires="x14">
            <control shapeId="2058" r:id="rId13" name="Button 10">
              <controlPr defaultSize="0" print="0" autoFill="0" autoPict="0">
                <anchor moveWithCells="1" sizeWithCells="1">
                  <from>
                    <xdr:col>18</xdr:col>
                    <xdr:colOff>0</xdr:colOff>
                    <xdr:row>55</xdr:row>
                    <xdr:rowOff>0</xdr:rowOff>
                  </from>
                  <to>
                    <xdr:col>18</xdr:col>
                    <xdr:colOff>0</xdr:colOff>
                    <xdr:row>55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autoPageBreaks="0" fitToPage="1"/>
  </sheetPr>
  <dimension ref="A1:BQ37"/>
  <sheetViews>
    <sheetView tabSelected="1" topLeftCell="B25" zoomScale="70" zoomScaleNormal="70" workbookViewId="0">
      <selection activeCell="J8" sqref="J8:K8"/>
    </sheetView>
  </sheetViews>
  <sheetFormatPr defaultRowHeight="18" x14ac:dyDescent="0.25"/>
  <cols>
    <col min="1" max="1" width="10.7109375" style="109" hidden="1" customWidth="1"/>
    <col min="2" max="2" width="3.7109375" style="109" customWidth="1"/>
    <col min="3" max="3" width="2.85546875" style="110" customWidth="1"/>
    <col min="4" max="4" width="6.28515625" style="48" customWidth="1"/>
    <col min="5" max="19" width="18.7109375" style="48" customWidth="1"/>
    <col min="20" max="20" width="19.7109375" style="48" customWidth="1"/>
    <col min="21" max="22" width="18.7109375" style="48" customWidth="1"/>
    <col min="23" max="29" width="18.7109375" style="111" customWidth="1"/>
    <col min="30" max="16384" width="9.140625" style="48"/>
  </cols>
  <sheetData>
    <row r="1" spans="1:66" s="15" customFormat="1" ht="24.95" customHeight="1" x14ac:dyDescent="0.4">
      <c r="A1" s="196" t="s">
        <v>2980</v>
      </c>
      <c r="B1" s="12"/>
      <c r="C1" s="13"/>
      <c r="D1" s="12"/>
      <c r="E1" s="14"/>
      <c r="G1" s="16"/>
      <c r="H1" s="16"/>
      <c r="I1" s="16"/>
      <c r="J1" s="16"/>
      <c r="K1" s="17"/>
      <c r="L1" s="17"/>
      <c r="M1" s="18"/>
      <c r="N1" s="18"/>
      <c r="O1" s="19"/>
      <c r="P1" s="12"/>
      <c r="Q1" s="20" t="str">
        <f>IF(O2="Draft"," Incomplete",IF(O2="New Details","Unsaved"," Completed"))</f>
        <v xml:space="preserve"> Completed</v>
      </c>
      <c r="R1" s="21"/>
      <c r="S1" s="22"/>
      <c r="T1" s="22"/>
      <c r="U1" s="22"/>
      <c r="V1" s="22"/>
      <c r="W1" s="21"/>
      <c r="X1" s="21"/>
      <c r="Y1" s="21"/>
      <c r="Z1" s="21"/>
      <c r="AA1" s="21"/>
      <c r="AB1" s="21"/>
      <c r="AC1" s="21"/>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19"/>
      <c r="BL1" s="19"/>
      <c r="BM1" s="19"/>
    </row>
    <row r="2" spans="1:66" s="15" customFormat="1" ht="20.100000000000001" customHeight="1" x14ac:dyDescent="0.4">
      <c r="A2" s="196" t="s">
        <v>2981</v>
      </c>
      <c r="B2" s="24"/>
      <c r="C2" s="25"/>
      <c r="D2" s="26"/>
      <c r="E2" s="26"/>
      <c r="F2" s="262" t="s">
        <v>3001</v>
      </c>
      <c r="G2" s="263"/>
      <c r="H2" s="263"/>
      <c r="I2" s="263"/>
      <c r="J2" s="263"/>
      <c r="K2" s="263"/>
      <c r="L2" s="17"/>
      <c r="M2" s="18"/>
      <c r="N2" s="18"/>
      <c r="O2" s="23"/>
      <c r="P2" s="27"/>
      <c r="Q2" s="28"/>
      <c r="R2" s="29"/>
      <c r="S2" s="19"/>
      <c r="T2" s="19"/>
      <c r="U2" s="19"/>
      <c r="V2" s="19"/>
      <c r="W2" s="30"/>
      <c r="X2" s="30"/>
      <c r="Y2" s="30"/>
      <c r="Z2" s="30"/>
      <c r="AA2" s="30"/>
      <c r="AB2" s="30"/>
      <c r="AC2" s="30"/>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row>
    <row r="3" spans="1:66" s="15" customFormat="1" ht="20.100000000000001" customHeight="1" x14ac:dyDescent="0.3">
      <c r="A3" s="23"/>
      <c r="B3" s="24"/>
      <c r="C3" s="25"/>
      <c r="D3" s="31"/>
      <c r="E3" s="31"/>
      <c r="F3" s="263"/>
      <c r="G3" s="263"/>
      <c r="H3" s="263"/>
      <c r="I3" s="263"/>
      <c r="J3" s="263"/>
      <c r="K3" s="263"/>
      <c r="L3" s="23"/>
      <c r="M3" s="23"/>
      <c r="N3" s="33"/>
      <c r="O3" s="19"/>
      <c r="P3" s="34"/>
      <c r="Q3" s="34"/>
      <c r="R3" s="34"/>
      <c r="T3" s="19"/>
      <c r="U3" s="19"/>
      <c r="V3" s="19"/>
      <c r="W3" s="30"/>
      <c r="X3" s="30"/>
      <c r="Y3" s="30"/>
      <c r="Z3" s="30"/>
      <c r="AA3" s="30"/>
      <c r="AB3" s="30"/>
      <c r="AC3" s="30"/>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row>
    <row r="4" spans="1:66" s="15" customFormat="1" ht="20.100000000000001" customHeight="1" x14ac:dyDescent="0.4">
      <c r="A4" s="23"/>
      <c r="B4" s="35"/>
      <c r="C4" s="36"/>
      <c r="D4" s="36"/>
      <c r="E4" s="36"/>
      <c r="F4" s="263"/>
      <c r="G4" s="263"/>
      <c r="H4" s="263"/>
      <c r="I4" s="263"/>
      <c r="J4" s="263"/>
      <c r="K4" s="263"/>
      <c r="L4" s="37"/>
      <c r="M4" s="37"/>
      <c r="N4" s="37"/>
      <c r="O4" s="37"/>
      <c r="P4" s="34"/>
      <c r="Q4" s="34"/>
      <c r="R4" s="34"/>
      <c r="S4" s="19"/>
      <c r="T4" s="19"/>
      <c r="U4" s="19"/>
      <c r="V4" s="19"/>
      <c r="W4" s="30"/>
      <c r="X4" s="30"/>
      <c r="Y4" s="30"/>
      <c r="Z4" s="30"/>
      <c r="AA4" s="30"/>
      <c r="AB4" s="30"/>
      <c r="AC4" s="30"/>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row>
    <row r="5" spans="1:66" s="15" customFormat="1" ht="38.25" customHeight="1" x14ac:dyDescent="0.4">
      <c r="A5" s="23"/>
      <c r="B5" s="38"/>
      <c r="E5" s="39"/>
      <c r="F5" s="40"/>
      <c r="G5" s="41"/>
      <c r="H5" s="41"/>
      <c r="I5" s="41"/>
      <c r="J5" s="41"/>
      <c r="K5" s="40"/>
      <c r="L5" s="37"/>
      <c r="M5" s="37"/>
      <c r="N5" s="37"/>
      <c r="O5" s="37"/>
      <c r="P5" s="23"/>
      <c r="Q5" s="23"/>
      <c r="R5" s="23"/>
      <c r="S5" s="19"/>
      <c r="T5" s="19"/>
      <c r="U5" s="19"/>
      <c r="V5" s="19"/>
      <c r="W5" s="30"/>
      <c r="X5" s="30"/>
      <c r="Y5" s="30"/>
      <c r="Z5" s="30"/>
      <c r="AA5" s="30"/>
      <c r="AB5" s="30"/>
      <c r="AC5" s="30"/>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row>
    <row r="6" spans="1:66" ht="81.75" customHeight="1" x14ac:dyDescent="0.25">
      <c r="A6" s="42"/>
      <c r="B6" s="43"/>
      <c r="C6" s="44"/>
      <c r="D6" s="32"/>
      <c r="E6" s="268"/>
      <c r="F6" s="268"/>
      <c r="G6" s="268"/>
      <c r="H6" s="268"/>
      <c r="I6" s="268"/>
      <c r="J6" s="268"/>
      <c r="K6" s="268"/>
      <c r="L6" s="268"/>
      <c r="M6" s="268"/>
      <c r="N6" s="45"/>
      <c r="O6" s="45"/>
      <c r="P6" s="45"/>
      <c r="Q6" s="45"/>
      <c r="R6" s="45"/>
      <c r="S6" s="46"/>
      <c r="T6" s="46"/>
      <c r="U6" s="46"/>
      <c r="V6" s="46"/>
      <c r="W6" s="47"/>
      <c r="X6" s="47"/>
      <c r="Y6" s="47"/>
      <c r="Z6" s="47"/>
      <c r="AA6" s="47"/>
      <c r="AB6" s="47"/>
      <c r="AC6" s="47"/>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row>
    <row r="7" spans="1:66" ht="30" customHeight="1" x14ac:dyDescent="0.3">
      <c r="A7" s="42"/>
      <c r="B7" s="43"/>
      <c r="C7" s="44"/>
      <c r="D7" s="46"/>
      <c r="E7" s="49"/>
      <c r="G7" s="50"/>
      <c r="H7" s="46"/>
      <c r="I7" s="46"/>
      <c r="J7" s="46"/>
      <c r="K7" s="46"/>
      <c r="L7" s="46"/>
      <c r="M7" s="46"/>
      <c r="N7" s="46"/>
      <c r="O7" s="46"/>
      <c r="P7" s="46"/>
      <c r="Q7" s="46"/>
      <c r="R7" s="46"/>
      <c r="S7" s="46"/>
      <c r="T7" s="46"/>
      <c r="U7" s="46"/>
      <c r="V7" s="46"/>
      <c r="W7" s="47"/>
      <c r="X7" s="47"/>
      <c r="Y7" s="47"/>
      <c r="Z7" s="47"/>
      <c r="AA7" s="47"/>
      <c r="AB7" s="47"/>
      <c r="AC7" s="47"/>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row>
    <row r="8" spans="1:66" ht="30" customHeight="1" x14ac:dyDescent="0.25">
      <c r="A8" s="42"/>
      <c r="B8" s="43"/>
      <c r="C8" s="44"/>
      <c r="D8" s="46"/>
      <c r="E8" s="277" t="s">
        <v>2995</v>
      </c>
      <c r="F8" s="278"/>
      <c r="G8" s="278"/>
      <c r="H8" s="278"/>
      <c r="I8" s="278"/>
      <c r="J8" s="307"/>
      <c r="K8" s="308"/>
      <c r="L8" s="46"/>
      <c r="M8" s="46"/>
      <c r="N8" s="46"/>
      <c r="O8" s="46"/>
      <c r="P8" s="46"/>
      <c r="Q8" s="46"/>
      <c r="R8" s="46"/>
      <c r="S8" s="46"/>
      <c r="T8" s="46"/>
      <c r="U8" s="46"/>
      <c r="V8" s="46"/>
      <c r="W8" s="47"/>
      <c r="X8" s="47"/>
      <c r="Y8" s="47"/>
      <c r="Z8" s="47"/>
      <c r="AA8" s="47"/>
      <c r="AB8" s="47"/>
      <c r="AC8" s="47"/>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row>
    <row r="9" spans="1:66" s="55" customFormat="1" ht="30" customHeight="1" x14ac:dyDescent="0.25">
      <c r="A9" s="51"/>
      <c r="B9" s="43"/>
      <c r="C9" s="112"/>
      <c r="D9" s="52"/>
      <c r="E9" s="277" t="s">
        <v>2898</v>
      </c>
      <c r="F9" s="278"/>
      <c r="G9" s="278"/>
      <c r="H9" s="278"/>
      <c r="I9" s="278"/>
      <c r="J9" s="307">
        <f>Site!K8</f>
        <v>0</v>
      </c>
      <c r="K9" s="308"/>
      <c r="L9" s="23"/>
      <c r="M9" s="23"/>
      <c r="N9" s="53"/>
      <c r="O9" s="54"/>
      <c r="P9" s="54"/>
      <c r="Q9" s="54"/>
      <c r="R9" s="54"/>
      <c r="S9" s="42"/>
      <c r="T9" s="42"/>
      <c r="U9" s="42"/>
      <c r="V9" s="42"/>
      <c r="W9" s="47"/>
      <c r="X9" s="47"/>
      <c r="Y9" s="47"/>
      <c r="Z9" s="47"/>
      <c r="AA9" s="47"/>
      <c r="AB9" s="47"/>
      <c r="AC9" s="47"/>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row>
    <row r="10" spans="1:66" s="55" customFormat="1" ht="30" customHeight="1" x14ac:dyDescent="0.25">
      <c r="B10" s="43"/>
      <c r="C10" s="113"/>
      <c r="D10" s="52"/>
      <c r="E10" s="277" t="s">
        <v>2943</v>
      </c>
      <c r="F10" s="278"/>
      <c r="G10" s="278"/>
      <c r="H10" s="278"/>
      <c r="I10" s="278"/>
      <c r="J10" s="309">
        <f>Site!G33</f>
        <v>0</v>
      </c>
      <c r="K10" s="308"/>
      <c r="L10" s="34"/>
      <c r="M10" s="34"/>
      <c r="N10" s="53"/>
      <c r="O10" s="54"/>
      <c r="P10" s="54"/>
      <c r="Q10" s="54"/>
      <c r="R10" s="54"/>
      <c r="S10" s="42"/>
      <c r="T10" s="42"/>
      <c r="U10" s="42"/>
      <c r="V10" s="42"/>
      <c r="W10" s="47"/>
      <c r="X10" s="47"/>
      <c r="Y10" s="47"/>
      <c r="Z10" s="47"/>
      <c r="AA10" s="47"/>
      <c r="AB10" s="47"/>
      <c r="AC10" s="47"/>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row>
    <row r="11" spans="1:66" s="55" customFormat="1" ht="30" customHeight="1" x14ac:dyDescent="0.25">
      <c r="A11" s="42"/>
      <c r="B11" s="43"/>
      <c r="C11" s="113"/>
      <c r="D11" s="52"/>
      <c r="E11" s="277" t="s">
        <v>2973</v>
      </c>
      <c r="F11" s="278"/>
      <c r="G11" s="278"/>
      <c r="H11" s="278"/>
      <c r="I11" s="278"/>
      <c r="J11" s="311">
        <f>J10-L24</f>
        <v>0</v>
      </c>
      <c r="K11" s="308"/>
      <c r="L11" s="34"/>
      <c r="M11" s="34"/>
      <c r="N11" s="56"/>
      <c r="O11" s="56"/>
      <c r="P11" s="57"/>
      <c r="Q11" s="57"/>
      <c r="R11" s="57"/>
      <c r="S11" s="42"/>
      <c r="T11" s="42"/>
      <c r="U11" s="42"/>
      <c r="V11" s="42"/>
      <c r="W11" s="47"/>
      <c r="X11" s="47"/>
      <c r="Y11" s="47"/>
      <c r="Z11" s="47"/>
      <c r="AA11" s="47"/>
      <c r="AB11" s="47"/>
      <c r="AC11" s="47"/>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row>
    <row r="12" spans="1:66" s="55" customFormat="1" ht="30" customHeight="1" x14ac:dyDescent="0.25">
      <c r="A12" s="42"/>
      <c r="B12" s="43"/>
      <c r="C12" s="113"/>
      <c r="D12" s="52"/>
      <c r="E12" s="277" t="s">
        <v>2974</v>
      </c>
      <c r="F12" s="278"/>
      <c r="G12" s="278"/>
      <c r="H12" s="278"/>
      <c r="I12" s="278"/>
      <c r="J12" s="311">
        <f>Site!O28</f>
        <v>0</v>
      </c>
      <c r="K12" s="308"/>
      <c r="L12" s="34"/>
      <c r="M12" s="34"/>
      <c r="N12" s="56"/>
      <c r="O12" s="56"/>
      <c r="P12" s="57"/>
      <c r="Q12" s="57"/>
      <c r="R12" s="57"/>
      <c r="S12" s="42"/>
      <c r="T12" s="42"/>
      <c r="U12" s="42"/>
      <c r="V12" s="42"/>
      <c r="W12" s="47"/>
      <c r="X12" s="47"/>
      <c r="Y12" s="47"/>
      <c r="Z12" s="47"/>
      <c r="AA12" s="47"/>
      <c r="AB12" s="47"/>
      <c r="AC12" s="47"/>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row>
    <row r="13" spans="1:66" s="55" customFormat="1" ht="30" customHeight="1" x14ac:dyDescent="0.25">
      <c r="A13" s="42"/>
      <c r="B13" s="43"/>
      <c r="C13" s="207"/>
      <c r="D13" s="52"/>
      <c r="E13" s="277" t="s">
        <v>2975</v>
      </c>
      <c r="F13" s="278"/>
      <c r="G13" s="278"/>
      <c r="H13" s="278"/>
      <c r="I13" s="278"/>
      <c r="J13" s="311">
        <f>J12-H24</f>
        <v>0</v>
      </c>
      <c r="K13" s="308"/>
      <c r="L13" s="34"/>
      <c r="M13" s="34"/>
      <c r="N13" s="56"/>
      <c r="O13" s="56"/>
      <c r="P13" s="57"/>
      <c r="Q13" s="57"/>
      <c r="R13" s="57"/>
      <c r="S13" s="42"/>
      <c r="T13" s="42"/>
      <c r="U13" s="42"/>
      <c r="V13" s="42"/>
      <c r="W13" s="47"/>
      <c r="X13" s="47"/>
      <c r="Y13" s="47"/>
      <c r="Z13" s="47"/>
      <c r="AA13" s="47"/>
      <c r="AB13" s="47"/>
      <c r="AC13" s="47"/>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row>
    <row r="14" spans="1:66" s="55" customFormat="1" ht="19.5" customHeight="1" x14ac:dyDescent="0.25">
      <c r="A14" s="42"/>
      <c r="B14" s="60"/>
      <c r="C14" s="61"/>
      <c r="D14" s="52"/>
      <c r="E14" s="62"/>
      <c r="F14" s="215"/>
      <c r="G14" s="215"/>
      <c r="H14" s="215"/>
      <c r="I14" s="215"/>
      <c r="J14" s="56"/>
      <c r="K14" s="264"/>
      <c r="L14" s="264"/>
      <c r="M14" s="264"/>
      <c r="N14" s="63"/>
      <c r="O14" s="57"/>
      <c r="P14" s="57"/>
      <c r="Q14" s="57"/>
      <c r="R14" s="57"/>
      <c r="S14" s="42"/>
      <c r="T14" s="42"/>
      <c r="U14" s="42"/>
      <c r="V14" s="42"/>
      <c r="W14" s="47"/>
      <c r="X14" s="47"/>
      <c r="Y14" s="47"/>
      <c r="Z14" s="47"/>
      <c r="AA14" s="47"/>
      <c r="AB14" s="47"/>
      <c r="AC14" s="47"/>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row>
    <row r="15" spans="1:66" s="55" customFormat="1" ht="39.950000000000003" customHeight="1" x14ac:dyDescent="0.25">
      <c r="A15" s="42"/>
      <c r="B15" s="60"/>
      <c r="C15" s="61"/>
      <c r="D15" s="52"/>
      <c r="E15" s="251" t="s">
        <v>3005</v>
      </c>
      <c r="F15" s="312"/>
      <c r="G15" s="312"/>
      <c r="H15" s="312"/>
      <c r="I15" s="312"/>
      <c r="J15" s="312"/>
      <c r="K15" s="312"/>
      <c r="L15" s="215"/>
      <c r="M15" s="215"/>
      <c r="N15" s="63"/>
      <c r="O15" s="57"/>
      <c r="P15" s="57"/>
      <c r="Q15" s="57"/>
      <c r="R15" s="57"/>
      <c r="S15" s="42"/>
      <c r="T15" s="42"/>
      <c r="U15" s="42"/>
      <c r="V15" s="42"/>
      <c r="W15" s="47"/>
      <c r="X15" s="47"/>
      <c r="Y15" s="47"/>
      <c r="Z15" s="47"/>
      <c r="AA15" s="47"/>
      <c r="AB15" s="47"/>
      <c r="AC15" s="47"/>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row>
    <row r="16" spans="1:66" ht="20.100000000000001" customHeight="1" x14ac:dyDescent="0.25">
      <c r="A16" s="42"/>
      <c r="B16" s="74"/>
      <c r="C16" s="44"/>
      <c r="D16" s="46"/>
      <c r="E16" s="67"/>
      <c r="F16" s="46"/>
      <c r="G16" s="46"/>
      <c r="H16" s="46"/>
      <c r="I16" s="46"/>
      <c r="J16" s="46"/>
      <c r="K16" s="46"/>
      <c r="L16" s="46"/>
      <c r="M16" s="46"/>
      <c r="N16" s="197"/>
      <c r="O16" s="99"/>
      <c r="P16" s="46"/>
      <c r="Q16" s="57"/>
      <c r="R16" s="57"/>
      <c r="S16" s="46"/>
      <c r="T16" s="46"/>
      <c r="U16" s="46"/>
      <c r="V16" s="46"/>
      <c r="W16" s="47"/>
      <c r="X16" s="47"/>
      <c r="Y16" s="47"/>
      <c r="Z16" s="47"/>
      <c r="AA16" s="47"/>
      <c r="AB16" s="47"/>
      <c r="AC16" s="47"/>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row>
    <row r="17" spans="1:69" s="85" customFormat="1" ht="50.1" customHeight="1" x14ac:dyDescent="0.25">
      <c r="A17" s="82"/>
      <c r="B17" s="74"/>
      <c r="C17" s="112"/>
      <c r="D17" s="83"/>
      <c r="E17" s="265" t="s">
        <v>2910</v>
      </c>
      <c r="F17" s="285"/>
      <c r="G17" s="285"/>
      <c r="H17" s="285"/>
      <c r="I17" s="285"/>
      <c r="J17" s="284"/>
      <c r="K17" s="197"/>
      <c r="L17" s="197"/>
      <c r="M17" s="197"/>
      <c r="N17" s="197"/>
      <c r="O17" s="99"/>
      <c r="P17" s="84"/>
      <c r="Q17" s="84"/>
      <c r="R17" s="84"/>
      <c r="S17" s="216"/>
      <c r="T17" s="216"/>
      <c r="W17" s="86"/>
      <c r="X17" s="87"/>
      <c r="Y17" s="87"/>
      <c r="Z17" s="87"/>
      <c r="AA17" s="87"/>
      <c r="AB17" s="88"/>
      <c r="AC17" s="46"/>
      <c r="AD17" s="46"/>
      <c r="AE17" s="46"/>
      <c r="AF17" s="46"/>
      <c r="BJ17" s="46"/>
      <c r="BK17" s="46"/>
    </row>
    <row r="18" spans="1:69" s="89" customFormat="1" ht="120" customHeight="1" x14ac:dyDescent="0.25">
      <c r="B18" s="74"/>
      <c r="C18" s="113"/>
      <c r="D18" s="83"/>
      <c r="E18" s="158" t="s">
        <v>2900</v>
      </c>
      <c r="F18" s="158" t="s">
        <v>2982</v>
      </c>
      <c r="G18" s="158" t="s">
        <v>2983</v>
      </c>
      <c r="H18" s="158" t="s">
        <v>2984</v>
      </c>
      <c r="I18" s="158" t="s">
        <v>2986</v>
      </c>
      <c r="J18" s="158" t="s">
        <v>2987</v>
      </c>
      <c r="K18" s="99"/>
      <c r="L18" s="90"/>
      <c r="M18" s="90"/>
      <c r="R18" s="91"/>
      <c r="S18" s="91"/>
      <c r="T18" s="91"/>
      <c r="U18" s="91"/>
      <c r="V18" s="91"/>
      <c r="W18" s="91"/>
      <c r="X18" s="91"/>
      <c r="AD18" s="90"/>
      <c r="AE18" s="90"/>
      <c r="AF18" s="90"/>
      <c r="AG18" s="90"/>
      <c r="AH18" s="90"/>
      <c r="BL18" s="92"/>
      <c r="BM18" s="92"/>
    </row>
    <row r="19" spans="1:69" s="99" customFormat="1" ht="30" customHeight="1" x14ac:dyDescent="0.2">
      <c r="A19" s="97"/>
      <c r="B19" s="74"/>
      <c r="C19" s="115"/>
      <c r="D19" s="83"/>
      <c r="E19" s="120" t="str">
        <f>IF(J9="","",TRIM(J9))</f>
        <v>0</v>
      </c>
      <c r="F19" s="206"/>
      <c r="G19" s="182"/>
      <c r="H19" s="117"/>
      <c r="I19" s="117"/>
      <c r="J19" s="240"/>
      <c r="L19" s="94"/>
      <c r="M19" s="98"/>
      <c r="O19" s="100"/>
      <c r="P19" s="100"/>
      <c r="Q19" s="100"/>
      <c r="R19" s="101"/>
      <c r="S19" s="101"/>
      <c r="T19" s="101"/>
      <c r="U19" s="101"/>
      <c r="V19" s="101"/>
      <c r="W19" s="101"/>
      <c r="X19" s="101"/>
      <c r="Y19" s="100"/>
      <c r="Z19" s="100"/>
      <c r="AA19" s="100"/>
      <c r="AB19" s="100"/>
      <c r="AC19" s="100"/>
      <c r="AD19" s="100"/>
      <c r="AE19" s="100"/>
      <c r="AF19" s="100"/>
      <c r="AG19" s="100"/>
      <c r="AH19" s="100"/>
      <c r="AI19" s="100"/>
      <c r="AJ19" s="100"/>
      <c r="BH19" s="100"/>
      <c r="BI19" s="100"/>
      <c r="BJ19" s="100"/>
      <c r="BK19" s="100"/>
      <c r="BL19" s="100"/>
    </row>
    <row r="20" spans="1:69" s="99" customFormat="1" ht="24.95" customHeight="1" x14ac:dyDescent="0.2">
      <c r="A20" s="102"/>
      <c r="B20" s="74"/>
      <c r="C20" s="64"/>
      <c r="D20" s="83"/>
      <c r="F20" s="51"/>
      <c r="G20" s="103"/>
      <c r="H20" s="103"/>
      <c r="I20" s="103"/>
      <c r="J20" s="183"/>
      <c r="K20" s="104"/>
      <c r="L20" s="51"/>
      <c r="M20" s="51"/>
      <c r="N20" s="197"/>
      <c r="P20" s="94"/>
      <c r="Q20" s="94"/>
      <c r="R20" s="98"/>
      <c r="T20" s="100"/>
      <c r="U20" s="100"/>
      <c r="V20" s="100"/>
      <c r="W20" s="101"/>
      <c r="X20" s="101"/>
      <c r="Y20" s="101"/>
      <c r="Z20" s="101"/>
      <c r="AA20" s="101"/>
      <c r="AB20" s="101"/>
      <c r="AC20" s="101"/>
      <c r="AD20" s="100"/>
      <c r="AE20" s="100"/>
      <c r="AF20" s="100"/>
      <c r="AG20" s="100"/>
      <c r="AH20" s="100"/>
      <c r="AI20" s="100"/>
      <c r="AJ20" s="100"/>
      <c r="AK20" s="100"/>
      <c r="AL20" s="100"/>
      <c r="AM20" s="100"/>
      <c r="AN20" s="100"/>
      <c r="AO20" s="100"/>
      <c r="BM20" s="100"/>
      <c r="BN20" s="100"/>
      <c r="BO20" s="100"/>
      <c r="BP20" s="100"/>
      <c r="BQ20" s="100"/>
    </row>
    <row r="21" spans="1:69" s="99" customFormat="1" ht="50.1" customHeight="1" x14ac:dyDescent="0.2">
      <c r="B21" s="74"/>
      <c r="C21" s="186"/>
      <c r="D21" s="83"/>
      <c r="E21" s="282" t="s">
        <v>2911</v>
      </c>
      <c r="F21" s="283"/>
      <c r="G21" s="283"/>
      <c r="H21" s="283"/>
      <c r="I21" s="283"/>
      <c r="J21" s="283"/>
      <c r="K21" s="283"/>
      <c r="L21" s="283"/>
      <c r="M21" s="290"/>
      <c r="N21" s="291"/>
      <c r="P21" s="98"/>
      <c r="Q21" s="98"/>
      <c r="R21" s="98"/>
      <c r="T21" s="100"/>
      <c r="U21" s="100"/>
      <c r="V21" s="100"/>
      <c r="W21" s="101"/>
      <c r="X21" s="101"/>
      <c r="Y21" s="101"/>
      <c r="Z21" s="101"/>
      <c r="AA21" s="101"/>
      <c r="AB21" s="101"/>
      <c r="AC21" s="101"/>
      <c r="AD21" s="100"/>
      <c r="AE21" s="100"/>
      <c r="AF21" s="100"/>
      <c r="AG21" s="100"/>
      <c r="AH21" s="100"/>
      <c r="AI21" s="100"/>
      <c r="AJ21" s="100"/>
      <c r="AK21" s="100"/>
      <c r="AL21" s="100"/>
      <c r="AM21" s="100"/>
      <c r="AN21" s="100"/>
      <c r="AO21" s="100"/>
      <c r="BM21" s="100"/>
      <c r="BN21" s="100"/>
      <c r="BO21" s="100"/>
      <c r="BP21" s="100"/>
      <c r="BQ21" s="100"/>
    </row>
    <row r="22" spans="1:69" s="99" customFormat="1" ht="120" customHeight="1" x14ac:dyDescent="0.2">
      <c r="A22" s="105"/>
      <c r="B22" s="74"/>
      <c r="C22" s="114"/>
      <c r="D22" s="83"/>
      <c r="E22" s="220"/>
      <c r="F22" s="223"/>
      <c r="G22" s="302" t="s">
        <v>2985</v>
      </c>
      <c r="H22" s="303"/>
      <c r="I22" s="302" t="s">
        <v>2988</v>
      </c>
      <c r="J22" s="303"/>
      <c r="K22" s="302" t="s">
        <v>2989</v>
      </c>
      <c r="L22" s="303"/>
      <c r="M22" s="289" t="s">
        <v>2963</v>
      </c>
      <c r="N22" s="291"/>
      <c r="P22" s="100"/>
      <c r="Q22" s="100"/>
      <c r="R22" s="100"/>
      <c r="S22" s="101"/>
      <c r="T22" s="101"/>
      <c r="U22" s="101"/>
      <c r="V22" s="101"/>
      <c r="W22" s="101"/>
      <c r="X22" s="101"/>
      <c r="Y22" s="101"/>
      <c r="Z22" s="100"/>
      <c r="AA22" s="100"/>
      <c r="AB22" s="100"/>
      <c r="AC22" s="100"/>
      <c r="AD22" s="100"/>
      <c r="AE22" s="100"/>
      <c r="AF22" s="100"/>
      <c r="AG22" s="100"/>
      <c r="AH22" s="100"/>
      <c r="AI22" s="100"/>
      <c r="AJ22" s="100"/>
      <c r="AK22" s="100"/>
      <c r="BI22" s="100"/>
      <c r="BJ22" s="100"/>
      <c r="BK22" s="100"/>
      <c r="BL22" s="100"/>
      <c r="BM22" s="100"/>
    </row>
    <row r="23" spans="1:69" s="99" customFormat="1" ht="17.25" customHeight="1" x14ac:dyDescent="0.2">
      <c r="A23" s="105"/>
      <c r="B23" s="74"/>
      <c r="C23" s="114"/>
      <c r="D23" s="83"/>
      <c r="E23" s="198"/>
      <c r="F23" s="199"/>
      <c r="G23" s="224" t="s">
        <v>2976</v>
      </c>
      <c r="H23" s="190" t="s">
        <v>2926</v>
      </c>
      <c r="I23" s="224" t="s">
        <v>2976</v>
      </c>
      <c r="J23" s="190" t="s">
        <v>2926</v>
      </c>
      <c r="K23" s="224" t="s">
        <v>2976</v>
      </c>
      <c r="L23" s="190" t="s">
        <v>2926</v>
      </c>
      <c r="M23" s="304"/>
      <c r="N23" s="284"/>
      <c r="P23" s="100"/>
      <c r="Q23" s="100"/>
      <c r="R23" s="100"/>
      <c r="S23" s="101"/>
      <c r="T23" s="101"/>
      <c r="U23" s="101"/>
      <c r="V23" s="101"/>
      <c r="W23" s="101"/>
      <c r="X23" s="101"/>
      <c r="Y23" s="101"/>
      <c r="Z23" s="100"/>
      <c r="AA23" s="100"/>
      <c r="AB23" s="100"/>
      <c r="AC23" s="100"/>
      <c r="AD23" s="100"/>
      <c r="AE23" s="100"/>
      <c r="AF23" s="100"/>
      <c r="AG23" s="100"/>
      <c r="AH23" s="100"/>
      <c r="AI23" s="100"/>
      <c r="AJ23" s="100"/>
      <c r="AK23" s="100"/>
      <c r="BI23" s="100"/>
      <c r="BJ23" s="100"/>
      <c r="BK23" s="100"/>
      <c r="BL23" s="100"/>
      <c r="BM23" s="100"/>
    </row>
    <row r="24" spans="1:69" s="99" customFormat="1" ht="39.950000000000003" customHeight="1" x14ac:dyDescent="0.2">
      <c r="A24" s="97"/>
      <c r="B24" s="74"/>
      <c r="C24" s="114"/>
      <c r="D24" s="83"/>
      <c r="E24" s="313" t="s">
        <v>2912</v>
      </c>
      <c r="F24" s="298"/>
      <c r="G24" s="237">
        <f>SUM(G25:G37)</f>
        <v>0</v>
      </c>
      <c r="H24" s="237"/>
      <c r="I24" s="209">
        <f>SUM(I25:I37)</f>
        <v>0</v>
      </c>
      <c r="J24" s="209"/>
      <c r="K24" s="209">
        <f>SUM(K25:K37)</f>
        <v>0</v>
      </c>
      <c r="L24" s="209"/>
      <c r="M24" s="305"/>
      <c r="N24" s="306"/>
      <c r="P24" s="100"/>
      <c r="Q24" s="100"/>
      <c r="R24" s="100"/>
      <c r="S24" s="101"/>
      <c r="T24" s="101"/>
      <c r="U24" s="101"/>
      <c r="V24" s="101"/>
      <c r="W24" s="101"/>
      <c r="X24" s="101"/>
      <c r="Y24" s="101"/>
      <c r="Z24" s="100"/>
      <c r="AA24" s="100"/>
      <c r="AB24" s="100"/>
      <c r="AC24" s="100"/>
      <c r="AD24" s="100"/>
      <c r="AE24" s="100"/>
      <c r="AF24" s="100"/>
      <c r="AG24" s="100"/>
      <c r="AH24" s="100"/>
      <c r="AI24" s="100"/>
      <c r="AJ24" s="100"/>
      <c r="AK24" s="100"/>
      <c r="BI24" s="100"/>
      <c r="BJ24" s="100"/>
      <c r="BK24" s="100"/>
      <c r="BL24" s="100"/>
      <c r="BM24" s="100"/>
    </row>
    <row r="25" spans="1:69" s="99" customFormat="1" ht="39.950000000000003" customHeight="1" x14ac:dyDescent="0.2">
      <c r="A25" s="105"/>
      <c r="B25" s="74"/>
      <c r="C25" s="114"/>
      <c r="D25" s="83"/>
      <c r="E25" s="310" t="s">
        <v>2917</v>
      </c>
      <c r="F25" s="294"/>
      <c r="G25" s="238"/>
      <c r="H25" s="225">
        <f>G25</f>
        <v>0</v>
      </c>
      <c r="I25" s="239"/>
      <c r="J25" s="226">
        <f>I25</f>
        <v>0</v>
      </c>
      <c r="K25" s="239"/>
      <c r="L25" s="226">
        <f>K25</f>
        <v>0</v>
      </c>
      <c r="M25" s="301"/>
      <c r="N25" s="284"/>
      <c r="O25" s="98"/>
      <c r="P25" s="51"/>
      <c r="Q25" s="107"/>
      <c r="R25" s="94"/>
      <c r="S25" s="100"/>
      <c r="T25" s="100"/>
      <c r="U25" s="101"/>
      <c r="V25" s="101"/>
      <c r="W25" s="101"/>
      <c r="X25" s="101"/>
      <c r="Y25" s="101"/>
      <c r="Z25" s="101"/>
      <c r="AA25" s="101"/>
      <c r="AB25" s="100"/>
      <c r="AC25" s="100"/>
      <c r="AD25" s="100"/>
      <c r="AE25" s="100"/>
      <c r="AF25" s="100"/>
      <c r="AG25" s="100"/>
      <c r="AH25" s="100"/>
      <c r="AI25" s="100"/>
      <c r="AJ25" s="100"/>
      <c r="AK25" s="100"/>
      <c r="AL25" s="100"/>
      <c r="AM25" s="100"/>
      <c r="AN25" s="100"/>
      <c r="AO25" s="100"/>
      <c r="BM25" s="100"/>
      <c r="BN25" s="100"/>
      <c r="BO25" s="100"/>
      <c r="BP25" s="100"/>
      <c r="BQ25" s="100"/>
    </row>
    <row r="26" spans="1:69" s="99" customFormat="1" ht="39.950000000000003" customHeight="1" x14ac:dyDescent="0.2">
      <c r="A26" s="105"/>
      <c r="B26" s="74"/>
      <c r="C26" s="114"/>
      <c r="D26" s="83"/>
      <c r="E26" s="310" t="s">
        <v>2913</v>
      </c>
      <c r="F26" s="294"/>
      <c r="G26" s="238"/>
      <c r="H26" s="225">
        <f>G26+H25</f>
        <v>0</v>
      </c>
      <c r="I26" s="239"/>
      <c r="J26" s="226">
        <f>I26+J25</f>
        <v>0</v>
      </c>
      <c r="K26" s="239"/>
      <c r="L26" s="226">
        <f>K26+L25</f>
        <v>0</v>
      </c>
      <c r="M26" s="301"/>
      <c r="N26" s="284"/>
      <c r="O26" s="98"/>
      <c r="P26" s="51"/>
      <c r="Q26" s="107"/>
      <c r="R26" s="94"/>
      <c r="S26" s="100"/>
      <c r="T26" s="100"/>
      <c r="U26" s="101"/>
      <c r="V26" s="101"/>
      <c r="W26" s="101"/>
      <c r="X26" s="101"/>
      <c r="Y26" s="101"/>
      <c r="Z26" s="101"/>
      <c r="AA26" s="101"/>
      <c r="AB26" s="100"/>
      <c r="AC26" s="100"/>
      <c r="AD26" s="100"/>
      <c r="AE26" s="100"/>
      <c r="AF26" s="100"/>
      <c r="AG26" s="100"/>
      <c r="AH26" s="100"/>
      <c r="AI26" s="100"/>
      <c r="AJ26" s="100"/>
      <c r="AK26" s="100"/>
      <c r="AL26" s="100"/>
      <c r="AM26" s="100"/>
      <c r="AN26" s="100"/>
      <c r="AO26" s="100"/>
      <c r="BM26" s="100"/>
      <c r="BN26" s="100"/>
      <c r="BO26" s="100"/>
      <c r="BP26" s="100"/>
      <c r="BQ26" s="100"/>
    </row>
    <row r="27" spans="1:69" s="99" customFormat="1" ht="39.950000000000003" customHeight="1" x14ac:dyDescent="0.2">
      <c r="A27" s="105"/>
      <c r="B27" s="74"/>
      <c r="C27" s="114"/>
      <c r="D27" s="83"/>
      <c r="E27" s="310" t="s">
        <v>2914</v>
      </c>
      <c r="F27" s="294"/>
      <c r="G27" s="238"/>
      <c r="H27" s="225">
        <f t="shared" ref="H27:H37" si="0">G27+H26</f>
        <v>0</v>
      </c>
      <c r="I27" s="239"/>
      <c r="J27" s="226">
        <f t="shared" ref="J27:J37" si="1">I27+J26</f>
        <v>0</v>
      </c>
      <c r="K27" s="239"/>
      <c r="L27" s="226">
        <f t="shared" ref="L27:L37" si="2">K27+L26</f>
        <v>0</v>
      </c>
      <c r="M27" s="301"/>
      <c r="N27" s="284"/>
      <c r="O27" s="98"/>
      <c r="P27" s="51"/>
      <c r="Q27" s="107"/>
      <c r="R27" s="94"/>
      <c r="S27" s="100"/>
      <c r="T27" s="100"/>
      <c r="U27" s="101"/>
      <c r="V27" s="101"/>
      <c r="W27" s="101"/>
      <c r="X27" s="101"/>
      <c r="Y27" s="101"/>
      <c r="Z27" s="101"/>
      <c r="AA27" s="101"/>
      <c r="AB27" s="100"/>
      <c r="AC27" s="100"/>
      <c r="AD27" s="100"/>
      <c r="AE27" s="100"/>
      <c r="AF27" s="100"/>
      <c r="AG27" s="100"/>
      <c r="AH27" s="100"/>
      <c r="AI27" s="100"/>
      <c r="AJ27" s="100"/>
      <c r="AK27" s="100"/>
      <c r="AL27" s="100"/>
      <c r="AM27" s="100"/>
      <c r="AN27" s="100"/>
      <c r="AO27" s="100"/>
      <c r="BM27" s="100"/>
      <c r="BN27" s="100"/>
      <c r="BO27" s="100"/>
      <c r="BP27" s="100"/>
      <c r="BQ27" s="100"/>
    </row>
    <row r="28" spans="1:69" s="99" customFormat="1" ht="39.950000000000003" customHeight="1" x14ac:dyDescent="0.2">
      <c r="A28" s="105"/>
      <c r="B28" s="105"/>
      <c r="C28" s="114"/>
      <c r="D28" s="83"/>
      <c r="E28" s="310" t="s">
        <v>2915</v>
      </c>
      <c r="F28" s="294"/>
      <c r="G28" s="238"/>
      <c r="H28" s="225">
        <f t="shared" si="0"/>
        <v>0</v>
      </c>
      <c r="I28" s="239"/>
      <c r="J28" s="226">
        <f t="shared" si="1"/>
        <v>0</v>
      </c>
      <c r="K28" s="239"/>
      <c r="L28" s="226">
        <f t="shared" si="2"/>
        <v>0</v>
      </c>
      <c r="M28" s="301"/>
      <c r="N28" s="284"/>
      <c r="O28" s="98"/>
      <c r="P28" s="51"/>
      <c r="Q28" s="107"/>
      <c r="R28" s="94"/>
      <c r="S28" s="100"/>
      <c r="T28" s="100"/>
      <c r="U28" s="101"/>
      <c r="V28" s="101"/>
      <c r="W28" s="101"/>
      <c r="X28" s="101"/>
      <c r="Y28" s="101"/>
      <c r="Z28" s="101"/>
      <c r="AA28" s="101"/>
      <c r="AB28" s="100"/>
      <c r="AC28" s="100"/>
      <c r="AD28" s="100"/>
      <c r="AE28" s="100"/>
      <c r="AF28" s="100"/>
      <c r="AG28" s="100"/>
      <c r="AH28" s="100"/>
      <c r="AI28" s="100"/>
      <c r="AJ28" s="100"/>
      <c r="AK28" s="100"/>
      <c r="AL28" s="100"/>
      <c r="AM28" s="100"/>
      <c r="AN28" s="100"/>
      <c r="AO28" s="100"/>
      <c r="BM28" s="100"/>
      <c r="BN28" s="100"/>
      <c r="BO28" s="100"/>
      <c r="BP28" s="100"/>
      <c r="BQ28" s="100"/>
    </row>
    <row r="29" spans="1:69" ht="39.950000000000003" customHeight="1" x14ac:dyDescent="0.2">
      <c r="C29" s="114"/>
      <c r="E29" s="310" t="s">
        <v>2916</v>
      </c>
      <c r="F29" s="294"/>
      <c r="G29" s="238"/>
      <c r="H29" s="225">
        <f t="shared" si="0"/>
        <v>0</v>
      </c>
      <c r="I29" s="239"/>
      <c r="J29" s="226">
        <f t="shared" si="1"/>
        <v>0</v>
      </c>
      <c r="K29" s="239"/>
      <c r="L29" s="226">
        <f t="shared" si="2"/>
        <v>0</v>
      </c>
      <c r="M29" s="301"/>
      <c r="N29" s="284"/>
      <c r="U29" s="111"/>
      <c r="V29" s="111"/>
      <c r="AB29" s="48"/>
      <c r="AC29" s="48"/>
    </row>
    <row r="30" spans="1:69" ht="39.950000000000003" customHeight="1" x14ac:dyDescent="0.2">
      <c r="C30" s="114"/>
      <c r="E30" s="310" t="s">
        <v>2918</v>
      </c>
      <c r="F30" s="294"/>
      <c r="G30" s="238"/>
      <c r="H30" s="225">
        <f t="shared" si="0"/>
        <v>0</v>
      </c>
      <c r="I30" s="239"/>
      <c r="J30" s="226">
        <f t="shared" si="1"/>
        <v>0</v>
      </c>
      <c r="K30" s="239"/>
      <c r="L30" s="226">
        <f t="shared" si="2"/>
        <v>0</v>
      </c>
      <c r="M30" s="301"/>
      <c r="N30" s="284"/>
      <c r="U30" s="111"/>
      <c r="V30" s="111"/>
      <c r="AB30" s="48"/>
      <c r="AC30" s="48"/>
    </row>
    <row r="31" spans="1:69" ht="39.950000000000003" customHeight="1" x14ac:dyDescent="0.2">
      <c r="C31" s="114"/>
      <c r="E31" s="310" t="s">
        <v>2919</v>
      </c>
      <c r="F31" s="294"/>
      <c r="G31" s="238"/>
      <c r="H31" s="225">
        <f t="shared" si="0"/>
        <v>0</v>
      </c>
      <c r="I31" s="239"/>
      <c r="J31" s="226">
        <f t="shared" si="1"/>
        <v>0</v>
      </c>
      <c r="K31" s="239"/>
      <c r="L31" s="226">
        <f t="shared" si="2"/>
        <v>0</v>
      </c>
      <c r="M31" s="301"/>
      <c r="N31" s="284"/>
      <c r="U31" s="111"/>
      <c r="V31" s="111"/>
      <c r="AB31" s="48"/>
      <c r="AC31" s="48"/>
    </row>
    <row r="32" spans="1:69" ht="39.950000000000003" customHeight="1" x14ac:dyDescent="0.2">
      <c r="C32" s="114"/>
      <c r="E32" s="310" t="s">
        <v>2920</v>
      </c>
      <c r="F32" s="294"/>
      <c r="G32" s="238"/>
      <c r="H32" s="225">
        <f t="shared" si="0"/>
        <v>0</v>
      </c>
      <c r="I32" s="239"/>
      <c r="J32" s="226">
        <f t="shared" si="1"/>
        <v>0</v>
      </c>
      <c r="K32" s="239"/>
      <c r="L32" s="226">
        <f t="shared" si="2"/>
        <v>0</v>
      </c>
      <c r="M32" s="301"/>
      <c r="N32" s="284"/>
      <c r="U32" s="111"/>
      <c r="V32" s="111"/>
      <c r="AB32" s="48"/>
      <c r="AC32" s="48"/>
    </row>
    <row r="33" spans="3:29" ht="39.950000000000003" customHeight="1" x14ac:dyDescent="0.2">
      <c r="C33" s="114"/>
      <c r="E33" s="310" t="s">
        <v>2921</v>
      </c>
      <c r="F33" s="294"/>
      <c r="G33" s="238"/>
      <c r="H33" s="225">
        <f t="shared" si="0"/>
        <v>0</v>
      </c>
      <c r="I33" s="239"/>
      <c r="J33" s="226">
        <f t="shared" si="1"/>
        <v>0</v>
      </c>
      <c r="K33" s="239"/>
      <c r="L33" s="226">
        <f t="shared" si="2"/>
        <v>0</v>
      </c>
      <c r="M33" s="301"/>
      <c r="N33" s="284"/>
      <c r="U33" s="111"/>
      <c r="V33" s="111"/>
      <c r="AB33" s="48"/>
      <c r="AC33" s="48"/>
    </row>
    <row r="34" spans="3:29" ht="39.950000000000003" customHeight="1" x14ac:dyDescent="0.2">
      <c r="C34" s="114"/>
      <c r="E34" s="310" t="s">
        <v>2922</v>
      </c>
      <c r="F34" s="294"/>
      <c r="G34" s="238"/>
      <c r="H34" s="225">
        <f t="shared" si="0"/>
        <v>0</v>
      </c>
      <c r="I34" s="239"/>
      <c r="J34" s="226">
        <f t="shared" si="1"/>
        <v>0</v>
      </c>
      <c r="K34" s="239"/>
      <c r="L34" s="226">
        <f t="shared" si="2"/>
        <v>0</v>
      </c>
      <c r="M34" s="301"/>
      <c r="N34" s="284"/>
      <c r="U34" s="111"/>
      <c r="V34" s="111"/>
      <c r="AB34" s="48"/>
      <c r="AC34" s="48"/>
    </row>
    <row r="35" spans="3:29" ht="39.950000000000003" customHeight="1" x14ac:dyDescent="0.2">
      <c r="C35" s="114"/>
      <c r="E35" s="310" t="s">
        <v>2923</v>
      </c>
      <c r="F35" s="294"/>
      <c r="G35" s="238"/>
      <c r="H35" s="225">
        <f t="shared" si="0"/>
        <v>0</v>
      </c>
      <c r="I35" s="239"/>
      <c r="J35" s="226">
        <f t="shared" si="1"/>
        <v>0</v>
      </c>
      <c r="K35" s="239"/>
      <c r="L35" s="226">
        <f t="shared" si="2"/>
        <v>0</v>
      </c>
      <c r="M35" s="301"/>
      <c r="N35" s="284"/>
      <c r="U35" s="111"/>
      <c r="V35" s="111"/>
      <c r="AB35" s="48"/>
      <c r="AC35" s="48"/>
    </row>
    <row r="36" spans="3:29" ht="39.950000000000003" customHeight="1" x14ac:dyDescent="0.2">
      <c r="C36" s="114"/>
      <c r="E36" s="310" t="s">
        <v>2924</v>
      </c>
      <c r="F36" s="294"/>
      <c r="G36" s="238"/>
      <c r="H36" s="225">
        <f t="shared" si="0"/>
        <v>0</v>
      </c>
      <c r="I36" s="239"/>
      <c r="J36" s="226">
        <f t="shared" si="1"/>
        <v>0</v>
      </c>
      <c r="K36" s="239"/>
      <c r="L36" s="226">
        <f t="shared" si="2"/>
        <v>0</v>
      </c>
      <c r="M36" s="301"/>
      <c r="N36" s="284"/>
      <c r="U36" s="111"/>
      <c r="V36" s="111"/>
      <c r="AB36" s="48"/>
      <c r="AC36" s="48"/>
    </row>
    <row r="37" spans="3:29" ht="39.950000000000003" customHeight="1" x14ac:dyDescent="0.2">
      <c r="C37" s="115"/>
      <c r="E37" s="310" t="s">
        <v>2925</v>
      </c>
      <c r="F37" s="294"/>
      <c r="G37" s="238"/>
      <c r="H37" s="225">
        <f t="shared" si="0"/>
        <v>0</v>
      </c>
      <c r="I37" s="239"/>
      <c r="J37" s="226">
        <f t="shared" si="1"/>
        <v>0</v>
      </c>
      <c r="K37" s="239"/>
      <c r="L37" s="226">
        <f t="shared" si="2"/>
        <v>0</v>
      </c>
      <c r="M37" s="301"/>
      <c r="N37" s="284"/>
      <c r="U37" s="111"/>
      <c r="V37" s="111"/>
      <c r="AB37" s="48"/>
      <c r="AC37" s="48"/>
    </row>
  </sheetData>
  <sheetProtection password="D9DA" sheet="1" objects="1" scenarios="1"/>
  <mergeCells count="51">
    <mergeCell ref="E29:F29"/>
    <mergeCell ref="E11:I11"/>
    <mergeCell ref="J11:K11"/>
    <mergeCell ref="E25:F25"/>
    <mergeCell ref="E26:F26"/>
    <mergeCell ref="E28:F28"/>
    <mergeCell ref="K14:M14"/>
    <mergeCell ref="I22:J22"/>
    <mergeCell ref="J12:K12"/>
    <mergeCell ref="J13:K13"/>
    <mergeCell ref="M22:N22"/>
    <mergeCell ref="E13:I13"/>
    <mergeCell ref="E15:K15"/>
    <mergeCell ref="E24:F24"/>
    <mergeCell ref="E27:F27"/>
    <mergeCell ref="E37:F37"/>
    <mergeCell ref="E30:F30"/>
    <mergeCell ref="E31:F31"/>
    <mergeCell ref="E32:F32"/>
    <mergeCell ref="E33:F33"/>
    <mergeCell ref="E35:F35"/>
    <mergeCell ref="E34:F34"/>
    <mergeCell ref="E36:F36"/>
    <mergeCell ref="M24:N24"/>
    <mergeCell ref="M25:N25"/>
    <mergeCell ref="M27:N27"/>
    <mergeCell ref="F2:K4"/>
    <mergeCell ref="E6:M6"/>
    <mergeCell ref="E9:I9"/>
    <mergeCell ref="J9:K9"/>
    <mergeCell ref="E10:I10"/>
    <mergeCell ref="E8:I8"/>
    <mergeCell ref="J8:K8"/>
    <mergeCell ref="J10:K10"/>
    <mergeCell ref="E12:I12"/>
    <mergeCell ref="M34:N34"/>
    <mergeCell ref="M35:N35"/>
    <mergeCell ref="M36:N36"/>
    <mergeCell ref="M37:N37"/>
    <mergeCell ref="E17:J17"/>
    <mergeCell ref="G22:H22"/>
    <mergeCell ref="K22:L22"/>
    <mergeCell ref="M23:N23"/>
    <mergeCell ref="M33:N33"/>
    <mergeCell ref="E21:N21"/>
    <mergeCell ref="M28:N28"/>
    <mergeCell ref="M29:N29"/>
    <mergeCell ref="M30:N30"/>
    <mergeCell ref="M31:N31"/>
    <mergeCell ref="M32:N32"/>
    <mergeCell ref="M26:N26"/>
  </mergeCells>
  <dataValidations count="5">
    <dataValidation type="list" allowBlank="1" showInputMessage="1" showErrorMessage="1" sqref="J14">
      <formula1>"Yes,No"</formula1>
    </dataValidation>
    <dataValidation errorStyle="warning" allowBlank="1" showInputMessage="1" showErrorMessage="1" sqref="S9:U10 V9:AA15"/>
    <dataValidation type="custom" allowBlank="1" showInputMessage="1" showErrorMessage="1" sqref="G25:G37">
      <formula1>INT(G25)</formula1>
    </dataValidation>
    <dataValidation type="whole" allowBlank="1" showInputMessage="1" showErrorMessage="1" sqref="K25:K37 I25:I37">
      <formula1>0</formula1>
      <formula2>10000</formula2>
    </dataValidation>
    <dataValidation type="date" allowBlank="1" showInputMessage="1" showErrorMessage="1" sqref="F19:J19">
      <formula1>42248</formula1>
      <formula2>44286</formula2>
    </dataValidation>
  </dataValidations>
  <pageMargins left="0.35433070866141736" right="0.74803149606299213" top="0.98425196850393704" bottom="0.78740157480314965" header="0.51181102362204722" footer="0.51181102362204722"/>
  <pageSetup paperSize="8" scale="70" orientation="portrait" r:id="rId1"/>
  <headerFooter alignWithMargins="0">
    <oddHeader>&amp;LCUSTOM BUILD&amp;CEOIS&amp;RCustomBuild@hca.gsi.gov.uk</oddHeader>
    <evenHeader>&amp;LCUSTOM BUILD&amp;CEOIS&amp;RCustomBuild@hca.gsi.gov.uk</evenHeader>
    <firstHeader>&amp;LCUSTOM BUILD&amp;CEOIS&amp;RCustomBuild@hca.gsi.gov.uk</firstHeader>
  </headerFooter>
  <rowBreaks count="1" manualBreakCount="1">
    <brk id="2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anchor moveWithCells="1" sizeWithCells="1">
                  <from>
                    <xdr:col>16</xdr:col>
                    <xdr:colOff>0</xdr:colOff>
                    <xdr:row>28</xdr:row>
                    <xdr:rowOff>0</xdr:rowOff>
                  </from>
                  <to>
                    <xdr:col>16</xdr:col>
                    <xdr:colOff>0</xdr:colOff>
                    <xdr:row>28</xdr:row>
                    <xdr:rowOff>0</xdr:rowOff>
                  </to>
                </anchor>
              </controlPr>
            </control>
          </mc:Choice>
        </mc:AlternateContent>
        <mc:AlternateContent xmlns:mc="http://schemas.openxmlformats.org/markup-compatibility/2006">
          <mc:Choice Requires="x14">
            <control shapeId="5122" r:id="rId5" name="Button 2">
              <controlPr defaultSize="0" print="0" autoFill="0" autoPict="0">
                <anchor moveWithCells="1" sizeWithCells="1">
                  <from>
                    <xdr:col>16</xdr:col>
                    <xdr:colOff>0</xdr:colOff>
                    <xdr:row>28</xdr:row>
                    <xdr:rowOff>0</xdr:rowOff>
                  </from>
                  <to>
                    <xdr:col>16</xdr:col>
                    <xdr:colOff>0</xdr:colOff>
                    <xdr:row>28</xdr:row>
                    <xdr:rowOff>0</xdr:rowOff>
                  </to>
                </anchor>
              </controlPr>
            </control>
          </mc:Choice>
        </mc:AlternateContent>
        <mc:AlternateContent xmlns:mc="http://schemas.openxmlformats.org/markup-compatibility/2006">
          <mc:Choice Requires="x14">
            <control shapeId="5123" r:id="rId6" name="Button 3">
              <controlPr defaultSize="0" print="0" autoFill="0" autoPict="0">
                <anchor moveWithCells="1" sizeWithCells="1">
                  <from>
                    <xdr:col>16</xdr:col>
                    <xdr:colOff>0</xdr:colOff>
                    <xdr:row>28</xdr:row>
                    <xdr:rowOff>0</xdr:rowOff>
                  </from>
                  <to>
                    <xdr:col>16</xdr:col>
                    <xdr:colOff>0</xdr:colOff>
                    <xdr:row>28</xdr:row>
                    <xdr:rowOff>0</xdr:rowOff>
                  </to>
                </anchor>
              </controlPr>
            </control>
          </mc:Choice>
        </mc:AlternateContent>
        <mc:AlternateContent xmlns:mc="http://schemas.openxmlformats.org/markup-compatibility/2006">
          <mc:Choice Requires="x14">
            <control shapeId="5124" r:id="rId7" name="Button 4">
              <controlPr defaultSize="0" print="0" autoFill="0" autoPict="0">
                <anchor moveWithCells="1" sizeWithCells="1">
                  <from>
                    <xdr:col>16</xdr:col>
                    <xdr:colOff>0</xdr:colOff>
                    <xdr:row>28</xdr:row>
                    <xdr:rowOff>0</xdr:rowOff>
                  </from>
                  <to>
                    <xdr:col>16</xdr:col>
                    <xdr:colOff>0</xdr:colOff>
                    <xdr:row>28</xdr:row>
                    <xdr:rowOff>0</xdr:rowOff>
                  </to>
                </anchor>
              </controlPr>
            </control>
          </mc:Choice>
        </mc:AlternateContent>
        <mc:AlternateContent xmlns:mc="http://schemas.openxmlformats.org/markup-compatibility/2006">
          <mc:Choice Requires="x14">
            <control shapeId="5125" r:id="rId8" name="Button 5">
              <controlPr defaultSize="0" print="0" autoFill="0" autoPict="0">
                <anchor moveWithCells="1" sizeWithCells="1">
                  <from>
                    <xdr:col>16</xdr:col>
                    <xdr:colOff>0</xdr:colOff>
                    <xdr:row>28</xdr:row>
                    <xdr:rowOff>0</xdr:rowOff>
                  </from>
                  <to>
                    <xdr:col>16</xdr:col>
                    <xdr:colOff>0</xdr:colOff>
                    <xdr:row>28</xdr:row>
                    <xdr:rowOff>0</xdr:rowOff>
                  </to>
                </anchor>
              </controlPr>
            </control>
          </mc:Choice>
        </mc:AlternateContent>
        <mc:AlternateContent xmlns:mc="http://schemas.openxmlformats.org/markup-compatibility/2006">
          <mc:Choice Requires="x14">
            <control shapeId="5126" r:id="rId9" name="Button 6">
              <controlPr defaultSize="0" print="0" autoFill="0" autoPict="0">
                <anchor moveWithCells="1" sizeWithCells="1">
                  <from>
                    <xdr:col>16</xdr:col>
                    <xdr:colOff>0</xdr:colOff>
                    <xdr:row>28</xdr:row>
                    <xdr:rowOff>0</xdr:rowOff>
                  </from>
                  <to>
                    <xdr:col>16</xdr:col>
                    <xdr:colOff>0</xdr:colOff>
                    <xdr:row>28</xdr:row>
                    <xdr:rowOff>0</xdr:rowOff>
                  </to>
                </anchor>
              </controlPr>
            </control>
          </mc:Choice>
        </mc:AlternateContent>
        <mc:AlternateContent xmlns:mc="http://schemas.openxmlformats.org/markup-compatibility/2006">
          <mc:Choice Requires="x14">
            <control shapeId="5127" r:id="rId10" name="Button 7">
              <controlPr defaultSize="0" print="0" autoFill="0" autoPict="0">
                <anchor moveWithCells="1" sizeWithCells="1">
                  <from>
                    <xdr:col>16</xdr:col>
                    <xdr:colOff>0</xdr:colOff>
                    <xdr:row>28</xdr:row>
                    <xdr:rowOff>0</xdr:rowOff>
                  </from>
                  <to>
                    <xdr:col>16</xdr:col>
                    <xdr:colOff>0</xdr:colOff>
                    <xdr:row>28</xdr:row>
                    <xdr:rowOff>0</xdr:rowOff>
                  </to>
                </anchor>
              </controlPr>
            </control>
          </mc:Choice>
        </mc:AlternateContent>
        <mc:AlternateContent xmlns:mc="http://schemas.openxmlformats.org/markup-compatibility/2006">
          <mc:Choice Requires="x14">
            <control shapeId="5128" r:id="rId11" name="Button 8">
              <controlPr defaultSize="0" print="0" autoFill="0" autoPict="0">
                <anchor moveWithCells="1" sizeWithCells="1">
                  <from>
                    <xdr:col>16</xdr:col>
                    <xdr:colOff>0</xdr:colOff>
                    <xdr:row>28</xdr:row>
                    <xdr:rowOff>0</xdr:rowOff>
                  </from>
                  <to>
                    <xdr:col>16</xdr:col>
                    <xdr:colOff>0</xdr:colOff>
                    <xdr:row>28</xdr:row>
                    <xdr:rowOff>0</xdr:rowOff>
                  </to>
                </anchor>
              </controlPr>
            </control>
          </mc:Choice>
        </mc:AlternateContent>
        <mc:AlternateContent xmlns:mc="http://schemas.openxmlformats.org/markup-compatibility/2006">
          <mc:Choice Requires="x14">
            <control shapeId="5129" r:id="rId12" name="Button 9">
              <controlPr defaultSize="0" print="0" autoFill="0" autoPict="0">
                <anchor moveWithCells="1" sizeWithCells="1">
                  <from>
                    <xdr:col>16</xdr:col>
                    <xdr:colOff>0</xdr:colOff>
                    <xdr:row>28</xdr:row>
                    <xdr:rowOff>0</xdr:rowOff>
                  </from>
                  <to>
                    <xdr:col>16</xdr:col>
                    <xdr:colOff>0</xdr:colOff>
                    <xdr:row>28</xdr:row>
                    <xdr:rowOff>0</xdr:rowOff>
                  </to>
                </anchor>
              </controlPr>
            </control>
          </mc:Choice>
        </mc:AlternateContent>
        <mc:AlternateContent xmlns:mc="http://schemas.openxmlformats.org/markup-compatibility/2006">
          <mc:Choice Requires="x14">
            <control shapeId="5130" r:id="rId13" name="Button 10">
              <controlPr defaultSize="0" print="0" autoFill="0" autoPict="0">
                <anchor moveWithCells="1" sizeWithCells="1">
                  <from>
                    <xdr:col>16</xdr:col>
                    <xdr:colOff>0</xdr:colOff>
                    <xdr:row>28</xdr:row>
                    <xdr:rowOff>0</xdr:rowOff>
                  </from>
                  <to>
                    <xdr:col>16</xdr:col>
                    <xdr:colOff>0</xdr:colOff>
                    <xdr:row>28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G5088"/>
  <sheetViews>
    <sheetView topLeftCell="U1" workbookViewId="0">
      <selection activeCell="AE6" sqref="AE6"/>
    </sheetView>
  </sheetViews>
  <sheetFormatPr defaultRowHeight="12.75" x14ac:dyDescent="0.2"/>
  <cols>
    <col min="1" max="1" width="27.28515625" style="9" bestFit="1" customWidth="1"/>
    <col min="2" max="2" width="24.5703125" style="9" bestFit="1" customWidth="1"/>
    <col min="4" max="4" width="14.5703125" bestFit="1" customWidth="1"/>
    <col min="5" max="5" width="23.28515625" bestFit="1" customWidth="1"/>
    <col min="6" max="6" width="14.7109375" bestFit="1" customWidth="1"/>
    <col min="7" max="7" width="12.28515625" bestFit="1" customWidth="1"/>
    <col min="8" max="8" width="30" bestFit="1" customWidth="1"/>
    <col min="9" max="9" width="21.5703125" bestFit="1" customWidth="1"/>
    <col min="10" max="10" width="10.140625" bestFit="1" customWidth="1"/>
    <col min="11" max="11" width="19.140625" bestFit="1" customWidth="1"/>
    <col min="12" max="12" width="14.7109375" bestFit="1" customWidth="1"/>
    <col min="14" max="14" width="28.140625" bestFit="1" customWidth="1"/>
    <col min="15" max="15" width="17" customWidth="1"/>
    <col min="16" max="16" width="17.7109375" customWidth="1"/>
    <col min="18" max="18" width="26" customWidth="1"/>
    <col min="19" max="19" width="25" customWidth="1"/>
    <col min="21" max="21" width="33.85546875" bestFit="1" customWidth="1"/>
    <col min="22" max="22" width="20.5703125" bestFit="1" customWidth="1"/>
    <col min="23" max="23" width="15.140625" bestFit="1" customWidth="1"/>
    <col min="24" max="24" width="27" bestFit="1" customWidth="1"/>
    <col min="26" max="26" width="19.85546875" bestFit="1" customWidth="1"/>
    <col min="27" max="27" width="15.85546875" bestFit="1" customWidth="1"/>
  </cols>
  <sheetData>
    <row r="1" spans="1:33" x14ac:dyDescent="0.2">
      <c r="A1" s="2" t="s">
        <v>2</v>
      </c>
      <c r="B1" s="3" t="s">
        <v>3</v>
      </c>
      <c r="C1" s="4" t="s">
        <v>4</v>
      </c>
      <c r="D1" s="4" t="s">
        <v>5</v>
      </c>
      <c r="E1" s="4" t="s">
        <v>6</v>
      </c>
      <c r="F1" s="4" t="s">
        <v>7</v>
      </c>
      <c r="G1" s="4" t="s">
        <v>8</v>
      </c>
      <c r="H1" s="4" t="s">
        <v>9</v>
      </c>
      <c r="I1" s="4" t="s">
        <v>10</v>
      </c>
      <c r="J1" s="4" t="s">
        <v>11</v>
      </c>
      <c r="K1" s="4" t="s">
        <v>12</v>
      </c>
      <c r="L1" s="202" t="s">
        <v>13</v>
      </c>
      <c r="M1" s="4" t="s">
        <v>14</v>
      </c>
      <c r="N1" s="4" t="s">
        <v>15</v>
      </c>
      <c r="O1" s="4" t="s">
        <v>16</v>
      </c>
      <c r="P1" s="4" t="s">
        <v>17</v>
      </c>
      <c r="Q1" s="4" t="s">
        <v>18</v>
      </c>
      <c r="R1" s="4" t="s">
        <v>19</v>
      </c>
      <c r="S1" s="202" t="s">
        <v>2939</v>
      </c>
      <c r="T1" s="4"/>
      <c r="U1" t="s">
        <v>20</v>
      </c>
      <c r="V1" t="s">
        <v>21</v>
      </c>
      <c r="W1" t="s">
        <v>22</v>
      </c>
      <c r="X1" t="s">
        <v>23</v>
      </c>
      <c r="Z1" s="4" t="s">
        <v>2864</v>
      </c>
      <c r="AA1" s="4" t="s">
        <v>2875</v>
      </c>
      <c r="AB1" s="202" t="s">
        <v>2933</v>
      </c>
      <c r="AC1" s="202" t="s">
        <v>2936</v>
      </c>
      <c r="AD1" s="202" t="s">
        <v>2937</v>
      </c>
      <c r="AE1" s="202" t="s">
        <v>2938</v>
      </c>
      <c r="AF1" s="202" t="s">
        <v>2942</v>
      </c>
      <c r="AG1" s="202" t="s">
        <v>2948</v>
      </c>
    </row>
    <row r="2" spans="1:33" x14ac:dyDescent="0.2">
      <c r="A2" t="s">
        <v>24</v>
      </c>
      <c r="B2" t="s">
        <v>25</v>
      </c>
      <c r="C2" t="s">
        <v>2881</v>
      </c>
      <c r="D2" t="s">
        <v>26</v>
      </c>
      <c r="E2" t="s">
        <v>27</v>
      </c>
      <c r="F2" s="5" t="s">
        <v>2863</v>
      </c>
      <c r="G2" s="5" t="s">
        <v>28</v>
      </c>
      <c r="H2" s="6" t="s">
        <v>2884</v>
      </c>
      <c r="I2" t="s">
        <v>29</v>
      </c>
      <c r="J2" t="s">
        <v>30</v>
      </c>
      <c r="K2" t="s">
        <v>2876</v>
      </c>
      <c r="L2" t="s">
        <v>31</v>
      </c>
      <c r="M2" s="5">
        <v>40878</v>
      </c>
      <c r="N2" t="s">
        <v>32</v>
      </c>
      <c r="O2" s="7" t="s">
        <v>2884</v>
      </c>
      <c r="P2" s="7" t="s">
        <v>2881</v>
      </c>
      <c r="Q2" t="s">
        <v>2881</v>
      </c>
      <c r="R2" t="s">
        <v>33</v>
      </c>
      <c r="S2" t="s">
        <v>34</v>
      </c>
      <c r="U2" t="s">
        <v>25</v>
      </c>
      <c r="V2" t="s">
        <v>35</v>
      </c>
      <c r="W2" t="s">
        <v>36</v>
      </c>
      <c r="X2" t="s">
        <v>37</v>
      </c>
      <c r="Z2" t="s">
        <v>2865</v>
      </c>
      <c r="AA2" t="s">
        <v>2888</v>
      </c>
      <c r="AB2" s="201" t="s">
        <v>2927</v>
      </c>
      <c r="AC2" s="201" t="s">
        <v>2934</v>
      </c>
      <c r="AD2" s="201" t="s">
        <v>2950</v>
      </c>
      <c r="AE2" s="201" t="s">
        <v>2953</v>
      </c>
      <c r="AF2" s="201" t="s">
        <v>2940</v>
      </c>
      <c r="AG2" s="201" t="s">
        <v>2949</v>
      </c>
    </row>
    <row r="3" spans="1:33" x14ac:dyDescent="0.2">
      <c r="A3" t="s">
        <v>38</v>
      </c>
      <c r="B3" t="s">
        <v>39</v>
      </c>
      <c r="C3" t="s">
        <v>2885</v>
      </c>
      <c r="D3" t="s">
        <v>40</v>
      </c>
      <c r="E3" t="s">
        <v>39</v>
      </c>
      <c r="F3" s="5">
        <v>41122</v>
      </c>
      <c r="G3" s="5">
        <v>41030</v>
      </c>
      <c r="H3" s="5">
        <v>40878</v>
      </c>
      <c r="I3" t="s">
        <v>41</v>
      </c>
      <c r="J3" t="s">
        <v>42</v>
      </c>
      <c r="K3" t="s">
        <v>43</v>
      </c>
      <c r="L3" t="s">
        <v>44</v>
      </c>
      <c r="M3" s="5">
        <v>40909</v>
      </c>
      <c r="N3" t="s">
        <v>45</v>
      </c>
      <c r="O3" s="7" t="s">
        <v>46</v>
      </c>
      <c r="P3" s="7" t="s">
        <v>2885</v>
      </c>
      <c r="Q3" t="s">
        <v>2885</v>
      </c>
      <c r="R3" t="s">
        <v>47</v>
      </c>
      <c r="S3" s="201" t="s">
        <v>2960</v>
      </c>
      <c r="U3" t="s">
        <v>25</v>
      </c>
      <c r="V3" t="s">
        <v>48</v>
      </c>
      <c r="W3" t="s">
        <v>36</v>
      </c>
      <c r="X3" t="s">
        <v>37</v>
      </c>
      <c r="Z3" t="s">
        <v>2866</v>
      </c>
      <c r="AA3" t="s">
        <v>2874</v>
      </c>
      <c r="AB3" s="201" t="s">
        <v>2928</v>
      </c>
      <c r="AC3" s="201" t="s">
        <v>2935</v>
      </c>
      <c r="AD3" s="201" t="s">
        <v>2951</v>
      </c>
      <c r="AE3" s="201" t="s">
        <v>2954</v>
      </c>
      <c r="AF3" s="201" t="s">
        <v>2941</v>
      </c>
      <c r="AG3" s="201" t="s">
        <v>2947</v>
      </c>
    </row>
    <row r="4" spans="1:33" x14ac:dyDescent="0.2">
      <c r="A4" t="s">
        <v>49</v>
      </c>
      <c r="B4" t="s">
        <v>2883</v>
      </c>
      <c r="C4" s="8" t="s">
        <v>50</v>
      </c>
      <c r="D4" t="s">
        <v>51</v>
      </c>
      <c r="E4" t="s">
        <v>52</v>
      </c>
      <c r="F4" s="5">
        <v>41153</v>
      </c>
      <c r="G4" s="5">
        <v>41061</v>
      </c>
      <c r="H4" s="5">
        <v>40909</v>
      </c>
      <c r="I4" t="s">
        <v>53</v>
      </c>
      <c r="K4" t="s">
        <v>54</v>
      </c>
      <c r="L4" s="201" t="s">
        <v>61</v>
      </c>
      <c r="M4" s="5">
        <v>40940</v>
      </c>
      <c r="N4" t="s">
        <v>55</v>
      </c>
      <c r="O4" s="7" t="s">
        <v>2885</v>
      </c>
      <c r="P4" s="7"/>
      <c r="Q4" t="s">
        <v>56</v>
      </c>
      <c r="U4" t="s">
        <v>25</v>
      </c>
      <c r="V4" t="s">
        <v>48</v>
      </c>
      <c r="W4" t="s">
        <v>57</v>
      </c>
      <c r="X4" t="s">
        <v>58</v>
      </c>
      <c r="Z4" t="s">
        <v>2867</v>
      </c>
      <c r="AA4" t="s">
        <v>2873</v>
      </c>
      <c r="AB4" s="201" t="s">
        <v>2929</v>
      </c>
      <c r="AC4" s="201" t="s">
        <v>2991</v>
      </c>
      <c r="AD4" s="201" t="s">
        <v>2952</v>
      </c>
    </row>
    <row r="5" spans="1:33" x14ac:dyDescent="0.2">
      <c r="A5" t="s">
        <v>59</v>
      </c>
      <c r="B5" t="s">
        <v>25</v>
      </c>
      <c r="D5" t="s">
        <v>60</v>
      </c>
      <c r="E5" t="s">
        <v>62</v>
      </c>
      <c r="F5" s="5">
        <v>41183</v>
      </c>
      <c r="G5" s="5">
        <v>41091</v>
      </c>
      <c r="H5" s="5">
        <v>40940</v>
      </c>
      <c r="I5" t="s">
        <v>63</v>
      </c>
      <c r="K5" t="s">
        <v>64</v>
      </c>
      <c r="L5" s="201" t="s">
        <v>2955</v>
      </c>
      <c r="M5" s="5">
        <v>40969</v>
      </c>
      <c r="U5" t="s">
        <v>25</v>
      </c>
      <c r="V5" t="s">
        <v>65</v>
      </c>
      <c r="W5" t="s">
        <v>66</v>
      </c>
      <c r="X5" t="s">
        <v>67</v>
      </c>
      <c r="Z5" t="s">
        <v>2868</v>
      </c>
      <c r="AA5" t="s">
        <v>131</v>
      </c>
      <c r="AB5" s="201" t="s">
        <v>2930</v>
      </c>
      <c r="AC5" s="201" t="s">
        <v>2992</v>
      </c>
    </row>
    <row r="6" spans="1:33" x14ac:dyDescent="0.2">
      <c r="A6" t="s">
        <v>68</v>
      </c>
      <c r="B6" t="s">
        <v>2883</v>
      </c>
      <c r="E6" t="s">
        <v>69</v>
      </c>
      <c r="F6" s="5">
        <v>41214</v>
      </c>
      <c r="G6" s="5">
        <v>41122</v>
      </c>
      <c r="H6" s="5">
        <v>40969</v>
      </c>
      <c r="I6" t="s">
        <v>70</v>
      </c>
      <c r="K6" t="s">
        <v>71</v>
      </c>
      <c r="M6" s="5">
        <v>41000</v>
      </c>
      <c r="U6" t="s">
        <v>25</v>
      </c>
      <c r="V6" t="s">
        <v>65</v>
      </c>
      <c r="W6" t="s">
        <v>36</v>
      </c>
      <c r="X6" t="s">
        <v>37</v>
      </c>
      <c r="Z6" t="s">
        <v>2871</v>
      </c>
      <c r="AB6" s="201" t="s">
        <v>2931</v>
      </c>
      <c r="AC6" s="201" t="s">
        <v>2993</v>
      </c>
    </row>
    <row r="7" spans="1:33" x14ac:dyDescent="0.2">
      <c r="A7" t="s">
        <v>72</v>
      </c>
      <c r="B7" t="s">
        <v>25</v>
      </c>
      <c r="E7" t="s">
        <v>73</v>
      </c>
      <c r="F7" s="5">
        <v>41244</v>
      </c>
      <c r="G7" s="5">
        <v>41153</v>
      </c>
      <c r="H7" s="5">
        <v>41000</v>
      </c>
      <c r="I7" t="s">
        <v>2885</v>
      </c>
      <c r="K7" t="s">
        <v>61</v>
      </c>
      <c r="M7" s="5">
        <v>41030</v>
      </c>
      <c r="U7" t="s">
        <v>25</v>
      </c>
      <c r="V7" t="s">
        <v>65</v>
      </c>
      <c r="W7" t="s">
        <v>74</v>
      </c>
      <c r="X7" t="s">
        <v>75</v>
      </c>
      <c r="Z7" t="s">
        <v>2872</v>
      </c>
      <c r="AB7" s="201" t="s">
        <v>2932</v>
      </c>
    </row>
    <row r="8" spans="1:33" x14ac:dyDescent="0.2">
      <c r="A8" t="s">
        <v>76</v>
      </c>
      <c r="B8" t="s">
        <v>25</v>
      </c>
      <c r="E8" t="s">
        <v>77</v>
      </c>
      <c r="F8" s="5">
        <v>41275</v>
      </c>
      <c r="G8" s="5">
        <v>41183</v>
      </c>
      <c r="H8" s="5">
        <v>41030</v>
      </c>
      <c r="M8" s="5">
        <v>41061</v>
      </c>
      <c r="U8" t="s">
        <v>2883</v>
      </c>
      <c r="V8" t="s">
        <v>78</v>
      </c>
      <c r="W8" t="s">
        <v>79</v>
      </c>
      <c r="X8" t="s">
        <v>80</v>
      </c>
      <c r="Z8" t="s">
        <v>2869</v>
      </c>
      <c r="AB8" s="201" t="s">
        <v>2885</v>
      </c>
    </row>
    <row r="9" spans="1:33" x14ac:dyDescent="0.2">
      <c r="A9" t="s">
        <v>81</v>
      </c>
      <c r="B9" t="s">
        <v>25</v>
      </c>
      <c r="E9" t="s">
        <v>82</v>
      </c>
      <c r="F9" s="5">
        <v>41306</v>
      </c>
      <c r="G9" s="5">
        <v>41214</v>
      </c>
      <c r="H9" s="5">
        <v>41061</v>
      </c>
      <c r="M9" s="5">
        <v>41091</v>
      </c>
      <c r="U9" t="s">
        <v>25</v>
      </c>
      <c r="V9" t="s">
        <v>78</v>
      </c>
      <c r="W9" t="s">
        <v>83</v>
      </c>
      <c r="X9" t="s">
        <v>84</v>
      </c>
      <c r="Z9" t="s">
        <v>2870</v>
      </c>
      <c r="AB9" s="201"/>
    </row>
    <row r="10" spans="1:33" x14ac:dyDescent="0.2">
      <c r="A10" t="s">
        <v>85</v>
      </c>
      <c r="B10" t="s">
        <v>77</v>
      </c>
      <c r="E10" t="s">
        <v>86</v>
      </c>
      <c r="F10" s="5">
        <v>41334</v>
      </c>
      <c r="G10" s="5">
        <v>41244</v>
      </c>
      <c r="H10" s="6" t="s">
        <v>87</v>
      </c>
      <c r="M10" s="5">
        <v>41122</v>
      </c>
      <c r="U10" t="s">
        <v>25</v>
      </c>
      <c r="V10" t="s">
        <v>78</v>
      </c>
      <c r="W10" t="s">
        <v>36</v>
      </c>
      <c r="X10" t="s">
        <v>37</v>
      </c>
      <c r="AB10" s="201"/>
    </row>
    <row r="11" spans="1:33" x14ac:dyDescent="0.2">
      <c r="A11" t="s">
        <v>88</v>
      </c>
      <c r="B11" t="s">
        <v>77</v>
      </c>
      <c r="F11" s="5">
        <v>41365</v>
      </c>
      <c r="G11" s="5">
        <v>41275</v>
      </c>
      <c r="M11" s="5">
        <v>41153</v>
      </c>
      <c r="U11" t="s">
        <v>25</v>
      </c>
      <c r="V11" t="s">
        <v>89</v>
      </c>
      <c r="W11" t="s">
        <v>66</v>
      </c>
      <c r="X11" t="s">
        <v>67</v>
      </c>
      <c r="AB11" s="201"/>
    </row>
    <row r="12" spans="1:33" x14ac:dyDescent="0.2">
      <c r="A12" t="s">
        <v>90</v>
      </c>
      <c r="B12" t="s">
        <v>91</v>
      </c>
      <c r="F12" s="5">
        <v>41395</v>
      </c>
      <c r="G12" s="5">
        <v>41306</v>
      </c>
      <c r="M12" s="5">
        <v>41183</v>
      </c>
      <c r="U12" t="s">
        <v>25</v>
      </c>
      <c r="V12" t="s">
        <v>89</v>
      </c>
      <c r="W12" t="s">
        <v>92</v>
      </c>
      <c r="X12" t="s">
        <v>93</v>
      </c>
      <c r="AB12" s="201"/>
    </row>
    <row r="13" spans="1:33" x14ac:dyDescent="0.2">
      <c r="A13" t="s">
        <v>94</v>
      </c>
      <c r="B13" t="s">
        <v>39</v>
      </c>
      <c r="F13" s="5">
        <v>41426</v>
      </c>
      <c r="G13" s="5">
        <v>41334</v>
      </c>
      <c r="M13" s="5">
        <v>41214</v>
      </c>
      <c r="U13" t="s">
        <v>25</v>
      </c>
      <c r="V13" t="s">
        <v>89</v>
      </c>
      <c r="W13" t="s">
        <v>36</v>
      </c>
      <c r="X13" t="s">
        <v>37</v>
      </c>
    </row>
    <row r="14" spans="1:33" x14ac:dyDescent="0.2">
      <c r="A14" t="s">
        <v>95</v>
      </c>
      <c r="B14" t="s">
        <v>25</v>
      </c>
      <c r="F14" s="5">
        <v>41456</v>
      </c>
      <c r="G14" s="5">
        <v>41365</v>
      </c>
      <c r="M14" s="5">
        <v>41244</v>
      </c>
      <c r="U14" t="s">
        <v>25</v>
      </c>
      <c r="V14" t="s">
        <v>89</v>
      </c>
      <c r="W14" t="s">
        <v>57</v>
      </c>
      <c r="X14" t="s">
        <v>58</v>
      </c>
    </row>
    <row r="15" spans="1:33" x14ac:dyDescent="0.2">
      <c r="A15" t="s">
        <v>96</v>
      </c>
      <c r="B15" t="s">
        <v>97</v>
      </c>
      <c r="F15" s="5">
        <v>41487</v>
      </c>
      <c r="G15" s="5">
        <v>41395</v>
      </c>
      <c r="M15" s="5"/>
      <c r="U15" t="s">
        <v>2883</v>
      </c>
      <c r="V15" t="s">
        <v>98</v>
      </c>
      <c r="W15" t="s">
        <v>79</v>
      </c>
      <c r="X15" t="s">
        <v>80</v>
      </c>
    </row>
    <row r="16" spans="1:33" x14ac:dyDescent="0.2">
      <c r="A16" t="s">
        <v>99</v>
      </c>
      <c r="B16" t="s">
        <v>91</v>
      </c>
      <c r="F16" s="5">
        <v>41518</v>
      </c>
      <c r="G16" s="5">
        <v>41426</v>
      </c>
      <c r="M16" s="5"/>
      <c r="U16" t="s">
        <v>25</v>
      </c>
      <c r="V16" t="s">
        <v>98</v>
      </c>
      <c r="W16" t="s">
        <v>83</v>
      </c>
      <c r="X16" t="s">
        <v>84</v>
      </c>
    </row>
    <row r="17" spans="1:24" x14ac:dyDescent="0.2">
      <c r="A17" t="s">
        <v>100</v>
      </c>
      <c r="B17" t="s">
        <v>97</v>
      </c>
      <c r="F17" s="5">
        <v>41548</v>
      </c>
      <c r="G17" s="5">
        <v>41456</v>
      </c>
      <c r="M17" s="5"/>
      <c r="U17" t="s">
        <v>25</v>
      </c>
      <c r="V17" t="s">
        <v>98</v>
      </c>
      <c r="W17" t="s">
        <v>92</v>
      </c>
      <c r="X17" t="s">
        <v>93</v>
      </c>
    </row>
    <row r="18" spans="1:24" x14ac:dyDescent="0.2">
      <c r="A18" t="s">
        <v>101</v>
      </c>
      <c r="B18" t="s">
        <v>2883</v>
      </c>
      <c r="F18" s="5">
        <v>41579</v>
      </c>
      <c r="G18" s="5">
        <v>41487</v>
      </c>
      <c r="M18" s="5"/>
      <c r="U18" t="s">
        <v>25</v>
      </c>
      <c r="V18" t="s">
        <v>98</v>
      </c>
      <c r="W18" t="s">
        <v>36</v>
      </c>
      <c r="X18" t="s">
        <v>37</v>
      </c>
    </row>
    <row r="19" spans="1:24" x14ac:dyDescent="0.2">
      <c r="A19" t="s">
        <v>102</v>
      </c>
      <c r="B19" t="s">
        <v>77</v>
      </c>
      <c r="F19" s="5">
        <v>41609</v>
      </c>
      <c r="G19" s="5">
        <v>41518</v>
      </c>
      <c r="M19" s="5"/>
      <c r="U19" t="s">
        <v>25</v>
      </c>
      <c r="V19" t="s">
        <v>103</v>
      </c>
      <c r="W19" t="s">
        <v>104</v>
      </c>
      <c r="X19" t="s">
        <v>105</v>
      </c>
    </row>
    <row r="20" spans="1:24" x14ac:dyDescent="0.2">
      <c r="A20" t="s">
        <v>106</v>
      </c>
      <c r="B20" t="s">
        <v>2883</v>
      </c>
      <c r="F20" s="5">
        <v>41640</v>
      </c>
      <c r="G20" s="5">
        <v>41548</v>
      </c>
      <c r="M20" s="5"/>
      <c r="U20" t="s">
        <v>25</v>
      </c>
      <c r="V20" t="s">
        <v>103</v>
      </c>
      <c r="W20" t="s">
        <v>92</v>
      </c>
      <c r="X20" t="s">
        <v>93</v>
      </c>
    </row>
    <row r="21" spans="1:24" x14ac:dyDescent="0.2">
      <c r="A21" t="s">
        <v>107</v>
      </c>
      <c r="B21" t="s">
        <v>2883</v>
      </c>
      <c r="F21" s="5">
        <v>41671</v>
      </c>
      <c r="G21" s="5">
        <v>41579</v>
      </c>
      <c r="M21" s="5"/>
      <c r="U21" t="s">
        <v>25</v>
      </c>
      <c r="V21" t="s">
        <v>103</v>
      </c>
      <c r="W21" t="s">
        <v>36</v>
      </c>
      <c r="X21" t="s">
        <v>37</v>
      </c>
    </row>
    <row r="22" spans="1:24" x14ac:dyDescent="0.2">
      <c r="A22" t="s">
        <v>108</v>
      </c>
      <c r="B22" t="s">
        <v>39</v>
      </c>
      <c r="F22" s="5">
        <v>41699</v>
      </c>
      <c r="G22" s="5">
        <v>41609</v>
      </c>
      <c r="M22" s="5"/>
      <c r="U22" t="s">
        <v>25</v>
      </c>
      <c r="V22" t="s">
        <v>103</v>
      </c>
      <c r="W22" t="s">
        <v>57</v>
      </c>
      <c r="X22" t="s">
        <v>58</v>
      </c>
    </row>
    <row r="23" spans="1:24" x14ac:dyDescent="0.2">
      <c r="A23" t="s">
        <v>109</v>
      </c>
      <c r="B23" t="s">
        <v>39</v>
      </c>
      <c r="F23" s="5">
        <v>41730</v>
      </c>
      <c r="G23" s="5">
        <v>41640</v>
      </c>
      <c r="M23" s="5"/>
      <c r="U23" t="s">
        <v>25</v>
      </c>
      <c r="V23" t="s">
        <v>110</v>
      </c>
      <c r="W23" t="s">
        <v>104</v>
      </c>
      <c r="X23" t="s">
        <v>105</v>
      </c>
    </row>
    <row r="24" spans="1:24" x14ac:dyDescent="0.2">
      <c r="A24" t="s">
        <v>111</v>
      </c>
      <c r="B24" t="s">
        <v>91</v>
      </c>
      <c r="F24" s="5">
        <v>41760</v>
      </c>
      <c r="G24" s="5">
        <v>41671</v>
      </c>
      <c r="M24" s="5"/>
      <c r="U24" t="s">
        <v>25</v>
      </c>
      <c r="V24" t="s">
        <v>110</v>
      </c>
      <c r="W24" t="s">
        <v>57</v>
      </c>
      <c r="X24" t="s">
        <v>58</v>
      </c>
    </row>
    <row r="25" spans="1:24" x14ac:dyDescent="0.2">
      <c r="A25" t="s">
        <v>112</v>
      </c>
      <c r="B25" t="s">
        <v>39</v>
      </c>
      <c r="F25" s="5">
        <v>41791</v>
      </c>
      <c r="G25" s="5">
        <v>41699</v>
      </c>
      <c r="M25" s="5"/>
      <c r="U25" t="s">
        <v>25</v>
      </c>
      <c r="V25" t="s">
        <v>113</v>
      </c>
      <c r="W25" t="s">
        <v>36</v>
      </c>
      <c r="X25" t="s">
        <v>37</v>
      </c>
    </row>
    <row r="26" spans="1:24" x14ac:dyDescent="0.2">
      <c r="A26" t="s">
        <v>114</v>
      </c>
      <c r="B26" t="s">
        <v>2883</v>
      </c>
      <c r="F26" s="5">
        <v>41821</v>
      </c>
      <c r="G26" s="5">
        <v>41730</v>
      </c>
      <c r="M26" s="5"/>
      <c r="U26" t="s">
        <v>25</v>
      </c>
      <c r="V26" t="s">
        <v>113</v>
      </c>
      <c r="W26" t="s">
        <v>57</v>
      </c>
      <c r="X26" t="s">
        <v>58</v>
      </c>
    </row>
    <row r="27" spans="1:24" x14ac:dyDescent="0.2">
      <c r="A27" t="s">
        <v>115</v>
      </c>
      <c r="B27" t="s">
        <v>97</v>
      </c>
      <c r="F27" s="5">
        <v>41852</v>
      </c>
      <c r="G27" s="5">
        <v>41760</v>
      </c>
      <c r="U27" t="s">
        <v>25</v>
      </c>
      <c r="V27" t="s">
        <v>116</v>
      </c>
      <c r="W27" t="s">
        <v>104</v>
      </c>
      <c r="X27" t="s">
        <v>105</v>
      </c>
    </row>
    <row r="28" spans="1:24" x14ac:dyDescent="0.2">
      <c r="A28" t="s">
        <v>117</v>
      </c>
      <c r="B28" t="s">
        <v>97</v>
      </c>
      <c r="F28" s="5">
        <v>41883</v>
      </c>
      <c r="G28" s="5">
        <v>41791</v>
      </c>
      <c r="U28" t="s">
        <v>25</v>
      </c>
      <c r="V28" t="s">
        <v>116</v>
      </c>
      <c r="W28" t="s">
        <v>66</v>
      </c>
      <c r="X28" t="s">
        <v>67</v>
      </c>
    </row>
    <row r="29" spans="1:24" x14ac:dyDescent="0.2">
      <c r="A29" t="s">
        <v>118</v>
      </c>
      <c r="B29" t="s">
        <v>91</v>
      </c>
      <c r="F29" s="5">
        <v>41913</v>
      </c>
      <c r="G29" s="5">
        <v>41821</v>
      </c>
      <c r="U29" t="s">
        <v>25</v>
      </c>
      <c r="V29" t="s">
        <v>116</v>
      </c>
      <c r="W29" t="s">
        <v>57</v>
      </c>
      <c r="X29" t="s">
        <v>58</v>
      </c>
    </row>
    <row r="30" spans="1:24" x14ac:dyDescent="0.2">
      <c r="A30" t="s">
        <v>119</v>
      </c>
      <c r="B30" t="s">
        <v>25</v>
      </c>
      <c r="F30" s="5">
        <v>41944</v>
      </c>
      <c r="G30" s="5">
        <v>41852</v>
      </c>
      <c r="U30" t="s">
        <v>2883</v>
      </c>
      <c r="V30" t="s">
        <v>120</v>
      </c>
      <c r="W30" t="s">
        <v>121</v>
      </c>
      <c r="X30" t="s">
        <v>106</v>
      </c>
    </row>
    <row r="31" spans="1:24" x14ac:dyDescent="0.2">
      <c r="A31" t="s">
        <v>122</v>
      </c>
      <c r="B31" t="s">
        <v>25</v>
      </c>
      <c r="F31" s="5">
        <v>41974</v>
      </c>
      <c r="G31" s="5">
        <v>41883</v>
      </c>
      <c r="U31" t="s">
        <v>2883</v>
      </c>
      <c r="V31" t="s">
        <v>123</v>
      </c>
      <c r="W31" t="s">
        <v>121</v>
      </c>
      <c r="X31" t="s">
        <v>106</v>
      </c>
    </row>
    <row r="32" spans="1:24" x14ac:dyDescent="0.2">
      <c r="A32" t="s">
        <v>124</v>
      </c>
      <c r="B32" t="s">
        <v>77</v>
      </c>
      <c r="F32" s="5">
        <v>42005</v>
      </c>
      <c r="G32" s="5">
        <v>41913</v>
      </c>
      <c r="U32" t="s">
        <v>2883</v>
      </c>
      <c r="V32" t="s">
        <v>125</v>
      </c>
      <c r="W32" t="s">
        <v>121</v>
      </c>
      <c r="X32" t="s">
        <v>106</v>
      </c>
    </row>
    <row r="33" spans="1:24" x14ac:dyDescent="0.2">
      <c r="A33" t="s">
        <v>126</v>
      </c>
      <c r="B33" t="s">
        <v>25</v>
      </c>
      <c r="F33" s="5">
        <v>42036</v>
      </c>
      <c r="G33" s="5">
        <v>41944</v>
      </c>
      <c r="U33" t="s">
        <v>2883</v>
      </c>
      <c r="V33" t="s">
        <v>127</v>
      </c>
      <c r="W33" t="s">
        <v>121</v>
      </c>
      <c r="X33" t="s">
        <v>106</v>
      </c>
    </row>
    <row r="34" spans="1:24" x14ac:dyDescent="0.2">
      <c r="A34" t="s">
        <v>128</v>
      </c>
      <c r="B34" t="s">
        <v>25</v>
      </c>
      <c r="F34" s="5">
        <v>42064</v>
      </c>
      <c r="G34" s="5">
        <v>41974</v>
      </c>
      <c r="U34" t="s">
        <v>2883</v>
      </c>
      <c r="V34" t="s">
        <v>129</v>
      </c>
      <c r="W34" t="s">
        <v>121</v>
      </c>
      <c r="X34" t="s">
        <v>106</v>
      </c>
    </row>
    <row r="35" spans="1:24" x14ac:dyDescent="0.2">
      <c r="A35" t="s">
        <v>130</v>
      </c>
      <c r="B35" t="s">
        <v>97</v>
      </c>
      <c r="F35" t="s">
        <v>2862</v>
      </c>
      <c r="G35" s="5">
        <v>42005</v>
      </c>
      <c r="U35" t="s">
        <v>2883</v>
      </c>
      <c r="V35" t="s">
        <v>132</v>
      </c>
      <c r="W35" t="s">
        <v>121</v>
      </c>
      <c r="X35" t="s">
        <v>106</v>
      </c>
    </row>
    <row r="36" spans="1:24" x14ac:dyDescent="0.2">
      <c r="A36" t="s">
        <v>133</v>
      </c>
      <c r="B36" t="s">
        <v>25</v>
      </c>
      <c r="G36" s="5">
        <v>42036</v>
      </c>
      <c r="U36" t="s">
        <v>2883</v>
      </c>
      <c r="V36" t="s">
        <v>132</v>
      </c>
      <c r="W36" t="s">
        <v>134</v>
      </c>
      <c r="X36" t="s">
        <v>135</v>
      </c>
    </row>
    <row r="37" spans="1:24" x14ac:dyDescent="0.2">
      <c r="A37" t="s">
        <v>136</v>
      </c>
      <c r="B37" t="s">
        <v>77</v>
      </c>
      <c r="G37" s="5">
        <v>42064</v>
      </c>
      <c r="U37" t="s">
        <v>2883</v>
      </c>
      <c r="V37" t="s">
        <v>132</v>
      </c>
      <c r="W37" t="s">
        <v>137</v>
      </c>
      <c r="X37" t="s">
        <v>138</v>
      </c>
    </row>
    <row r="38" spans="1:24" x14ac:dyDescent="0.2">
      <c r="A38" t="s">
        <v>135</v>
      </c>
      <c r="B38" t="s">
        <v>2883</v>
      </c>
      <c r="U38" t="s">
        <v>2883</v>
      </c>
      <c r="V38" t="s">
        <v>139</v>
      </c>
      <c r="W38" t="s">
        <v>121</v>
      </c>
      <c r="X38" t="s">
        <v>106</v>
      </c>
    </row>
    <row r="39" spans="1:24" x14ac:dyDescent="0.2">
      <c r="A39" t="s">
        <v>140</v>
      </c>
      <c r="B39" t="s">
        <v>25</v>
      </c>
      <c r="U39" t="s">
        <v>2883</v>
      </c>
      <c r="V39" t="s">
        <v>141</v>
      </c>
      <c r="W39" t="s">
        <v>121</v>
      </c>
      <c r="X39" t="s">
        <v>106</v>
      </c>
    </row>
    <row r="40" spans="1:24" x14ac:dyDescent="0.2">
      <c r="A40" t="s">
        <v>142</v>
      </c>
      <c r="B40" t="s">
        <v>2883</v>
      </c>
      <c r="U40" t="s">
        <v>2883</v>
      </c>
      <c r="V40" t="s">
        <v>141</v>
      </c>
      <c r="W40" t="s">
        <v>143</v>
      </c>
      <c r="X40" t="s">
        <v>144</v>
      </c>
    </row>
    <row r="41" spans="1:24" x14ac:dyDescent="0.2">
      <c r="A41" t="s">
        <v>145</v>
      </c>
      <c r="B41" t="s">
        <v>39</v>
      </c>
      <c r="U41" t="s">
        <v>2883</v>
      </c>
      <c r="V41" t="s">
        <v>146</v>
      </c>
      <c r="W41" t="s">
        <v>121</v>
      </c>
      <c r="X41" t="s">
        <v>106</v>
      </c>
    </row>
    <row r="42" spans="1:24" x14ac:dyDescent="0.2">
      <c r="A42" t="s">
        <v>147</v>
      </c>
      <c r="B42" t="s">
        <v>39</v>
      </c>
      <c r="U42" t="s">
        <v>2883</v>
      </c>
      <c r="V42" t="s">
        <v>146</v>
      </c>
      <c r="W42" t="s">
        <v>143</v>
      </c>
      <c r="X42" t="s">
        <v>144</v>
      </c>
    </row>
    <row r="43" spans="1:24" x14ac:dyDescent="0.2">
      <c r="A43" t="s">
        <v>148</v>
      </c>
      <c r="B43" t="s">
        <v>91</v>
      </c>
      <c r="U43" t="s">
        <v>2883</v>
      </c>
      <c r="V43" t="s">
        <v>149</v>
      </c>
      <c r="W43" t="s">
        <v>121</v>
      </c>
      <c r="X43" t="s">
        <v>106</v>
      </c>
    </row>
    <row r="44" spans="1:24" x14ac:dyDescent="0.2">
      <c r="A44" t="s">
        <v>150</v>
      </c>
      <c r="B44" t="s">
        <v>25</v>
      </c>
      <c r="U44" t="s">
        <v>2883</v>
      </c>
      <c r="V44" t="s">
        <v>149</v>
      </c>
      <c r="W44" t="s">
        <v>143</v>
      </c>
      <c r="X44" t="s">
        <v>144</v>
      </c>
    </row>
    <row r="45" spans="1:24" x14ac:dyDescent="0.2">
      <c r="A45" t="s">
        <v>151</v>
      </c>
      <c r="B45" t="s">
        <v>77</v>
      </c>
      <c r="U45" t="s">
        <v>2883</v>
      </c>
      <c r="V45" t="s">
        <v>152</v>
      </c>
      <c r="W45" t="s">
        <v>121</v>
      </c>
      <c r="X45" t="s">
        <v>106</v>
      </c>
    </row>
    <row r="46" spans="1:24" x14ac:dyDescent="0.2">
      <c r="A46" t="s">
        <v>153</v>
      </c>
      <c r="B46" t="s">
        <v>2883</v>
      </c>
      <c r="U46" t="s">
        <v>2883</v>
      </c>
      <c r="V46" t="s">
        <v>154</v>
      </c>
      <c r="W46" t="s">
        <v>121</v>
      </c>
      <c r="X46" t="s">
        <v>106</v>
      </c>
    </row>
    <row r="47" spans="1:24" x14ac:dyDescent="0.2">
      <c r="A47" t="s">
        <v>155</v>
      </c>
      <c r="B47" t="s">
        <v>25</v>
      </c>
      <c r="U47" t="s">
        <v>2883</v>
      </c>
      <c r="V47" t="s">
        <v>156</v>
      </c>
      <c r="W47" t="s">
        <v>121</v>
      </c>
      <c r="X47" t="s">
        <v>106</v>
      </c>
    </row>
    <row r="48" spans="1:24" x14ac:dyDescent="0.2">
      <c r="A48" t="s">
        <v>157</v>
      </c>
      <c r="B48" t="s">
        <v>39</v>
      </c>
      <c r="U48" t="s">
        <v>2883</v>
      </c>
      <c r="V48" t="s">
        <v>156</v>
      </c>
      <c r="W48" t="s">
        <v>143</v>
      </c>
      <c r="X48" t="s">
        <v>144</v>
      </c>
    </row>
    <row r="49" spans="1:24" x14ac:dyDescent="0.2">
      <c r="A49" t="s">
        <v>158</v>
      </c>
      <c r="B49" t="s">
        <v>25</v>
      </c>
      <c r="U49" t="s">
        <v>2883</v>
      </c>
      <c r="V49" t="s">
        <v>159</v>
      </c>
      <c r="W49" t="s">
        <v>121</v>
      </c>
      <c r="X49" t="s">
        <v>106</v>
      </c>
    </row>
    <row r="50" spans="1:24" x14ac:dyDescent="0.2">
      <c r="A50" t="s">
        <v>80</v>
      </c>
      <c r="B50" t="s">
        <v>2883</v>
      </c>
      <c r="U50" t="s">
        <v>2883</v>
      </c>
      <c r="V50" t="s">
        <v>159</v>
      </c>
      <c r="W50" t="s">
        <v>143</v>
      </c>
      <c r="X50" t="s">
        <v>144</v>
      </c>
    </row>
    <row r="51" spans="1:24" x14ac:dyDescent="0.2">
      <c r="A51" t="s">
        <v>160</v>
      </c>
      <c r="B51" t="s">
        <v>2883</v>
      </c>
      <c r="U51" t="s">
        <v>2883</v>
      </c>
      <c r="V51" t="s">
        <v>161</v>
      </c>
      <c r="W51" t="s">
        <v>121</v>
      </c>
      <c r="X51" t="s">
        <v>106</v>
      </c>
    </row>
    <row r="52" spans="1:24" x14ac:dyDescent="0.2">
      <c r="A52" t="s">
        <v>162</v>
      </c>
      <c r="B52" t="s">
        <v>25</v>
      </c>
      <c r="U52" t="s">
        <v>2883</v>
      </c>
      <c r="V52" t="s">
        <v>163</v>
      </c>
      <c r="W52" t="s">
        <v>121</v>
      </c>
      <c r="X52" t="s">
        <v>106</v>
      </c>
    </row>
    <row r="53" spans="1:24" x14ac:dyDescent="0.2">
      <c r="A53" t="s">
        <v>164</v>
      </c>
      <c r="B53" t="s">
        <v>97</v>
      </c>
      <c r="U53" t="s">
        <v>2883</v>
      </c>
      <c r="V53" t="s">
        <v>165</v>
      </c>
      <c r="W53" t="s">
        <v>121</v>
      </c>
      <c r="X53" t="s">
        <v>106</v>
      </c>
    </row>
    <row r="54" spans="1:24" x14ac:dyDescent="0.2">
      <c r="A54" t="s">
        <v>166</v>
      </c>
      <c r="B54" t="s">
        <v>97</v>
      </c>
      <c r="U54" t="s">
        <v>2883</v>
      </c>
      <c r="V54" t="s">
        <v>167</v>
      </c>
      <c r="W54" t="s">
        <v>121</v>
      </c>
      <c r="X54" t="s">
        <v>106</v>
      </c>
    </row>
    <row r="55" spans="1:24" x14ac:dyDescent="0.2">
      <c r="A55" t="s">
        <v>168</v>
      </c>
      <c r="B55" t="s">
        <v>39</v>
      </c>
      <c r="U55" t="s">
        <v>2883</v>
      </c>
      <c r="V55" t="s">
        <v>167</v>
      </c>
      <c r="W55" t="s">
        <v>137</v>
      </c>
      <c r="X55" t="s">
        <v>138</v>
      </c>
    </row>
    <row r="56" spans="1:24" x14ac:dyDescent="0.2">
      <c r="A56" t="s">
        <v>169</v>
      </c>
      <c r="B56" t="s">
        <v>39</v>
      </c>
      <c r="U56" t="s">
        <v>2883</v>
      </c>
      <c r="V56" t="s">
        <v>170</v>
      </c>
      <c r="W56" t="s">
        <v>121</v>
      </c>
      <c r="X56" t="s">
        <v>106</v>
      </c>
    </row>
    <row r="57" spans="1:24" x14ac:dyDescent="0.2">
      <c r="A57" t="s">
        <v>171</v>
      </c>
      <c r="B57" t="s">
        <v>91</v>
      </c>
      <c r="U57" t="s">
        <v>2883</v>
      </c>
      <c r="V57" t="s">
        <v>170</v>
      </c>
      <c r="W57" t="s">
        <v>137</v>
      </c>
      <c r="X57" t="s">
        <v>138</v>
      </c>
    </row>
    <row r="58" spans="1:24" x14ac:dyDescent="0.2">
      <c r="A58" t="s">
        <v>172</v>
      </c>
      <c r="B58" t="s">
        <v>25</v>
      </c>
      <c r="U58" t="s">
        <v>2883</v>
      </c>
      <c r="V58" t="s">
        <v>173</v>
      </c>
      <c r="W58" t="s">
        <v>121</v>
      </c>
      <c r="X58" t="s">
        <v>106</v>
      </c>
    </row>
    <row r="59" spans="1:24" x14ac:dyDescent="0.2">
      <c r="A59" t="s">
        <v>174</v>
      </c>
      <c r="B59" t="s">
        <v>25</v>
      </c>
      <c r="U59" t="s">
        <v>2883</v>
      </c>
      <c r="V59" t="s">
        <v>173</v>
      </c>
      <c r="W59" t="s">
        <v>137</v>
      </c>
      <c r="X59" t="s">
        <v>138</v>
      </c>
    </row>
    <row r="60" spans="1:24" x14ac:dyDescent="0.2">
      <c r="A60" t="s">
        <v>175</v>
      </c>
      <c r="B60" t="s">
        <v>39</v>
      </c>
      <c r="U60" t="s">
        <v>2883</v>
      </c>
      <c r="V60" t="s">
        <v>176</v>
      </c>
      <c r="W60" t="s">
        <v>121</v>
      </c>
      <c r="X60" t="s">
        <v>106</v>
      </c>
    </row>
    <row r="61" spans="1:24" x14ac:dyDescent="0.2">
      <c r="A61" t="s">
        <v>177</v>
      </c>
      <c r="B61" t="s">
        <v>97</v>
      </c>
      <c r="U61" t="s">
        <v>2883</v>
      </c>
      <c r="V61" t="s">
        <v>178</v>
      </c>
      <c r="W61" t="s">
        <v>121</v>
      </c>
      <c r="X61" t="s">
        <v>106</v>
      </c>
    </row>
    <row r="62" spans="1:24" x14ac:dyDescent="0.2">
      <c r="A62" t="s">
        <v>179</v>
      </c>
      <c r="B62" t="s">
        <v>77</v>
      </c>
      <c r="U62" t="s">
        <v>2883</v>
      </c>
      <c r="V62" t="s">
        <v>180</v>
      </c>
      <c r="W62" t="s">
        <v>121</v>
      </c>
      <c r="X62" t="s">
        <v>106</v>
      </c>
    </row>
    <row r="63" spans="1:24" x14ac:dyDescent="0.2">
      <c r="A63" t="s">
        <v>181</v>
      </c>
      <c r="B63" t="s">
        <v>25</v>
      </c>
      <c r="U63" t="s">
        <v>2883</v>
      </c>
      <c r="V63" t="s">
        <v>182</v>
      </c>
      <c r="W63" t="s">
        <v>121</v>
      </c>
      <c r="X63" t="s">
        <v>106</v>
      </c>
    </row>
    <row r="64" spans="1:24" x14ac:dyDescent="0.2">
      <c r="A64" t="s">
        <v>183</v>
      </c>
      <c r="B64" t="s">
        <v>39</v>
      </c>
      <c r="U64" t="s">
        <v>2883</v>
      </c>
      <c r="V64" t="s">
        <v>182</v>
      </c>
      <c r="W64" t="s">
        <v>134</v>
      </c>
      <c r="X64" t="s">
        <v>135</v>
      </c>
    </row>
    <row r="65" spans="1:24" x14ac:dyDescent="0.2">
      <c r="A65" t="s">
        <v>184</v>
      </c>
      <c r="B65" t="s">
        <v>2883</v>
      </c>
      <c r="U65" t="s">
        <v>2883</v>
      </c>
      <c r="V65" t="s">
        <v>185</v>
      </c>
      <c r="W65" t="s">
        <v>121</v>
      </c>
      <c r="X65" t="s">
        <v>106</v>
      </c>
    </row>
    <row r="66" spans="1:24" x14ac:dyDescent="0.2">
      <c r="A66" t="s">
        <v>186</v>
      </c>
      <c r="B66" t="s">
        <v>97</v>
      </c>
      <c r="U66" t="s">
        <v>2883</v>
      </c>
      <c r="V66" t="s">
        <v>185</v>
      </c>
      <c r="W66" t="s">
        <v>134</v>
      </c>
      <c r="X66" t="s">
        <v>135</v>
      </c>
    </row>
    <row r="67" spans="1:24" x14ac:dyDescent="0.2">
      <c r="A67" t="s">
        <v>187</v>
      </c>
      <c r="B67" t="s">
        <v>97</v>
      </c>
      <c r="U67" t="s">
        <v>2883</v>
      </c>
      <c r="V67" t="s">
        <v>185</v>
      </c>
      <c r="W67" t="s">
        <v>188</v>
      </c>
      <c r="X67" t="s">
        <v>189</v>
      </c>
    </row>
    <row r="68" spans="1:24" x14ac:dyDescent="0.2">
      <c r="A68" t="s">
        <v>190</v>
      </c>
      <c r="B68" t="s">
        <v>91</v>
      </c>
      <c r="U68" t="s">
        <v>2883</v>
      </c>
      <c r="V68" t="s">
        <v>185</v>
      </c>
      <c r="W68" t="s">
        <v>143</v>
      </c>
      <c r="X68" t="s">
        <v>144</v>
      </c>
    </row>
    <row r="69" spans="1:24" x14ac:dyDescent="0.2">
      <c r="A69" t="s">
        <v>191</v>
      </c>
      <c r="B69" t="s">
        <v>2883</v>
      </c>
      <c r="U69" t="s">
        <v>2883</v>
      </c>
      <c r="V69" t="s">
        <v>192</v>
      </c>
      <c r="W69" t="s">
        <v>121</v>
      </c>
      <c r="X69" t="s">
        <v>106</v>
      </c>
    </row>
    <row r="70" spans="1:24" x14ac:dyDescent="0.2">
      <c r="A70" t="s">
        <v>193</v>
      </c>
      <c r="B70" t="s">
        <v>91</v>
      </c>
      <c r="U70" t="s">
        <v>2883</v>
      </c>
      <c r="V70" t="s">
        <v>192</v>
      </c>
      <c r="W70" t="s">
        <v>137</v>
      </c>
      <c r="X70" t="s">
        <v>138</v>
      </c>
    </row>
    <row r="71" spans="1:24" x14ac:dyDescent="0.2">
      <c r="A71" t="s">
        <v>194</v>
      </c>
      <c r="B71" t="s">
        <v>25</v>
      </c>
      <c r="U71" t="s">
        <v>2883</v>
      </c>
      <c r="V71" t="s">
        <v>195</v>
      </c>
      <c r="W71" t="s">
        <v>121</v>
      </c>
      <c r="X71" t="s">
        <v>106</v>
      </c>
    </row>
    <row r="72" spans="1:24" x14ac:dyDescent="0.2">
      <c r="A72" t="s">
        <v>196</v>
      </c>
      <c r="B72" t="s">
        <v>77</v>
      </c>
      <c r="U72" t="s">
        <v>2883</v>
      </c>
      <c r="V72" t="s">
        <v>195</v>
      </c>
      <c r="W72" t="s">
        <v>137</v>
      </c>
      <c r="X72" t="s">
        <v>138</v>
      </c>
    </row>
    <row r="73" spans="1:24" x14ac:dyDescent="0.2">
      <c r="A73" t="s">
        <v>84</v>
      </c>
      <c r="B73" t="s">
        <v>25</v>
      </c>
      <c r="U73" t="s">
        <v>2883</v>
      </c>
      <c r="V73" t="s">
        <v>197</v>
      </c>
      <c r="W73" t="s">
        <v>121</v>
      </c>
      <c r="X73" t="s">
        <v>106</v>
      </c>
    </row>
    <row r="74" spans="1:24" x14ac:dyDescent="0.2">
      <c r="A74" t="s">
        <v>198</v>
      </c>
      <c r="B74" t="s">
        <v>91</v>
      </c>
      <c r="U74" t="s">
        <v>2883</v>
      </c>
      <c r="V74" t="s">
        <v>197</v>
      </c>
      <c r="W74" t="s">
        <v>137</v>
      </c>
      <c r="X74" t="s">
        <v>138</v>
      </c>
    </row>
    <row r="75" spans="1:24" x14ac:dyDescent="0.2">
      <c r="A75" t="s">
        <v>199</v>
      </c>
      <c r="B75" t="s">
        <v>25</v>
      </c>
      <c r="U75" t="s">
        <v>2883</v>
      </c>
      <c r="V75" t="s">
        <v>200</v>
      </c>
      <c r="W75" t="s">
        <v>121</v>
      </c>
      <c r="X75" t="s">
        <v>106</v>
      </c>
    </row>
    <row r="76" spans="1:24" x14ac:dyDescent="0.2">
      <c r="A76" t="s">
        <v>201</v>
      </c>
      <c r="B76" t="s">
        <v>2883</v>
      </c>
      <c r="U76" t="s">
        <v>2883</v>
      </c>
      <c r="V76" t="s">
        <v>200</v>
      </c>
      <c r="W76" t="s">
        <v>137</v>
      </c>
      <c r="X76" t="s">
        <v>138</v>
      </c>
    </row>
    <row r="77" spans="1:24" x14ac:dyDescent="0.2">
      <c r="A77" t="s">
        <v>202</v>
      </c>
      <c r="B77" t="s">
        <v>2883</v>
      </c>
      <c r="U77" t="s">
        <v>2883</v>
      </c>
      <c r="V77" t="s">
        <v>203</v>
      </c>
      <c r="W77" t="s">
        <v>121</v>
      </c>
      <c r="X77" t="s">
        <v>106</v>
      </c>
    </row>
    <row r="78" spans="1:24" x14ac:dyDescent="0.2">
      <c r="A78" t="s">
        <v>204</v>
      </c>
      <c r="B78" t="s">
        <v>2883</v>
      </c>
      <c r="U78" t="s">
        <v>2883</v>
      </c>
      <c r="V78" t="s">
        <v>203</v>
      </c>
      <c r="W78" t="s">
        <v>137</v>
      </c>
      <c r="X78" t="s">
        <v>138</v>
      </c>
    </row>
    <row r="79" spans="1:24" x14ac:dyDescent="0.2">
      <c r="A79" t="s">
        <v>205</v>
      </c>
      <c r="B79" t="s">
        <v>91</v>
      </c>
      <c r="U79" t="s">
        <v>2883</v>
      </c>
      <c r="V79" t="s">
        <v>206</v>
      </c>
      <c r="W79" t="s">
        <v>121</v>
      </c>
      <c r="X79" t="s">
        <v>106</v>
      </c>
    </row>
    <row r="80" spans="1:24" x14ac:dyDescent="0.2">
      <c r="A80" t="s">
        <v>207</v>
      </c>
      <c r="B80" t="s">
        <v>25</v>
      </c>
      <c r="U80" t="s">
        <v>2883</v>
      </c>
      <c r="V80" t="s">
        <v>206</v>
      </c>
      <c r="W80" t="s">
        <v>134</v>
      </c>
      <c r="X80" t="s">
        <v>135</v>
      </c>
    </row>
    <row r="81" spans="1:24" x14ac:dyDescent="0.2">
      <c r="A81" t="s">
        <v>189</v>
      </c>
      <c r="B81" t="s">
        <v>2883</v>
      </c>
      <c r="U81" t="s">
        <v>2883</v>
      </c>
      <c r="V81" t="s">
        <v>208</v>
      </c>
      <c r="W81" t="s">
        <v>121</v>
      </c>
      <c r="X81" t="s">
        <v>106</v>
      </c>
    </row>
    <row r="82" spans="1:24" x14ac:dyDescent="0.2">
      <c r="A82" t="s">
        <v>209</v>
      </c>
      <c r="B82" t="s">
        <v>77</v>
      </c>
      <c r="U82" t="s">
        <v>2883</v>
      </c>
      <c r="V82" t="s">
        <v>210</v>
      </c>
      <c r="W82" t="s">
        <v>137</v>
      </c>
      <c r="X82" t="s">
        <v>138</v>
      </c>
    </row>
    <row r="83" spans="1:24" x14ac:dyDescent="0.2">
      <c r="A83" t="s">
        <v>211</v>
      </c>
      <c r="B83" t="s">
        <v>25</v>
      </c>
      <c r="U83" t="s">
        <v>2883</v>
      </c>
      <c r="V83" t="s">
        <v>212</v>
      </c>
      <c r="W83" t="s">
        <v>121</v>
      </c>
      <c r="X83" t="s">
        <v>106</v>
      </c>
    </row>
    <row r="84" spans="1:24" x14ac:dyDescent="0.2">
      <c r="A84" t="s">
        <v>213</v>
      </c>
      <c r="B84" t="s">
        <v>97</v>
      </c>
      <c r="U84" t="s">
        <v>2883</v>
      </c>
      <c r="V84" t="s">
        <v>212</v>
      </c>
      <c r="W84" t="s">
        <v>143</v>
      </c>
      <c r="X84" t="s">
        <v>144</v>
      </c>
    </row>
    <row r="85" spans="1:24" x14ac:dyDescent="0.2">
      <c r="A85" t="s">
        <v>214</v>
      </c>
      <c r="B85" t="s">
        <v>97</v>
      </c>
      <c r="U85" t="s">
        <v>2883</v>
      </c>
      <c r="V85" t="s">
        <v>215</v>
      </c>
      <c r="W85" t="s">
        <v>121</v>
      </c>
      <c r="X85" t="s">
        <v>106</v>
      </c>
    </row>
    <row r="86" spans="1:24" x14ac:dyDescent="0.2">
      <c r="A86" t="s">
        <v>216</v>
      </c>
      <c r="B86" t="s">
        <v>97</v>
      </c>
      <c r="U86" t="s">
        <v>2883</v>
      </c>
      <c r="V86" t="s">
        <v>215</v>
      </c>
      <c r="W86" t="s">
        <v>143</v>
      </c>
      <c r="X86" t="s">
        <v>144</v>
      </c>
    </row>
    <row r="87" spans="1:24" x14ac:dyDescent="0.2">
      <c r="A87" t="s">
        <v>105</v>
      </c>
      <c r="B87" t="s">
        <v>25</v>
      </c>
      <c r="U87" t="s">
        <v>2883</v>
      </c>
      <c r="V87" t="s">
        <v>215</v>
      </c>
      <c r="W87" t="s">
        <v>217</v>
      </c>
      <c r="X87" t="s">
        <v>218</v>
      </c>
    </row>
    <row r="88" spans="1:24" x14ac:dyDescent="0.2">
      <c r="A88" t="s">
        <v>219</v>
      </c>
      <c r="B88" t="s">
        <v>2883</v>
      </c>
      <c r="U88" t="s">
        <v>2883</v>
      </c>
      <c r="V88" t="s">
        <v>220</v>
      </c>
      <c r="W88" t="s">
        <v>121</v>
      </c>
      <c r="X88" t="s">
        <v>106</v>
      </c>
    </row>
    <row r="89" spans="1:24" x14ac:dyDescent="0.2">
      <c r="A89" t="s">
        <v>221</v>
      </c>
      <c r="B89" t="s">
        <v>2883</v>
      </c>
      <c r="U89" t="s">
        <v>2883</v>
      </c>
      <c r="V89" t="s">
        <v>222</v>
      </c>
      <c r="W89" t="s">
        <v>121</v>
      </c>
      <c r="X89" t="s">
        <v>106</v>
      </c>
    </row>
    <row r="90" spans="1:24" x14ac:dyDescent="0.2">
      <c r="A90" t="s">
        <v>223</v>
      </c>
      <c r="B90" t="s">
        <v>91</v>
      </c>
      <c r="U90" t="s">
        <v>2883</v>
      </c>
      <c r="V90" t="s">
        <v>222</v>
      </c>
      <c r="W90" t="s">
        <v>134</v>
      </c>
      <c r="X90" t="s">
        <v>135</v>
      </c>
    </row>
    <row r="91" spans="1:24" x14ac:dyDescent="0.2">
      <c r="A91" t="s">
        <v>224</v>
      </c>
      <c r="B91" t="s">
        <v>2883</v>
      </c>
      <c r="U91" t="s">
        <v>2883</v>
      </c>
      <c r="V91" t="s">
        <v>225</v>
      </c>
      <c r="W91" t="s">
        <v>121</v>
      </c>
      <c r="X91" t="s">
        <v>106</v>
      </c>
    </row>
    <row r="92" spans="1:24" x14ac:dyDescent="0.2">
      <c r="A92" t="s">
        <v>226</v>
      </c>
      <c r="B92" t="s">
        <v>25</v>
      </c>
      <c r="U92" t="s">
        <v>2883</v>
      </c>
      <c r="V92" t="s">
        <v>225</v>
      </c>
      <c r="W92" t="s">
        <v>227</v>
      </c>
      <c r="X92" t="s">
        <v>228</v>
      </c>
    </row>
    <row r="93" spans="1:24" x14ac:dyDescent="0.2">
      <c r="A93" t="s">
        <v>229</v>
      </c>
      <c r="B93" t="s">
        <v>97</v>
      </c>
      <c r="U93" t="s">
        <v>2883</v>
      </c>
      <c r="V93" t="s">
        <v>225</v>
      </c>
      <c r="W93" t="s">
        <v>137</v>
      </c>
      <c r="X93" t="s">
        <v>138</v>
      </c>
    </row>
    <row r="94" spans="1:24" x14ac:dyDescent="0.2">
      <c r="A94" t="s">
        <v>230</v>
      </c>
      <c r="B94" t="s">
        <v>39</v>
      </c>
      <c r="U94" t="s">
        <v>2883</v>
      </c>
      <c r="V94" t="s">
        <v>231</v>
      </c>
      <c r="W94" t="s">
        <v>121</v>
      </c>
      <c r="X94" t="s">
        <v>106</v>
      </c>
    </row>
    <row r="95" spans="1:24" x14ac:dyDescent="0.2">
      <c r="A95" t="s">
        <v>232</v>
      </c>
      <c r="B95" t="s">
        <v>25</v>
      </c>
      <c r="U95" t="s">
        <v>2883</v>
      </c>
      <c r="V95" t="s">
        <v>231</v>
      </c>
      <c r="W95" t="s">
        <v>134</v>
      </c>
      <c r="X95" t="s">
        <v>135</v>
      </c>
    </row>
    <row r="96" spans="1:24" x14ac:dyDescent="0.2">
      <c r="A96" t="s">
        <v>233</v>
      </c>
      <c r="B96" t="s">
        <v>77</v>
      </c>
      <c r="U96" t="s">
        <v>2883</v>
      </c>
      <c r="V96" t="s">
        <v>231</v>
      </c>
      <c r="W96" t="s">
        <v>137</v>
      </c>
      <c r="X96" t="s">
        <v>138</v>
      </c>
    </row>
    <row r="97" spans="1:24" x14ac:dyDescent="0.2">
      <c r="A97" t="s">
        <v>234</v>
      </c>
      <c r="B97" t="s">
        <v>25</v>
      </c>
      <c r="U97" t="s">
        <v>2883</v>
      </c>
      <c r="V97" t="s">
        <v>231</v>
      </c>
      <c r="W97" t="s">
        <v>235</v>
      </c>
      <c r="X97" t="s">
        <v>236</v>
      </c>
    </row>
    <row r="98" spans="1:24" x14ac:dyDescent="0.2">
      <c r="A98" t="s">
        <v>237</v>
      </c>
      <c r="B98" t="s">
        <v>25</v>
      </c>
      <c r="U98" t="s">
        <v>2883</v>
      </c>
      <c r="V98" t="s">
        <v>238</v>
      </c>
      <c r="W98" t="s">
        <v>134</v>
      </c>
      <c r="X98" t="s">
        <v>135</v>
      </c>
    </row>
    <row r="99" spans="1:24" x14ac:dyDescent="0.2">
      <c r="A99" t="s">
        <v>239</v>
      </c>
      <c r="B99" t="s">
        <v>2883</v>
      </c>
      <c r="U99" t="s">
        <v>2883</v>
      </c>
      <c r="V99" t="s">
        <v>238</v>
      </c>
      <c r="W99" t="s">
        <v>235</v>
      </c>
      <c r="X99" t="s">
        <v>236</v>
      </c>
    </row>
    <row r="100" spans="1:24" x14ac:dyDescent="0.2">
      <c r="A100" t="s">
        <v>240</v>
      </c>
      <c r="B100" t="s">
        <v>97</v>
      </c>
      <c r="U100" t="s">
        <v>2883</v>
      </c>
      <c r="V100" t="s">
        <v>241</v>
      </c>
      <c r="W100" t="s">
        <v>235</v>
      </c>
      <c r="X100" t="s">
        <v>236</v>
      </c>
    </row>
    <row r="101" spans="1:24" x14ac:dyDescent="0.2">
      <c r="A101" t="s">
        <v>242</v>
      </c>
      <c r="B101" t="s">
        <v>97</v>
      </c>
      <c r="U101" t="s">
        <v>2883</v>
      </c>
      <c r="V101" t="s">
        <v>241</v>
      </c>
      <c r="W101" t="s">
        <v>243</v>
      </c>
      <c r="X101" t="s">
        <v>244</v>
      </c>
    </row>
    <row r="102" spans="1:24" x14ac:dyDescent="0.2">
      <c r="A102" t="s">
        <v>245</v>
      </c>
      <c r="B102" t="s">
        <v>25</v>
      </c>
      <c r="U102" t="s">
        <v>2883</v>
      </c>
      <c r="V102" t="s">
        <v>246</v>
      </c>
      <c r="W102" t="s">
        <v>121</v>
      </c>
      <c r="X102" t="s">
        <v>106</v>
      </c>
    </row>
    <row r="103" spans="1:24" x14ac:dyDescent="0.2">
      <c r="A103" t="s">
        <v>247</v>
      </c>
      <c r="B103" t="s">
        <v>25</v>
      </c>
      <c r="U103" t="s">
        <v>2883</v>
      </c>
      <c r="V103" t="s">
        <v>248</v>
      </c>
      <c r="W103" t="s">
        <v>235</v>
      </c>
      <c r="X103" t="s">
        <v>236</v>
      </c>
    </row>
    <row r="104" spans="1:24" x14ac:dyDescent="0.2">
      <c r="A104" t="s">
        <v>249</v>
      </c>
      <c r="B104" t="s">
        <v>97</v>
      </c>
      <c r="U104" t="s">
        <v>2883</v>
      </c>
      <c r="V104" t="s">
        <v>248</v>
      </c>
      <c r="W104" t="s">
        <v>243</v>
      </c>
      <c r="X104" t="s">
        <v>244</v>
      </c>
    </row>
    <row r="105" spans="1:24" x14ac:dyDescent="0.2">
      <c r="A105" t="s">
        <v>250</v>
      </c>
      <c r="B105" t="s">
        <v>39</v>
      </c>
      <c r="U105" t="s">
        <v>2883</v>
      </c>
      <c r="V105" t="s">
        <v>251</v>
      </c>
      <c r="W105" t="s">
        <v>121</v>
      </c>
      <c r="X105" t="s">
        <v>106</v>
      </c>
    </row>
    <row r="106" spans="1:24" x14ac:dyDescent="0.2">
      <c r="A106" t="s">
        <v>252</v>
      </c>
      <c r="B106" t="s">
        <v>91</v>
      </c>
      <c r="U106" t="s">
        <v>2883</v>
      </c>
      <c r="V106" t="s">
        <v>253</v>
      </c>
      <c r="W106" t="s">
        <v>134</v>
      </c>
      <c r="X106" t="s">
        <v>135</v>
      </c>
    </row>
    <row r="107" spans="1:24" x14ac:dyDescent="0.2">
      <c r="A107" t="s">
        <v>254</v>
      </c>
      <c r="B107" t="s">
        <v>2883</v>
      </c>
      <c r="U107" t="s">
        <v>2883</v>
      </c>
      <c r="V107" t="s">
        <v>253</v>
      </c>
      <c r="W107" t="s">
        <v>255</v>
      </c>
      <c r="X107" t="s">
        <v>256</v>
      </c>
    </row>
    <row r="108" spans="1:24" x14ac:dyDescent="0.2">
      <c r="A108" t="s">
        <v>257</v>
      </c>
      <c r="B108" t="s">
        <v>97</v>
      </c>
      <c r="U108" t="s">
        <v>2883</v>
      </c>
      <c r="V108" t="s">
        <v>253</v>
      </c>
      <c r="W108" t="s">
        <v>243</v>
      </c>
      <c r="X108" t="s">
        <v>244</v>
      </c>
    </row>
    <row r="109" spans="1:24" x14ac:dyDescent="0.2">
      <c r="A109" t="s">
        <v>258</v>
      </c>
      <c r="B109" t="s">
        <v>97</v>
      </c>
      <c r="U109" t="s">
        <v>2883</v>
      </c>
      <c r="V109" t="s">
        <v>259</v>
      </c>
      <c r="W109" t="s">
        <v>134</v>
      </c>
      <c r="X109" t="s">
        <v>135</v>
      </c>
    </row>
    <row r="110" spans="1:24" x14ac:dyDescent="0.2">
      <c r="A110" t="s">
        <v>260</v>
      </c>
      <c r="B110" t="s">
        <v>25</v>
      </c>
      <c r="U110" t="s">
        <v>2883</v>
      </c>
      <c r="V110" t="s">
        <v>259</v>
      </c>
      <c r="W110" t="s">
        <v>243</v>
      </c>
      <c r="X110" t="s">
        <v>244</v>
      </c>
    </row>
    <row r="111" spans="1:24" x14ac:dyDescent="0.2">
      <c r="A111" t="s">
        <v>261</v>
      </c>
      <c r="B111" t="s">
        <v>25</v>
      </c>
      <c r="U111" t="s">
        <v>2883</v>
      </c>
      <c r="V111" t="s">
        <v>259</v>
      </c>
      <c r="W111" t="s">
        <v>262</v>
      </c>
      <c r="X111" t="s">
        <v>263</v>
      </c>
    </row>
    <row r="112" spans="1:24" x14ac:dyDescent="0.2">
      <c r="A112" t="s">
        <v>264</v>
      </c>
      <c r="B112" t="s">
        <v>77</v>
      </c>
      <c r="U112" t="s">
        <v>2883</v>
      </c>
      <c r="V112" t="s">
        <v>265</v>
      </c>
      <c r="W112" t="s">
        <v>121</v>
      </c>
      <c r="X112" t="s">
        <v>106</v>
      </c>
    </row>
    <row r="113" spans="1:24" x14ac:dyDescent="0.2">
      <c r="A113" t="s">
        <v>266</v>
      </c>
      <c r="B113" t="s">
        <v>25</v>
      </c>
      <c r="U113" t="s">
        <v>2883</v>
      </c>
      <c r="V113" t="s">
        <v>265</v>
      </c>
      <c r="W113" t="s">
        <v>134</v>
      </c>
      <c r="X113" t="s">
        <v>135</v>
      </c>
    </row>
    <row r="114" spans="1:24" x14ac:dyDescent="0.2">
      <c r="A114" t="s">
        <v>267</v>
      </c>
      <c r="B114" t="s">
        <v>77</v>
      </c>
      <c r="U114" t="s">
        <v>2883</v>
      </c>
      <c r="V114" t="s">
        <v>265</v>
      </c>
      <c r="W114" t="s">
        <v>188</v>
      </c>
      <c r="X114" t="s">
        <v>189</v>
      </c>
    </row>
    <row r="115" spans="1:24" x14ac:dyDescent="0.2">
      <c r="A115" t="s">
        <v>268</v>
      </c>
      <c r="B115" t="s">
        <v>39</v>
      </c>
      <c r="U115" t="s">
        <v>2883</v>
      </c>
      <c r="V115" t="s">
        <v>265</v>
      </c>
      <c r="W115" t="s">
        <v>143</v>
      </c>
      <c r="X115" t="s">
        <v>144</v>
      </c>
    </row>
    <row r="116" spans="1:24" x14ac:dyDescent="0.2">
      <c r="A116" t="s">
        <v>269</v>
      </c>
      <c r="B116" t="s">
        <v>91</v>
      </c>
      <c r="U116" t="s">
        <v>2883</v>
      </c>
      <c r="V116" t="s">
        <v>270</v>
      </c>
      <c r="W116" t="s">
        <v>134</v>
      </c>
      <c r="X116" t="s">
        <v>135</v>
      </c>
    </row>
    <row r="117" spans="1:24" x14ac:dyDescent="0.2">
      <c r="A117" t="s">
        <v>271</v>
      </c>
      <c r="B117" t="s">
        <v>77</v>
      </c>
      <c r="U117" t="s">
        <v>2883</v>
      </c>
      <c r="V117" t="s">
        <v>270</v>
      </c>
      <c r="W117" t="s">
        <v>188</v>
      </c>
      <c r="X117" t="s">
        <v>189</v>
      </c>
    </row>
    <row r="118" spans="1:24" x14ac:dyDescent="0.2">
      <c r="A118" t="s">
        <v>272</v>
      </c>
      <c r="B118" t="s">
        <v>2883</v>
      </c>
      <c r="U118" t="s">
        <v>2883</v>
      </c>
      <c r="V118" t="s">
        <v>270</v>
      </c>
      <c r="W118" t="s">
        <v>143</v>
      </c>
      <c r="X118" t="s">
        <v>144</v>
      </c>
    </row>
    <row r="119" spans="1:24" x14ac:dyDescent="0.2">
      <c r="A119" t="s">
        <v>273</v>
      </c>
      <c r="B119" t="s">
        <v>77</v>
      </c>
      <c r="U119" t="s">
        <v>2883</v>
      </c>
      <c r="V119" t="s">
        <v>274</v>
      </c>
      <c r="W119" t="s">
        <v>188</v>
      </c>
      <c r="X119" t="s">
        <v>189</v>
      </c>
    </row>
    <row r="120" spans="1:24" x14ac:dyDescent="0.2">
      <c r="A120" t="s">
        <v>275</v>
      </c>
      <c r="B120" t="s">
        <v>25</v>
      </c>
      <c r="U120" t="s">
        <v>2883</v>
      </c>
      <c r="V120" t="s">
        <v>274</v>
      </c>
      <c r="W120" t="s">
        <v>143</v>
      </c>
      <c r="X120" t="s">
        <v>144</v>
      </c>
    </row>
    <row r="121" spans="1:24" x14ac:dyDescent="0.2">
      <c r="A121" t="s">
        <v>276</v>
      </c>
      <c r="B121" t="s">
        <v>91</v>
      </c>
      <c r="U121" t="s">
        <v>2883</v>
      </c>
      <c r="V121" t="s">
        <v>277</v>
      </c>
      <c r="W121" t="s">
        <v>188</v>
      </c>
      <c r="X121" t="s">
        <v>189</v>
      </c>
    </row>
    <row r="122" spans="1:24" x14ac:dyDescent="0.2">
      <c r="A122" t="s">
        <v>278</v>
      </c>
      <c r="B122" t="s">
        <v>77</v>
      </c>
      <c r="U122" t="s">
        <v>2883</v>
      </c>
      <c r="V122" t="s">
        <v>277</v>
      </c>
      <c r="W122" t="s">
        <v>143</v>
      </c>
      <c r="X122" t="s">
        <v>144</v>
      </c>
    </row>
    <row r="123" spans="1:24" x14ac:dyDescent="0.2">
      <c r="A123" t="s">
        <v>279</v>
      </c>
      <c r="B123" t="s">
        <v>97</v>
      </c>
      <c r="U123" t="s">
        <v>2883</v>
      </c>
      <c r="V123" t="s">
        <v>280</v>
      </c>
      <c r="W123" t="s">
        <v>121</v>
      </c>
      <c r="X123" t="s">
        <v>106</v>
      </c>
    </row>
    <row r="124" spans="1:24" x14ac:dyDescent="0.2">
      <c r="A124" t="s">
        <v>281</v>
      </c>
      <c r="B124" t="s">
        <v>91</v>
      </c>
      <c r="U124" t="s">
        <v>2883</v>
      </c>
      <c r="V124" t="s">
        <v>280</v>
      </c>
      <c r="W124" t="s">
        <v>143</v>
      </c>
      <c r="X124" t="s">
        <v>144</v>
      </c>
    </row>
    <row r="125" spans="1:24" x14ac:dyDescent="0.2">
      <c r="A125" t="s">
        <v>282</v>
      </c>
      <c r="B125" t="s">
        <v>25</v>
      </c>
      <c r="U125" t="s">
        <v>2883</v>
      </c>
      <c r="V125" t="s">
        <v>283</v>
      </c>
      <c r="W125" t="s">
        <v>121</v>
      </c>
      <c r="X125" t="s">
        <v>106</v>
      </c>
    </row>
    <row r="126" spans="1:24" x14ac:dyDescent="0.2">
      <c r="A126" t="s">
        <v>284</v>
      </c>
      <c r="B126" t="s">
        <v>97</v>
      </c>
      <c r="U126" t="s">
        <v>2883</v>
      </c>
      <c r="V126" t="s">
        <v>283</v>
      </c>
      <c r="W126" t="s">
        <v>143</v>
      </c>
      <c r="X126" t="s">
        <v>144</v>
      </c>
    </row>
    <row r="127" spans="1:24" x14ac:dyDescent="0.2">
      <c r="A127" t="s">
        <v>285</v>
      </c>
      <c r="B127" t="s">
        <v>77</v>
      </c>
      <c r="U127" t="s">
        <v>2883</v>
      </c>
      <c r="V127" t="s">
        <v>286</v>
      </c>
      <c r="W127" t="s">
        <v>121</v>
      </c>
      <c r="X127" t="s">
        <v>106</v>
      </c>
    </row>
    <row r="128" spans="1:24" x14ac:dyDescent="0.2">
      <c r="A128" t="s">
        <v>287</v>
      </c>
      <c r="B128" t="s">
        <v>2883</v>
      </c>
      <c r="U128" t="s">
        <v>2883</v>
      </c>
      <c r="V128" t="s">
        <v>286</v>
      </c>
      <c r="W128" t="s">
        <v>188</v>
      </c>
      <c r="X128" t="s">
        <v>189</v>
      </c>
    </row>
    <row r="129" spans="1:24" x14ac:dyDescent="0.2">
      <c r="A129" t="s">
        <v>67</v>
      </c>
      <c r="B129" t="s">
        <v>25</v>
      </c>
      <c r="U129" t="s">
        <v>2883</v>
      </c>
      <c r="V129" t="s">
        <v>286</v>
      </c>
      <c r="W129" t="s">
        <v>143</v>
      </c>
      <c r="X129" t="s">
        <v>144</v>
      </c>
    </row>
    <row r="130" spans="1:24" x14ac:dyDescent="0.2">
      <c r="A130" t="s">
        <v>288</v>
      </c>
      <c r="B130" t="s">
        <v>2883</v>
      </c>
      <c r="U130" t="s">
        <v>2883</v>
      </c>
      <c r="V130" t="s">
        <v>289</v>
      </c>
      <c r="W130" t="s">
        <v>188</v>
      </c>
      <c r="X130" t="s">
        <v>189</v>
      </c>
    </row>
    <row r="131" spans="1:24" x14ac:dyDescent="0.2">
      <c r="A131" t="s">
        <v>290</v>
      </c>
      <c r="B131" t="s">
        <v>77</v>
      </c>
      <c r="U131" t="s">
        <v>2883</v>
      </c>
      <c r="V131" t="s">
        <v>289</v>
      </c>
      <c r="W131" t="s">
        <v>143</v>
      </c>
      <c r="X131" t="s">
        <v>144</v>
      </c>
    </row>
    <row r="132" spans="1:24" x14ac:dyDescent="0.2">
      <c r="A132" t="s">
        <v>291</v>
      </c>
      <c r="B132" t="s">
        <v>2883</v>
      </c>
      <c r="U132" t="s">
        <v>2883</v>
      </c>
      <c r="V132" t="s">
        <v>292</v>
      </c>
      <c r="W132" t="s">
        <v>121</v>
      </c>
      <c r="X132" t="s">
        <v>106</v>
      </c>
    </row>
    <row r="133" spans="1:24" x14ac:dyDescent="0.2">
      <c r="A133" t="s">
        <v>293</v>
      </c>
      <c r="B133" t="s">
        <v>25</v>
      </c>
      <c r="U133" t="s">
        <v>2883</v>
      </c>
      <c r="V133" t="s">
        <v>294</v>
      </c>
      <c r="W133" t="s">
        <v>143</v>
      </c>
      <c r="X133" t="s">
        <v>144</v>
      </c>
    </row>
    <row r="134" spans="1:24" x14ac:dyDescent="0.2">
      <c r="A134" t="s">
        <v>295</v>
      </c>
      <c r="B134" t="s">
        <v>77</v>
      </c>
      <c r="U134" t="s">
        <v>2883</v>
      </c>
      <c r="V134" t="s">
        <v>296</v>
      </c>
      <c r="W134" t="s">
        <v>121</v>
      </c>
      <c r="X134" t="s">
        <v>106</v>
      </c>
    </row>
    <row r="135" spans="1:24" x14ac:dyDescent="0.2">
      <c r="A135" t="s">
        <v>297</v>
      </c>
      <c r="B135" t="s">
        <v>25</v>
      </c>
      <c r="U135" t="s">
        <v>2883</v>
      </c>
      <c r="V135" t="s">
        <v>296</v>
      </c>
      <c r="W135" t="s">
        <v>143</v>
      </c>
      <c r="X135" t="s">
        <v>144</v>
      </c>
    </row>
    <row r="136" spans="1:24" x14ac:dyDescent="0.2">
      <c r="A136" t="s">
        <v>298</v>
      </c>
      <c r="B136" t="s">
        <v>39</v>
      </c>
      <c r="U136" t="s">
        <v>2883</v>
      </c>
      <c r="V136" t="s">
        <v>299</v>
      </c>
      <c r="W136" t="s">
        <v>121</v>
      </c>
      <c r="X136" t="s">
        <v>106</v>
      </c>
    </row>
    <row r="137" spans="1:24" x14ac:dyDescent="0.2">
      <c r="A137" t="s">
        <v>300</v>
      </c>
      <c r="B137" t="s">
        <v>25</v>
      </c>
      <c r="U137" t="s">
        <v>2883</v>
      </c>
      <c r="V137" t="s">
        <v>301</v>
      </c>
      <c r="W137" t="s">
        <v>121</v>
      </c>
      <c r="X137" t="s">
        <v>106</v>
      </c>
    </row>
    <row r="138" spans="1:24" x14ac:dyDescent="0.2">
      <c r="A138" t="s">
        <v>302</v>
      </c>
      <c r="B138" t="s">
        <v>97</v>
      </c>
      <c r="U138" t="s">
        <v>2883</v>
      </c>
      <c r="V138" t="s">
        <v>301</v>
      </c>
      <c r="W138" t="s">
        <v>217</v>
      </c>
      <c r="X138" t="s">
        <v>218</v>
      </c>
    </row>
    <row r="139" spans="1:24" x14ac:dyDescent="0.2">
      <c r="A139" t="s">
        <v>303</v>
      </c>
      <c r="B139" t="s">
        <v>97</v>
      </c>
      <c r="U139" t="s">
        <v>2883</v>
      </c>
      <c r="V139" t="s">
        <v>304</v>
      </c>
      <c r="W139" t="s">
        <v>121</v>
      </c>
      <c r="X139" t="s">
        <v>106</v>
      </c>
    </row>
    <row r="140" spans="1:24" x14ac:dyDescent="0.2">
      <c r="A140" t="s">
        <v>305</v>
      </c>
      <c r="B140" t="s">
        <v>77</v>
      </c>
      <c r="U140" t="s">
        <v>2883</v>
      </c>
      <c r="V140" t="s">
        <v>304</v>
      </c>
      <c r="W140" t="s">
        <v>306</v>
      </c>
      <c r="X140" t="s">
        <v>307</v>
      </c>
    </row>
    <row r="141" spans="1:24" x14ac:dyDescent="0.2">
      <c r="A141" t="s">
        <v>308</v>
      </c>
      <c r="B141" t="s">
        <v>77</v>
      </c>
      <c r="U141" t="s">
        <v>2883</v>
      </c>
      <c r="V141" t="s">
        <v>304</v>
      </c>
      <c r="W141" t="s">
        <v>217</v>
      </c>
      <c r="X141" t="s">
        <v>218</v>
      </c>
    </row>
    <row r="142" spans="1:24" x14ac:dyDescent="0.2">
      <c r="A142" t="s">
        <v>309</v>
      </c>
      <c r="B142" t="s">
        <v>2883</v>
      </c>
      <c r="U142" t="s">
        <v>2883</v>
      </c>
      <c r="V142" t="s">
        <v>310</v>
      </c>
      <c r="W142" t="s">
        <v>121</v>
      </c>
      <c r="X142" t="s">
        <v>106</v>
      </c>
    </row>
    <row r="143" spans="1:24" x14ac:dyDescent="0.2">
      <c r="A143" t="s">
        <v>311</v>
      </c>
      <c r="B143" t="s">
        <v>25</v>
      </c>
      <c r="U143" t="s">
        <v>2883</v>
      </c>
      <c r="V143" t="s">
        <v>310</v>
      </c>
      <c r="W143" t="s">
        <v>306</v>
      </c>
      <c r="X143" t="s">
        <v>307</v>
      </c>
    </row>
    <row r="144" spans="1:24" x14ac:dyDescent="0.2">
      <c r="A144" t="s">
        <v>312</v>
      </c>
      <c r="B144" t="s">
        <v>91</v>
      </c>
      <c r="U144" t="s">
        <v>2883</v>
      </c>
      <c r="V144" t="s">
        <v>310</v>
      </c>
      <c r="W144" t="s">
        <v>227</v>
      </c>
      <c r="X144" t="s">
        <v>228</v>
      </c>
    </row>
    <row r="145" spans="1:24" x14ac:dyDescent="0.2">
      <c r="A145" t="s">
        <v>313</v>
      </c>
      <c r="B145" t="s">
        <v>77</v>
      </c>
      <c r="U145" t="s">
        <v>2883</v>
      </c>
      <c r="V145" t="s">
        <v>314</v>
      </c>
      <c r="W145" t="s">
        <v>121</v>
      </c>
      <c r="X145" t="s">
        <v>106</v>
      </c>
    </row>
    <row r="146" spans="1:24" x14ac:dyDescent="0.2">
      <c r="A146" t="s">
        <v>315</v>
      </c>
      <c r="B146" t="s">
        <v>91</v>
      </c>
      <c r="U146" t="s">
        <v>2883</v>
      </c>
      <c r="V146" t="s">
        <v>314</v>
      </c>
      <c r="W146" t="s">
        <v>306</v>
      </c>
      <c r="X146" t="s">
        <v>307</v>
      </c>
    </row>
    <row r="147" spans="1:24" x14ac:dyDescent="0.2">
      <c r="A147" t="s">
        <v>316</v>
      </c>
      <c r="B147" t="s">
        <v>39</v>
      </c>
      <c r="U147" t="s">
        <v>2883</v>
      </c>
      <c r="V147" t="s">
        <v>314</v>
      </c>
      <c r="W147" t="s">
        <v>227</v>
      </c>
      <c r="X147" t="s">
        <v>228</v>
      </c>
    </row>
    <row r="148" spans="1:24" x14ac:dyDescent="0.2">
      <c r="A148" t="s">
        <v>317</v>
      </c>
      <c r="B148" t="s">
        <v>77</v>
      </c>
      <c r="U148" t="s">
        <v>2883</v>
      </c>
      <c r="V148" t="s">
        <v>314</v>
      </c>
      <c r="W148" t="s">
        <v>318</v>
      </c>
      <c r="X148" t="s">
        <v>319</v>
      </c>
    </row>
    <row r="149" spans="1:24" x14ac:dyDescent="0.2">
      <c r="A149" t="s">
        <v>320</v>
      </c>
      <c r="B149" t="s">
        <v>39</v>
      </c>
      <c r="U149" t="s">
        <v>2883</v>
      </c>
      <c r="V149" t="s">
        <v>321</v>
      </c>
      <c r="W149" t="s">
        <v>306</v>
      </c>
      <c r="X149" t="s">
        <v>307</v>
      </c>
    </row>
    <row r="150" spans="1:24" x14ac:dyDescent="0.2">
      <c r="A150" t="s">
        <v>322</v>
      </c>
      <c r="B150" t="s">
        <v>91</v>
      </c>
      <c r="U150" t="s">
        <v>2883</v>
      </c>
      <c r="V150" t="s">
        <v>321</v>
      </c>
      <c r="W150" t="s">
        <v>227</v>
      </c>
      <c r="X150" t="s">
        <v>228</v>
      </c>
    </row>
    <row r="151" spans="1:24" x14ac:dyDescent="0.2">
      <c r="A151" t="s">
        <v>323</v>
      </c>
      <c r="B151" t="s">
        <v>2883</v>
      </c>
      <c r="U151" t="s">
        <v>2883</v>
      </c>
      <c r="V151" t="s">
        <v>321</v>
      </c>
      <c r="W151" t="s">
        <v>318</v>
      </c>
      <c r="X151" t="s">
        <v>319</v>
      </c>
    </row>
    <row r="152" spans="1:24" x14ac:dyDescent="0.2">
      <c r="A152" t="s">
        <v>324</v>
      </c>
      <c r="B152" t="s">
        <v>25</v>
      </c>
      <c r="U152" t="s">
        <v>2883</v>
      </c>
      <c r="V152" t="s">
        <v>325</v>
      </c>
      <c r="W152" t="s">
        <v>121</v>
      </c>
      <c r="X152" t="s">
        <v>106</v>
      </c>
    </row>
    <row r="153" spans="1:24" x14ac:dyDescent="0.2">
      <c r="A153" t="s">
        <v>326</v>
      </c>
      <c r="B153" t="s">
        <v>77</v>
      </c>
      <c r="U153" t="s">
        <v>2883</v>
      </c>
      <c r="V153" t="s">
        <v>325</v>
      </c>
      <c r="W153" t="s">
        <v>306</v>
      </c>
      <c r="X153" t="s">
        <v>307</v>
      </c>
    </row>
    <row r="154" spans="1:24" x14ac:dyDescent="0.2">
      <c r="A154" t="s">
        <v>307</v>
      </c>
      <c r="B154" t="s">
        <v>2883</v>
      </c>
      <c r="U154" t="s">
        <v>2883</v>
      </c>
      <c r="V154" t="s">
        <v>325</v>
      </c>
      <c r="W154" t="s">
        <v>227</v>
      </c>
      <c r="X154" t="s">
        <v>228</v>
      </c>
    </row>
    <row r="155" spans="1:24" x14ac:dyDescent="0.2">
      <c r="A155" t="s">
        <v>327</v>
      </c>
      <c r="B155" t="s">
        <v>2883</v>
      </c>
      <c r="U155" t="s">
        <v>2883</v>
      </c>
      <c r="V155" t="s">
        <v>325</v>
      </c>
      <c r="W155" t="s">
        <v>318</v>
      </c>
      <c r="X155" t="s">
        <v>319</v>
      </c>
    </row>
    <row r="156" spans="1:24" x14ac:dyDescent="0.2">
      <c r="A156" t="s">
        <v>328</v>
      </c>
      <c r="B156" t="s">
        <v>39</v>
      </c>
      <c r="U156" t="s">
        <v>2883</v>
      </c>
      <c r="V156" t="s">
        <v>329</v>
      </c>
      <c r="W156" t="s">
        <v>306</v>
      </c>
      <c r="X156" t="s">
        <v>307</v>
      </c>
    </row>
    <row r="157" spans="1:24" x14ac:dyDescent="0.2">
      <c r="A157" t="s">
        <v>330</v>
      </c>
      <c r="B157" t="s">
        <v>2883</v>
      </c>
      <c r="U157" t="s">
        <v>2883</v>
      </c>
      <c r="V157" t="s">
        <v>329</v>
      </c>
      <c r="W157" t="s">
        <v>227</v>
      </c>
      <c r="X157" t="s">
        <v>228</v>
      </c>
    </row>
    <row r="158" spans="1:24" x14ac:dyDescent="0.2">
      <c r="A158" t="s">
        <v>331</v>
      </c>
      <c r="B158" t="s">
        <v>25</v>
      </c>
      <c r="U158" t="s">
        <v>2883</v>
      </c>
      <c r="V158" t="s">
        <v>329</v>
      </c>
      <c r="W158" t="s">
        <v>332</v>
      </c>
      <c r="X158" t="s">
        <v>333</v>
      </c>
    </row>
    <row r="159" spans="1:24" x14ac:dyDescent="0.2">
      <c r="A159" t="s">
        <v>334</v>
      </c>
      <c r="B159" t="s">
        <v>25</v>
      </c>
      <c r="U159" t="s">
        <v>2883</v>
      </c>
      <c r="V159" t="s">
        <v>329</v>
      </c>
      <c r="W159" t="s">
        <v>335</v>
      </c>
      <c r="X159" t="s">
        <v>336</v>
      </c>
    </row>
    <row r="160" spans="1:24" x14ac:dyDescent="0.2">
      <c r="A160" t="s">
        <v>337</v>
      </c>
      <c r="B160" t="s">
        <v>2883</v>
      </c>
      <c r="U160" t="s">
        <v>2883</v>
      </c>
      <c r="V160" t="s">
        <v>329</v>
      </c>
      <c r="W160" t="s">
        <v>318</v>
      </c>
      <c r="X160" t="s">
        <v>319</v>
      </c>
    </row>
    <row r="161" spans="1:24" x14ac:dyDescent="0.2">
      <c r="A161" t="s">
        <v>338</v>
      </c>
      <c r="B161" t="s">
        <v>39</v>
      </c>
      <c r="U161" t="s">
        <v>2883</v>
      </c>
      <c r="V161" t="s">
        <v>339</v>
      </c>
      <c r="W161" t="s">
        <v>121</v>
      </c>
      <c r="X161" t="s">
        <v>106</v>
      </c>
    </row>
    <row r="162" spans="1:24" x14ac:dyDescent="0.2">
      <c r="A162" t="s">
        <v>340</v>
      </c>
      <c r="B162" t="s">
        <v>2883</v>
      </c>
      <c r="U162" t="s">
        <v>2883</v>
      </c>
      <c r="V162" t="s">
        <v>341</v>
      </c>
      <c r="W162" t="s">
        <v>255</v>
      </c>
      <c r="X162" t="s">
        <v>256</v>
      </c>
    </row>
    <row r="163" spans="1:24" x14ac:dyDescent="0.2">
      <c r="A163" t="s">
        <v>342</v>
      </c>
      <c r="B163" t="s">
        <v>25</v>
      </c>
      <c r="U163" t="s">
        <v>2883</v>
      </c>
      <c r="V163" t="s">
        <v>341</v>
      </c>
      <c r="W163" t="s">
        <v>235</v>
      </c>
      <c r="X163" t="s">
        <v>236</v>
      </c>
    </row>
    <row r="164" spans="1:24" x14ac:dyDescent="0.2">
      <c r="A164" t="s">
        <v>343</v>
      </c>
      <c r="B164" t="s">
        <v>2883</v>
      </c>
      <c r="U164" t="s">
        <v>2883</v>
      </c>
      <c r="V164" t="s">
        <v>344</v>
      </c>
      <c r="W164" t="s">
        <v>121</v>
      </c>
      <c r="X164" t="s">
        <v>106</v>
      </c>
    </row>
    <row r="165" spans="1:24" x14ac:dyDescent="0.2">
      <c r="A165" t="s">
        <v>345</v>
      </c>
      <c r="B165" t="s">
        <v>97</v>
      </c>
      <c r="U165" t="s">
        <v>2883</v>
      </c>
      <c r="V165" t="s">
        <v>346</v>
      </c>
      <c r="W165" t="s">
        <v>121</v>
      </c>
      <c r="X165" t="s">
        <v>106</v>
      </c>
    </row>
    <row r="166" spans="1:24" x14ac:dyDescent="0.2">
      <c r="A166" t="s">
        <v>347</v>
      </c>
      <c r="B166" t="s">
        <v>77</v>
      </c>
      <c r="U166" t="s">
        <v>2883</v>
      </c>
      <c r="V166" t="s">
        <v>346</v>
      </c>
      <c r="W166" t="s">
        <v>134</v>
      </c>
      <c r="X166" t="s">
        <v>135</v>
      </c>
    </row>
    <row r="167" spans="1:24" x14ac:dyDescent="0.2">
      <c r="A167" t="s">
        <v>348</v>
      </c>
      <c r="B167" t="s">
        <v>97</v>
      </c>
      <c r="U167" t="s">
        <v>2883</v>
      </c>
      <c r="V167" t="s">
        <v>346</v>
      </c>
      <c r="W167" t="s">
        <v>137</v>
      </c>
      <c r="X167" t="s">
        <v>138</v>
      </c>
    </row>
    <row r="168" spans="1:24" x14ac:dyDescent="0.2">
      <c r="A168" t="s">
        <v>349</v>
      </c>
      <c r="B168" t="s">
        <v>25</v>
      </c>
      <c r="U168" t="s">
        <v>2883</v>
      </c>
      <c r="V168" t="s">
        <v>350</v>
      </c>
      <c r="W168" t="s">
        <v>137</v>
      </c>
      <c r="X168" t="s">
        <v>138</v>
      </c>
    </row>
    <row r="169" spans="1:24" x14ac:dyDescent="0.2">
      <c r="A169" t="s">
        <v>351</v>
      </c>
      <c r="B169" t="s">
        <v>25</v>
      </c>
      <c r="U169" t="s">
        <v>2883</v>
      </c>
      <c r="V169" t="s">
        <v>352</v>
      </c>
      <c r="W169" t="s">
        <v>121</v>
      </c>
      <c r="X169" t="s">
        <v>106</v>
      </c>
    </row>
    <row r="170" spans="1:24" x14ac:dyDescent="0.2">
      <c r="A170" t="s">
        <v>353</v>
      </c>
      <c r="B170" t="s">
        <v>91</v>
      </c>
      <c r="U170" t="s">
        <v>2883</v>
      </c>
      <c r="V170" t="s">
        <v>352</v>
      </c>
      <c r="W170" t="s">
        <v>137</v>
      </c>
      <c r="X170" t="s">
        <v>138</v>
      </c>
    </row>
    <row r="171" spans="1:24" x14ac:dyDescent="0.2">
      <c r="A171" t="s">
        <v>2882</v>
      </c>
      <c r="B171" t="s">
        <v>2883</v>
      </c>
      <c r="U171" t="s">
        <v>2883</v>
      </c>
      <c r="V171" t="s">
        <v>354</v>
      </c>
      <c r="W171" t="s">
        <v>137</v>
      </c>
      <c r="X171" t="s">
        <v>138</v>
      </c>
    </row>
    <row r="172" spans="1:24" x14ac:dyDescent="0.2">
      <c r="A172" t="s">
        <v>355</v>
      </c>
      <c r="B172" t="s">
        <v>25</v>
      </c>
      <c r="U172" t="s">
        <v>2883</v>
      </c>
      <c r="V172" t="s">
        <v>354</v>
      </c>
      <c r="W172" t="s">
        <v>356</v>
      </c>
      <c r="X172" t="s">
        <v>357</v>
      </c>
    </row>
    <row r="173" spans="1:24" x14ac:dyDescent="0.2">
      <c r="A173" t="s">
        <v>358</v>
      </c>
      <c r="B173" t="s">
        <v>97</v>
      </c>
      <c r="U173" t="s">
        <v>2883</v>
      </c>
      <c r="V173" t="s">
        <v>359</v>
      </c>
      <c r="W173" t="s">
        <v>134</v>
      </c>
      <c r="X173" t="s">
        <v>135</v>
      </c>
    </row>
    <row r="174" spans="1:24" x14ac:dyDescent="0.2">
      <c r="A174" t="s">
        <v>360</v>
      </c>
      <c r="B174" t="s">
        <v>2883</v>
      </c>
      <c r="U174" t="s">
        <v>2883</v>
      </c>
      <c r="V174" t="s">
        <v>359</v>
      </c>
      <c r="W174" t="s">
        <v>137</v>
      </c>
      <c r="X174" t="s">
        <v>138</v>
      </c>
    </row>
    <row r="175" spans="1:24" x14ac:dyDescent="0.2">
      <c r="A175" t="s">
        <v>361</v>
      </c>
      <c r="B175" t="s">
        <v>2883</v>
      </c>
      <c r="U175" t="s">
        <v>2883</v>
      </c>
      <c r="V175" t="s">
        <v>359</v>
      </c>
      <c r="W175" t="s">
        <v>235</v>
      </c>
      <c r="X175" t="s">
        <v>236</v>
      </c>
    </row>
    <row r="176" spans="1:24" x14ac:dyDescent="0.2">
      <c r="A176" t="s">
        <v>362</v>
      </c>
      <c r="B176" t="s">
        <v>91</v>
      </c>
      <c r="U176" t="s">
        <v>2883</v>
      </c>
      <c r="V176" t="s">
        <v>359</v>
      </c>
      <c r="W176" t="s">
        <v>356</v>
      </c>
      <c r="X176" t="s">
        <v>357</v>
      </c>
    </row>
    <row r="177" spans="1:24" x14ac:dyDescent="0.2">
      <c r="A177" t="s">
        <v>363</v>
      </c>
      <c r="B177" t="s">
        <v>77</v>
      </c>
      <c r="U177" t="s">
        <v>2883</v>
      </c>
      <c r="V177" t="s">
        <v>364</v>
      </c>
      <c r="W177" t="s">
        <v>235</v>
      </c>
      <c r="X177" t="s">
        <v>236</v>
      </c>
    </row>
    <row r="178" spans="1:24" x14ac:dyDescent="0.2">
      <c r="A178" t="s">
        <v>365</v>
      </c>
      <c r="B178" t="s">
        <v>97</v>
      </c>
      <c r="U178" t="s">
        <v>2883</v>
      </c>
      <c r="V178" t="s">
        <v>364</v>
      </c>
      <c r="W178" t="s">
        <v>356</v>
      </c>
      <c r="X178" t="s">
        <v>357</v>
      </c>
    </row>
    <row r="179" spans="1:24" x14ac:dyDescent="0.2">
      <c r="A179" t="s">
        <v>366</v>
      </c>
      <c r="B179" t="s">
        <v>97</v>
      </c>
      <c r="U179" t="s">
        <v>2883</v>
      </c>
      <c r="V179" t="s">
        <v>367</v>
      </c>
      <c r="W179" t="s">
        <v>255</v>
      </c>
      <c r="X179" t="s">
        <v>256</v>
      </c>
    </row>
    <row r="180" spans="1:24" x14ac:dyDescent="0.2">
      <c r="A180" t="s">
        <v>368</v>
      </c>
      <c r="B180" t="s">
        <v>91</v>
      </c>
      <c r="U180" t="s">
        <v>2883</v>
      </c>
      <c r="V180" t="s">
        <v>367</v>
      </c>
      <c r="W180" t="s">
        <v>235</v>
      </c>
      <c r="X180" t="s">
        <v>236</v>
      </c>
    </row>
    <row r="181" spans="1:24" x14ac:dyDescent="0.2">
      <c r="A181" t="s">
        <v>369</v>
      </c>
      <c r="B181" t="s">
        <v>91</v>
      </c>
      <c r="U181" t="s">
        <v>2883</v>
      </c>
      <c r="V181" t="s">
        <v>367</v>
      </c>
      <c r="W181" t="s">
        <v>243</v>
      </c>
      <c r="X181" t="s">
        <v>244</v>
      </c>
    </row>
    <row r="182" spans="1:24" x14ac:dyDescent="0.2">
      <c r="A182" t="s">
        <v>93</v>
      </c>
      <c r="B182" t="s">
        <v>25</v>
      </c>
      <c r="U182" t="s">
        <v>2883</v>
      </c>
      <c r="V182" t="s">
        <v>370</v>
      </c>
      <c r="W182" t="s">
        <v>134</v>
      </c>
      <c r="X182" t="s">
        <v>135</v>
      </c>
    </row>
    <row r="183" spans="1:24" x14ac:dyDescent="0.2">
      <c r="A183" t="s">
        <v>371</v>
      </c>
      <c r="B183" t="s">
        <v>2883</v>
      </c>
      <c r="U183" t="s">
        <v>2883</v>
      </c>
      <c r="V183" t="s">
        <v>370</v>
      </c>
      <c r="W183" t="s">
        <v>255</v>
      </c>
      <c r="X183" t="s">
        <v>256</v>
      </c>
    </row>
    <row r="184" spans="1:24" x14ac:dyDescent="0.2">
      <c r="A184" t="s">
        <v>372</v>
      </c>
      <c r="B184" t="s">
        <v>91</v>
      </c>
      <c r="U184" t="s">
        <v>2883</v>
      </c>
      <c r="V184" t="s">
        <v>370</v>
      </c>
      <c r="W184" t="s">
        <v>235</v>
      </c>
      <c r="X184" t="s">
        <v>236</v>
      </c>
    </row>
    <row r="185" spans="1:24" x14ac:dyDescent="0.2">
      <c r="A185" t="s">
        <v>373</v>
      </c>
      <c r="B185" t="s">
        <v>25</v>
      </c>
      <c r="U185" t="s">
        <v>2883</v>
      </c>
      <c r="V185" t="s">
        <v>370</v>
      </c>
      <c r="W185" t="s">
        <v>243</v>
      </c>
      <c r="X185" t="s">
        <v>244</v>
      </c>
    </row>
    <row r="186" spans="1:24" x14ac:dyDescent="0.2">
      <c r="A186" t="s">
        <v>374</v>
      </c>
      <c r="B186" t="s">
        <v>97</v>
      </c>
      <c r="U186" t="s">
        <v>2883</v>
      </c>
      <c r="V186" t="s">
        <v>375</v>
      </c>
      <c r="W186" t="s">
        <v>134</v>
      </c>
      <c r="X186" t="s">
        <v>135</v>
      </c>
    </row>
    <row r="187" spans="1:24" x14ac:dyDescent="0.2">
      <c r="A187" t="s">
        <v>376</v>
      </c>
      <c r="B187" t="s">
        <v>91</v>
      </c>
      <c r="U187" t="s">
        <v>2883</v>
      </c>
      <c r="V187" t="s">
        <v>375</v>
      </c>
      <c r="W187" t="s">
        <v>255</v>
      </c>
      <c r="X187" t="s">
        <v>256</v>
      </c>
    </row>
    <row r="188" spans="1:24" x14ac:dyDescent="0.2">
      <c r="A188" t="s">
        <v>228</v>
      </c>
      <c r="B188" t="s">
        <v>2883</v>
      </c>
      <c r="U188" t="s">
        <v>2883</v>
      </c>
      <c r="V188" t="s">
        <v>375</v>
      </c>
      <c r="W188" t="s">
        <v>235</v>
      </c>
      <c r="X188" t="s">
        <v>236</v>
      </c>
    </row>
    <row r="189" spans="1:24" x14ac:dyDescent="0.2">
      <c r="A189" t="s">
        <v>333</v>
      </c>
      <c r="B189" t="s">
        <v>2883</v>
      </c>
      <c r="U189" t="s">
        <v>97</v>
      </c>
      <c r="V189" t="s">
        <v>377</v>
      </c>
      <c r="W189" t="s">
        <v>378</v>
      </c>
      <c r="X189" t="s">
        <v>100</v>
      </c>
    </row>
    <row r="190" spans="1:24" x14ac:dyDescent="0.2">
      <c r="A190" t="s">
        <v>2886</v>
      </c>
      <c r="B190" t="s">
        <v>2883</v>
      </c>
      <c r="U190" t="s">
        <v>97</v>
      </c>
      <c r="V190" t="s">
        <v>377</v>
      </c>
      <c r="W190" t="s">
        <v>379</v>
      </c>
      <c r="X190" t="s">
        <v>380</v>
      </c>
    </row>
    <row r="191" spans="1:24" x14ac:dyDescent="0.2">
      <c r="A191" t="s">
        <v>381</v>
      </c>
      <c r="B191" t="s">
        <v>91</v>
      </c>
      <c r="U191" t="s">
        <v>97</v>
      </c>
      <c r="V191" t="s">
        <v>377</v>
      </c>
      <c r="W191" t="s">
        <v>382</v>
      </c>
      <c r="X191" t="s">
        <v>383</v>
      </c>
    </row>
    <row r="192" spans="1:24" x14ac:dyDescent="0.2">
      <c r="A192" t="s">
        <v>384</v>
      </c>
      <c r="B192" t="s">
        <v>25</v>
      </c>
      <c r="U192" t="s">
        <v>97</v>
      </c>
      <c r="V192" t="s">
        <v>385</v>
      </c>
      <c r="W192" t="s">
        <v>386</v>
      </c>
      <c r="X192" t="s">
        <v>345</v>
      </c>
    </row>
    <row r="193" spans="1:24" x14ac:dyDescent="0.2">
      <c r="A193" t="s">
        <v>387</v>
      </c>
      <c r="B193" t="s">
        <v>2883</v>
      </c>
      <c r="U193" t="s">
        <v>97</v>
      </c>
      <c r="V193" t="s">
        <v>385</v>
      </c>
      <c r="W193" t="s">
        <v>388</v>
      </c>
      <c r="X193" t="s">
        <v>389</v>
      </c>
    </row>
    <row r="194" spans="1:24" x14ac:dyDescent="0.2">
      <c r="A194" t="s">
        <v>390</v>
      </c>
      <c r="B194" t="s">
        <v>2883</v>
      </c>
      <c r="U194" t="s">
        <v>97</v>
      </c>
      <c r="V194" t="s">
        <v>385</v>
      </c>
      <c r="W194" t="s">
        <v>382</v>
      </c>
      <c r="X194" t="s">
        <v>383</v>
      </c>
    </row>
    <row r="195" spans="1:24" x14ac:dyDescent="0.2">
      <c r="A195" t="s">
        <v>391</v>
      </c>
      <c r="B195" t="s">
        <v>2883</v>
      </c>
      <c r="U195" t="s">
        <v>97</v>
      </c>
      <c r="V195" t="s">
        <v>392</v>
      </c>
      <c r="W195" t="s">
        <v>386</v>
      </c>
      <c r="X195" t="s">
        <v>345</v>
      </c>
    </row>
    <row r="196" spans="1:24" x14ac:dyDescent="0.2">
      <c r="A196" t="s">
        <v>393</v>
      </c>
      <c r="B196" t="s">
        <v>39</v>
      </c>
      <c r="U196" t="s">
        <v>97</v>
      </c>
      <c r="V196" t="s">
        <v>392</v>
      </c>
      <c r="W196" t="s">
        <v>382</v>
      </c>
      <c r="X196" t="s">
        <v>383</v>
      </c>
    </row>
    <row r="197" spans="1:24" x14ac:dyDescent="0.2">
      <c r="A197" t="s">
        <v>394</v>
      </c>
      <c r="B197" t="s">
        <v>97</v>
      </c>
      <c r="U197" t="s">
        <v>97</v>
      </c>
      <c r="V197" t="s">
        <v>395</v>
      </c>
      <c r="W197" t="s">
        <v>386</v>
      </c>
      <c r="X197" t="s">
        <v>345</v>
      </c>
    </row>
    <row r="198" spans="1:24" x14ac:dyDescent="0.2">
      <c r="A198" t="s">
        <v>396</v>
      </c>
      <c r="B198" t="s">
        <v>39</v>
      </c>
      <c r="U198" t="s">
        <v>97</v>
      </c>
      <c r="V198" t="s">
        <v>395</v>
      </c>
      <c r="W198" t="s">
        <v>397</v>
      </c>
      <c r="X198" t="s">
        <v>366</v>
      </c>
    </row>
    <row r="199" spans="1:24" x14ac:dyDescent="0.2">
      <c r="A199" t="s">
        <v>398</v>
      </c>
      <c r="B199" t="s">
        <v>25</v>
      </c>
      <c r="U199" t="s">
        <v>97</v>
      </c>
      <c r="V199" t="s">
        <v>395</v>
      </c>
      <c r="W199" t="s">
        <v>388</v>
      </c>
      <c r="X199" t="s">
        <v>389</v>
      </c>
    </row>
    <row r="200" spans="1:24" x14ac:dyDescent="0.2">
      <c r="A200" t="s">
        <v>399</v>
      </c>
      <c r="B200" t="s">
        <v>97</v>
      </c>
      <c r="U200" t="s">
        <v>97</v>
      </c>
      <c r="V200" t="s">
        <v>395</v>
      </c>
      <c r="W200" t="s">
        <v>382</v>
      </c>
      <c r="X200" t="s">
        <v>383</v>
      </c>
    </row>
    <row r="201" spans="1:24" x14ac:dyDescent="0.2">
      <c r="A201" t="s">
        <v>400</v>
      </c>
      <c r="B201" t="s">
        <v>97</v>
      </c>
      <c r="U201" t="s">
        <v>97</v>
      </c>
      <c r="V201" t="s">
        <v>401</v>
      </c>
      <c r="W201" t="s">
        <v>386</v>
      </c>
      <c r="X201" t="s">
        <v>345</v>
      </c>
    </row>
    <row r="202" spans="1:24" x14ac:dyDescent="0.2">
      <c r="A202" t="s">
        <v>402</v>
      </c>
      <c r="B202" t="s">
        <v>97</v>
      </c>
      <c r="U202" t="s">
        <v>97</v>
      </c>
      <c r="V202" t="s">
        <v>401</v>
      </c>
      <c r="W202" t="s">
        <v>382</v>
      </c>
      <c r="X202" t="s">
        <v>383</v>
      </c>
    </row>
    <row r="203" spans="1:24" x14ac:dyDescent="0.2">
      <c r="A203" t="s">
        <v>403</v>
      </c>
      <c r="B203" t="s">
        <v>39</v>
      </c>
      <c r="U203" t="s">
        <v>97</v>
      </c>
      <c r="V203" t="s">
        <v>404</v>
      </c>
      <c r="W203" t="s">
        <v>386</v>
      </c>
      <c r="X203" t="s">
        <v>345</v>
      </c>
    </row>
    <row r="204" spans="1:24" x14ac:dyDescent="0.2">
      <c r="A204" t="s">
        <v>405</v>
      </c>
      <c r="B204" t="s">
        <v>97</v>
      </c>
      <c r="U204" t="s">
        <v>97</v>
      </c>
      <c r="V204" t="s">
        <v>404</v>
      </c>
      <c r="W204" t="s">
        <v>382</v>
      </c>
      <c r="X204" t="s">
        <v>383</v>
      </c>
    </row>
    <row r="205" spans="1:24" x14ac:dyDescent="0.2">
      <c r="A205" t="s">
        <v>406</v>
      </c>
      <c r="B205" t="s">
        <v>97</v>
      </c>
      <c r="U205" t="s">
        <v>97</v>
      </c>
      <c r="V205" t="s">
        <v>407</v>
      </c>
      <c r="W205" t="s">
        <v>378</v>
      </c>
      <c r="X205" t="s">
        <v>100</v>
      </c>
    </row>
    <row r="206" spans="1:24" x14ac:dyDescent="0.2">
      <c r="A206" t="s">
        <v>408</v>
      </c>
      <c r="B206" t="s">
        <v>77</v>
      </c>
      <c r="U206" t="s">
        <v>97</v>
      </c>
      <c r="V206" t="s">
        <v>407</v>
      </c>
      <c r="W206" t="s">
        <v>386</v>
      </c>
      <c r="X206" t="s">
        <v>345</v>
      </c>
    </row>
    <row r="207" spans="1:24" x14ac:dyDescent="0.2">
      <c r="A207" t="s">
        <v>409</v>
      </c>
      <c r="B207" t="s">
        <v>91</v>
      </c>
      <c r="U207" t="s">
        <v>97</v>
      </c>
      <c r="V207" t="s">
        <v>407</v>
      </c>
      <c r="W207" t="s">
        <v>382</v>
      </c>
      <c r="X207" t="s">
        <v>383</v>
      </c>
    </row>
    <row r="208" spans="1:24" x14ac:dyDescent="0.2">
      <c r="A208" t="s">
        <v>256</v>
      </c>
      <c r="B208" t="s">
        <v>2883</v>
      </c>
      <c r="U208" t="s">
        <v>97</v>
      </c>
      <c r="V208" t="s">
        <v>410</v>
      </c>
      <c r="W208" t="s">
        <v>386</v>
      </c>
      <c r="X208" t="s">
        <v>345</v>
      </c>
    </row>
    <row r="209" spans="1:24" x14ac:dyDescent="0.2">
      <c r="A209" t="s">
        <v>411</v>
      </c>
      <c r="B209" t="s">
        <v>25</v>
      </c>
      <c r="U209" t="s">
        <v>97</v>
      </c>
      <c r="V209" t="s">
        <v>410</v>
      </c>
      <c r="W209" t="s">
        <v>412</v>
      </c>
      <c r="X209" t="s">
        <v>413</v>
      </c>
    </row>
    <row r="210" spans="1:24" x14ac:dyDescent="0.2">
      <c r="A210" t="s">
        <v>414</v>
      </c>
      <c r="B210" t="s">
        <v>39</v>
      </c>
      <c r="U210" t="s">
        <v>97</v>
      </c>
      <c r="V210" t="s">
        <v>410</v>
      </c>
      <c r="W210" t="s">
        <v>388</v>
      </c>
      <c r="X210" t="s">
        <v>389</v>
      </c>
    </row>
    <row r="211" spans="1:24" x14ac:dyDescent="0.2">
      <c r="A211" t="s">
        <v>415</v>
      </c>
      <c r="B211" t="s">
        <v>77</v>
      </c>
      <c r="U211" t="s">
        <v>97</v>
      </c>
      <c r="V211" t="s">
        <v>416</v>
      </c>
      <c r="W211" t="s">
        <v>378</v>
      </c>
      <c r="X211" t="s">
        <v>100</v>
      </c>
    </row>
    <row r="212" spans="1:24" x14ac:dyDescent="0.2">
      <c r="A212" t="s">
        <v>417</v>
      </c>
      <c r="B212" t="s">
        <v>91</v>
      </c>
      <c r="U212" t="s">
        <v>97</v>
      </c>
      <c r="V212" t="s">
        <v>416</v>
      </c>
      <c r="W212" t="s">
        <v>386</v>
      </c>
      <c r="X212" t="s">
        <v>345</v>
      </c>
    </row>
    <row r="213" spans="1:24" x14ac:dyDescent="0.2">
      <c r="A213" t="s">
        <v>418</v>
      </c>
      <c r="B213" t="s">
        <v>39</v>
      </c>
      <c r="U213" t="s">
        <v>97</v>
      </c>
      <c r="V213" t="s">
        <v>416</v>
      </c>
      <c r="W213" t="s">
        <v>382</v>
      </c>
      <c r="X213" t="s">
        <v>383</v>
      </c>
    </row>
    <row r="214" spans="1:24" x14ac:dyDescent="0.2">
      <c r="A214" t="s">
        <v>419</v>
      </c>
      <c r="B214" t="s">
        <v>25</v>
      </c>
      <c r="U214" t="s">
        <v>97</v>
      </c>
      <c r="V214" t="s">
        <v>420</v>
      </c>
      <c r="W214" t="s">
        <v>388</v>
      </c>
      <c r="X214" t="s">
        <v>389</v>
      </c>
    </row>
    <row r="215" spans="1:24" x14ac:dyDescent="0.2">
      <c r="A215" t="s">
        <v>421</v>
      </c>
      <c r="B215" t="s">
        <v>39</v>
      </c>
      <c r="U215" t="s">
        <v>97</v>
      </c>
      <c r="V215" t="s">
        <v>420</v>
      </c>
      <c r="W215" t="s">
        <v>422</v>
      </c>
      <c r="X215" t="s">
        <v>423</v>
      </c>
    </row>
    <row r="216" spans="1:24" x14ac:dyDescent="0.2">
      <c r="A216" t="s">
        <v>424</v>
      </c>
      <c r="B216" t="s">
        <v>25</v>
      </c>
      <c r="U216" t="s">
        <v>97</v>
      </c>
      <c r="V216" t="s">
        <v>425</v>
      </c>
      <c r="W216" t="s">
        <v>388</v>
      </c>
      <c r="X216" t="s">
        <v>389</v>
      </c>
    </row>
    <row r="217" spans="1:24" x14ac:dyDescent="0.2">
      <c r="A217" t="s">
        <v>426</v>
      </c>
      <c r="B217" t="s">
        <v>91</v>
      </c>
      <c r="U217" t="s">
        <v>97</v>
      </c>
      <c r="V217" t="s">
        <v>425</v>
      </c>
      <c r="W217" t="s">
        <v>422</v>
      </c>
      <c r="X217" t="s">
        <v>423</v>
      </c>
    </row>
    <row r="218" spans="1:24" x14ac:dyDescent="0.2">
      <c r="A218" t="s">
        <v>427</v>
      </c>
      <c r="B218" t="s">
        <v>2883</v>
      </c>
      <c r="U218" t="s">
        <v>97</v>
      </c>
      <c r="V218" t="s">
        <v>428</v>
      </c>
      <c r="W218" t="s">
        <v>388</v>
      </c>
      <c r="X218" t="s">
        <v>389</v>
      </c>
    </row>
    <row r="219" spans="1:24" x14ac:dyDescent="0.2">
      <c r="A219" t="s">
        <v>429</v>
      </c>
      <c r="B219" t="s">
        <v>25</v>
      </c>
      <c r="U219" t="s">
        <v>97</v>
      </c>
      <c r="V219" t="s">
        <v>428</v>
      </c>
      <c r="W219" t="s">
        <v>422</v>
      </c>
      <c r="X219" t="s">
        <v>423</v>
      </c>
    </row>
    <row r="220" spans="1:24" x14ac:dyDescent="0.2">
      <c r="A220" t="s">
        <v>430</v>
      </c>
      <c r="B220" t="s">
        <v>2883</v>
      </c>
      <c r="U220" t="s">
        <v>97</v>
      </c>
      <c r="V220" t="s">
        <v>431</v>
      </c>
      <c r="W220" t="s">
        <v>378</v>
      </c>
      <c r="X220" t="s">
        <v>100</v>
      </c>
    </row>
    <row r="221" spans="1:24" x14ac:dyDescent="0.2">
      <c r="A221" t="s">
        <v>432</v>
      </c>
      <c r="B221" t="s">
        <v>97</v>
      </c>
      <c r="U221" t="s">
        <v>97</v>
      </c>
      <c r="V221" t="s">
        <v>431</v>
      </c>
      <c r="W221" t="s">
        <v>386</v>
      </c>
      <c r="X221" t="s">
        <v>345</v>
      </c>
    </row>
    <row r="222" spans="1:24" x14ac:dyDescent="0.2">
      <c r="A222" t="s">
        <v>433</v>
      </c>
      <c r="B222" t="s">
        <v>2883</v>
      </c>
      <c r="U222" t="s">
        <v>97</v>
      </c>
      <c r="V222" t="s">
        <v>434</v>
      </c>
      <c r="W222" t="s">
        <v>386</v>
      </c>
      <c r="X222" t="s">
        <v>345</v>
      </c>
    </row>
    <row r="223" spans="1:24" x14ac:dyDescent="0.2">
      <c r="A223" t="s">
        <v>435</v>
      </c>
      <c r="B223" t="s">
        <v>91</v>
      </c>
      <c r="U223" t="s">
        <v>97</v>
      </c>
      <c r="V223" t="s">
        <v>434</v>
      </c>
      <c r="W223" t="s">
        <v>388</v>
      </c>
      <c r="X223" t="s">
        <v>389</v>
      </c>
    </row>
    <row r="224" spans="1:24" x14ac:dyDescent="0.2">
      <c r="A224" t="s">
        <v>436</v>
      </c>
      <c r="B224" t="s">
        <v>39</v>
      </c>
      <c r="U224" t="s">
        <v>97</v>
      </c>
      <c r="V224" t="s">
        <v>437</v>
      </c>
      <c r="W224" t="s">
        <v>386</v>
      </c>
      <c r="X224" t="s">
        <v>345</v>
      </c>
    </row>
    <row r="225" spans="1:24" x14ac:dyDescent="0.2">
      <c r="A225" t="s">
        <v>144</v>
      </c>
      <c r="B225" t="s">
        <v>2883</v>
      </c>
      <c r="U225" t="s">
        <v>97</v>
      </c>
      <c r="V225" t="s">
        <v>437</v>
      </c>
      <c r="W225" t="s">
        <v>412</v>
      </c>
      <c r="X225" t="s">
        <v>413</v>
      </c>
    </row>
    <row r="226" spans="1:24" x14ac:dyDescent="0.2">
      <c r="A226" t="s">
        <v>438</v>
      </c>
      <c r="B226" t="s">
        <v>91</v>
      </c>
      <c r="U226" t="s">
        <v>97</v>
      </c>
      <c r="V226" t="s">
        <v>439</v>
      </c>
      <c r="W226" t="s">
        <v>386</v>
      </c>
      <c r="X226" t="s">
        <v>345</v>
      </c>
    </row>
    <row r="227" spans="1:24" x14ac:dyDescent="0.2">
      <c r="A227" t="s">
        <v>413</v>
      </c>
      <c r="B227" t="s">
        <v>97</v>
      </c>
      <c r="U227" t="s">
        <v>97</v>
      </c>
      <c r="V227" t="s">
        <v>439</v>
      </c>
      <c r="W227" t="s">
        <v>412</v>
      </c>
      <c r="X227" t="s">
        <v>413</v>
      </c>
    </row>
    <row r="228" spans="1:24" x14ac:dyDescent="0.2">
      <c r="A228" t="s">
        <v>440</v>
      </c>
      <c r="B228" t="s">
        <v>39</v>
      </c>
      <c r="U228" t="s">
        <v>97</v>
      </c>
      <c r="V228" t="s">
        <v>439</v>
      </c>
      <c r="W228" t="s">
        <v>388</v>
      </c>
      <c r="X228" t="s">
        <v>389</v>
      </c>
    </row>
    <row r="229" spans="1:24" x14ac:dyDescent="0.2">
      <c r="A229" t="s">
        <v>441</v>
      </c>
      <c r="B229" t="s">
        <v>91</v>
      </c>
      <c r="U229" t="s">
        <v>97</v>
      </c>
      <c r="V229" t="s">
        <v>442</v>
      </c>
      <c r="W229" t="s">
        <v>386</v>
      </c>
      <c r="X229" t="s">
        <v>345</v>
      </c>
    </row>
    <row r="230" spans="1:24" x14ac:dyDescent="0.2">
      <c r="A230" t="s">
        <v>443</v>
      </c>
      <c r="B230" t="s">
        <v>25</v>
      </c>
      <c r="U230" t="s">
        <v>97</v>
      </c>
      <c r="V230" t="s">
        <v>442</v>
      </c>
      <c r="W230" t="s">
        <v>388</v>
      </c>
      <c r="X230" t="s">
        <v>389</v>
      </c>
    </row>
    <row r="231" spans="1:24" x14ac:dyDescent="0.2">
      <c r="A231" t="s">
        <v>444</v>
      </c>
      <c r="B231" t="s">
        <v>91</v>
      </c>
      <c r="U231" t="s">
        <v>97</v>
      </c>
      <c r="V231" t="s">
        <v>445</v>
      </c>
      <c r="W231" t="s">
        <v>397</v>
      </c>
      <c r="X231" t="s">
        <v>366</v>
      </c>
    </row>
    <row r="232" spans="1:24" x14ac:dyDescent="0.2">
      <c r="A232" t="s">
        <v>446</v>
      </c>
      <c r="B232" t="s">
        <v>25</v>
      </c>
      <c r="U232" t="s">
        <v>97</v>
      </c>
      <c r="V232" t="s">
        <v>445</v>
      </c>
      <c r="W232" t="s">
        <v>388</v>
      </c>
      <c r="X232" t="s">
        <v>389</v>
      </c>
    </row>
    <row r="233" spans="1:24" x14ac:dyDescent="0.2">
      <c r="A233" t="s">
        <v>447</v>
      </c>
      <c r="B233" t="s">
        <v>2883</v>
      </c>
      <c r="U233" t="s">
        <v>97</v>
      </c>
      <c r="V233" t="s">
        <v>448</v>
      </c>
      <c r="W233" t="s">
        <v>397</v>
      </c>
      <c r="X233" t="s">
        <v>366</v>
      </c>
    </row>
    <row r="234" spans="1:24" x14ac:dyDescent="0.2">
      <c r="A234" t="s">
        <v>449</v>
      </c>
      <c r="B234" t="s">
        <v>97</v>
      </c>
      <c r="U234" t="s">
        <v>97</v>
      </c>
      <c r="V234" t="s">
        <v>448</v>
      </c>
      <c r="W234" t="s">
        <v>388</v>
      </c>
      <c r="X234" t="s">
        <v>389</v>
      </c>
    </row>
    <row r="235" spans="1:24" x14ac:dyDescent="0.2">
      <c r="A235" t="s">
        <v>138</v>
      </c>
      <c r="B235" t="s">
        <v>2883</v>
      </c>
      <c r="U235" t="s">
        <v>97</v>
      </c>
      <c r="V235" t="s">
        <v>448</v>
      </c>
      <c r="W235" t="s">
        <v>382</v>
      </c>
      <c r="X235" t="s">
        <v>383</v>
      </c>
    </row>
    <row r="236" spans="1:24" x14ac:dyDescent="0.2">
      <c r="A236" t="s">
        <v>450</v>
      </c>
      <c r="B236" t="s">
        <v>25</v>
      </c>
      <c r="U236" t="s">
        <v>39</v>
      </c>
      <c r="V236" t="s">
        <v>451</v>
      </c>
      <c r="W236" t="s">
        <v>452</v>
      </c>
      <c r="X236" t="s">
        <v>108</v>
      </c>
    </row>
    <row r="237" spans="1:24" x14ac:dyDescent="0.2">
      <c r="A237" t="s">
        <v>453</v>
      </c>
      <c r="B237" t="s">
        <v>25</v>
      </c>
      <c r="U237" t="s">
        <v>39</v>
      </c>
      <c r="V237" t="s">
        <v>451</v>
      </c>
      <c r="W237" t="s">
        <v>454</v>
      </c>
      <c r="X237" t="s">
        <v>298</v>
      </c>
    </row>
    <row r="238" spans="1:24" x14ac:dyDescent="0.2">
      <c r="A238" t="s">
        <v>336</v>
      </c>
      <c r="B238" t="s">
        <v>2883</v>
      </c>
      <c r="U238" t="s">
        <v>39</v>
      </c>
      <c r="V238" t="s">
        <v>451</v>
      </c>
      <c r="W238" t="s">
        <v>455</v>
      </c>
      <c r="X238" t="s">
        <v>414</v>
      </c>
    </row>
    <row r="239" spans="1:24" x14ac:dyDescent="0.2">
      <c r="A239" t="s">
        <v>380</v>
      </c>
      <c r="B239" t="s">
        <v>97</v>
      </c>
      <c r="U239" t="s">
        <v>39</v>
      </c>
      <c r="V239" t="s">
        <v>451</v>
      </c>
      <c r="W239" t="s">
        <v>456</v>
      </c>
      <c r="X239" t="s">
        <v>421</v>
      </c>
    </row>
    <row r="240" spans="1:24" x14ac:dyDescent="0.2">
      <c r="A240" t="s">
        <v>457</v>
      </c>
      <c r="B240" t="s">
        <v>97</v>
      </c>
      <c r="U240" t="s">
        <v>39</v>
      </c>
      <c r="V240" t="s">
        <v>458</v>
      </c>
      <c r="W240" t="s">
        <v>459</v>
      </c>
      <c r="X240" t="s">
        <v>145</v>
      </c>
    </row>
    <row r="241" spans="1:24" x14ac:dyDescent="0.2">
      <c r="A241" t="s">
        <v>460</v>
      </c>
      <c r="B241" t="s">
        <v>2883</v>
      </c>
      <c r="U241" t="s">
        <v>91</v>
      </c>
      <c r="V241" t="s">
        <v>458</v>
      </c>
      <c r="W241" t="s">
        <v>461</v>
      </c>
      <c r="X241" t="s">
        <v>148</v>
      </c>
    </row>
    <row r="242" spans="1:24" x14ac:dyDescent="0.2">
      <c r="A242" t="s">
        <v>462</v>
      </c>
      <c r="B242" t="s">
        <v>2883</v>
      </c>
      <c r="U242" t="s">
        <v>39</v>
      </c>
      <c r="V242" t="s">
        <v>458</v>
      </c>
      <c r="W242" t="s">
        <v>463</v>
      </c>
      <c r="X242" t="s">
        <v>396</v>
      </c>
    </row>
    <row r="243" spans="1:24" x14ac:dyDescent="0.2">
      <c r="A243" t="s">
        <v>464</v>
      </c>
      <c r="B243" t="s">
        <v>39</v>
      </c>
      <c r="U243" t="s">
        <v>39</v>
      </c>
      <c r="V243" t="s">
        <v>465</v>
      </c>
      <c r="W243" t="s">
        <v>459</v>
      </c>
      <c r="X243" t="s">
        <v>145</v>
      </c>
    </row>
    <row r="244" spans="1:24" x14ac:dyDescent="0.2">
      <c r="A244" t="s">
        <v>466</v>
      </c>
      <c r="B244" t="s">
        <v>25</v>
      </c>
      <c r="U244" t="s">
        <v>39</v>
      </c>
      <c r="V244" t="s">
        <v>465</v>
      </c>
      <c r="W244" t="s">
        <v>454</v>
      </c>
      <c r="X244" t="s">
        <v>298</v>
      </c>
    </row>
    <row r="245" spans="1:24" x14ac:dyDescent="0.2">
      <c r="A245" t="s">
        <v>467</v>
      </c>
      <c r="B245" t="s">
        <v>2883</v>
      </c>
      <c r="U245" t="s">
        <v>39</v>
      </c>
      <c r="V245" t="s">
        <v>465</v>
      </c>
      <c r="W245" t="s">
        <v>456</v>
      </c>
      <c r="X245" t="s">
        <v>421</v>
      </c>
    </row>
    <row r="246" spans="1:24" x14ac:dyDescent="0.2">
      <c r="A246" t="s">
        <v>468</v>
      </c>
      <c r="B246" t="s">
        <v>97</v>
      </c>
      <c r="U246" t="s">
        <v>39</v>
      </c>
      <c r="V246" t="s">
        <v>469</v>
      </c>
      <c r="W246" t="s">
        <v>459</v>
      </c>
      <c r="X246" t="s">
        <v>145</v>
      </c>
    </row>
    <row r="247" spans="1:24" x14ac:dyDescent="0.2">
      <c r="A247" t="s">
        <v>470</v>
      </c>
      <c r="B247" t="s">
        <v>39</v>
      </c>
      <c r="U247" t="s">
        <v>39</v>
      </c>
      <c r="V247" t="s">
        <v>469</v>
      </c>
      <c r="W247" t="s">
        <v>454</v>
      </c>
      <c r="X247" t="s">
        <v>298</v>
      </c>
    </row>
    <row r="248" spans="1:24" x14ac:dyDescent="0.2">
      <c r="A248" t="s">
        <v>389</v>
      </c>
      <c r="B248" t="s">
        <v>97</v>
      </c>
      <c r="U248" t="s">
        <v>39</v>
      </c>
      <c r="V248" t="s">
        <v>469</v>
      </c>
      <c r="W248" t="s">
        <v>463</v>
      </c>
      <c r="X248" t="s">
        <v>396</v>
      </c>
    </row>
    <row r="249" spans="1:24" x14ac:dyDescent="0.2">
      <c r="A249" t="s">
        <v>471</v>
      </c>
      <c r="B249" t="s">
        <v>2883</v>
      </c>
      <c r="U249" t="s">
        <v>39</v>
      </c>
      <c r="V249" t="s">
        <v>469</v>
      </c>
      <c r="W249" t="s">
        <v>455</v>
      </c>
      <c r="X249" t="s">
        <v>414</v>
      </c>
    </row>
    <row r="250" spans="1:24" x14ac:dyDescent="0.2">
      <c r="A250" t="s">
        <v>472</v>
      </c>
      <c r="B250" t="s">
        <v>91</v>
      </c>
      <c r="U250" t="s">
        <v>91</v>
      </c>
      <c r="V250" t="s">
        <v>473</v>
      </c>
      <c r="W250" t="s">
        <v>474</v>
      </c>
      <c r="X250" t="s">
        <v>193</v>
      </c>
    </row>
    <row r="251" spans="1:24" x14ac:dyDescent="0.2">
      <c r="A251" t="s">
        <v>475</v>
      </c>
      <c r="B251" t="s">
        <v>97</v>
      </c>
      <c r="U251" t="s">
        <v>39</v>
      </c>
      <c r="V251" t="s">
        <v>473</v>
      </c>
      <c r="W251" t="s">
        <v>463</v>
      </c>
      <c r="X251" t="s">
        <v>396</v>
      </c>
    </row>
    <row r="252" spans="1:24" x14ac:dyDescent="0.2">
      <c r="A252" t="s">
        <v>476</v>
      </c>
      <c r="B252" t="s">
        <v>25</v>
      </c>
      <c r="U252" t="s">
        <v>39</v>
      </c>
      <c r="V252" t="s">
        <v>473</v>
      </c>
      <c r="W252" t="s">
        <v>455</v>
      </c>
      <c r="X252" t="s">
        <v>414</v>
      </c>
    </row>
    <row r="253" spans="1:24" x14ac:dyDescent="0.2">
      <c r="A253" t="s">
        <v>477</v>
      </c>
      <c r="B253" t="s">
        <v>77</v>
      </c>
      <c r="U253" t="s">
        <v>39</v>
      </c>
      <c r="V253" t="s">
        <v>478</v>
      </c>
      <c r="W253" t="s">
        <v>452</v>
      </c>
      <c r="X253" t="s">
        <v>108</v>
      </c>
    </row>
    <row r="254" spans="1:24" x14ac:dyDescent="0.2">
      <c r="A254" t="s">
        <v>479</v>
      </c>
      <c r="B254" t="s">
        <v>25</v>
      </c>
      <c r="U254" t="s">
        <v>39</v>
      </c>
      <c r="V254" t="s">
        <v>478</v>
      </c>
      <c r="W254" t="s">
        <v>480</v>
      </c>
      <c r="X254" t="s">
        <v>175</v>
      </c>
    </row>
    <row r="255" spans="1:24" x14ac:dyDescent="0.2">
      <c r="A255" t="s">
        <v>37</v>
      </c>
      <c r="B255" t="s">
        <v>25</v>
      </c>
      <c r="U255" t="s">
        <v>39</v>
      </c>
      <c r="V255" t="s">
        <v>478</v>
      </c>
      <c r="W255" t="s">
        <v>481</v>
      </c>
      <c r="X255" t="s">
        <v>403</v>
      </c>
    </row>
    <row r="256" spans="1:24" x14ac:dyDescent="0.2">
      <c r="A256" t="s">
        <v>482</v>
      </c>
      <c r="B256" t="s">
        <v>25</v>
      </c>
      <c r="U256" t="s">
        <v>39</v>
      </c>
      <c r="V256" t="s">
        <v>478</v>
      </c>
      <c r="W256" t="s">
        <v>455</v>
      </c>
      <c r="X256" t="s">
        <v>414</v>
      </c>
    </row>
    <row r="257" spans="1:24" x14ac:dyDescent="0.2">
      <c r="A257" t="s">
        <v>483</v>
      </c>
      <c r="B257" t="s">
        <v>39</v>
      </c>
      <c r="U257" t="s">
        <v>39</v>
      </c>
      <c r="V257" t="s">
        <v>478</v>
      </c>
      <c r="W257" t="s">
        <v>484</v>
      </c>
      <c r="X257" t="s">
        <v>470</v>
      </c>
    </row>
    <row r="258" spans="1:24" x14ac:dyDescent="0.2">
      <c r="A258" t="s">
        <v>485</v>
      </c>
      <c r="B258" t="s">
        <v>2883</v>
      </c>
      <c r="U258" t="s">
        <v>39</v>
      </c>
      <c r="V258" t="s">
        <v>486</v>
      </c>
      <c r="W258" t="s">
        <v>452</v>
      </c>
      <c r="X258" t="s">
        <v>108</v>
      </c>
    </row>
    <row r="259" spans="1:24" x14ac:dyDescent="0.2">
      <c r="A259" t="s">
        <v>487</v>
      </c>
      <c r="B259" t="s">
        <v>2883</v>
      </c>
      <c r="U259" t="s">
        <v>39</v>
      </c>
      <c r="V259" t="s">
        <v>486</v>
      </c>
      <c r="W259" t="s">
        <v>480</v>
      </c>
      <c r="X259" t="s">
        <v>175</v>
      </c>
    </row>
    <row r="260" spans="1:24" x14ac:dyDescent="0.2">
      <c r="A260" t="s">
        <v>488</v>
      </c>
      <c r="B260" t="s">
        <v>25</v>
      </c>
      <c r="U260" t="s">
        <v>39</v>
      </c>
      <c r="V260" t="s">
        <v>486</v>
      </c>
      <c r="W260" t="s">
        <v>454</v>
      </c>
      <c r="X260" t="s">
        <v>298</v>
      </c>
    </row>
    <row r="261" spans="1:24" x14ac:dyDescent="0.2">
      <c r="A261" t="s">
        <v>489</v>
      </c>
      <c r="B261" t="s">
        <v>39</v>
      </c>
      <c r="U261" t="s">
        <v>39</v>
      </c>
      <c r="V261" t="s">
        <v>486</v>
      </c>
      <c r="W261" t="s">
        <v>456</v>
      </c>
      <c r="X261" t="s">
        <v>421</v>
      </c>
    </row>
    <row r="262" spans="1:24" x14ac:dyDescent="0.2">
      <c r="A262" t="s">
        <v>490</v>
      </c>
      <c r="B262" t="s">
        <v>91</v>
      </c>
      <c r="U262" t="s">
        <v>39</v>
      </c>
      <c r="V262" t="s">
        <v>491</v>
      </c>
      <c r="W262" t="s">
        <v>452</v>
      </c>
      <c r="X262" t="s">
        <v>108</v>
      </c>
    </row>
    <row r="263" spans="1:24" x14ac:dyDescent="0.2">
      <c r="A263" t="s">
        <v>492</v>
      </c>
      <c r="B263" t="s">
        <v>2883</v>
      </c>
      <c r="U263" t="s">
        <v>39</v>
      </c>
      <c r="V263" t="s">
        <v>491</v>
      </c>
      <c r="W263" t="s">
        <v>459</v>
      </c>
      <c r="X263" t="s">
        <v>145</v>
      </c>
    </row>
    <row r="264" spans="1:24" x14ac:dyDescent="0.2">
      <c r="A264" t="s">
        <v>236</v>
      </c>
      <c r="B264" t="s">
        <v>2883</v>
      </c>
      <c r="U264" t="s">
        <v>39</v>
      </c>
      <c r="V264" t="s">
        <v>491</v>
      </c>
      <c r="W264" t="s">
        <v>454</v>
      </c>
      <c r="X264" t="s">
        <v>298</v>
      </c>
    </row>
    <row r="265" spans="1:24" x14ac:dyDescent="0.2">
      <c r="A265" t="s">
        <v>493</v>
      </c>
      <c r="B265" t="s">
        <v>97</v>
      </c>
      <c r="U265" t="s">
        <v>39</v>
      </c>
      <c r="V265" t="s">
        <v>491</v>
      </c>
      <c r="W265" t="s">
        <v>456</v>
      </c>
      <c r="X265" t="s">
        <v>421</v>
      </c>
    </row>
    <row r="266" spans="1:24" x14ac:dyDescent="0.2">
      <c r="A266" t="s">
        <v>494</v>
      </c>
      <c r="B266" t="s">
        <v>25</v>
      </c>
      <c r="U266" t="s">
        <v>39</v>
      </c>
      <c r="V266" t="s">
        <v>495</v>
      </c>
      <c r="W266" t="s">
        <v>459</v>
      </c>
      <c r="X266" t="s">
        <v>145</v>
      </c>
    </row>
    <row r="267" spans="1:24" x14ac:dyDescent="0.2">
      <c r="A267" t="s">
        <v>496</v>
      </c>
      <c r="B267" t="s">
        <v>91</v>
      </c>
      <c r="U267" t="s">
        <v>39</v>
      </c>
      <c r="V267" t="s">
        <v>495</v>
      </c>
      <c r="W267" t="s">
        <v>454</v>
      </c>
      <c r="X267" t="s">
        <v>298</v>
      </c>
    </row>
    <row r="268" spans="1:24" x14ac:dyDescent="0.2">
      <c r="A268" t="s">
        <v>497</v>
      </c>
      <c r="B268" t="s">
        <v>25</v>
      </c>
      <c r="U268" t="s">
        <v>39</v>
      </c>
      <c r="V268" t="s">
        <v>495</v>
      </c>
      <c r="W268" t="s">
        <v>455</v>
      </c>
      <c r="X268" t="s">
        <v>414</v>
      </c>
    </row>
    <row r="269" spans="1:24" x14ac:dyDescent="0.2">
      <c r="A269" t="s">
        <v>498</v>
      </c>
      <c r="B269" t="s">
        <v>77</v>
      </c>
      <c r="U269" t="s">
        <v>39</v>
      </c>
      <c r="V269" t="s">
        <v>495</v>
      </c>
      <c r="W269" t="s">
        <v>456</v>
      </c>
      <c r="X269" t="s">
        <v>421</v>
      </c>
    </row>
    <row r="270" spans="1:24" x14ac:dyDescent="0.2">
      <c r="A270" t="s">
        <v>499</v>
      </c>
      <c r="B270" t="s">
        <v>25</v>
      </c>
      <c r="U270" t="s">
        <v>39</v>
      </c>
      <c r="V270" t="s">
        <v>500</v>
      </c>
      <c r="W270" t="s">
        <v>454</v>
      </c>
      <c r="X270" t="s">
        <v>298</v>
      </c>
    </row>
    <row r="271" spans="1:24" x14ac:dyDescent="0.2">
      <c r="A271" t="s">
        <v>501</v>
      </c>
      <c r="B271" t="s">
        <v>97</v>
      </c>
      <c r="U271" t="s">
        <v>39</v>
      </c>
      <c r="V271" t="s">
        <v>500</v>
      </c>
      <c r="W271" t="s">
        <v>455</v>
      </c>
      <c r="X271" t="s">
        <v>414</v>
      </c>
    </row>
    <row r="272" spans="1:24" x14ac:dyDescent="0.2">
      <c r="A272" t="s">
        <v>502</v>
      </c>
      <c r="B272" t="s">
        <v>39</v>
      </c>
      <c r="U272" t="s">
        <v>91</v>
      </c>
      <c r="V272" t="s">
        <v>503</v>
      </c>
      <c r="W272" t="s">
        <v>474</v>
      </c>
      <c r="X272" t="s">
        <v>193</v>
      </c>
    </row>
    <row r="273" spans="1:24" x14ac:dyDescent="0.2">
      <c r="A273" t="s">
        <v>319</v>
      </c>
      <c r="B273" t="s">
        <v>2883</v>
      </c>
      <c r="U273" t="s">
        <v>39</v>
      </c>
      <c r="V273" t="s">
        <v>503</v>
      </c>
      <c r="W273" t="s">
        <v>454</v>
      </c>
      <c r="X273" t="s">
        <v>298</v>
      </c>
    </row>
    <row r="274" spans="1:24" x14ac:dyDescent="0.2">
      <c r="A274" t="s">
        <v>504</v>
      </c>
      <c r="B274" t="s">
        <v>25</v>
      </c>
      <c r="U274" t="s">
        <v>39</v>
      </c>
      <c r="V274" t="s">
        <v>503</v>
      </c>
      <c r="W274" t="s">
        <v>505</v>
      </c>
      <c r="X274" t="s">
        <v>320</v>
      </c>
    </row>
    <row r="275" spans="1:24" x14ac:dyDescent="0.2">
      <c r="A275" t="s">
        <v>506</v>
      </c>
      <c r="B275" t="s">
        <v>97</v>
      </c>
      <c r="U275" t="s">
        <v>39</v>
      </c>
      <c r="V275" t="s">
        <v>503</v>
      </c>
      <c r="W275" t="s">
        <v>463</v>
      </c>
      <c r="X275" t="s">
        <v>396</v>
      </c>
    </row>
    <row r="276" spans="1:24" x14ac:dyDescent="0.2">
      <c r="A276" t="s">
        <v>507</v>
      </c>
      <c r="B276" t="s">
        <v>97</v>
      </c>
      <c r="U276" t="s">
        <v>39</v>
      </c>
      <c r="V276" t="s">
        <v>503</v>
      </c>
      <c r="W276" t="s">
        <v>455</v>
      </c>
      <c r="X276" t="s">
        <v>414</v>
      </c>
    </row>
    <row r="277" spans="1:24" x14ac:dyDescent="0.2">
      <c r="A277" t="s">
        <v>508</v>
      </c>
      <c r="B277" t="s">
        <v>2883</v>
      </c>
      <c r="U277" t="s">
        <v>39</v>
      </c>
      <c r="V277" t="s">
        <v>503</v>
      </c>
      <c r="W277" t="s">
        <v>509</v>
      </c>
      <c r="X277" t="s">
        <v>510</v>
      </c>
    </row>
    <row r="278" spans="1:24" x14ac:dyDescent="0.2">
      <c r="A278" t="s">
        <v>511</v>
      </c>
      <c r="B278" t="s">
        <v>25</v>
      </c>
      <c r="U278" t="s">
        <v>91</v>
      </c>
      <c r="V278" t="s">
        <v>512</v>
      </c>
      <c r="W278" t="s">
        <v>513</v>
      </c>
      <c r="X278" t="s">
        <v>118</v>
      </c>
    </row>
    <row r="279" spans="1:24" x14ac:dyDescent="0.2">
      <c r="A279" t="s">
        <v>514</v>
      </c>
      <c r="B279" t="s">
        <v>97</v>
      </c>
      <c r="U279" t="s">
        <v>91</v>
      </c>
      <c r="V279" t="s">
        <v>512</v>
      </c>
      <c r="W279" t="s">
        <v>461</v>
      </c>
      <c r="X279" t="s">
        <v>148</v>
      </c>
    </row>
    <row r="280" spans="1:24" x14ac:dyDescent="0.2">
      <c r="A280" t="s">
        <v>515</v>
      </c>
      <c r="B280" t="s">
        <v>97</v>
      </c>
      <c r="U280" t="s">
        <v>91</v>
      </c>
      <c r="V280" t="s">
        <v>512</v>
      </c>
      <c r="W280" t="s">
        <v>474</v>
      </c>
      <c r="X280" t="s">
        <v>193</v>
      </c>
    </row>
    <row r="281" spans="1:24" x14ac:dyDescent="0.2">
      <c r="A281" t="s">
        <v>516</v>
      </c>
      <c r="B281" t="s">
        <v>25</v>
      </c>
      <c r="U281" t="s">
        <v>39</v>
      </c>
      <c r="V281" t="s">
        <v>512</v>
      </c>
      <c r="W281" t="s">
        <v>463</v>
      </c>
      <c r="X281" t="s">
        <v>396</v>
      </c>
    </row>
    <row r="282" spans="1:24" x14ac:dyDescent="0.2">
      <c r="A282" t="s">
        <v>75</v>
      </c>
      <c r="B282" t="s">
        <v>25</v>
      </c>
      <c r="U282" t="s">
        <v>39</v>
      </c>
      <c r="V282" t="s">
        <v>517</v>
      </c>
      <c r="W282" t="s">
        <v>459</v>
      </c>
      <c r="X282" t="s">
        <v>145</v>
      </c>
    </row>
    <row r="283" spans="1:24" x14ac:dyDescent="0.2">
      <c r="A283" t="s">
        <v>518</v>
      </c>
      <c r="B283" t="s">
        <v>25</v>
      </c>
      <c r="U283" t="s">
        <v>39</v>
      </c>
      <c r="V283" t="s">
        <v>517</v>
      </c>
      <c r="W283" t="s">
        <v>463</v>
      </c>
      <c r="X283" t="s">
        <v>396</v>
      </c>
    </row>
    <row r="284" spans="1:24" x14ac:dyDescent="0.2">
      <c r="A284" t="s">
        <v>519</v>
      </c>
      <c r="B284" t="s">
        <v>25</v>
      </c>
      <c r="U284" t="s">
        <v>39</v>
      </c>
      <c r="V284" t="s">
        <v>517</v>
      </c>
      <c r="W284" t="s">
        <v>455</v>
      </c>
      <c r="X284" t="s">
        <v>414</v>
      </c>
    </row>
    <row r="285" spans="1:24" x14ac:dyDescent="0.2">
      <c r="A285" t="s">
        <v>520</v>
      </c>
      <c r="B285" t="s">
        <v>97</v>
      </c>
      <c r="U285" t="s">
        <v>91</v>
      </c>
      <c r="V285" t="s">
        <v>521</v>
      </c>
      <c r="W285" t="s">
        <v>513</v>
      </c>
      <c r="X285" t="s">
        <v>118</v>
      </c>
    </row>
    <row r="286" spans="1:24" x14ac:dyDescent="0.2">
      <c r="A286" t="s">
        <v>522</v>
      </c>
      <c r="B286" t="s">
        <v>97</v>
      </c>
      <c r="U286" t="s">
        <v>91</v>
      </c>
      <c r="V286" t="s">
        <v>523</v>
      </c>
      <c r="W286" t="s">
        <v>513</v>
      </c>
      <c r="X286" t="s">
        <v>118</v>
      </c>
    </row>
    <row r="287" spans="1:24" x14ac:dyDescent="0.2">
      <c r="A287" t="s">
        <v>524</v>
      </c>
      <c r="B287" t="s">
        <v>77</v>
      </c>
      <c r="U287" t="s">
        <v>91</v>
      </c>
      <c r="V287" t="s">
        <v>523</v>
      </c>
      <c r="W287" t="s">
        <v>525</v>
      </c>
      <c r="X287" t="s">
        <v>322</v>
      </c>
    </row>
    <row r="288" spans="1:24" x14ac:dyDescent="0.2">
      <c r="A288" t="s">
        <v>526</v>
      </c>
      <c r="B288" t="s">
        <v>39</v>
      </c>
      <c r="U288" t="s">
        <v>91</v>
      </c>
      <c r="V288" t="s">
        <v>527</v>
      </c>
      <c r="W288" t="s">
        <v>513</v>
      </c>
      <c r="X288" t="s">
        <v>118</v>
      </c>
    </row>
    <row r="289" spans="1:24" x14ac:dyDescent="0.2">
      <c r="A289" t="s">
        <v>528</v>
      </c>
      <c r="B289" t="s">
        <v>25</v>
      </c>
      <c r="U289" t="s">
        <v>91</v>
      </c>
      <c r="V289" t="s">
        <v>527</v>
      </c>
      <c r="W289" t="s">
        <v>529</v>
      </c>
      <c r="X289" t="s">
        <v>315</v>
      </c>
    </row>
    <row r="290" spans="1:24" x14ac:dyDescent="0.2">
      <c r="A290" t="s">
        <v>530</v>
      </c>
      <c r="B290" t="s">
        <v>25</v>
      </c>
      <c r="U290" t="s">
        <v>91</v>
      </c>
      <c r="V290" t="s">
        <v>527</v>
      </c>
      <c r="W290" t="s">
        <v>525</v>
      </c>
      <c r="X290" t="s">
        <v>322</v>
      </c>
    </row>
    <row r="291" spans="1:24" x14ac:dyDescent="0.2">
      <c r="A291" t="s">
        <v>531</v>
      </c>
      <c r="B291" t="s">
        <v>97</v>
      </c>
      <c r="U291" t="s">
        <v>91</v>
      </c>
      <c r="V291" t="s">
        <v>532</v>
      </c>
      <c r="W291" t="s">
        <v>513</v>
      </c>
      <c r="X291" t="s">
        <v>118</v>
      </c>
    </row>
    <row r="292" spans="1:24" x14ac:dyDescent="0.2">
      <c r="A292" t="s">
        <v>533</v>
      </c>
      <c r="B292" t="s">
        <v>91</v>
      </c>
      <c r="U292" t="s">
        <v>91</v>
      </c>
      <c r="V292" t="s">
        <v>532</v>
      </c>
      <c r="W292" t="s">
        <v>461</v>
      </c>
      <c r="X292" t="s">
        <v>148</v>
      </c>
    </row>
    <row r="293" spans="1:24" x14ac:dyDescent="0.2">
      <c r="A293" t="s">
        <v>218</v>
      </c>
      <c r="B293" t="s">
        <v>2883</v>
      </c>
      <c r="U293" t="s">
        <v>91</v>
      </c>
      <c r="V293" t="s">
        <v>532</v>
      </c>
      <c r="W293" t="s">
        <v>529</v>
      </c>
      <c r="X293" t="s">
        <v>315</v>
      </c>
    </row>
    <row r="294" spans="1:24" x14ac:dyDescent="0.2">
      <c r="A294" t="s">
        <v>534</v>
      </c>
      <c r="B294" t="s">
        <v>77</v>
      </c>
      <c r="U294" t="s">
        <v>91</v>
      </c>
      <c r="V294" t="s">
        <v>535</v>
      </c>
      <c r="W294" t="s">
        <v>513</v>
      </c>
      <c r="X294" t="s">
        <v>118</v>
      </c>
    </row>
    <row r="295" spans="1:24" x14ac:dyDescent="0.2">
      <c r="A295" t="s">
        <v>536</v>
      </c>
      <c r="B295" t="s">
        <v>77</v>
      </c>
      <c r="U295" t="s">
        <v>91</v>
      </c>
      <c r="V295" t="s">
        <v>535</v>
      </c>
      <c r="W295" t="s">
        <v>461</v>
      </c>
      <c r="X295" t="s">
        <v>148</v>
      </c>
    </row>
    <row r="296" spans="1:24" x14ac:dyDescent="0.2">
      <c r="A296" t="s">
        <v>537</v>
      </c>
      <c r="B296" t="s">
        <v>39</v>
      </c>
      <c r="U296" t="s">
        <v>91</v>
      </c>
      <c r="V296" t="s">
        <v>538</v>
      </c>
      <c r="W296" t="s">
        <v>513</v>
      </c>
      <c r="X296" t="s">
        <v>118</v>
      </c>
    </row>
    <row r="297" spans="1:24" x14ac:dyDescent="0.2">
      <c r="A297" t="s">
        <v>357</v>
      </c>
      <c r="B297" t="s">
        <v>2883</v>
      </c>
      <c r="U297" t="s">
        <v>91</v>
      </c>
      <c r="V297" t="s">
        <v>539</v>
      </c>
      <c r="W297" t="s">
        <v>513</v>
      </c>
      <c r="X297" t="s">
        <v>118</v>
      </c>
    </row>
    <row r="298" spans="1:24" x14ac:dyDescent="0.2">
      <c r="A298" t="s">
        <v>540</v>
      </c>
      <c r="B298" t="s">
        <v>25</v>
      </c>
      <c r="U298" t="s">
        <v>91</v>
      </c>
      <c r="V298" t="s">
        <v>541</v>
      </c>
      <c r="W298" t="s">
        <v>513</v>
      </c>
      <c r="X298" t="s">
        <v>118</v>
      </c>
    </row>
    <row r="299" spans="1:24" x14ac:dyDescent="0.2">
      <c r="A299" t="s">
        <v>542</v>
      </c>
      <c r="B299" t="s">
        <v>25</v>
      </c>
      <c r="U299" t="s">
        <v>91</v>
      </c>
      <c r="V299" t="s">
        <v>541</v>
      </c>
      <c r="W299" t="s">
        <v>525</v>
      </c>
      <c r="X299" t="s">
        <v>322</v>
      </c>
    </row>
    <row r="300" spans="1:24" x14ac:dyDescent="0.2">
      <c r="A300" t="s">
        <v>543</v>
      </c>
      <c r="B300" t="s">
        <v>25</v>
      </c>
      <c r="U300" t="s">
        <v>91</v>
      </c>
      <c r="V300" t="s">
        <v>544</v>
      </c>
      <c r="W300" t="s">
        <v>513</v>
      </c>
      <c r="X300" t="s">
        <v>118</v>
      </c>
    </row>
    <row r="301" spans="1:24" x14ac:dyDescent="0.2">
      <c r="A301" t="s">
        <v>545</v>
      </c>
      <c r="B301" t="s">
        <v>25</v>
      </c>
      <c r="U301" t="s">
        <v>91</v>
      </c>
      <c r="V301" t="s">
        <v>544</v>
      </c>
      <c r="W301" t="s">
        <v>525</v>
      </c>
      <c r="X301" t="s">
        <v>322</v>
      </c>
    </row>
    <row r="302" spans="1:24" x14ac:dyDescent="0.2">
      <c r="A302" t="s">
        <v>546</v>
      </c>
      <c r="B302" t="s">
        <v>2883</v>
      </c>
      <c r="U302" t="s">
        <v>91</v>
      </c>
      <c r="V302" t="s">
        <v>547</v>
      </c>
      <c r="W302" t="s">
        <v>513</v>
      </c>
      <c r="X302" t="s">
        <v>118</v>
      </c>
    </row>
    <row r="303" spans="1:24" x14ac:dyDescent="0.2">
      <c r="A303" t="s">
        <v>58</v>
      </c>
      <c r="B303" t="s">
        <v>25</v>
      </c>
      <c r="U303" t="s">
        <v>91</v>
      </c>
      <c r="V303" t="s">
        <v>548</v>
      </c>
      <c r="W303" t="s">
        <v>513</v>
      </c>
      <c r="X303" t="s">
        <v>118</v>
      </c>
    </row>
    <row r="304" spans="1:24" x14ac:dyDescent="0.2">
      <c r="A304" t="s">
        <v>549</v>
      </c>
      <c r="B304" t="s">
        <v>97</v>
      </c>
      <c r="U304" t="s">
        <v>91</v>
      </c>
      <c r="V304" t="s">
        <v>548</v>
      </c>
      <c r="W304" t="s">
        <v>461</v>
      </c>
      <c r="X304" t="s">
        <v>148</v>
      </c>
    </row>
    <row r="305" spans="1:24" x14ac:dyDescent="0.2">
      <c r="A305" t="s">
        <v>550</v>
      </c>
      <c r="B305" t="s">
        <v>97</v>
      </c>
      <c r="U305" t="s">
        <v>91</v>
      </c>
      <c r="V305" t="s">
        <v>548</v>
      </c>
      <c r="W305" t="s">
        <v>529</v>
      </c>
      <c r="X305" t="s">
        <v>315</v>
      </c>
    </row>
    <row r="306" spans="1:24" x14ac:dyDescent="0.2">
      <c r="A306" t="s">
        <v>423</v>
      </c>
      <c r="B306" t="s">
        <v>97</v>
      </c>
      <c r="U306" t="s">
        <v>91</v>
      </c>
      <c r="V306" t="s">
        <v>551</v>
      </c>
      <c r="W306" t="s">
        <v>513</v>
      </c>
      <c r="X306" t="s">
        <v>118</v>
      </c>
    </row>
    <row r="307" spans="1:24" x14ac:dyDescent="0.2">
      <c r="A307" t="s">
        <v>552</v>
      </c>
      <c r="B307" t="s">
        <v>39</v>
      </c>
      <c r="U307" t="s">
        <v>91</v>
      </c>
      <c r="V307" t="s">
        <v>551</v>
      </c>
      <c r="W307" t="s">
        <v>525</v>
      </c>
      <c r="X307" t="s">
        <v>322</v>
      </c>
    </row>
    <row r="308" spans="1:24" x14ac:dyDescent="0.2">
      <c r="A308" t="s">
        <v>553</v>
      </c>
      <c r="B308" t="s">
        <v>2883</v>
      </c>
      <c r="U308" t="s">
        <v>91</v>
      </c>
      <c r="V308" t="s">
        <v>554</v>
      </c>
      <c r="W308" t="s">
        <v>513</v>
      </c>
      <c r="X308" t="s">
        <v>118</v>
      </c>
    </row>
    <row r="309" spans="1:24" x14ac:dyDescent="0.2">
      <c r="A309" t="s">
        <v>555</v>
      </c>
      <c r="B309" t="s">
        <v>97</v>
      </c>
      <c r="U309" t="s">
        <v>91</v>
      </c>
      <c r="V309" t="s">
        <v>554</v>
      </c>
      <c r="W309" t="s">
        <v>474</v>
      </c>
      <c r="X309" t="s">
        <v>193</v>
      </c>
    </row>
    <row r="310" spans="1:24" x14ac:dyDescent="0.2">
      <c r="A310" t="s">
        <v>556</v>
      </c>
      <c r="B310" t="s">
        <v>97</v>
      </c>
      <c r="U310" t="s">
        <v>39</v>
      </c>
      <c r="V310" t="s">
        <v>554</v>
      </c>
      <c r="W310" t="s">
        <v>463</v>
      </c>
      <c r="X310" t="s">
        <v>396</v>
      </c>
    </row>
    <row r="311" spans="1:24" x14ac:dyDescent="0.2">
      <c r="A311" t="s">
        <v>557</v>
      </c>
      <c r="B311" t="s">
        <v>77</v>
      </c>
      <c r="U311" t="s">
        <v>91</v>
      </c>
      <c r="V311" t="s">
        <v>558</v>
      </c>
      <c r="W311" t="s">
        <v>513</v>
      </c>
      <c r="X311" t="s">
        <v>118</v>
      </c>
    </row>
    <row r="312" spans="1:24" x14ac:dyDescent="0.2">
      <c r="A312" t="s">
        <v>559</v>
      </c>
      <c r="B312" t="s">
        <v>97</v>
      </c>
      <c r="U312" t="s">
        <v>91</v>
      </c>
      <c r="V312" t="s">
        <v>560</v>
      </c>
      <c r="W312" t="s">
        <v>513</v>
      </c>
      <c r="X312" t="s">
        <v>118</v>
      </c>
    </row>
    <row r="313" spans="1:24" x14ac:dyDescent="0.2">
      <c r="A313" t="s">
        <v>561</v>
      </c>
      <c r="B313" t="s">
        <v>39</v>
      </c>
      <c r="U313" t="s">
        <v>91</v>
      </c>
      <c r="V313" t="s">
        <v>560</v>
      </c>
      <c r="W313" t="s">
        <v>461</v>
      </c>
      <c r="X313" t="s">
        <v>148</v>
      </c>
    </row>
    <row r="314" spans="1:24" x14ac:dyDescent="0.2">
      <c r="A314" t="s">
        <v>383</v>
      </c>
      <c r="B314" t="s">
        <v>97</v>
      </c>
      <c r="U314" t="s">
        <v>91</v>
      </c>
      <c r="V314" t="s">
        <v>560</v>
      </c>
      <c r="W314" t="s">
        <v>474</v>
      </c>
      <c r="X314" t="s">
        <v>193</v>
      </c>
    </row>
    <row r="315" spans="1:24" x14ac:dyDescent="0.2">
      <c r="A315" t="s">
        <v>562</v>
      </c>
      <c r="B315" t="s">
        <v>97</v>
      </c>
      <c r="U315" t="s">
        <v>39</v>
      </c>
      <c r="V315" t="s">
        <v>560</v>
      </c>
      <c r="W315" t="s">
        <v>463</v>
      </c>
      <c r="X315" t="s">
        <v>396</v>
      </c>
    </row>
    <row r="316" spans="1:24" x14ac:dyDescent="0.2">
      <c r="A316" t="s">
        <v>563</v>
      </c>
      <c r="B316" t="s">
        <v>97</v>
      </c>
      <c r="U316" t="s">
        <v>91</v>
      </c>
      <c r="V316" t="s">
        <v>564</v>
      </c>
      <c r="W316" t="s">
        <v>513</v>
      </c>
      <c r="X316" t="s">
        <v>118</v>
      </c>
    </row>
    <row r="317" spans="1:24" x14ac:dyDescent="0.2">
      <c r="A317" t="s">
        <v>565</v>
      </c>
      <c r="B317" t="s">
        <v>39</v>
      </c>
      <c r="U317" t="s">
        <v>91</v>
      </c>
      <c r="V317" t="s">
        <v>564</v>
      </c>
      <c r="W317" t="s">
        <v>474</v>
      </c>
      <c r="X317" t="s">
        <v>193</v>
      </c>
    </row>
    <row r="318" spans="1:24" x14ac:dyDescent="0.2">
      <c r="A318" t="s">
        <v>566</v>
      </c>
      <c r="B318" t="s">
        <v>25</v>
      </c>
      <c r="U318" t="s">
        <v>91</v>
      </c>
      <c r="V318" t="s">
        <v>564</v>
      </c>
      <c r="W318" t="s">
        <v>567</v>
      </c>
      <c r="X318" t="s">
        <v>276</v>
      </c>
    </row>
    <row r="319" spans="1:24" x14ac:dyDescent="0.2">
      <c r="A319" t="s">
        <v>568</v>
      </c>
      <c r="B319" t="s">
        <v>97</v>
      </c>
      <c r="U319" t="s">
        <v>39</v>
      </c>
      <c r="V319" t="s">
        <v>564</v>
      </c>
      <c r="W319" t="s">
        <v>463</v>
      </c>
      <c r="X319" t="s">
        <v>396</v>
      </c>
    </row>
    <row r="320" spans="1:24" x14ac:dyDescent="0.2">
      <c r="A320" t="s">
        <v>569</v>
      </c>
      <c r="B320" t="s">
        <v>2883</v>
      </c>
      <c r="U320" t="s">
        <v>39</v>
      </c>
      <c r="V320" t="s">
        <v>564</v>
      </c>
      <c r="W320" t="s">
        <v>455</v>
      </c>
      <c r="X320" t="s">
        <v>414</v>
      </c>
    </row>
    <row r="321" spans="1:24" x14ac:dyDescent="0.2">
      <c r="A321" t="s">
        <v>570</v>
      </c>
      <c r="B321" t="s">
        <v>2883</v>
      </c>
      <c r="U321" t="s">
        <v>91</v>
      </c>
      <c r="V321" t="s">
        <v>564</v>
      </c>
      <c r="W321" t="s">
        <v>571</v>
      </c>
      <c r="X321" t="s">
        <v>417</v>
      </c>
    </row>
    <row r="322" spans="1:24" x14ac:dyDescent="0.2">
      <c r="A322" t="s">
        <v>572</v>
      </c>
      <c r="B322" t="s">
        <v>25</v>
      </c>
      <c r="U322" t="s">
        <v>91</v>
      </c>
      <c r="V322" t="s">
        <v>573</v>
      </c>
      <c r="W322" t="s">
        <v>474</v>
      </c>
      <c r="X322" t="s">
        <v>193</v>
      </c>
    </row>
    <row r="323" spans="1:24" x14ac:dyDescent="0.2">
      <c r="A323" t="s">
        <v>244</v>
      </c>
      <c r="B323" t="s">
        <v>2883</v>
      </c>
      <c r="U323" t="s">
        <v>39</v>
      </c>
      <c r="V323" t="s">
        <v>573</v>
      </c>
      <c r="W323" t="s">
        <v>455</v>
      </c>
      <c r="X323" t="s">
        <v>414</v>
      </c>
    </row>
    <row r="324" spans="1:24" x14ac:dyDescent="0.2">
      <c r="A324" t="s">
        <v>574</v>
      </c>
      <c r="B324" t="s">
        <v>25</v>
      </c>
      <c r="U324" t="s">
        <v>91</v>
      </c>
      <c r="V324" t="s">
        <v>575</v>
      </c>
      <c r="W324" t="s">
        <v>513</v>
      </c>
      <c r="X324" t="s">
        <v>118</v>
      </c>
    </row>
    <row r="325" spans="1:24" x14ac:dyDescent="0.2">
      <c r="A325" t="s">
        <v>510</v>
      </c>
      <c r="B325" t="s">
        <v>39</v>
      </c>
      <c r="U325" t="s">
        <v>91</v>
      </c>
      <c r="V325" t="s">
        <v>575</v>
      </c>
      <c r="W325" t="s">
        <v>525</v>
      </c>
      <c r="X325" t="s">
        <v>322</v>
      </c>
    </row>
    <row r="326" spans="1:24" x14ac:dyDescent="0.2">
      <c r="A326" t="s">
        <v>263</v>
      </c>
      <c r="B326" t="s">
        <v>2883</v>
      </c>
      <c r="U326" t="s">
        <v>91</v>
      </c>
      <c r="V326" t="s">
        <v>576</v>
      </c>
      <c r="W326" t="s">
        <v>513</v>
      </c>
      <c r="X326" t="s">
        <v>118</v>
      </c>
    </row>
    <row r="327" spans="1:24" x14ac:dyDescent="0.2">
      <c r="A327" s="9" t="s">
        <v>577</v>
      </c>
      <c r="B327" s="9" t="s">
        <v>91</v>
      </c>
      <c r="U327" t="s">
        <v>91</v>
      </c>
      <c r="V327" t="s">
        <v>576</v>
      </c>
      <c r="W327" t="s">
        <v>529</v>
      </c>
      <c r="X327" t="s">
        <v>315</v>
      </c>
    </row>
    <row r="328" spans="1:24" x14ac:dyDescent="0.2">
      <c r="U328" t="s">
        <v>91</v>
      </c>
      <c r="V328" t="s">
        <v>576</v>
      </c>
      <c r="W328" t="s">
        <v>525</v>
      </c>
      <c r="X328" t="s">
        <v>322</v>
      </c>
    </row>
    <row r="329" spans="1:24" x14ac:dyDescent="0.2">
      <c r="U329" t="s">
        <v>91</v>
      </c>
      <c r="V329" t="s">
        <v>578</v>
      </c>
      <c r="W329" t="s">
        <v>513</v>
      </c>
      <c r="X329" t="s">
        <v>118</v>
      </c>
    </row>
    <row r="330" spans="1:24" x14ac:dyDescent="0.2">
      <c r="U330" t="s">
        <v>91</v>
      </c>
      <c r="V330" t="s">
        <v>579</v>
      </c>
      <c r="W330" t="s">
        <v>513</v>
      </c>
      <c r="X330" t="s">
        <v>118</v>
      </c>
    </row>
    <row r="331" spans="1:24" x14ac:dyDescent="0.2">
      <c r="U331" t="s">
        <v>91</v>
      </c>
      <c r="V331" t="s">
        <v>579</v>
      </c>
      <c r="W331" t="s">
        <v>461</v>
      </c>
      <c r="X331" t="s">
        <v>148</v>
      </c>
    </row>
    <row r="332" spans="1:24" x14ac:dyDescent="0.2">
      <c r="U332" t="s">
        <v>91</v>
      </c>
      <c r="V332" t="s">
        <v>580</v>
      </c>
      <c r="W332" t="s">
        <v>513</v>
      </c>
      <c r="X332" t="s">
        <v>118</v>
      </c>
    </row>
    <row r="333" spans="1:24" x14ac:dyDescent="0.2">
      <c r="U333" t="s">
        <v>91</v>
      </c>
      <c r="V333" t="s">
        <v>581</v>
      </c>
      <c r="W333" t="s">
        <v>513</v>
      </c>
      <c r="X333" t="s">
        <v>118</v>
      </c>
    </row>
    <row r="334" spans="1:24" x14ac:dyDescent="0.2">
      <c r="U334" t="s">
        <v>91</v>
      </c>
      <c r="V334" t="s">
        <v>582</v>
      </c>
      <c r="W334" t="s">
        <v>513</v>
      </c>
      <c r="X334" t="s">
        <v>118</v>
      </c>
    </row>
    <row r="335" spans="1:24" x14ac:dyDescent="0.2">
      <c r="U335" t="s">
        <v>91</v>
      </c>
      <c r="V335" t="s">
        <v>583</v>
      </c>
      <c r="W335" t="s">
        <v>513</v>
      </c>
      <c r="X335" t="s">
        <v>118</v>
      </c>
    </row>
    <row r="336" spans="1:24" x14ac:dyDescent="0.2">
      <c r="U336" t="s">
        <v>91</v>
      </c>
      <c r="V336" t="s">
        <v>584</v>
      </c>
      <c r="W336" t="s">
        <v>513</v>
      </c>
      <c r="X336" t="s">
        <v>118</v>
      </c>
    </row>
    <row r="337" spans="21:24" x14ac:dyDescent="0.2">
      <c r="U337" t="s">
        <v>97</v>
      </c>
      <c r="V337" t="s">
        <v>585</v>
      </c>
      <c r="W337" t="s">
        <v>586</v>
      </c>
      <c r="X337" t="s">
        <v>115</v>
      </c>
    </row>
    <row r="338" spans="21:24" x14ac:dyDescent="0.2">
      <c r="U338" t="s">
        <v>97</v>
      </c>
      <c r="V338" t="s">
        <v>585</v>
      </c>
      <c r="W338" t="s">
        <v>587</v>
      </c>
      <c r="X338" t="s">
        <v>400</v>
      </c>
    </row>
    <row r="339" spans="21:24" x14ac:dyDescent="0.2">
      <c r="U339" t="s">
        <v>97</v>
      </c>
      <c r="V339" t="s">
        <v>588</v>
      </c>
      <c r="W339" t="s">
        <v>586</v>
      </c>
      <c r="X339" t="s">
        <v>115</v>
      </c>
    </row>
    <row r="340" spans="21:24" x14ac:dyDescent="0.2">
      <c r="U340" t="s">
        <v>97</v>
      </c>
      <c r="V340" t="s">
        <v>588</v>
      </c>
      <c r="W340" t="s">
        <v>589</v>
      </c>
      <c r="X340" t="s">
        <v>177</v>
      </c>
    </row>
    <row r="341" spans="21:24" x14ac:dyDescent="0.2">
      <c r="U341" t="s">
        <v>97</v>
      </c>
      <c r="V341" t="s">
        <v>588</v>
      </c>
      <c r="W341" t="s">
        <v>590</v>
      </c>
      <c r="X341" t="s">
        <v>214</v>
      </c>
    </row>
    <row r="342" spans="21:24" x14ac:dyDescent="0.2">
      <c r="U342" t="s">
        <v>97</v>
      </c>
      <c r="V342" t="s">
        <v>588</v>
      </c>
      <c r="W342" t="s">
        <v>587</v>
      </c>
      <c r="X342" t="s">
        <v>400</v>
      </c>
    </row>
    <row r="343" spans="21:24" x14ac:dyDescent="0.2">
      <c r="U343" t="s">
        <v>97</v>
      </c>
      <c r="V343" t="s">
        <v>591</v>
      </c>
      <c r="W343" t="s">
        <v>586</v>
      </c>
      <c r="X343" t="s">
        <v>115</v>
      </c>
    </row>
    <row r="344" spans="21:24" x14ac:dyDescent="0.2">
      <c r="U344" t="s">
        <v>97</v>
      </c>
      <c r="V344" t="s">
        <v>591</v>
      </c>
      <c r="W344" t="s">
        <v>590</v>
      </c>
      <c r="X344" t="s">
        <v>214</v>
      </c>
    </row>
    <row r="345" spans="21:24" x14ac:dyDescent="0.2">
      <c r="U345" t="s">
        <v>97</v>
      </c>
      <c r="V345" t="s">
        <v>591</v>
      </c>
      <c r="W345" t="s">
        <v>587</v>
      </c>
      <c r="X345" t="s">
        <v>400</v>
      </c>
    </row>
    <row r="346" spans="21:24" x14ac:dyDescent="0.2">
      <c r="U346" t="s">
        <v>97</v>
      </c>
      <c r="V346" t="s">
        <v>592</v>
      </c>
      <c r="W346" t="s">
        <v>586</v>
      </c>
      <c r="X346" t="s">
        <v>115</v>
      </c>
    </row>
    <row r="347" spans="21:24" x14ac:dyDescent="0.2">
      <c r="U347" t="s">
        <v>97</v>
      </c>
      <c r="V347" t="s">
        <v>592</v>
      </c>
      <c r="W347" t="s">
        <v>587</v>
      </c>
      <c r="X347" t="s">
        <v>400</v>
      </c>
    </row>
    <row r="348" spans="21:24" x14ac:dyDescent="0.2">
      <c r="U348" t="s">
        <v>97</v>
      </c>
      <c r="V348" t="s">
        <v>593</v>
      </c>
      <c r="W348" t="s">
        <v>586</v>
      </c>
      <c r="X348" t="s">
        <v>115</v>
      </c>
    </row>
    <row r="349" spans="21:24" x14ac:dyDescent="0.2">
      <c r="U349" t="s">
        <v>97</v>
      </c>
      <c r="V349" t="s">
        <v>593</v>
      </c>
      <c r="W349" t="s">
        <v>587</v>
      </c>
      <c r="X349" t="s">
        <v>400</v>
      </c>
    </row>
    <row r="350" spans="21:24" x14ac:dyDescent="0.2">
      <c r="U350" t="s">
        <v>97</v>
      </c>
      <c r="V350" t="s">
        <v>593</v>
      </c>
      <c r="W350" t="s">
        <v>594</v>
      </c>
      <c r="X350" t="s">
        <v>405</v>
      </c>
    </row>
    <row r="351" spans="21:24" x14ac:dyDescent="0.2">
      <c r="U351" t="s">
        <v>97</v>
      </c>
      <c r="V351" t="s">
        <v>595</v>
      </c>
      <c r="W351" t="s">
        <v>587</v>
      </c>
      <c r="X351" t="s">
        <v>400</v>
      </c>
    </row>
    <row r="352" spans="21:24" x14ac:dyDescent="0.2">
      <c r="U352" t="s">
        <v>97</v>
      </c>
      <c r="V352" t="s">
        <v>595</v>
      </c>
      <c r="W352" t="s">
        <v>594</v>
      </c>
      <c r="X352" t="s">
        <v>405</v>
      </c>
    </row>
    <row r="353" spans="21:24" x14ac:dyDescent="0.2">
      <c r="U353" t="s">
        <v>97</v>
      </c>
      <c r="V353" t="s">
        <v>596</v>
      </c>
      <c r="W353" t="s">
        <v>587</v>
      </c>
      <c r="X353" t="s">
        <v>400</v>
      </c>
    </row>
    <row r="354" spans="21:24" x14ac:dyDescent="0.2">
      <c r="U354" t="s">
        <v>97</v>
      </c>
      <c r="V354" t="s">
        <v>596</v>
      </c>
      <c r="W354" t="s">
        <v>594</v>
      </c>
      <c r="X354" t="s">
        <v>405</v>
      </c>
    </row>
    <row r="355" spans="21:24" x14ac:dyDescent="0.2">
      <c r="U355" t="s">
        <v>97</v>
      </c>
      <c r="V355" t="s">
        <v>597</v>
      </c>
      <c r="W355" t="s">
        <v>590</v>
      </c>
      <c r="X355" t="s">
        <v>214</v>
      </c>
    </row>
    <row r="356" spans="21:24" x14ac:dyDescent="0.2">
      <c r="U356" t="s">
        <v>97</v>
      </c>
      <c r="V356" t="s">
        <v>597</v>
      </c>
      <c r="W356" t="s">
        <v>587</v>
      </c>
      <c r="X356" t="s">
        <v>400</v>
      </c>
    </row>
    <row r="357" spans="21:24" x14ac:dyDescent="0.2">
      <c r="U357" t="s">
        <v>97</v>
      </c>
      <c r="V357" t="s">
        <v>597</v>
      </c>
      <c r="W357" t="s">
        <v>594</v>
      </c>
      <c r="X357" t="s">
        <v>405</v>
      </c>
    </row>
    <row r="358" spans="21:24" x14ac:dyDescent="0.2">
      <c r="U358" t="s">
        <v>97</v>
      </c>
      <c r="V358" t="s">
        <v>598</v>
      </c>
      <c r="W358" t="s">
        <v>590</v>
      </c>
      <c r="X358" t="s">
        <v>214</v>
      </c>
    </row>
    <row r="359" spans="21:24" x14ac:dyDescent="0.2">
      <c r="U359" t="s">
        <v>97</v>
      </c>
      <c r="V359" t="s">
        <v>598</v>
      </c>
      <c r="W359" t="s">
        <v>587</v>
      </c>
      <c r="X359" t="s">
        <v>400</v>
      </c>
    </row>
    <row r="360" spans="21:24" x14ac:dyDescent="0.2">
      <c r="U360" t="s">
        <v>97</v>
      </c>
      <c r="V360" t="s">
        <v>598</v>
      </c>
      <c r="W360" t="s">
        <v>594</v>
      </c>
      <c r="X360" t="s">
        <v>405</v>
      </c>
    </row>
    <row r="361" spans="21:24" x14ac:dyDescent="0.2">
      <c r="U361" t="s">
        <v>97</v>
      </c>
      <c r="V361" t="s">
        <v>599</v>
      </c>
      <c r="W361" t="s">
        <v>590</v>
      </c>
      <c r="X361" t="s">
        <v>214</v>
      </c>
    </row>
    <row r="362" spans="21:24" x14ac:dyDescent="0.2">
      <c r="U362" t="s">
        <v>97</v>
      </c>
      <c r="V362" t="s">
        <v>599</v>
      </c>
      <c r="W362" t="s">
        <v>587</v>
      </c>
      <c r="X362" t="s">
        <v>400</v>
      </c>
    </row>
    <row r="363" spans="21:24" x14ac:dyDescent="0.2">
      <c r="U363" t="s">
        <v>97</v>
      </c>
      <c r="V363" t="s">
        <v>599</v>
      </c>
      <c r="W363" t="s">
        <v>594</v>
      </c>
      <c r="X363" t="s">
        <v>405</v>
      </c>
    </row>
    <row r="364" spans="21:24" x14ac:dyDescent="0.2">
      <c r="U364" t="s">
        <v>97</v>
      </c>
      <c r="V364" t="s">
        <v>600</v>
      </c>
      <c r="W364" t="s">
        <v>594</v>
      </c>
      <c r="X364" t="s">
        <v>405</v>
      </c>
    </row>
    <row r="365" spans="21:24" x14ac:dyDescent="0.2">
      <c r="U365" t="s">
        <v>97</v>
      </c>
      <c r="V365" t="s">
        <v>601</v>
      </c>
      <c r="W365" t="s">
        <v>586</v>
      </c>
      <c r="X365" t="s">
        <v>115</v>
      </c>
    </row>
    <row r="366" spans="21:24" x14ac:dyDescent="0.2">
      <c r="U366" t="s">
        <v>97</v>
      </c>
      <c r="V366" t="s">
        <v>602</v>
      </c>
      <c r="W366" t="s">
        <v>590</v>
      </c>
      <c r="X366" t="s">
        <v>214</v>
      </c>
    </row>
    <row r="367" spans="21:24" x14ac:dyDescent="0.2">
      <c r="U367" t="s">
        <v>97</v>
      </c>
      <c r="V367" t="s">
        <v>602</v>
      </c>
      <c r="W367" t="s">
        <v>397</v>
      </c>
      <c r="X367" t="s">
        <v>366</v>
      </c>
    </row>
    <row r="368" spans="21:24" x14ac:dyDescent="0.2">
      <c r="U368" t="s">
        <v>97</v>
      </c>
      <c r="V368" t="s">
        <v>602</v>
      </c>
      <c r="W368" t="s">
        <v>587</v>
      </c>
      <c r="X368" t="s">
        <v>400</v>
      </c>
    </row>
    <row r="369" spans="21:24" x14ac:dyDescent="0.2">
      <c r="U369" t="s">
        <v>97</v>
      </c>
      <c r="V369" t="s">
        <v>602</v>
      </c>
      <c r="W369" t="s">
        <v>594</v>
      </c>
      <c r="X369" t="s">
        <v>405</v>
      </c>
    </row>
    <row r="370" spans="21:24" x14ac:dyDescent="0.2">
      <c r="U370" t="s">
        <v>97</v>
      </c>
      <c r="V370" t="s">
        <v>602</v>
      </c>
      <c r="W370" t="s">
        <v>422</v>
      </c>
      <c r="X370" t="s">
        <v>423</v>
      </c>
    </row>
    <row r="371" spans="21:24" x14ac:dyDescent="0.2">
      <c r="U371" t="s">
        <v>97</v>
      </c>
      <c r="V371" t="s">
        <v>603</v>
      </c>
      <c r="W371" t="s">
        <v>590</v>
      </c>
      <c r="X371" t="s">
        <v>214</v>
      </c>
    </row>
    <row r="372" spans="21:24" x14ac:dyDescent="0.2">
      <c r="U372" t="s">
        <v>97</v>
      </c>
      <c r="V372" t="s">
        <v>603</v>
      </c>
      <c r="W372" t="s">
        <v>604</v>
      </c>
      <c r="X372" t="s">
        <v>358</v>
      </c>
    </row>
    <row r="373" spans="21:24" x14ac:dyDescent="0.2">
      <c r="U373" t="s">
        <v>97</v>
      </c>
      <c r="V373" t="s">
        <v>603</v>
      </c>
      <c r="W373" t="s">
        <v>397</v>
      </c>
      <c r="X373" t="s">
        <v>366</v>
      </c>
    </row>
    <row r="374" spans="21:24" x14ac:dyDescent="0.2">
      <c r="U374" t="s">
        <v>97</v>
      </c>
      <c r="V374" t="s">
        <v>603</v>
      </c>
      <c r="W374" t="s">
        <v>587</v>
      </c>
      <c r="X374" t="s">
        <v>400</v>
      </c>
    </row>
    <row r="375" spans="21:24" x14ac:dyDescent="0.2">
      <c r="U375" t="s">
        <v>97</v>
      </c>
      <c r="V375" t="s">
        <v>603</v>
      </c>
      <c r="W375" t="s">
        <v>594</v>
      </c>
      <c r="X375" t="s">
        <v>405</v>
      </c>
    </row>
    <row r="376" spans="21:24" x14ac:dyDescent="0.2">
      <c r="U376" t="s">
        <v>97</v>
      </c>
      <c r="V376" t="s">
        <v>605</v>
      </c>
      <c r="W376" t="s">
        <v>586</v>
      </c>
      <c r="X376" t="s">
        <v>115</v>
      </c>
    </row>
    <row r="377" spans="21:24" x14ac:dyDescent="0.2">
      <c r="U377" t="s">
        <v>97</v>
      </c>
      <c r="V377" t="s">
        <v>605</v>
      </c>
      <c r="W377" t="s">
        <v>589</v>
      </c>
      <c r="X377" t="s">
        <v>177</v>
      </c>
    </row>
    <row r="378" spans="21:24" x14ac:dyDescent="0.2">
      <c r="U378" t="s">
        <v>97</v>
      </c>
      <c r="V378" t="s">
        <v>605</v>
      </c>
      <c r="W378" t="s">
        <v>590</v>
      </c>
      <c r="X378" t="s">
        <v>214</v>
      </c>
    </row>
    <row r="379" spans="21:24" x14ac:dyDescent="0.2">
      <c r="U379" t="s">
        <v>97</v>
      </c>
      <c r="V379" t="s">
        <v>605</v>
      </c>
      <c r="W379" t="s">
        <v>587</v>
      </c>
      <c r="X379" t="s">
        <v>400</v>
      </c>
    </row>
    <row r="380" spans="21:24" x14ac:dyDescent="0.2">
      <c r="U380" t="s">
        <v>97</v>
      </c>
      <c r="V380" t="s">
        <v>606</v>
      </c>
      <c r="W380" t="s">
        <v>586</v>
      </c>
      <c r="X380" t="s">
        <v>115</v>
      </c>
    </row>
    <row r="381" spans="21:24" x14ac:dyDescent="0.2">
      <c r="U381" t="s">
        <v>97</v>
      </c>
      <c r="V381" t="s">
        <v>606</v>
      </c>
      <c r="W381" t="s">
        <v>589</v>
      </c>
      <c r="X381" t="s">
        <v>177</v>
      </c>
    </row>
    <row r="382" spans="21:24" x14ac:dyDescent="0.2">
      <c r="U382" t="s">
        <v>97</v>
      </c>
      <c r="V382" t="s">
        <v>606</v>
      </c>
      <c r="W382" t="s">
        <v>590</v>
      </c>
      <c r="X382" t="s">
        <v>214</v>
      </c>
    </row>
    <row r="383" spans="21:24" x14ac:dyDescent="0.2">
      <c r="U383" t="s">
        <v>97</v>
      </c>
      <c r="V383" t="s">
        <v>606</v>
      </c>
      <c r="W383" t="s">
        <v>604</v>
      </c>
      <c r="X383" t="s">
        <v>358</v>
      </c>
    </row>
    <row r="384" spans="21:24" x14ac:dyDescent="0.2">
      <c r="U384" t="s">
        <v>97</v>
      </c>
      <c r="V384" t="s">
        <v>607</v>
      </c>
      <c r="W384" t="s">
        <v>589</v>
      </c>
      <c r="X384" t="s">
        <v>177</v>
      </c>
    </row>
    <row r="385" spans="21:24" x14ac:dyDescent="0.2">
      <c r="U385" t="s">
        <v>97</v>
      </c>
      <c r="V385" t="s">
        <v>607</v>
      </c>
      <c r="W385" t="s">
        <v>590</v>
      </c>
      <c r="X385" t="s">
        <v>214</v>
      </c>
    </row>
    <row r="386" spans="21:24" x14ac:dyDescent="0.2">
      <c r="U386" t="s">
        <v>97</v>
      </c>
      <c r="V386" t="s">
        <v>607</v>
      </c>
      <c r="W386" t="s">
        <v>604</v>
      </c>
      <c r="X386" t="s">
        <v>358</v>
      </c>
    </row>
    <row r="387" spans="21:24" x14ac:dyDescent="0.2">
      <c r="U387" t="s">
        <v>97</v>
      </c>
      <c r="V387" t="s">
        <v>608</v>
      </c>
      <c r="W387" t="s">
        <v>589</v>
      </c>
      <c r="X387" t="s">
        <v>177</v>
      </c>
    </row>
    <row r="388" spans="21:24" x14ac:dyDescent="0.2">
      <c r="U388" t="s">
        <v>97</v>
      </c>
      <c r="V388" t="s">
        <v>608</v>
      </c>
      <c r="W388" t="s">
        <v>604</v>
      </c>
      <c r="X388" t="s">
        <v>358</v>
      </c>
    </row>
    <row r="389" spans="21:24" x14ac:dyDescent="0.2">
      <c r="U389" t="s">
        <v>97</v>
      </c>
      <c r="V389" t="s">
        <v>609</v>
      </c>
      <c r="W389" t="s">
        <v>586</v>
      </c>
      <c r="X389" t="s">
        <v>115</v>
      </c>
    </row>
    <row r="390" spans="21:24" x14ac:dyDescent="0.2">
      <c r="U390" t="s">
        <v>97</v>
      </c>
      <c r="V390" t="s">
        <v>609</v>
      </c>
      <c r="W390" t="s">
        <v>587</v>
      </c>
      <c r="X390" t="s">
        <v>400</v>
      </c>
    </row>
    <row r="391" spans="21:24" x14ac:dyDescent="0.2">
      <c r="U391" t="s">
        <v>97</v>
      </c>
      <c r="V391" t="s">
        <v>610</v>
      </c>
      <c r="W391" t="s">
        <v>590</v>
      </c>
      <c r="X391" t="s">
        <v>214</v>
      </c>
    </row>
    <row r="392" spans="21:24" x14ac:dyDescent="0.2">
      <c r="U392" t="s">
        <v>97</v>
      </c>
      <c r="V392" t="s">
        <v>610</v>
      </c>
      <c r="W392" t="s">
        <v>604</v>
      </c>
      <c r="X392" t="s">
        <v>358</v>
      </c>
    </row>
    <row r="393" spans="21:24" x14ac:dyDescent="0.2">
      <c r="U393" t="s">
        <v>97</v>
      </c>
      <c r="V393" t="s">
        <v>611</v>
      </c>
      <c r="W393" t="s">
        <v>586</v>
      </c>
      <c r="X393" t="s">
        <v>115</v>
      </c>
    </row>
    <row r="394" spans="21:24" x14ac:dyDescent="0.2">
      <c r="U394" t="s">
        <v>97</v>
      </c>
      <c r="V394" t="s">
        <v>611</v>
      </c>
      <c r="W394" t="s">
        <v>587</v>
      </c>
      <c r="X394" t="s">
        <v>400</v>
      </c>
    </row>
    <row r="395" spans="21:24" x14ac:dyDescent="0.2">
      <c r="U395" t="s">
        <v>97</v>
      </c>
      <c r="V395" t="s">
        <v>612</v>
      </c>
      <c r="W395" t="s">
        <v>586</v>
      </c>
      <c r="X395" t="s">
        <v>115</v>
      </c>
    </row>
    <row r="396" spans="21:24" x14ac:dyDescent="0.2">
      <c r="U396" t="s">
        <v>97</v>
      </c>
      <c r="V396" t="s">
        <v>613</v>
      </c>
      <c r="W396" t="s">
        <v>586</v>
      </c>
      <c r="X396" t="s">
        <v>115</v>
      </c>
    </row>
    <row r="397" spans="21:24" x14ac:dyDescent="0.2">
      <c r="U397" t="s">
        <v>97</v>
      </c>
      <c r="V397" t="s">
        <v>613</v>
      </c>
      <c r="W397" t="s">
        <v>589</v>
      </c>
      <c r="X397" t="s">
        <v>177</v>
      </c>
    </row>
    <row r="398" spans="21:24" x14ac:dyDescent="0.2">
      <c r="U398" t="s">
        <v>97</v>
      </c>
      <c r="V398" t="s">
        <v>614</v>
      </c>
      <c r="W398" t="s">
        <v>586</v>
      </c>
      <c r="X398" t="s">
        <v>115</v>
      </c>
    </row>
    <row r="399" spans="21:24" x14ac:dyDescent="0.2">
      <c r="U399" t="s">
        <v>97</v>
      </c>
      <c r="V399" t="s">
        <v>614</v>
      </c>
      <c r="W399" t="s">
        <v>589</v>
      </c>
      <c r="X399" t="s">
        <v>177</v>
      </c>
    </row>
    <row r="400" spans="21:24" x14ac:dyDescent="0.2">
      <c r="U400" t="s">
        <v>97</v>
      </c>
      <c r="V400" t="s">
        <v>615</v>
      </c>
      <c r="W400" t="s">
        <v>586</v>
      </c>
      <c r="X400" t="s">
        <v>115</v>
      </c>
    </row>
    <row r="401" spans="21:24" x14ac:dyDescent="0.2">
      <c r="U401" t="s">
        <v>97</v>
      </c>
      <c r="V401" t="s">
        <v>615</v>
      </c>
      <c r="W401" t="s">
        <v>589</v>
      </c>
      <c r="X401" t="s">
        <v>177</v>
      </c>
    </row>
    <row r="402" spans="21:24" x14ac:dyDescent="0.2">
      <c r="U402" t="s">
        <v>97</v>
      </c>
      <c r="V402" t="s">
        <v>616</v>
      </c>
      <c r="W402" t="s">
        <v>586</v>
      </c>
      <c r="X402" t="s">
        <v>115</v>
      </c>
    </row>
    <row r="403" spans="21:24" x14ac:dyDescent="0.2">
      <c r="U403" t="s">
        <v>97</v>
      </c>
      <c r="V403" t="s">
        <v>616</v>
      </c>
      <c r="W403" t="s">
        <v>589</v>
      </c>
      <c r="X403" t="s">
        <v>177</v>
      </c>
    </row>
    <row r="404" spans="21:24" x14ac:dyDescent="0.2">
      <c r="U404" t="s">
        <v>97</v>
      </c>
      <c r="V404" t="s">
        <v>616</v>
      </c>
      <c r="W404" t="s">
        <v>590</v>
      </c>
      <c r="X404" t="s">
        <v>214</v>
      </c>
    </row>
    <row r="405" spans="21:24" x14ac:dyDescent="0.2">
      <c r="U405" t="s">
        <v>39</v>
      </c>
      <c r="V405" t="s">
        <v>617</v>
      </c>
      <c r="W405" t="s">
        <v>618</v>
      </c>
      <c r="X405" t="s">
        <v>147</v>
      </c>
    </row>
    <row r="406" spans="21:24" x14ac:dyDescent="0.2">
      <c r="U406" t="s">
        <v>39</v>
      </c>
      <c r="V406" t="s">
        <v>617</v>
      </c>
      <c r="W406" t="s">
        <v>619</v>
      </c>
      <c r="X406" t="s">
        <v>418</v>
      </c>
    </row>
    <row r="407" spans="21:24" x14ac:dyDescent="0.2">
      <c r="U407" t="s">
        <v>39</v>
      </c>
      <c r="V407" t="s">
        <v>617</v>
      </c>
      <c r="W407" t="s">
        <v>456</v>
      </c>
      <c r="X407" t="s">
        <v>421</v>
      </c>
    </row>
    <row r="408" spans="21:24" x14ac:dyDescent="0.2">
      <c r="U408" t="s">
        <v>39</v>
      </c>
      <c r="V408" t="s">
        <v>620</v>
      </c>
      <c r="W408" t="s">
        <v>452</v>
      </c>
      <c r="X408" t="s">
        <v>108</v>
      </c>
    </row>
    <row r="409" spans="21:24" x14ac:dyDescent="0.2">
      <c r="U409" t="s">
        <v>39</v>
      </c>
      <c r="V409" t="s">
        <v>620</v>
      </c>
      <c r="W409" t="s">
        <v>621</v>
      </c>
      <c r="X409" t="s">
        <v>112</v>
      </c>
    </row>
    <row r="410" spans="21:24" x14ac:dyDescent="0.2">
      <c r="U410" t="s">
        <v>39</v>
      </c>
      <c r="V410" t="s">
        <v>622</v>
      </c>
      <c r="W410" t="s">
        <v>621</v>
      </c>
      <c r="X410" t="s">
        <v>112</v>
      </c>
    </row>
    <row r="411" spans="21:24" x14ac:dyDescent="0.2">
      <c r="U411" t="s">
        <v>39</v>
      </c>
      <c r="V411" t="s">
        <v>622</v>
      </c>
      <c r="W411" t="s">
        <v>618</v>
      </c>
      <c r="X411" t="s">
        <v>147</v>
      </c>
    </row>
    <row r="412" spans="21:24" x14ac:dyDescent="0.2">
      <c r="U412" t="s">
        <v>39</v>
      </c>
      <c r="V412" t="s">
        <v>623</v>
      </c>
      <c r="W412" t="s">
        <v>621</v>
      </c>
      <c r="X412" t="s">
        <v>112</v>
      </c>
    </row>
    <row r="413" spans="21:24" x14ac:dyDescent="0.2">
      <c r="U413" t="s">
        <v>39</v>
      </c>
      <c r="V413" t="s">
        <v>623</v>
      </c>
      <c r="W413" t="s">
        <v>618</v>
      </c>
      <c r="X413" t="s">
        <v>147</v>
      </c>
    </row>
    <row r="414" spans="21:24" x14ac:dyDescent="0.2">
      <c r="U414" t="s">
        <v>39</v>
      </c>
      <c r="V414" t="s">
        <v>624</v>
      </c>
      <c r="W414" t="s">
        <v>621</v>
      </c>
      <c r="X414" t="s">
        <v>112</v>
      </c>
    </row>
    <row r="415" spans="21:24" x14ac:dyDescent="0.2">
      <c r="U415" t="s">
        <v>39</v>
      </c>
      <c r="V415" t="s">
        <v>624</v>
      </c>
      <c r="W415" t="s">
        <v>625</v>
      </c>
      <c r="X415" t="s">
        <v>436</v>
      </c>
    </row>
    <row r="416" spans="21:24" x14ac:dyDescent="0.2">
      <c r="U416" t="s">
        <v>39</v>
      </c>
      <c r="V416" t="s">
        <v>626</v>
      </c>
      <c r="W416" t="s">
        <v>621</v>
      </c>
      <c r="X416" t="s">
        <v>112</v>
      </c>
    </row>
    <row r="417" spans="21:24" x14ac:dyDescent="0.2">
      <c r="U417" t="s">
        <v>39</v>
      </c>
      <c r="V417" t="s">
        <v>626</v>
      </c>
      <c r="W417" t="s">
        <v>625</v>
      </c>
      <c r="X417" t="s">
        <v>436</v>
      </c>
    </row>
    <row r="418" spans="21:24" x14ac:dyDescent="0.2">
      <c r="U418" t="s">
        <v>39</v>
      </c>
      <c r="V418" t="s">
        <v>626</v>
      </c>
      <c r="W418" t="s">
        <v>627</v>
      </c>
      <c r="X418" t="s">
        <v>561</v>
      </c>
    </row>
    <row r="419" spans="21:24" x14ac:dyDescent="0.2">
      <c r="U419" t="s">
        <v>39</v>
      </c>
      <c r="V419" t="s">
        <v>628</v>
      </c>
      <c r="W419" t="s">
        <v>452</v>
      </c>
      <c r="X419" t="s">
        <v>108</v>
      </c>
    </row>
    <row r="420" spans="21:24" x14ac:dyDescent="0.2">
      <c r="U420" t="s">
        <v>39</v>
      </c>
      <c r="V420" t="s">
        <v>628</v>
      </c>
      <c r="W420" t="s">
        <v>621</v>
      </c>
      <c r="X420" t="s">
        <v>112</v>
      </c>
    </row>
    <row r="421" spans="21:24" x14ac:dyDescent="0.2">
      <c r="U421" t="s">
        <v>39</v>
      </c>
      <c r="V421" t="s">
        <v>628</v>
      </c>
      <c r="W421" t="s">
        <v>480</v>
      </c>
      <c r="X421" t="s">
        <v>175</v>
      </c>
    </row>
    <row r="422" spans="21:24" x14ac:dyDescent="0.2">
      <c r="U422" t="s">
        <v>39</v>
      </c>
      <c r="V422" t="s">
        <v>628</v>
      </c>
      <c r="W422" t="s">
        <v>627</v>
      </c>
      <c r="X422" t="s">
        <v>561</v>
      </c>
    </row>
    <row r="423" spans="21:24" x14ac:dyDescent="0.2">
      <c r="U423" t="s">
        <v>39</v>
      </c>
      <c r="V423" t="s">
        <v>629</v>
      </c>
      <c r="W423" t="s">
        <v>452</v>
      </c>
      <c r="X423" t="s">
        <v>108</v>
      </c>
    </row>
    <row r="424" spans="21:24" x14ac:dyDescent="0.2">
      <c r="U424" t="s">
        <v>39</v>
      </c>
      <c r="V424" t="s">
        <v>629</v>
      </c>
      <c r="W424" t="s">
        <v>621</v>
      </c>
      <c r="X424" t="s">
        <v>112</v>
      </c>
    </row>
    <row r="425" spans="21:24" x14ac:dyDescent="0.2">
      <c r="U425" t="s">
        <v>39</v>
      </c>
      <c r="V425" t="s">
        <v>629</v>
      </c>
      <c r="W425" t="s">
        <v>618</v>
      </c>
      <c r="X425" t="s">
        <v>147</v>
      </c>
    </row>
    <row r="426" spans="21:24" x14ac:dyDescent="0.2">
      <c r="U426" t="s">
        <v>39</v>
      </c>
      <c r="V426" t="s">
        <v>629</v>
      </c>
      <c r="W426" t="s">
        <v>456</v>
      </c>
      <c r="X426" t="s">
        <v>421</v>
      </c>
    </row>
    <row r="427" spans="21:24" x14ac:dyDescent="0.2">
      <c r="U427" t="s">
        <v>39</v>
      </c>
      <c r="V427" t="s">
        <v>630</v>
      </c>
      <c r="W427" t="s">
        <v>621</v>
      </c>
      <c r="X427" t="s">
        <v>112</v>
      </c>
    </row>
    <row r="428" spans="21:24" x14ac:dyDescent="0.2">
      <c r="U428" t="s">
        <v>39</v>
      </c>
      <c r="V428" t="s">
        <v>631</v>
      </c>
      <c r="W428" t="s">
        <v>452</v>
      </c>
      <c r="X428" t="s">
        <v>108</v>
      </c>
    </row>
    <row r="429" spans="21:24" x14ac:dyDescent="0.2">
      <c r="U429" t="s">
        <v>39</v>
      </c>
      <c r="V429" t="s">
        <v>631</v>
      </c>
      <c r="W429" t="s">
        <v>621</v>
      </c>
      <c r="X429" t="s">
        <v>112</v>
      </c>
    </row>
    <row r="430" spans="21:24" x14ac:dyDescent="0.2">
      <c r="U430" t="s">
        <v>39</v>
      </c>
      <c r="V430" t="s">
        <v>631</v>
      </c>
      <c r="W430" t="s">
        <v>618</v>
      </c>
      <c r="X430" t="s">
        <v>147</v>
      </c>
    </row>
    <row r="431" spans="21:24" x14ac:dyDescent="0.2">
      <c r="U431" t="s">
        <v>39</v>
      </c>
      <c r="V431" t="s">
        <v>631</v>
      </c>
      <c r="W431" t="s">
        <v>456</v>
      </c>
      <c r="X431" t="s">
        <v>421</v>
      </c>
    </row>
    <row r="432" spans="21:24" x14ac:dyDescent="0.2">
      <c r="U432" t="s">
        <v>39</v>
      </c>
      <c r="V432" t="s">
        <v>632</v>
      </c>
      <c r="W432" t="s">
        <v>618</v>
      </c>
      <c r="X432" t="s">
        <v>147</v>
      </c>
    </row>
    <row r="433" spans="21:24" x14ac:dyDescent="0.2">
      <c r="U433" t="s">
        <v>39</v>
      </c>
      <c r="V433" t="s">
        <v>632</v>
      </c>
      <c r="W433" t="s">
        <v>619</v>
      </c>
      <c r="X433" t="s">
        <v>418</v>
      </c>
    </row>
    <row r="434" spans="21:24" x14ac:dyDescent="0.2">
      <c r="U434" t="s">
        <v>39</v>
      </c>
      <c r="V434" t="s">
        <v>632</v>
      </c>
      <c r="W434" t="s">
        <v>456</v>
      </c>
      <c r="X434" t="s">
        <v>421</v>
      </c>
    </row>
    <row r="435" spans="21:24" x14ac:dyDescent="0.2">
      <c r="U435" t="s">
        <v>25</v>
      </c>
      <c r="V435" t="s">
        <v>633</v>
      </c>
      <c r="W435" t="s">
        <v>634</v>
      </c>
      <c r="X435" t="s">
        <v>128</v>
      </c>
    </row>
    <row r="436" spans="21:24" x14ac:dyDescent="0.2">
      <c r="U436" t="s">
        <v>25</v>
      </c>
      <c r="V436" t="s">
        <v>633</v>
      </c>
      <c r="W436" t="s">
        <v>635</v>
      </c>
      <c r="X436" t="s">
        <v>293</v>
      </c>
    </row>
    <row r="437" spans="21:24" x14ac:dyDescent="0.2">
      <c r="U437" t="s">
        <v>25</v>
      </c>
      <c r="V437" t="s">
        <v>633</v>
      </c>
      <c r="W437" t="s">
        <v>636</v>
      </c>
      <c r="X437" t="s">
        <v>324</v>
      </c>
    </row>
    <row r="438" spans="21:24" x14ac:dyDescent="0.2">
      <c r="U438" t="s">
        <v>25</v>
      </c>
      <c r="V438" t="s">
        <v>633</v>
      </c>
      <c r="W438" t="s">
        <v>637</v>
      </c>
      <c r="X438" t="s">
        <v>351</v>
      </c>
    </row>
    <row r="439" spans="21:24" x14ac:dyDescent="0.2">
      <c r="U439" t="s">
        <v>25</v>
      </c>
      <c r="V439" t="s">
        <v>638</v>
      </c>
      <c r="W439" t="s">
        <v>636</v>
      </c>
      <c r="X439" t="s">
        <v>324</v>
      </c>
    </row>
    <row r="440" spans="21:24" x14ac:dyDescent="0.2">
      <c r="U440" t="s">
        <v>25</v>
      </c>
      <c r="V440" t="s">
        <v>639</v>
      </c>
      <c r="W440" t="s">
        <v>640</v>
      </c>
      <c r="X440" t="s">
        <v>24</v>
      </c>
    </row>
    <row r="441" spans="21:24" x14ac:dyDescent="0.2">
      <c r="U441" t="s">
        <v>25</v>
      </c>
      <c r="V441" t="s">
        <v>639</v>
      </c>
      <c r="W441" t="s">
        <v>641</v>
      </c>
      <c r="X441" t="s">
        <v>572</v>
      </c>
    </row>
    <row r="442" spans="21:24" x14ac:dyDescent="0.2">
      <c r="U442" t="s">
        <v>25</v>
      </c>
      <c r="V442" t="s">
        <v>642</v>
      </c>
      <c r="W442" t="s">
        <v>643</v>
      </c>
      <c r="X442" t="s">
        <v>59</v>
      </c>
    </row>
    <row r="443" spans="21:24" x14ac:dyDescent="0.2">
      <c r="U443" t="s">
        <v>25</v>
      </c>
      <c r="V443" t="s">
        <v>642</v>
      </c>
      <c r="W443" t="s">
        <v>641</v>
      </c>
      <c r="X443" t="s">
        <v>572</v>
      </c>
    </row>
    <row r="444" spans="21:24" x14ac:dyDescent="0.2">
      <c r="U444" t="s">
        <v>25</v>
      </c>
      <c r="V444" t="s">
        <v>644</v>
      </c>
      <c r="W444" t="s">
        <v>643</v>
      </c>
      <c r="X444" t="s">
        <v>59</v>
      </c>
    </row>
    <row r="445" spans="21:24" x14ac:dyDescent="0.2">
      <c r="U445" t="s">
        <v>25</v>
      </c>
      <c r="V445" t="s">
        <v>644</v>
      </c>
      <c r="W445" t="s">
        <v>635</v>
      </c>
      <c r="X445" t="s">
        <v>293</v>
      </c>
    </row>
    <row r="446" spans="21:24" x14ac:dyDescent="0.2">
      <c r="U446" t="s">
        <v>25</v>
      </c>
      <c r="V446" t="s">
        <v>644</v>
      </c>
      <c r="W446" t="s">
        <v>641</v>
      </c>
      <c r="X446" t="s">
        <v>572</v>
      </c>
    </row>
    <row r="447" spans="21:24" x14ac:dyDescent="0.2">
      <c r="U447" t="s">
        <v>25</v>
      </c>
      <c r="V447" t="s">
        <v>645</v>
      </c>
      <c r="W447" t="s">
        <v>640</v>
      </c>
      <c r="X447" t="s">
        <v>24</v>
      </c>
    </row>
    <row r="448" spans="21:24" x14ac:dyDescent="0.2">
      <c r="U448" t="s">
        <v>25</v>
      </c>
      <c r="V448" t="s">
        <v>645</v>
      </c>
      <c r="W448" t="s">
        <v>643</v>
      </c>
      <c r="X448" t="s">
        <v>59</v>
      </c>
    </row>
    <row r="449" spans="21:24" x14ac:dyDescent="0.2">
      <c r="U449" t="s">
        <v>25</v>
      </c>
      <c r="V449" t="s">
        <v>645</v>
      </c>
      <c r="W449" t="s">
        <v>635</v>
      </c>
      <c r="X449" t="s">
        <v>293</v>
      </c>
    </row>
    <row r="450" spans="21:24" x14ac:dyDescent="0.2">
      <c r="U450" t="s">
        <v>25</v>
      </c>
      <c r="V450" t="s">
        <v>645</v>
      </c>
      <c r="W450" t="s">
        <v>641</v>
      </c>
      <c r="X450" t="s">
        <v>572</v>
      </c>
    </row>
    <row r="451" spans="21:24" x14ac:dyDescent="0.2">
      <c r="U451" t="s">
        <v>25</v>
      </c>
      <c r="V451" t="s">
        <v>646</v>
      </c>
      <c r="W451" t="s">
        <v>640</v>
      </c>
      <c r="X451" t="s">
        <v>24</v>
      </c>
    </row>
    <row r="452" spans="21:24" x14ac:dyDescent="0.2">
      <c r="U452" t="s">
        <v>25</v>
      </c>
      <c r="V452" t="s">
        <v>646</v>
      </c>
      <c r="W452" t="s">
        <v>635</v>
      </c>
      <c r="X452" t="s">
        <v>293</v>
      </c>
    </row>
    <row r="453" spans="21:24" x14ac:dyDescent="0.2">
      <c r="U453" t="s">
        <v>25</v>
      </c>
      <c r="V453" t="s">
        <v>646</v>
      </c>
      <c r="W453" t="s">
        <v>641</v>
      </c>
      <c r="X453" t="s">
        <v>572</v>
      </c>
    </row>
    <row r="454" spans="21:24" x14ac:dyDescent="0.2">
      <c r="U454" t="s">
        <v>25</v>
      </c>
      <c r="V454" t="s">
        <v>647</v>
      </c>
      <c r="W454" t="s">
        <v>643</v>
      </c>
      <c r="X454" t="s">
        <v>59</v>
      </c>
    </row>
    <row r="455" spans="21:24" x14ac:dyDescent="0.2">
      <c r="U455" t="s">
        <v>25</v>
      </c>
      <c r="V455" t="s">
        <v>648</v>
      </c>
      <c r="W455" t="s">
        <v>643</v>
      </c>
      <c r="X455" t="s">
        <v>59</v>
      </c>
    </row>
    <row r="456" spans="21:24" x14ac:dyDescent="0.2">
      <c r="U456" t="s">
        <v>25</v>
      </c>
      <c r="V456" t="s">
        <v>649</v>
      </c>
      <c r="W456" t="s">
        <v>643</v>
      </c>
      <c r="X456" t="s">
        <v>59</v>
      </c>
    </row>
    <row r="457" spans="21:24" x14ac:dyDescent="0.2">
      <c r="U457" t="s">
        <v>25</v>
      </c>
      <c r="V457" t="s">
        <v>649</v>
      </c>
      <c r="W457" t="s">
        <v>650</v>
      </c>
      <c r="X457" t="s">
        <v>172</v>
      </c>
    </row>
    <row r="458" spans="21:24" x14ac:dyDescent="0.2">
      <c r="U458" t="s">
        <v>25</v>
      </c>
      <c r="V458" t="s">
        <v>649</v>
      </c>
      <c r="W458" t="s">
        <v>635</v>
      </c>
      <c r="X458" t="s">
        <v>293</v>
      </c>
    </row>
    <row r="459" spans="21:24" x14ac:dyDescent="0.2">
      <c r="U459" t="s">
        <v>25</v>
      </c>
      <c r="V459" t="s">
        <v>651</v>
      </c>
      <c r="W459" t="s">
        <v>634</v>
      </c>
      <c r="X459" t="s">
        <v>128</v>
      </c>
    </row>
    <row r="460" spans="21:24" x14ac:dyDescent="0.2">
      <c r="U460" t="s">
        <v>25</v>
      </c>
      <c r="V460" t="s">
        <v>651</v>
      </c>
      <c r="W460" t="s">
        <v>636</v>
      </c>
      <c r="X460" t="s">
        <v>324</v>
      </c>
    </row>
    <row r="461" spans="21:24" x14ac:dyDescent="0.2">
      <c r="U461" t="s">
        <v>25</v>
      </c>
      <c r="V461" t="s">
        <v>652</v>
      </c>
      <c r="W461" t="s">
        <v>653</v>
      </c>
      <c r="X461" t="s">
        <v>226</v>
      </c>
    </row>
    <row r="462" spans="21:24" x14ac:dyDescent="0.2">
      <c r="U462" t="s">
        <v>25</v>
      </c>
      <c r="V462" t="s">
        <v>652</v>
      </c>
      <c r="W462" t="s">
        <v>654</v>
      </c>
      <c r="X462" t="s">
        <v>545</v>
      </c>
    </row>
    <row r="463" spans="21:24" x14ac:dyDescent="0.2">
      <c r="U463" t="s">
        <v>25</v>
      </c>
      <c r="V463" t="s">
        <v>655</v>
      </c>
      <c r="W463" t="s">
        <v>653</v>
      </c>
      <c r="X463" t="s">
        <v>226</v>
      </c>
    </row>
    <row r="464" spans="21:24" x14ac:dyDescent="0.2">
      <c r="U464" t="s">
        <v>25</v>
      </c>
      <c r="V464" t="s">
        <v>656</v>
      </c>
      <c r="W464" t="s">
        <v>653</v>
      </c>
      <c r="X464" t="s">
        <v>226</v>
      </c>
    </row>
    <row r="465" spans="21:24" x14ac:dyDescent="0.2">
      <c r="U465" t="s">
        <v>25</v>
      </c>
      <c r="V465" t="s">
        <v>656</v>
      </c>
      <c r="W465" t="s">
        <v>654</v>
      </c>
      <c r="X465" t="s">
        <v>545</v>
      </c>
    </row>
    <row r="466" spans="21:24" x14ac:dyDescent="0.2">
      <c r="U466" t="s">
        <v>25</v>
      </c>
      <c r="V466" t="s">
        <v>657</v>
      </c>
      <c r="W466" t="s">
        <v>653</v>
      </c>
      <c r="X466" t="s">
        <v>226</v>
      </c>
    </row>
    <row r="467" spans="21:24" x14ac:dyDescent="0.2">
      <c r="U467" t="s">
        <v>25</v>
      </c>
      <c r="V467" t="s">
        <v>657</v>
      </c>
      <c r="W467" t="s">
        <v>654</v>
      </c>
      <c r="X467" t="s">
        <v>545</v>
      </c>
    </row>
    <row r="468" spans="21:24" x14ac:dyDescent="0.2">
      <c r="U468" t="s">
        <v>25</v>
      </c>
      <c r="V468" t="s">
        <v>658</v>
      </c>
      <c r="W468" t="s">
        <v>653</v>
      </c>
      <c r="X468" t="s">
        <v>226</v>
      </c>
    </row>
    <row r="469" spans="21:24" x14ac:dyDescent="0.2">
      <c r="U469" t="s">
        <v>25</v>
      </c>
      <c r="V469" t="s">
        <v>658</v>
      </c>
      <c r="W469" t="s">
        <v>659</v>
      </c>
      <c r="X469" t="s">
        <v>424</v>
      </c>
    </row>
    <row r="470" spans="21:24" x14ac:dyDescent="0.2">
      <c r="U470" t="s">
        <v>25</v>
      </c>
      <c r="V470" t="s">
        <v>658</v>
      </c>
      <c r="W470" t="s">
        <v>654</v>
      </c>
      <c r="X470" t="s">
        <v>545</v>
      </c>
    </row>
    <row r="471" spans="21:24" x14ac:dyDescent="0.2">
      <c r="U471" t="s">
        <v>25</v>
      </c>
      <c r="V471" t="s">
        <v>660</v>
      </c>
      <c r="W471" t="s">
        <v>636</v>
      </c>
      <c r="X471" t="s">
        <v>324</v>
      </c>
    </row>
    <row r="472" spans="21:24" x14ac:dyDescent="0.2">
      <c r="U472" t="s">
        <v>25</v>
      </c>
      <c r="V472" t="s">
        <v>660</v>
      </c>
      <c r="W472" t="s">
        <v>654</v>
      </c>
      <c r="X472" t="s">
        <v>545</v>
      </c>
    </row>
    <row r="473" spans="21:24" x14ac:dyDescent="0.2">
      <c r="U473" t="s">
        <v>25</v>
      </c>
      <c r="V473" t="s">
        <v>661</v>
      </c>
      <c r="W473" t="s">
        <v>653</v>
      </c>
      <c r="X473" t="s">
        <v>226</v>
      </c>
    </row>
    <row r="474" spans="21:24" x14ac:dyDescent="0.2">
      <c r="U474" t="s">
        <v>25</v>
      </c>
      <c r="V474" t="s">
        <v>661</v>
      </c>
      <c r="W474" t="s">
        <v>636</v>
      </c>
      <c r="X474" t="s">
        <v>324</v>
      </c>
    </row>
    <row r="475" spans="21:24" x14ac:dyDescent="0.2">
      <c r="U475" t="s">
        <v>25</v>
      </c>
      <c r="V475" t="s">
        <v>661</v>
      </c>
      <c r="W475" t="s">
        <v>654</v>
      </c>
      <c r="X475" t="s">
        <v>545</v>
      </c>
    </row>
    <row r="476" spans="21:24" x14ac:dyDescent="0.2">
      <c r="U476" t="s">
        <v>25</v>
      </c>
      <c r="V476" t="s">
        <v>662</v>
      </c>
      <c r="W476" t="s">
        <v>659</v>
      </c>
      <c r="X476" t="s">
        <v>424</v>
      </c>
    </row>
    <row r="477" spans="21:24" x14ac:dyDescent="0.2">
      <c r="U477" t="s">
        <v>25</v>
      </c>
      <c r="V477" t="s">
        <v>662</v>
      </c>
      <c r="W477" t="s">
        <v>654</v>
      </c>
      <c r="X477" t="s">
        <v>545</v>
      </c>
    </row>
    <row r="478" spans="21:24" x14ac:dyDescent="0.2">
      <c r="U478" t="s">
        <v>25</v>
      </c>
      <c r="V478" t="s">
        <v>663</v>
      </c>
      <c r="W478" t="s">
        <v>634</v>
      </c>
      <c r="X478" t="s">
        <v>128</v>
      </c>
    </row>
    <row r="479" spans="21:24" x14ac:dyDescent="0.2">
      <c r="U479" t="s">
        <v>25</v>
      </c>
      <c r="V479" t="s">
        <v>664</v>
      </c>
      <c r="W479" t="s">
        <v>640</v>
      </c>
      <c r="X479" t="s">
        <v>24</v>
      </c>
    </row>
    <row r="480" spans="21:24" x14ac:dyDescent="0.2">
      <c r="U480" t="s">
        <v>25</v>
      </c>
      <c r="V480" t="s">
        <v>664</v>
      </c>
      <c r="W480" t="s">
        <v>634</v>
      </c>
      <c r="X480" t="s">
        <v>128</v>
      </c>
    </row>
    <row r="481" spans="21:24" x14ac:dyDescent="0.2">
      <c r="U481" t="s">
        <v>25</v>
      </c>
      <c r="V481" t="s">
        <v>664</v>
      </c>
      <c r="W481" t="s">
        <v>635</v>
      </c>
      <c r="X481" t="s">
        <v>293</v>
      </c>
    </row>
    <row r="482" spans="21:24" x14ac:dyDescent="0.2">
      <c r="U482" t="s">
        <v>25</v>
      </c>
      <c r="V482" t="s">
        <v>664</v>
      </c>
      <c r="W482" t="s">
        <v>637</v>
      </c>
      <c r="X482" t="s">
        <v>351</v>
      </c>
    </row>
    <row r="483" spans="21:24" x14ac:dyDescent="0.2">
      <c r="U483" t="s">
        <v>25</v>
      </c>
      <c r="V483" t="s">
        <v>665</v>
      </c>
      <c r="W483" t="s">
        <v>640</v>
      </c>
      <c r="X483" t="s">
        <v>24</v>
      </c>
    </row>
    <row r="484" spans="21:24" x14ac:dyDescent="0.2">
      <c r="U484" t="s">
        <v>25</v>
      </c>
      <c r="V484" t="s">
        <v>665</v>
      </c>
      <c r="W484" t="s">
        <v>634</v>
      </c>
      <c r="X484" t="s">
        <v>128</v>
      </c>
    </row>
    <row r="485" spans="21:24" x14ac:dyDescent="0.2">
      <c r="U485" t="s">
        <v>25</v>
      </c>
      <c r="V485" t="s">
        <v>666</v>
      </c>
      <c r="W485" t="s">
        <v>640</v>
      </c>
      <c r="X485" t="s">
        <v>24</v>
      </c>
    </row>
    <row r="486" spans="21:24" x14ac:dyDescent="0.2">
      <c r="U486" t="s">
        <v>25</v>
      </c>
      <c r="V486" t="s">
        <v>666</v>
      </c>
      <c r="W486" t="s">
        <v>635</v>
      </c>
      <c r="X486" t="s">
        <v>293</v>
      </c>
    </row>
    <row r="487" spans="21:24" x14ac:dyDescent="0.2">
      <c r="U487" t="s">
        <v>25</v>
      </c>
      <c r="V487" t="s">
        <v>666</v>
      </c>
      <c r="W487" t="s">
        <v>637</v>
      </c>
      <c r="X487" t="s">
        <v>351</v>
      </c>
    </row>
    <row r="488" spans="21:24" x14ac:dyDescent="0.2">
      <c r="U488" t="s">
        <v>25</v>
      </c>
      <c r="V488" t="s">
        <v>667</v>
      </c>
      <c r="W488" t="s">
        <v>640</v>
      </c>
      <c r="X488" t="s">
        <v>24</v>
      </c>
    </row>
    <row r="489" spans="21:24" x14ac:dyDescent="0.2">
      <c r="U489" t="s">
        <v>25</v>
      </c>
      <c r="V489" t="s">
        <v>667</v>
      </c>
      <c r="W489" t="s">
        <v>643</v>
      </c>
      <c r="X489" t="s">
        <v>59</v>
      </c>
    </row>
    <row r="490" spans="21:24" x14ac:dyDescent="0.2">
      <c r="U490" t="s">
        <v>25</v>
      </c>
      <c r="V490" t="s">
        <v>667</v>
      </c>
      <c r="W490" t="s">
        <v>635</v>
      </c>
      <c r="X490" t="s">
        <v>293</v>
      </c>
    </row>
    <row r="491" spans="21:24" x14ac:dyDescent="0.2">
      <c r="U491" t="s">
        <v>25</v>
      </c>
      <c r="V491" t="s">
        <v>668</v>
      </c>
      <c r="W491" t="s">
        <v>634</v>
      </c>
      <c r="X491" t="s">
        <v>128</v>
      </c>
    </row>
    <row r="492" spans="21:24" x14ac:dyDescent="0.2">
      <c r="U492" t="s">
        <v>25</v>
      </c>
      <c r="V492" t="s">
        <v>668</v>
      </c>
      <c r="W492" t="s">
        <v>637</v>
      </c>
      <c r="X492" t="s">
        <v>351</v>
      </c>
    </row>
    <row r="493" spans="21:24" x14ac:dyDescent="0.2">
      <c r="U493" t="s">
        <v>25</v>
      </c>
      <c r="V493" t="s">
        <v>669</v>
      </c>
      <c r="W493" t="s">
        <v>635</v>
      </c>
      <c r="X493" t="s">
        <v>293</v>
      </c>
    </row>
    <row r="494" spans="21:24" x14ac:dyDescent="0.2">
      <c r="U494" t="s">
        <v>25</v>
      </c>
      <c r="V494" t="s">
        <v>669</v>
      </c>
      <c r="W494" t="s">
        <v>637</v>
      </c>
      <c r="X494" t="s">
        <v>351</v>
      </c>
    </row>
    <row r="495" spans="21:24" x14ac:dyDescent="0.2">
      <c r="U495" t="s">
        <v>25</v>
      </c>
      <c r="V495" t="s">
        <v>670</v>
      </c>
      <c r="W495" t="s">
        <v>634</v>
      </c>
      <c r="X495" t="s">
        <v>128</v>
      </c>
    </row>
    <row r="496" spans="21:24" x14ac:dyDescent="0.2">
      <c r="U496" t="s">
        <v>25</v>
      </c>
      <c r="V496" t="s">
        <v>671</v>
      </c>
      <c r="W496" t="s">
        <v>635</v>
      </c>
      <c r="X496" t="s">
        <v>293</v>
      </c>
    </row>
    <row r="497" spans="21:24" x14ac:dyDescent="0.2">
      <c r="U497" t="s">
        <v>25</v>
      </c>
      <c r="V497" t="s">
        <v>671</v>
      </c>
      <c r="W497" t="s">
        <v>636</v>
      </c>
      <c r="X497" t="s">
        <v>324</v>
      </c>
    </row>
    <row r="498" spans="21:24" x14ac:dyDescent="0.2">
      <c r="U498" t="s">
        <v>25</v>
      </c>
      <c r="V498" t="s">
        <v>671</v>
      </c>
      <c r="W498" t="s">
        <v>637</v>
      </c>
      <c r="X498" t="s">
        <v>351</v>
      </c>
    </row>
    <row r="499" spans="21:24" x14ac:dyDescent="0.2">
      <c r="U499" t="s">
        <v>25</v>
      </c>
      <c r="V499" t="s">
        <v>672</v>
      </c>
      <c r="W499" t="s">
        <v>634</v>
      </c>
      <c r="X499" t="s">
        <v>128</v>
      </c>
    </row>
    <row r="500" spans="21:24" x14ac:dyDescent="0.2">
      <c r="U500" t="s">
        <v>25</v>
      </c>
      <c r="V500" t="s">
        <v>672</v>
      </c>
      <c r="W500" t="s">
        <v>636</v>
      </c>
      <c r="X500" t="s">
        <v>324</v>
      </c>
    </row>
    <row r="501" spans="21:24" x14ac:dyDescent="0.2">
      <c r="U501" t="s">
        <v>25</v>
      </c>
      <c r="V501" t="s">
        <v>673</v>
      </c>
      <c r="W501" t="s">
        <v>636</v>
      </c>
      <c r="X501" t="s">
        <v>324</v>
      </c>
    </row>
    <row r="502" spans="21:24" x14ac:dyDescent="0.2">
      <c r="U502" t="s">
        <v>25</v>
      </c>
      <c r="V502" t="s">
        <v>673</v>
      </c>
      <c r="W502" t="s">
        <v>637</v>
      </c>
      <c r="X502" t="s">
        <v>351</v>
      </c>
    </row>
    <row r="503" spans="21:24" x14ac:dyDescent="0.2">
      <c r="U503" t="s">
        <v>25</v>
      </c>
      <c r="V503" t="s">
        <v>673</v>
      </c>
      <c r="W503" t="s">
        <v>654</v>
      </c>
      <c r="X503" t="s">
        <v>545</v>
      </c>
    </row>
    <row r="504" spans="21:24" x14ac:dyDescent="0.2">
      <c r="U504" t="s">
        <v>25</v>
      </c>
      <c r="V504" t="s">
        <v>674</v>
      </c>
      <c r="W504" t="s">
        <v>636</v>
      </c>
      <c r="X504" t="s">
        <v>324</v>
      </c>
    </row>
    <row r="505" spans="21:24" x14ac:dyDescent="0.2">
      <c r="U505" t="s">
        <v>77</v>
      </c>
      <c r="V505" t="s">
        <v>675</v>
      </c>
      <c r="W505" t="s">
        <v>676</v>
      </c>
      <c r="X505" t="s">
        <v>136</v>
      </c>
    </row>
    <row r="506" spans="21:24" x14ac:dyDescent="0.2">
      <c r="U506" t="s">
        <v>77</v>
      </c>
      <c r="V506" t="s">
        <v>675</v>
      </c>
      <c r="W506" t="s">
        <v>677</v>
      </c>
      <c r="X506" t="s">
        <v>326</v>
      </c>
    </row>
    <row r="507" spans="21:24" x14ac:dyDescent="0.2">
      <c r="U507" t="s">
        <v>77</v>
      </c>
      <c r="V507" t="s">
        <v>678</v>
      </c>
      <c r="W507" t="s">
        <v>676</v>
      </c>
      <c r="X507" t="s">
        <v>136</v>
      </c>
    </row>
    <row r="508" spans="21:24" x14ac:dyDescent="0.2">
      <c r="U508" t="s">
        <v>77</v>
      </c>
      <c r="V508" t="s">
        <v>678</v>
      </c>
      <c r="W508" t="s">
        <v>679</v>
      </c>
      <c r="X508" t="s">
        <v>196</v>
      </c>
    </row>
    <row r="509" spans="21:24" x14ac:dyDescent="0.2">
      <c r="U509" t="s">
        <v>77</v>
      </c>
      <c r="V509" t="s">
        <v>678</v>
      </c>
      <c r="W509" t="s">
        <v>677</v>
      </c>
      <c r="X509" t="s">
        <v>326</v>
      </c>
    </row>
    <row r="510" spans="21:24" x14ac:dyDescent="0.2">
      <c r="U510" t="s">
        <v>77</v>
      </c>
      <c r="V510" t="s">
        <v>680</v>
      </c>
      <c r="W510" t="s">
        <v>676</v>
      </c>
      <c r="X510" t="s">
        <v>136</v>
      </c>
    </row>
    <row r="511" spans="21:24" x14ac:dyDescent="0.2">
      <c r="U511" t="s">
        <v>77</v>
      </c>
      <c r="V511" t="s">
        <v>680</v>
      </c>
      <c r="W511" t="s">
        <v>679</v>
      </c>
      <c r="X511" t="s">
        <v>196</v>
      </c>
    </row>
    <row r="512" spans="21:24" x14ac:dyDescent="0.2">
      <c r="U512" t="s">
        <v>77</v>
      </c>
      <c r="V512" t="s">
        <v>680</v>
      </c>
      <c r="W512" t="s">
        <v>677</v>
      </c>
      <c r="X512" t="s">
        <v>326</v>
      </c>
    </row>
    <row r="513" spans="21:24" x14ac:dyDescent="0.2">
      <c r="U513" t="s">
        <v>77</v>
      </c>
      <c r="V513" t="s">
        <v>681</v>
      </c>
      <c r="W513" t="s">
        <v>676</v>
      </c>
      <c r="X513" t="s">
        <v>136</v>
      </c>
    </row>
    <row r="514" spans="21:24" x14ac:dyDescent="0.2">
      <c r="U514" t="s">
        <v>77</v>
      </c>
      <c r="V514" t="s">
        <v>681</v>
      </c>
      <c r="W514" t="s">
        <v>679</v>
      </c>
      <c r="X514" t="s">
        <v>196</v>
      </c>
    </row>
    <row r="515" spans="21:24" x14ac:dyDescent="0.2">
      <c r="U515" t="s">
        <v>77</v>
      </c>
      <c r="V515" t="s">
        <v>682</v>
      </c>
      <c r="W515" t="s">
        <v>676</v>
      </c>
      <c r="X515" t="s">
        <v>136</v>
      </c>
    </row>
    <row r="516" spans="21:24" x14ac:dyDescent="0.2">
      <c r="U516" t="s">
        <v>25</v>
      </c>
      <c r="V516" t="s">
        <v>682</v>
      </c>
      <c r="W516" t="s">
        <v>683</v>
      </c>
      <c r="X516" t="s">
        <v>443</v>
      </c>
    </row>
    <row r="517" spans="21:24" x14ac:dyDescent="0.2">
      <c r="U517" t="s">
        <v>77</v>
      </c>
      <c r="V517" t="s">
        <v>684</v>
      </c>
      <c r="W517" t="s">
        <v>676</v>
      </c>
      <c r="X517" t="s">
        <v>136</v>
      </c>
    </row>
    <row r="518" spans="21:24" x14ac:dyDescent="0.2">
      <c r="U518" t="s">
        <v>25</v>
      </c>
      <c r="V518" t="s">
        <v>684</v>
      </c>
      <c r="W518" t="s">
        <v>683</v>
      </c>
      <c r="X518" t="s">
        <v>443</v>
      </c>
    </row>
    <row r="519" spans="21:24" x14ac:dyDescent="0.2">
      <c r="U519" t="s">
        <v>77</v>
      </c>
      <c r="V519" t="s">
        <v>685</v>
      </c>
      <c r="W519" t="s">
        <v>686</v>
      </c>
      <c r="X519" t="s">
        <v>102</v>
      </c>
    </row>
    <row r="520" spans="21:24" x14ac:dyDescent="0.2">
      <c r="U520" t="s">
        <v>77</v>
      </c>
      <c r="V520" t="s">
        <v>685</v>
      </c>
      <c r="W520" t="s">
        <v>676</v>
      </c>
      <c r="X520" t="s">
        <v>136</v>
      </c>
    </row>
    <row r="521" spans="21:24" x14ac:dyDescent="0.2">
      <c r="U521" t="s">
        <v>77</v>
      </c>
      <c r="V521" t="s">
        <v>685</v>
      </c>
      <c r="W521" t="s">
        <v>687</v>
      </c>
      <c r="X521" t="s">
        <v>264</v>
      </c>
    </row>
    <row r="522" spans="21:24" x14ac:dyDescent="0.2">
      <c r="U522" t="s">
        <v>77</v>
      </c>
      <c r="V522" t="s">
        <v>688</v>
      </c>
      <c r="W522" t="s">
        <v>686</v>
      </c>
      <c r="X522" t="s">
        <v>102</v>
      </c>
    </row>
    <row r="523" spans="21:24" x14ac:dyDescent="0.2">
      <c r="U523" t="s">
        <v>77</v>
      </c>
      <c r="V523" t="s">
        <v>688</v>
      </c>
      <c r="W523" t="s">
        <v>676</v>
      </c>
      <c r="X523" t="s">
        <v>136</v>
      </c>
    </row>
    <row r="524" spans="21:24" x14ac:dyDescent="0.2">
      <c r="U524" t="s">
        <v>25</v>
      </c>
      <c r="V524" t="s">
        <v>688</v>
      </c>
      <c r="W524" t="s">
        <v>689</v>
      </c>
      <c r="X524" t="s">
        <v>199</v>
      </c>
    </row>
    <row r="525" spans="21:24" x14ac:dyDescent="0.2">
      <c r="U525" t="s">
        <v>25</v>
      </c>
      <c r="V525" t="s">
        <v>688</v>
      </c>
      <c r="W525" t="s">
        <v>683</v>
      </c>
      <c r="X525" t="s">
        <v>443</v>
      </c>
    </row>
    <row r="526" spans="21:24" x14ac:dyDescent="0.2">
      <c r="U526" t="s">
        <v>97</v>
      </c>
      <c r="V526" t="s">
        <v>690</v>
      </c>
      <c r="W526" t="s">
        <v>691</v>
      </c>
      <c r="X526" t="s">
        <v>130</v>
      </c>
    </row>
    <row r="527" spans="21:24" x14ac:dyDescent="0.2">
      <c r="U527" t="s">
        <v>97</v>
      </c>
      <c r="V527" t="s">
        <v>692</v>
      </c>
      <c r="W527" t="s">
        <v>691</v>
      </c>
      <c r="X527" t="s">
        <v>130</v>
      </c>
    </row>
    <row r="528" spans="21:24" x14ac:dyDescent="0.2">
      <c r="U528" t="s">
        <v>97</v>
      </c>
      <c r="V528" t="s">
        <v>692</v>
      </c>
      <c r="W528" t="s">
        <v>379</v>
      </c>
      <c r="X528" t="s">
        <v>380</v>
      </c>
    </row>
    <row r="529" spans="21:24" x14ac:dyDescent="0.2">
      <c r="U529" t="s">
        <v>97</v>
      </c>
      <c r="V529" t="s">
        <v>693</v>
      </c>
      <c r="W529" t="s">
        <v>691</v>
      </c>
      <c r="X529" t="s">
        <v>130</v>
      </c>
    </row>
    <row r="530" spans="21:24" x14ac:dyDescent="0.2">
      <c r="U530" t="s">
        <v>97</v>
      </c>
      <c r="V530" t="s">
        <v>693</v>
      </c>
      <c r="W530" t="s">
        <v>694</v>
      </c>
      <c r="X530" t="s">
        <v>374</v>
      </c>
    </row>
    <row r="531" spans="21:24" x14ac:dyDescent="0.2">
      <c r="U531" t="s">
        <v>97</v>
      </c>
      <c r="V531" t="s">
        <v>693</v>
      </c>
      <c r="W531" t="s">
        <v>379</v>
      </c>
      <c r="X531" t="s">
        <v>380</v>
      </c>
    </row>
    <row r="532" spans="21:24" x14ac:dyDescent="0.2">
      <c r="U532" t="s">
        <v>97</v>
      </c>
      <c r="V532" t="s">
        <v>695</v>
      </c>
      <c r="W532" t="s">
        <v>378</v>
      </c>
      <c r="X532" t="s">
        <v>100</v>
      </c>
    </row>
    <row r="533" spans="21:24" x14ac:dyDescent="0.2">
      <c r="U533" t="s">
        <v>97</v>
      </c>
      <c r="V533" t="s">
        <v>695</v>
      </c>
      <c r="W533" t="s">
        <v>691</v>
      </c>
      <c r="X533" t="s">
        <v>130</v>
      </c>
    </row>
    <row r="534" spans="21:24" x14ac:dyDescent="0.2">
      <c r="U534" t="s">
        <v>97</v>
      </c>
      <c r="V534" t="s">
        <v>695</v>
      </c>
      <c r="W534" t="s">
        <v>694</v>
      </c>
      <c r="X534" t="s">
        <v>374</v>
      </c>
    </row>
    <row r="535" spans="21:24" x14ac:dyDescent="0.2">
      <c r="U535" t="s">
        <v>97</v>
      </c>
      <c r="V535" t="s">
        <v>696</v>
      </c>
      <c r="W535" t="s">
        <v>378</v>
      </c>
      <c r="X535" t="s">
        <v>100</v>
      </c>
    </row>
    <row r="536" spans="21:24" x14ac:dyDescent="0.2">
      <c r="U536" t="s">
        <v>97</v>
      </c>
      <c r="V536" t="s">
        <v>696</v>
      </c>
      <c r="W536" t="s">
        <v>691</v>
      </c>
      <c r="X536" t="s">
        <v>130</v>
      </c>
    </row>
    <row r="537" spans="21:24" x14ac:dyDescent="0.2">
      <c r="U537" t="s">
        <v>97</v>
      </c>
      <c r="V537" t="s">
        <v>696</v>
      </c>
      <c r="W537" t="s">
        <v>694</v>
      </c>
      <c r="X537" t="s">
        <v>374</v>
      </c>
    </row>
    <row r="538" spans="21:24" x14ac:dyDescent="0.2">
      <c r="U538" t="s">
        <v>97</v>
      </c>
      <c r="V538" t="s">
        <v>697</v>
      </c>
      <c r="W538" t="s">
        <v>378</v>
      </c>
      <c r="X538" t="s">
        <v>100</v>
      </c>
    </row>
    <row r="539" spans="21:24" x14ac:dyDescent="0.2">
      <c r="U539" t="s">
        <v>97</v>
      </c>
      <c r="V539" t="s">
        <v>697</v>
      </c>
      <c r="W539" t="s">
        <v>691</v>
      </c>
      <c r="X539" t="s">
        <v>130</v>
      </c>
    </row>
    <row r="540" spans="21:24" x14ac:dyDescent="0.2">
      <c r="U540" t="s">
        <v>97</v>
      </c>
      <c r="V540" t="s">
        <v>697</v>
      </c>
      <c r="W540" t="s">
        <v>379</v>
      </c>
      <c r="X540" t="s">
        <v>380</v>
      </c>
    </row>
    <row r="541" spans="21:24" x14ac:dyDescent="0.2">
      <c r="U541" t="s">
        <v>97</v>
      </c>
      <c r="V541" t="s">
        <v>698</v>
      </c>
      <c r="W541" t="s">
        <v>691</v>
      </c>
      <c r="X541" t="s">
        <v>130</v>
      </c>
    </row>
    <row r="542" spans="21:24" x14ac:dyDescent="0.2">
      <c r="U542" t="s">
        <v>97</v>
      </c>
      <c r="V542" t="s">
        <v>698</v>
      </c>
      <c r="W542" t="s">
        <v>379</v>
      </c>
      <c r="X542" t="s">
        <v>380</v>
      </c>
    </row>
    <row r="543" spans="21:24" x14ac:dyDescent="0.2">
      <c r="U543" t="s">
        <v>97</v>
      </c>
      <c r="V543" t="s">
        <v>699</v>
      </c>
      <c r="W543" t="s">
        <v>691</v>
      </c>
      <c r="X543" t="s">
        <v>130</v>
      </c>
    </row>
    <row r="544" spans="21:24" x14ac:dyDescent="0.2">
      <c r="U544" t="s">
        <v>97</v>
      </c>
      <c r="V544" t="s">
        <v>700</v>
      </c>
      <c r="W544" t="s">
        <v>691</v>
      </c>
      <c r="X544" t="s">
        <v>130</v>
      </c>
    </row>
    <row r="545" spans="21:24" x14ac:dyDescent="0.2">
      <c r="U545" t="s">
        <v>97</v>
      </c>
      <c r="V545" t="s">
        <v>700</v>
      </c>
      <c r="W545" t="s">
        <v>694</v>
      </c>
      <c r="X545" t="s">
        <v>374</v>
      </c>
    </row>
    <row r="546" spans="21:24" x14ac:dyDescent="0.2">
      <c r="U546" t="s">
        <v>97</v>
      </c>
      <c r="V546" t="s">
        <v>701</v>
      </c>
      <c r="W546" t="s">
        <v>694</v>
      </c>
      <c r="X546" t="s">
        <v>374</v>
      </c>
    </row>
    <row r="547" spans="21:24" x14ac:dyDescent="0.2">
      <c r="U547" t="s">
        <v>97</v>
      </c>
      <c r="V547" t="s">
        <v>702</v>
      </c>
      <c r="W547" t="s">
        <v>694</v>
      </c>
      <c r="X547" t="s">
        <v>374</v>
      </c>
    </row>
    <row r="548" spans="21:24" x14ac:dyDescent="0.2">
      <c r="U548" t="s">
        <v>97</v>
      </c>
      <c r="V548" t="s">
        <v>703</v>
      </c>
      <c r="W548" t="s">
        <v>694</v>
      </c>
      <c r="X548" t="s">
        <v>374</v>
      </c>
    </row>
    <row r="549" spans="21:24" x14ac:dyDescent="0.2">
      <c r="U549" t="s">
        <v>97</v>
      </c>
      <c r="V549" t="s">
        <v>703</v>
      </c>
      <c r="W549" t="s">
        <v>412</v>
      </c>
      <c r="X549" t="s">
        <v>413</v>
      </c>
    </row>
    <row r="550" spans="21:24" x14ac:dyDescent="0.2">
      <c r="U550" t="s">
        <v>97</v>
      </c>
      <c r="V550" t="s">
        <v>704</v>
      </c>
      <c r="W550" t="s">
        <v>694</v>
      </c>
      <c r="X550" t="s">
        <v>374</v>
      </c>
    </row>
    <row r="551" spans="21:24" x14ac:dyDescent="0.2">
      <c r="U551" t="s">
        <v>97</v>
      </c>
      <c r="V551" t="s">
        <v>704</v>
      </c>
      <c r="W551" t="s">
        <v>412</v>
      </c>
      <c r="X551" t="s">
        <v>413</v>
      </c>
    </row>
    <row r="552" spans="21:24" x14ac:dyDescent="0.2">
      <c r="U552" t="s">
        <v>97</v>
      </c>
      <c r="V552" t="s">
        <v>705</v>
      </c>
      <c r="W552" t="s">
        <v>386</v>
      </c>
      <c r="X552" t="s">
        <v>345</v>
      </c>
    </row>
    <row r="553" spans="21:24" x14ac:dyDescent="0.2">
      <c r="U553" t="s">
        <v>97</v>
      </c>
      <c r="V553" t="s">
        <v>705</v>
      </c>
      <c r="W553" t="s">
        <v>694</v>
      </c>
      <c r="X553" t="s">
        <v>374</v>
      </c>
    </row>
    <row r="554" spans="21:24" x14ac:dyDescent="0.2">
      <c r="U554" t="s">
        <v>97</v>
      </c>
      <c r="V554" t="s">
        <v>705</v>
      </c>
      <c r="W554" t="s">
        <v>412</v>
      </c>
      <c r="X554" t="s">
        <v>413</v>
      </c>
    </row>
    <row r="555" spans="21:24" x14ac:dyDescent="0.2">
      <c r="U555" t="s">
        <v>97</v>
      </c>
      <c r="V555" t="s">
        <v>706</v>
      </c>
      <c r="W555" t="s">
        <v>694</v>
      </c>
      <c r="X555" t="s">
        <v>374</v>
      </c>
    </row>
    <row r="556" spans="21:24" x14ac:dyDescent="0.2">
      <c r="U556" t="s">
        <v>97</v>
      </c>
      <c r="V556" t="s">
        <v>706</v>
      </c>
      <c r="W556" t="s">
        <v>412</v>
      </c>
      <c r="X556" t="s">
        <v>413</v>
      </c>
    </row>
    <row r="557" spans="21:24" x14ac:dyDescent="0.2">
      <c r="U557" t="s">
        <v>97</v>
      </c>
      <c r="V557" t="s">
        <v>707</v>
      </c>
      <c r="W557" t="s">
        <v>386</v>
      </c>
      <c r="X557" t="s">
        <v>345</v>
      </c>
    </row>
    <row r="558" spans="21:24" x14ac:dyDescent="0.2">
      <c r="U558" t="s">
        <v>97</v>
      </c>
      <c r="V558" t="s">
        <v>707</v>
      </c>
      <c r="W558" t="s">
        <v>412</v>
      </c>
      <c r="X558" t="s">
        <v>413</v>
      </c>
    </row>
    <row r="559" spans="21:24" x14ac:dyDescent="0.2">
      <c r="U559" t="s">
        <v>97</v>
      </c>
      <c r="V559" t="s">
        <v>708</v>
      </c>
      <c r="W559" t="s">
        <v>386</v>
      </c>
      <c r="X559" t="s">
        <v>345</v>
      </c>
    </row>
    <row r="560" spans="21:24" x14ac:dyDescent="0.2">
      <c r="U560" t="s">
        <v>97</v>
      </c>
      <c r="V560" t="s">
        <v>708</v>
      </c>
      <c r="W560" t="s">
        <v>412</v>
      </c>
      <c r="X560" t="s">
        <v>413</v>
      </c>
    </row>
    <row r="561" spans="21:24" x14ac:dyDescent="0.2">
      <c r="U561" t="s">
        <v>97</v>
      </c>
      <c r="V561" t="s">
        <v>709</v>
      </c>
      <c r="W561" t="s">
        <v>694</v>
      </c>
      <c r="X561" t="s">
        <v>374</v>
      </c>
    </row>
    <row r="562" spans="21:24" x14ac:dyDescent="0.2">
      <c r="U562" t="s">
        <v>97</v>
      </c>
      <c r="V562" t="s">
        <v>709</v>
      </c>
      <c r="W562" t="s">
        <v>412</v>
      </c>
      <c r="X562" t="s">
        <v>413</v>
      </c>
    </row>
    <row r="563" spans="21:24" x14ac:dyDescent="0.2">
      <c r="U563" t="s">
        <v>97</v>
      </c>
      <c r="V563" t="s">
        <v>710</v>
      </c>
      <c r="W563" t="s">
        <v>691</v>
      </c>
      <c r="X563" t="s">
        <v>130</v>
      </c>
    </row>
    <row r="564" spans="21:24" x14ac:dyDescent="0.2">
      <c r="U564" t="s">
        <v>97</v>
      </c>
      <c r="V564" t="s">
        <v>710</v>
      </c>
      <c r="W564" t="s">
        <v>694</v>
      </c>
      <c r="X564" t="s">
        <v>374</v>
      </c>
    </row>
    <row r="565" spans="21:24" x14ac:dyDescent="0.2">
      <c r="U565" t="s">
        <v>97</v>
      </c>
      <c r="V565" t="s">
        <v>711</v>
      </c>
      <c r="W565" t="s">
        <v>378</v>
      </c>
      <c r="X565" t="s">
        <v>100</v>
      </c>
    </row>
    <row r="566" spans="21:24" x14ac:dyDescent="0.2">
      <c r="U566" t="s">
        <v>97</v>
      </c>
      <c r="V566" t="s">
        <v>711</v>
      </c>
      <c r="W566" t="s">
        <v>379</v>
      </c>
      <c r="X566" t="s">
        <v>380</v>
      </c>
    </row>
    <row r="567" spans="21:24" x14ac:dyDescent="0.2">
      <c r="U567" t="s">
        <v>97</v>
      </c>
      <c r="V567" t="s">
        <v>712</v>
      </c>
      <c r="W567" t="s">
        <v>378</v>
      </c>
      <c r="X567" t="s">
        <v>100</v>
      </c>
    </row>
    <row r="568" spans="21:24" x14ac:dyDescent="0.2">
      <c r="U568" t="s">
        <v>97</v>
      </c>
      <c r="V568" t="s">
        <v>712</v>
      </c>
      <c r="W568" t="s">
        <v>691</v>
      </c>
      <c r="X568" t="s">
        <v>130</v>
      </c>
    </row>
    <row r="569" spans="21:24" x14ac:dyDescent="0.2">
      <c r="U569" t="s">
        <v>97</v>
      </c>
      <c r="V569" t="s">
        <v>712</v>
      </c>
      <c r="W569" t="s">
        <v>379</v>
      </c>
      <c r="X569" t="s">
        <v>380</v>
      </c>
    </row>
    <row r="570" spans="21:24" x14ac:dyDescent="0.2">
      <c r="U570" t="s">
        <v>97</v>
      </c>
      <c r="V570" t="s">
        <v>713</v>
      </c>
      <c r="W570" t="s">
        <v>379</v>
      </c>
      <c r="X570" t="s">
        <v>380</v>
      </c>
    </row>
    <row r="571" spans="21:24" x14ac:dyDescent="0.2">
      <c r="U571" t="s">
        <v>97</v>
      </c>
      <c r="V571" t="s">
        <v>714</v>
      </c>
      <c r="W571" t="s">
        <v>691</v>
      </c>
      <c r="X571" t="s">
        <v>130</v>
      </c>
    </row>
    <row r="572" spans="21:24" x14ac:dyDescent="0.2">
      <c r="U572" t="s">
        <v>97</v>
      </c>
      <c r="V572" t="s">
        <v>714</v>
      </c>
      <c r="W572" t="s">
        <v>379</v>
      </c>
      <c r="X572" t="s">
        <v>380</v>
      </c>
    </row>
    <row r="573" spans="21:24" x14ac:dyDescent="0.2">
      <c r="U573" t="s">
        <v>97</v>
      </c>
      <c r="V573" t="s">
        <v>715</v>
      </c>
      <c r="W573" t="s">
        <v>691</v>
      </c>
      <c r="X573" t="s">
        <v>130</v>
      </c>
    </row>
    <row r="574" spans="21:24" x14ac:dyDescent="0.2">
      <c r="U574" t="s">
        <v>97</v>
      </c>
      <c r="V574" t="s">
        <v>715</v>
      </c>
      <c r="W574" t="s">
        <v>716</v>
      </c>
      <c r="X574" t="s">
        <v>249</v>
      </c>
    </row>
    <row r="575" spans="21:24" x14ac:dyDescent="0.2">
      <c r="U575" t="s">
        <v>97</v>
      </c>
      <c r="V575" t="s">
        <v>715</v>
      </c>
      <c r="W575" t="s">
        <v>379</v>
      </c>
      <c r="X575" t="s">
        <v>380</v>
      </c>
    </row>
    <row r="576" spans="21:24" x14ac:dyDescent="0.2">
      <c r="U576" t="s">
        <v>97</v>
      </c>
      <c r="V576" t="s">
        <v>715</v>
      </c>
      <c r="W576" t="s">
        <v>717</v>
      </c>
      <c r="X576" t="s">
        <v>493</v>
      </c>
    </row>
    <row r="577" spans="21:24" x14ac:dyDescent="0.2">
      <c r="U577" t="s">
        <v>97</v>
      </c>
      <c r="V577" t="s">
        <v>718</v>
      </c>
      <c r="W577" t="s">
        <v>379</v>
      </c>
      <c r="X577" t="s">
        <v>380</v>
      </c>
    </row>
    <row r="578" spans="21:24" x14ac:dyDescent="0.2">
      <c r="U578" t="s">
        <v>97</v>
      </c>
      <c r="V578" t="s">
        <v>719</v>
      </c>
      <c r="W578" t="s">
        <v>379</v>
      </c>
      <c r="X578" t="s">
        <v>380</v>
      </c>
    </row>
    <row r="579" spans="21:24" x14ac:dyDescent="0.2">
      <c r="U579" t="s">
        <v>97</v>
      </c>
      <c r="V579" t="s">
        <v>720</v>
      </c>
      <c r="W579" t="s">
        <v>378</v>
      </c>
      <c r="X579" t="s">
        <v>100</v>
      </c>
    </row>
    <row r="580" spans="21:24" x14ac:dyDescent="0.2">
      <c r="U580" t="s">
        <v>97</v>
      </c>
      <c r="V580" t="s">
        <v>720</v>
      </c>
      <c r="W580" t="s">
        <v>386</v>
      </c>
      <c r="X580" t="s">
        <v>345</v>
      </c>
    </row>
    <row r="581" spans="21:24" x14ac:dyDescent="0.2">
      <c r="U581" t="s">
        <v>97</v>
      </c>
      <c r="V581" t="s">
        <v>721</v>
      </c>
      <c r="W581" t="s">
        <v>378</v>
      </c>
      <c r="X581" t="s">
        <v>100</v>
      </c>
    </row>
    <row r="582" spans="21:24" x14ac:dyDescent="0.2">
      <c r="U582" t="s">
        <v>97</v>
      </c>
      <c r="V582" t="s">
        <v>721</v>
      </c>
      <c r="W582" t="s">
        <v>691</v>
      </c>
      <c r="X582" t="s">
        <v>130</v>
      </c>
    </row>
    <row r="583" spans="21:24" x14ac:dyDescent="0.2">
      <c r="U583" t="s">
        <v>97</v>
      </c>
      <c r="V583" t="s">
        <v>721</v>
      </c>
      <c r="W583" t="s">
        <v>379</v>
      </c>
      <c r="X583" t="s">
        <v>380</v>
      </c>
    </row>
    <row r="584" spans="21:24" x14ac:dyDescent="0.2">
      <c r="U584" t="s">
        <v>97</v>
      </c>
      <c r="V584" t="s">
        <v>722</v>
      </c>
      <c r="W584" t="s">
        <v>378</v>
      </c>
      <c r="X584" t="s">
        <v>100</v>
      </c>
    </row>
    <row r="585" spans="21:24" x14ac:dyDescent="0.2">
      <c r="U585" t="s">
        <v>97</v>
      </c>
      <c r="V585" t="s">
        <v>722</v>
      </c>
      <c r="W585" t="s">
        <v>386</v>
      </c>
      <c r="X585" t="s">
        <v>345</v>
      </c>
    </row>
    <row r="586" spans="21:24" x14ac:dyDescent="0.2">
      <c r="U586" t="s">
        <v>97</v>
      </c>
      <c r="V586" t="s">
        <v>722</v>
      </c>
      <c r="W586" t="s">
        <v>694</v>
      </c>
      <c r="X586" t="s">
        <v>374</v>
      </c>
    </row>
    <row r="587" spans="21:24" x14ac:dyDescent="0.2">
      <c r="U587" t="s">
        <v>97</v>
      </c>
      <c r="V587" t="s">
        <v>722</v>
      </c>
      <c r="W587" t="s">
        <v>412</v>
      </c>
      <c r="X587" t="s">
        <v>413</v>
      </c>
    </row>
    <row r="588" spans="21:24" x14ac:dyDescent="0.2">
      <c r="U588" t="s">
        <v>97</v>
      </c>
      <c r="V588" t="s">
        <v>723</v>
      </c>
      <c r="W588" t="s">
        <v>378</v>
      </c>
      <c r="X588" t="s">
        <v>100</v>
      </c>
    </row>
    <row r="589" spans="21:24" x14ac:dyDescent="0.2">
      <c r="U589" t="s">
        <v>97</v>
      </c>
      <c r="V589" t="s">
        <v>723</v>
      </c>
      <c r="W589" t="s">
        <v>691</v>
      </c>
      <c r="X589" t="s">
        <v>130</v>
      </c>
    </row>
    <row r="590" spans="21:24" x14ac:dyDescent="0.2">
      <c r="U590" t="s">
        <v>97</v>
      </c>
      <c r="V590" t="s">
        <v>723</v>
      </c>
      <c r="W590" t="s">
        <v>694</v>
      </c>
      <c r="X590" t="s">
        <v>374</v>
      </c>
    </row>
    <row r="591" spans="21:24" x14ac:dyDescent="0.2">
      <c r="U591" t="s">
        <v>97</v>
      </c>
      <c r="V591" t="s">
        <v>724</v>
      </c>
      <c r="W591" t="s">
        <v>694</v>
      </c>
      <c r="X591" t="s">
        <v>374</v>
      </c>
    </row>
    <row r="592" spans="21:24" x14ac:dyDescent="0.2">
      <c r="U592" t="s">
        <v>97</v>
      </c>
      <c r="V592" t="s">
        <v>725</v>
      </c>
      <c r="W592" t="s">
        <v>694</v>
      </c>
      <c r="X592" t="s">
        <v>374</v>
      </c>
    </row>
    <row r="593" spans="21:24" x14ac:dyDescent="0.2">
      <c r="U593" t="s">
        <v>97</v>
      </c>
      <c r="V593" t="s">
        <v>726</v>
      </c>
      <c r="W593" t="s">
        <v>691</v>
      </c>
      <c r="X593" t="s">
        <v>130</v>
      </c>
    </row>
    <row r="594" spans="21:24" x14ac:dyDescent="0.2">
      <c r="U594" t="s">
        <v>97</v>
      </c>
      <c r="V594" t="s">
        <v>726</v>
      </c>
      <c r="W594" t="s">
        <v>379</v>
      </c>
      <c r="X594" t="s">
        <v>380</v>
      </c>
    </row>
    <row r="595" spans="21:24" x14ac:dyDescent="0.2">
      <c r="U595" t="s">
        <v>97</v>
      </c>
      <c r="V595" t="s">
        <v>727</v>
      </c>
      <c r="W595" t="s">
        <v>691</v>
      </c>
      <c r="X595" t="s">
        <v>130</v>
      </c>
    </row>
    <row r="596" spans="21:24" x14ac:dyDescent="0.2">
      <c r="U596" t="s">
        <v>97</v>
      </c>
      <c r="V596" t="s">
        <v>728</v>
      </c>
      <c r="W596" t="s">
        <v>691</v>
      </c>
      <c r="X596" t="s">
        <v>130</v>
      </c>
    </row>
    <row r="597" spans="21:24" x14ac:dyDescent="0.2">
      <c r="U597" t="s">
        <v>97</v>
      </c>
      <c r="V597" t="s">
        <v>728</v>
      </c>
      <c r="W597" t="s">
        <v>379</v>
      </c>
      <c r="X597" t="s">
        <v>380</v>
      </c>
    </row>
    <row r="598" spans="21:24" x14ac:dyDescent="0.2">
      <c r="U598" t="s">
        <v>97</v>
      </c>
      <c r="V598" t="s">
        <v>729</v>
      </c>
      <c r="W598" t="s">
        <v>691</v>
      </c>
      <c r="X598" t="s">
        <v>130</v>
      </c>
    </row>
    <row r="599" spans="21:24" x14ac:dyDescent="0.2">
      <c r="U599" t="s">
        <v>97</v>
      </c>
      <c r="V599" t="s">
        <v>729</v>
      </c>
      <c r="W599" t="s">
        <v>694</v>
      </c>
      <c r="X599" t="s">
        <v>374</v>
      </c>
    </row>
    <row r="600" spans="21:24" x14ac:dyDescent="0.2">
      <c r="U600" t="s">
        <v>97</v>
      </c>
      <c r="V600" t="s">
        <v>730</v>
      </c>
      <c r="W600" t="s">
        <v>691</v>
      </c>
      <c r="X600" t="s">
        <v>130</v>
      </c>
    </row>
    <row r="601" spans="21:24" x14ac:dyDescent="0.2">
      <c r="U601" t="s">
        <v>39</v>
      </c>
      <c r="V601" t="s">
        <v>731</v>
      </c>
      <c r="W601" t="s">
        <v>732</v>
      </c>
      <c r="X601" t="s">
        <v>157</v>
      </c>
    </row>
    <row r="602" spans="21:24" x14ac:dyDescent="0.2">
      <c r="U602" t="s">
        <v>39</v>
      </c>
      <c r="V602" t="s">
        <v>733</v>
      </c>
      <c r="W602" t="s">
        <v>734</v>
      </c>
      <c r="X602" t="s">
        <v>230</v>
      </c>
    </row>
    <row r="603" spans="21:24" x14ac:dyDescent="0.2">
      <c r="U603" t="s">
        <v>91</v>
      </c>
      <c r="V603" t="s">
        <v>733</v>
      </c>
      <c r="W603" t="s">
        <v>735</v>
      </c>
      <c r="X603" t="s">
        <v>381</v>
      </c>
    </row>
    <row r="604" spans="21:24" x14ac:dyDescent="0.2">
      <c r="U604" t="s">
        <v>39</v>
      </c>
      <c r="V604" t="s">
        <v>733</v>
      </c>
      <c r="W604" t="s">
        <v>736</v>
      </c>
      <c r="X604" t="s">
        <v>464</v>
      </c>
    </row>
    <row r="605" spans="21:24" x14ac:dyDescent="0.2">
      <c r="U605" t="s">
        <v>39</v>
      </c>
      <c r="V605" t="s">
        <v>737</v>
      </c>
      <c r="W605" t="s">
        <v>738</v>
      </c>
      <c r="X605" t="s">
        <v>38</v>
      </c>
    </row>
    <row r="606" spans="21:24" x14ac:dyDescent="0.2">
      <c r="U606" t="s">
        <v>39</v>
      </c>
      <c r="V606" t="s">
        <v>737</v>
      </c>
      <c r="W606" t="s">
        <v>734</v>
      </c>
      <c r="X606" t="s">
        <v>230</v>
      </c>
    </row>
    <row r="607" spans="21:24" x14ac:dyDescent="0.2">
      <c r="U607" t="s">
        <v>39</v>
      </c>
      <c r="V607" t="s">
        <v>737</v>
      </c>
      <c r="W607" t="s">
        <v>736</v>
      </c>
      <c r="X607" t="s">
        <v>464</v>
      </c>
    </row>
    <row r="608" spans="21:24" x14ac:dyDescent="0.2">
      <c r="U608" t="s">
        <v>39</v>
      </c>
      <c r="V608" t="s">
        <v>739</v>
      </c>
      <c r="W608" t="s">
        <v>738</v>
      </c>
      <c r="X608" t="s">
        <v>38</v>
      </c>
    </row>
    <row r="609" spans="21:24" x14ac:dyDescent="0.2">
      <c r="U609" t="s">
        <v>39</v>
      </c>
      <c r="V609" t="s">
        <v>739</v>
      </c>
      <c r="W609" t="s">
        <v>740</v>
      </c>
      <c r="X609" t="s">
        <v>183</v>
      </c>
    </row>
    <row r="610" spans="21:24" x14ac:dyDescent="0.2">
      <c r="U610" t="s">
        <v>39</v>
      </c>
      <c r="V610" t="s">
        <v>739</v>
      </c>
      <c r="W610" t="s">
        <v>734</v>
      </c>
      <c r="X610" t="s">
        <v>230</v>
      </c>
    </row>
    <row r="611" spans="21:24" x14ac:dyDescent="0.2">
      <c r="U611" t="s">
        <v>39</v>
      </c>
      <c r="V611" t="s">
        <v>739</v>
      </c>
      <c r="W611" t="s">
        <v>736</v>
      </c>
      <c r="X611" t="s">
        <v>464</v>
      </c>
    </row>
    <row r="612" spans="21:24" x14ac:dyDescent="0.2">
      <c r="U612" t="s">
        <v>39</v>
      </c>
      <c r="V612" t="s">
        <v>741</v>
      </c>
      <c r="W612" t="s">
        <v>738</v>
      </c>
      <c r="X612" t="s">
        <v>38</v>
      </c>
    </row>
    <row r="613" spans="21:24" x14ac:dyDescent="0.2">
      <c r="U613" t="s">
        <v>39</v>
      </c>
      <c r="V613" t="s">
        <v>741</v>
      </c>
      <c r="W613" t="s">
        <v>740</v>
      </c>
      <c r="X613" t="s">
        <v>183</v>
      </c>
    </row>
    <row r="614" spans="21:24" x14ac:dyDescent="0.2">
      <c r="U614" t="s">
        <v>39</v>
      </c>
      <c r="V614" t="s">
        <v>742</v>
      </c>
      <c r="W614" t="s">
        <v>738</v>
      </c>
      <c r="X614" t="s">
        <v>38</v>
      </c>
    </row>
    <row r="615" spans="21:24" x14ac:dyDescent="0.2">
      <c r="U615" t="s">
        <v>39</v>
      </c>
      <c r="V615" t="s">
        <v>742</v>
      </c>
      <c r="W615" t="s">
        <v>740</v>
      </c>
      <c r="X615" t="s">
        <v>183</v>
      </c>
    </row>
    <row r="616" spans="21:24" x14ac:dyDescent="0.2">
      <c r="U616" t="s">
        <v>39</v>
      </c>
      <c r="V616" t="s">
        <v>743</v>
      </c>
      <c r="W616" t="s">
        <v>738</v>
      </c>
      <c r="X616" t="s">
        <v>38</v>
      </c>
    </row>
    <row r="617" spans="21:24" x14ac:dyDescent="0.2">
      <c r="U617" t="s">
        <v>91</v>
      </c>
      <c r="V617" t="s">
        <v>744</v>
      </c>
      <c r="W617" t="s">
        <v>745</v>
      </c>
      <c r="X617" t="s">
        <v>190</v>
      </c>
    </row>
    <row r="618" spans="21:24" x14ac:dyDescent="0.2">
      <c r="U618" t="s">
        <v>39</v>
      </c>
      <c r="V618" t="s">
        <v>744</v>
      </c>
      <c r="W618" t="s">
        <v>734</v>
      </c>
      <c r="X618" t="s">
        <v>230</v>
      </c>
    </row>
    <row r="619" spans="21:24" x14ac:dyDescent="0.2">
      <c r="U619" t="s">
        <v>91</v>
      </c>
      <c r="V619" t="s">
        <v>746</v>
      </c>
      <c r="W619" t="s">
        <v>745</v>
      </c>
      <c r="X619" t="s">
        <v>190</v>
      </c>
    </row>
    <row r="620" spans="21:24" x14ac:dyDescent="0.2">
      <c r="U620" t="s">
        <v>39</v>
      </c>
      <c r="V620" t="s">
        <v>746</v>
      </c>
      <c r="W620" t="s">
        <v>734</v>
      </c>
      <c r="X620" t="s">
        <v>230</v>
      </c>
    </row>
    <row r="621" spans="21:24" x14ac:dyDescent="0.2">
      <c r="U621" t="s">
        <v>91</v>
      </c>
      <c r="V621" t="s">
        <v>746</v>
      </c>
      <c r="W621" t="s">
        <v>571</v>
      </c>
      <c r="X621" t="s">
        <v>417</v>
      </c>
    </row>
    <row r="622" spans="21:24" x14ac:dyDescent="0.2">
      <c r="U622" t="s">
        <v>39</v>
      </c>
      <c r="V622" t="s">
        <v>746</v>
      </c>
      <c r="W622" t="s">
        <v>736</v>
      </c>
      <c r="X622" t="s">
        <v>464</v>
      </c>
    </row>
    <row r="623" spans="21:24" x14ac:dyDescent="0.2">
      <c r="U623" t="s">
        <v>39</v>
      </c>
      <c r="V623" t="s">
        <v>747</v>
      </c>
      <c r="W623" t="s">
        <v>740</v>
      </c>
      <c r="X623" t="s">
        <v>183</v>
      </c>
    </row>
    <row r="624" spans="21:24" x14ac:dyDescent="0.2">
      <c r="U624" t="s">
        <v>39</v>
      </c>
      <c r="V624" t="s">
        <v>748</v>
      </c>
      <c r="W624" t="s">
        <v>740</v>
      </c>
      <c r="X624" t="s">
        <v>183</v>
      </c>
    </row>
    <row r="625" spans="21:24" x14ac:dyDescent="0.2">
      <c r="U625" t="s">
        <v>39</v>
      </c>
      <c r="V625" t="s">
        <v>748</v>
      </c>
      <c r="W625" t="s">
        <v>736</v>
      </c>
      <c r="X625" t="s">
        <v>464</v>
      </c>
    </row>
    <row r="626" spans="21:24" x14ac:dyDescent="0.2">
      <c r="U626" t="s">
        <v>39</v>
      </c>
      <c r="V626" t="s">
        <v>749</v>
      </c>
      <c r="W626" t="s">
        <v>732</v>
      </c>
      <c r="X626" t="s">
        <v>157</v>
      </c>
    </row>
    <row r="627" spans="21:24" x14ac:dyDescent="0.2">
      <c r="U627" t="s">
        <v>39</v>
      </c>
      <c r="V627" t="s">
        <v>750</v>
      </c>
      <c r="W627" t="s">
        <v>738</v>
      </c>
      <c r="X627" t="s">
        <v>38</v>
      </c>
    </row>
    <row r="628" spans="21:24" x14ac:dyDescent="0.2">
      <c r="U628" t="s">
        <v>39</v>
      </c>
      <c r="V628" t="s">
        <v>750</v>
      </c>
      <c r="W628" t="s">
        <v>740</v>
      </c>
      <c r="X628" t="s">
        <v>183</v>
      </c>
    </row>
    <row r="629" spans="21:24" x14ac:dyDescent="0.2">
      <c r="U629" t="s">
        <v>39</v>
      </c>
      <c r="V629" t="s">
        <v>750</v>
      </c>
      <c r="W629" t="s">
        <v>736</v>
      </c>
      <c r="X629" t="s">
        <v>464</v>
      </c>
    </row>
    <row r="630" spans="21:24" x14ac:dyDescent="0.2">
      <c r="U630" t="s">
        <v>39</v>
      </c>
      <c r="V630" t="s">
        <v>751</v>
      </c>
      <c r="W630" t="s">
        <v>740</v>
      </c>
      <c r="X630" t="s">
        <v>183</v>
      </c>
    </row>
    <row r="631" spans="21:24" x14ac:dyDescent="0.2">
      <c r="U631" t="s">
        <v>39</v>
      </c>
      <c r="V631" t="s">
        <v>752</v>
      </c>
      <c r="W631" t="s">
        <v>740</v>
      </c>
      <c r="X631" t="s">
        <v>183</v>
      </c>
    </row>
    <row r="632" spans="21:24" x14ac:dyDescent="0.2">
      <c r="U632" t="s">
        <v>39</v>
      </c>
      <c r="V632" t="s">
        <v>753</v>
      </c>
      <c r="W632" t="s">
        <v>740</v>
      </c>
      <c r="X632" t="s">
        <v>183</v>
      </c>
    </row>
    <row r="633" spans="21:24" x14ac:dyDescent="0.2">
      <c r="U633" t="s">
        <v>39</v>
      </c>
      <c r="V633" t="s">
        <v>754</v>
      </c>
      <c r="W633" t="s">
        <v>740</v>
      </c>
      <c r="X633" t="s">
        <v>183</v>
      </c>
    </row>
    <row r="634" spans="21:24" x14ac:dyDescent="0.2">
      <c r="U634" t="s">
        <v>39</v>
      </c>
      <c r="V634" t="s">
        <v>755</v>
      </c>
      <c r="W634" t="s">
        <v>740</v>
      </c>
      <c r="X634" t="s">
        <v>183</v>
      </c>
    </row>
    <row r="635" spans="21:24" x14ac:dyDescent="0.2">
      <c r="U635" t="s">
        <v>39</v>
      </c>
      <c r="V635" t="s">
        <v>756</v>
      </c>
      <c r="W635" t="s">
        <v>740</v>
      </c>
      <c r="X635" t="s">
        <v>183</v>
      </c>
    </row>
    <row r="636" spans="21:24" x14ac:dyDescent="0.2">
      <c r="U636" t="s">
        <v>39</v>
      </c>
      <c r="V636" t="s">
        <v>757</v>
      </c>
      <c r="W636" t="s">
        <v>740</v>
      </c>
      <c r="X636" t="s">
        <v>183</v>
      </c>
    </row>
    <row r="637" spans="21:24" x14ac:dyDescent="0.2">
      <c r="U637" t="s">
        <v>39</v>
      </c>
      <c r="V637" t="s">
        <v>758</v>
      </c>
      <c r="W637" t="s">
        <v>738</v>
      </c>
      <c r="X637" t="s">
        <v>38</v>
      </c>
    </row>
    <row r="638" spans="21:24" x14ac:dyDescent="0.2">
      <c r="U638" t="s">
        <v>39</v>
      </c>
      <c r="V638" t="s">
        <v>758</v>
      </c>
      <c r="W638" t="s">
        <v>740</v>
      </c>
      <c r="X638" t="s">
        <v>183</v>
      </c>
    </row>
    <row r="639" spans="21:24" x14ac:dyDescent="0.2">
      <c r="U639" t="s">
        <v>39</v>
      </c>
      <c r="V639" t="s">
        <v>759</v>
      </c>
      <c r="W639" t="s">
        <v>732</v>
      </c>
      <c r="X639" t="s">
        <v>157</v>
      </c>
    </row>
    <row r="640" spans="21:24" x14ac:dyDescent="0.2">
      <c r="U640" t="s">
        <v>39</v>
      </c>
      <c r="V640" t="s">
        <v>760</v>
      </c>
      <c r="W640" t="s">
        <v>732</v>
      </c>
      <c r="X640" t="s">
        <v>157</v>
      </c>
    </row>
    <row r="641" spans="21:24" x14ac:dyDescent="0.2">
      <c r="U641" t="s">
        <v>39</v>
      </c>
      <c r="V641" t="s">
        <v>760</v>
      </c>
      <c r="W641" t="s">
        <v>734</v>
      </c>
      <c r="X641" t="s">
        <v>230</v>
      </c>
    </row>
    <row r="642" spans="21:24" x14ac:dyDescent="0.2">
      <c r="U642" t="s">
        <v>39</v>
      </c>
      <c r="V642" t="s">
        <v>761</v>
      </c>
      <c r="W642" t="s">
        <v>738</v>
      </c>
      <c r="X642" t="s">
        <v>38</v>
      </c>
    </row>
    <row r="643" spans="21:24" x14ac:dyDescent="0.2">
      <c r="U643" t="s">
        <v>39</v>
      </c>
      <c r="V643" t="s">
        <v>761</v>
      </c>
      <c r="W643" t="s">
        <v>732</v>
      </c>
      <c r="X643" t="s">
        <v>157</v>
      </c>
    </row>
    <row r="644" spans="21:24" x14ac:dyDescent="0.2">
      <c r="U644" t="s">
        <v>39</v>
      </c>
      <c r="V644" t="s">
        <v>761</v>
      </c>
      <c r="W644" t="s">
        <v>734</v>
      </c>
      <c r="X644" t="s">
        <v>230</v>
      </c>
    </row>
    <row r="645" spans="21:24" x14ac:dyDescent="0.2">
      <c r="U645" t="s">
        <v>39</v>
      </c>
      <c r="V645" t="s">
        <v>762</v>
      </c>
      <c r="W645" t="s">
        <v>732</v>
      </c>
      <c r="X645" t="s">
        <v>157</v>
      </c>
    </row>
    <row r="646" spans="21:24" x14ac:dyDescent="0.2">
      <c r="U646" t="s">
        <v>91</v>
      </c>
      <c r="V646" t="s">
        <v>762</v>
      </c>
      <c r="W646" t="s">
        <v>735</v>
      </c>
      <c r="X646" t="s">
        <v>381</v>
      </c>
    </row>
    <row r="647" spans="21:24" x14ac:dyDescent="0.2">
      <c r="U647" t="s">
        <v>39</v>
      </c>
      <c r="V647" t="s">
        <v>763</v>
      </c>
      <c r="W647" t="s">
        <v>738</v>
      </c>
      <c r="X647" t="s">
        <v>38</v>
      </c>
    </row>
    <row r="648" spans="21:24" x14ac:dyDescent="0.2">
      <c r="U648" t="s">
        <v>39</v>
      </c>
      <c r="V648" t="s">
        <v>763</v>
      </c>
      <c r="W648" t="s">
        <v>732</v>
      </c>
      <c r="X648" t="s">
        <v>157</v>
      </c>
    </row>
    <row r="649" spans="21:24" x14ac:dyDescent="0.2">
      <c r="U649" t="s">
        <v>39</v>
      </c>
      <c r="V649" t="s">
        <v>763</v>
      </c>
      <c r="W649" t="s">
        <v>734</v>
      </c>
      <c r="X649" t="s">
        <v>230</v>
      </c>
    </row>
    <row r="650" spans="21:24" x14ac:dyDescent="0.2">
      <c r="U650" t="s">
        <v>39</v>
      </c>
      <c r="V650" t="s">
        <v>764</v>
      </c>
      <c r="W650" t="s">
        <v>732</v>
      </c>
      <c r="X650" t="s">
        <v>157</v>
      </c>
    </row>
    <row r="651" spans="21:24" x14ac:dyDescent="0.2">
      <c r="U651" t="s">
        <v>39</v>
      </c>
      <c r="V651" t="s">
        <v>764</v>
      </c>
      <c r="W651" t="s">
        <v>734</v>
      </c>
      <c r="X651" t="s">
        <v>230</v>
      </c>
    </row>
    <row r="652" spans="21:24" x14ac:dyDescent="0.2">
      <c r="U652" t="s">
        <v>91</v>
      </c>
      <c r="V652" t="s">
        <v>764</v>
      </c>
      <c r="W652" t="s">
        <v>735</v>
      </c>
      <c r="X652" t="s">
        <v>381</v>
      </c>
    </row>
    <row r="653" spans="21:24" x14ac:dyDescent="0.2">
      <c r="U653" t="s">
        <v>91</v>
      </c>
      <c r="V653" t="s">
        <v>765</v>
      </c>
      <c r="W653" t="s">
        <v>745</v>
      </c>
      <c r="X653" t="s">
        <v>190</v>
      </c>
    </row>
    <row r="654" spans="21:24" x14ac:dyDescent="0.2">
      <c r="U654" t="s">
        <v>39</v>
      </c>
      <c r="V654" t="s">
        <v>765</v>
      </c>
      <c r="W654" t="s">
        <v>734</v>
      </c>
      <c r="X654" t="s">
        <v>230</v>
      </c>
    </row>
    <row r="655" spans="21:24" x14ac:dyDescent="0.2">
      <c r="U655" t="s">
        <v>91</v>
      </c>
      <c r="V655" t="s">
        <v>765</v>
      </c>
      <c r="W655" t="s">
        <v>735</v>
      </c>
      <c r="X655" t="s">
        <v>381</v>
      </c>
    </row>
    <row r="656" spans="21:24" x14ac:dyDescent="0.2">
      <c r="U656" t="s">
        <v>25</v>
      </c>
      <c r="V656" t="s">
        <v>766</v>
      </c>
      <c r="W656" t="s">
        <v>767</v>
      </c>
      <c r="X656" t="s">
        <v>150</v>
      </c>
    </row>
    <row r="657" spans="21:24" x14ac:dyDescent="0.2">
      <c r="U657" t="s">
        <v>25</v>
      </c>
      <c r="V657" t="s">
        <v>766</v>
      </c>
      <c r="W657" t="s">
        <v>768</v>
      </c>
      <c r="X657" t="s">
        <v>453</v>
      </c>
    </row>
    <row r="658" spans="21:24" x14ac:dyDescent="0.2">
      <c r="U658" t="s">
        <v>25</v>
      </c>
      <c r="V658" t="s">
        <v>769</v>
      </c>
      <c r="W658" t="s">
        <v>770</v>
      </c>
      <c r="X658" t="s">
        <v>119</v>
      </c>
    </row>
    <row r="659" spans="21:24" x14ac:dyDescent="0.2">
      <c r="U659" t="s">
        <v>25</v>
      </c>
      <c r="V659" t="s">
        <v>769</v>
      </c>
      <c r="W659" t="s">
        <v>768</v>
      </c>
      <c r="X659" t="s">
        <v>453</v>
      </c>
    </row>
    <row r="660" spans="21:24" x14ac:dyDescent="0.2">
      <c r="U660" t="s">
        <v>25</v>
      </c>
      <c r="V660" t="s">
        <v>769</v>
      </c>
      <c r="W660" t="s">
        <v>771</v>
      </c>
      <c r="X660" t="s">
        <v>530</v>
      </c>
    </row>
    <row r="661" spans="21:24" x14ac:dyDescent="0.2">
      <c r="U661" t="s">
        <v>25</v>
      </c>
      <c r="V661" t="s">
        <v>772</v>
      </c>
      <c r="W661" t="s">
        <v>104</v>
      </c>
      <c r="X661" t="s">
        <v>105</v>
      </c>
    </row>
    <row r="662" spans="21:24" x14ac:dyDescent="0.2">
      <c r="U662" t="s">
        <v>25</v>
      </c>
      <c r="V662" t="s">
        <v>772</v>
      </c>
      <c r="W662" t="s">
        <v>768</v>
      </c>
      <c r="X662" t="s">
        <v>453</v>
      </c>
    </row>
    <row r="663" spans="21:24" x14ac:dyDescent="0.2">
      <c r="U663" t="s">
        <v>25</v>
      </c>
      <c r="V663" t="s">
        <v>772</v>
      </c>
      <c r="W663" t="s">
        <v>771</v>
      </c>
      <c r="X663" t="s">
        <v>530</v>
      </c>
    </row>
    <row r="664" spans="21:24" x14ac:dyDescent="0.2">
      <c r="U664" t="s">
        <v>25</v>
      </c>
      <c r="V664" t="s">
        <v>773</v>
      </c>
      <c r="W664" t="s">
        <v>767</v>
      </c>
      <c r="X664" t="s">
        <v>150</v>
      </c>
    </row>
    <row r="665" spans="21:24" x14ac:dyDescent="0.2">
      <c r="U665" t="s">
        <v>25</v>
      </c>
      <c r="V665" t="s">
        <v>773</v>
      </c>
      <c r="W665" t="s">
        <v>768</v>
      </c>
      <c r="X665" t="s">
        <v>453</v>
      </c>
    </row>
    <row r="666" spans="21:24" x14ac:dyDescent="0.2">
      <c r="U666" t="s">
        <v>25</v>
      </c>
      <c r="V666" t="s">
        <v>774</v>
      </c>
      <c r="W666" t="s">
        <v>770</v>
      </c>
      <c r="X666" t="s">
        <v>119</v>
      </c>
    </row>
    <row r="667" spans="21:24" x14ac:dyDescent="0.2">
      <c r="U667" t="s">
        <v>25</v>
      </c>
      <c r="V667" t="s">
        <v>774</v>
      </c>
      <c r="W667" t="s">
        <v>767</v>
      </c>
      <c r="X667" t="s">
        <v>150</v>
      </c>
    </row>
    <row r="668" spans="21:24" x14ac:dyDescent="0.2">
      <c r="U668" t="s">
        <v>25</v>
      </c>
      <c r="V668" t="s">
        <v>774</v>
      </c>
      <c r="W668" t="s">
        <v>775</v>
      </c>
      <c r="X668" t="s">
        <v>211</v>
      </c>
    </row>
    <row r="669" spans="21:24" x14ac:dyDescent="0.2">
      <c r="U669" t="s">
        <v>25</v>
      </c>
      <c r="V669" t="s">
        <v>774</v>
      </c>
      <c r="W669" t="s">
        <v>768</v>
      </c>
      <c r="X669" t="s">
        <v>453</v>
      </c>
    </row>
    <row r="670" spans="21:24" x14ac:dyDescent="0.2">
      <c r="U670" t="s">
        <v>25</v>
      </c>
      <c r="V670" t="s">
        <v>774</v>
      </c>
      <c r="W670" t="s">
        <v>771</v>
      </c>
      <c r="X670" t="s">
        <v>530</v>
      </c>
    </row>
    <row r="671" spans="21:24" x14ac:dyDescent="0.2">
      <c r="U671" t="s">
        <v>25</v>
      </c>
      <c r="V671" t="s">
        <v>776</v>
      </c>
      <c r="W671" t="s">
        <v>767</v>
      </c>
      <c r="X671" t="s">
        <v>150</v>
      </c>
    </row>
    <row r="672" spans="21:24" x14ac:dyDescent="0.2">
      <c r="U672" t="s">
        <v>25</v>
      </c>
      <c r="V672" t="s">
        <v>776</v>
      </c>
      <c r="W672" t="s">
        <v>768</v>
      </c>
      <c r="X672" t="s">
        <v>453</v>
      </c>
    </row>
    <row r="673" spans="21:24" x14ac:dyDescent="0.2">
      <c r="U673" t="s">
        <v>25</v>
      </c>
      <c r="V673" t="s">
        <v>777</v>
      </c>
      <c r="W673" t="s">
        <v>767</v>
      </c>
      <c r="X673" t="s">
        <v>150</v>
      </c>
    </row>
    <row r="674" spans="21:24" x14ac:dyDescent="0.2">
      <c r="U674" t="s">
        <v>25</v>
      </c>
      <c r="V674" t="s">
        <v>777</v>
      </c>
      <c r="W674" t="s">
        <v>778</v>
      </c>
      <c r="X674" t="s">
        <v>297</v>
      </c>
    </row>
    <row r="675" spans="21:24" x14ac:dyDescent="0.2">
      <c r="U675" t="s">
        <v>25</v>
      </c>
      <c r="V675" t="s">
        <v>777</v>
      </c>
      <c r="W675" t="s">
        <v>768</v>
      </c>
      <c r="X675" t="s">
        <v>453</v>
      </c>
    </row>
    <row r="676" spans="21:24" x14ac:dyDescent="0.2">
      <c r="U676" t="s">
        <v>25</v>
      </c>
      <c r="V676" t="s">
        <v>779</v>
      </c>
      <c r="W676" t="s">
        <v>767</v>
      </c>
      <c r="X676" t="s">
        <v>150</v>
      </c>
    </row>
    <row r="677" spans="21:24" x14ac:dyDescent="0.2">
      <c r="U677" t="s">
        <v>25</v>
      </c>
      <c r="V677" t="s">
        <v>779</v>
      </c>
      <c r="W677" t="s">
        <v>775</v>
      </c>
      <c r="X677" t="s">
        <v>211</v>
      </c>
    </row>
    <row r="678" spans="21:24" x14ac:dyDescent="0.2">
      <c r="U678" t="s">
        <v>25</v>
      </c>
      <c r="V678" t="s">
        <v>779</v>
      </c>
      <c r="W678" t="s">
        <v>778</v>
      </c>
      <c r="X678" t="s">
        <v>297</v>
      </c>
    </row>
    <row r="679" spans="21:24" x14ac:dyDescent="0.2">
      <c r="U679" t="s">
        <v>25</v>
      </c>
      <c r="V679" t="s">
        <v>779</v>
      </c>
      <c r="W679" t="s">
        <v>768</v>
      </c>
      <c r="X679" t="s">
        <v>453</v>
      </c>
    </row>
    <row r="680" spans="21:24" x14ac:dyDescent="0.2">
      <c r="U680" t="s">
        <v>25</v>
      </c>
      <c r="V680" t="s">
        <v>780</v>
      </c>
      <c r="W680" t="s">
        <v>775</v>
      </c>
      <c r="X680" t="s">
        <v>211</v>
      </c>
    </row>
    <row r="681" spans="21:24" x14ac:dyDescent="0.2">
      <c r="U681" t="s">
        <v>25</v>
      </c>
      <c r="V681" t="s">
        <v>780</v>
      </c>
      <c r="W681" t="s">
        <v>781</v>
      </c>
      <c r="X681" t="s">
        <v>247</v>
      </c>
    </row>
    <row r="682" spans="21:24" x14ac:dyDescent="0.2">
      <c r="U682" t="s">
        <v>25</v>
      </c>
      <c r="V682" t="s">
        <v>780</v>
      </c>
      <c r="W682" t="s">
        <v>768</v>
      </c>
      <c r="X682" t="s">
        <v>453</v>
      </c>
    </row>
    <row r="683" spans="21:24" x14ac:dyDescent="0.2">
      <c r="U683" t="s">
        <v>25</v>
      </c>
      <c r="V683" t="s">
        <v>782</v>
      </c>
      <c r="W683" t="s">
        <v>767</v>
      </c>
      <c r="X683" t="s">
        <v>150</v>
      </c>
    </row>
    <row r="684" spans="21:24" x14ac:dyDescent="0.2">
      <c r="U684" t="s">
        <v>25</v>
      </c>
      <c r="V684" t="s">
        <v>782</v>
      </c>
      <c r="W684" t="s">
        <v>768</v>
      </c>
      <c r="X684" t="s">
        <v>453</v>
      </c>
    </row>
    <row r="685" spans="21:24" x14ac:dyDescent="0.2">
      <c r="U685" t="s">
        <v>25</v>
      </c>
      <c r="V685" t="s">
        <v>783</v>
      </c>
      <c r="W685" t="s">
        <v>767</v>
      </c>
      <c r="X685" t="s">
        <v>150</v>
      </c>
    </row>
    <row r="686" spans="21:24" x14ac:dyDescent="0.2">
      <c r="U686" t="s">
        <v>25</v>
      </c>
      <c r="V686" t="s">
        <v>783</v>
      </c>
      <c r="W686" t="s">
        <v>768</v>
      </c>
      <c r="X686" t="s">
        <v>453</v>
      </c>
    </row>
    <row r="687" spans="21:24" x14ac:dyDescent="0.2">
      <c r="U687" t="s">
        <v>25</v>
      </c>
      <c r="V687" t="s">
        <v>784</v>
      </c>
      <c r="W687" t="s">
        <v>767</v>
      </c>
      <c r="X687" t="s">
        <v>150</v>
      </c>
    </row>
    <row r="688" spans="21:24" x14ac:dyDescent="0.2">
      <c r="U688" t="s">
        <v>25</v>
      </c>
      <c r="V688" t="s">
        <v>784</v>
      </c>
      <c r="W688" t="s">
        <v>768</v>
      </c>
      <c r="X688" t="s">
        <v>453</v>
      </c>
    </row>
    <row r="689" spans="21:24" x14ac:dyDescent="0.2">
      <c r="U689" t="s">
        <v>25</v>
      </c>
      <c r="V689" t="s">
        <v>785</v>
      </c>
      <c r="W689" t="s">
        <v>775</v>
      </c>
      <c r="X689" t="s">
        <v>211</v>
      </c>
    </row>
    <row r="690" spans="21:24" x14ac:dyDescent="0.2">
      <c r="U690" t="s">
        <v>25</v>
      </c>
      <c r="V690" t="s">
        <v>785</v>
      </c>
      <c r="W690" t="s">
        <v>786</v>
      </c>
      <c r="X690" t="s">
        <v>245</v>
      </c>
    </row>
    <row r="691" spans="21:24" x14ac:dyDescent="0.2">
      <c r="U691" t="s">
        <v>25</v>
      </c>
      <c r="V691" t="s">
        <v>785</v>
      </c>
      <c r="W691" t="s">
        <v>778</v>
      </c>
      <c r="X691" t="s">
        <v>297</v>
      </c>
    </row>
    <row r="692" spans="21:24" x14ac:dyDescent="0.2">
      <c r="U692" t="s">
        <v>25</v>
      </c>
      <c r="V692" t="s">
        <v>785</v>
      </c>
      <c r="W692" t="s">
        <v>787</v>
      </c>
      <c r="X692" t="s">
        <v>311</v>
      </c>
    </row>
    <row r="693" spans="21:24" x14ac:dyDescent="0.2">
      <c r="U693" t="s">
        <v>25</v>
      </c>
      <c r="V693" t="s">
        <v>785</v>
      </c>
      <c r="W693" t="s">
        <v>768</v>
      </c>
      <c r="X693" t="s">
        <v>453</v>
      </c>
    </row>
    <row r="694" spans="21:24" x14ac:dyDescent="0.2">
      <c r="U694" t="s">
        <v>25</v>
      </c>
      <c r="V694" t="s">
        <v>788</v>
      </c>
      <c r="W694" t="s">
        <v>775</v>
      </c>
      <c r="X694" t="s">
        <v>211</v>
      </c>
    </row>
    <row r="695" spans="21:24" x14ac:dyDescent="0.2">
      <c r="U695" t="s">
        <v>25</v>
      </c>
      <c r="V695" t="s">
        <v>788</v>
      </c>
      <c r="W695" t="s">
        <v>781</v>
      </c>
      <c r="X695" t="s">
        <v>247</v>
      </c>
    </row>
    <row r="696" spans="21:24" x14ac:dyDescent="0.2">
      <c r="U696" t="s">
        <v>25</v>
      </c>
      <c r="V696" t="s">
        <v>788</v>
      </c>
      <c r="W696" t="s">
        <v>787</v>
      </c>
      <c r="X696" t="s">
        <v>311</v>
      </c>
    </row>
    <row r="697" spans="21:24" x14ac:dyDescent="0.2">
      <c r="U697" t="s">
        <v>25</v>
      </c>
      <c r="V697" t="s">
        <v>788</v>
      </c>
      <c r="W697" t="s">
        <v>768</v>
      </c>
      <c r="X697" t="s">
        <v>453</v>
      </c>
    </row>
    <row r="698" spans="21:24" x14ac:dyDescent="0.2">
      <c r="U698" t="s">
        <v>25</v>
      </c>
      <c r="V698" t="s">
        <v>789</v>
      </c>
      <c r="W698" t="s">
        <v>775</v>
      </c>
      <c r="X698" t="s">
        <v>211</v>
      </c>
    </row>
    <row r="699" spans="21:24" x14ac:dyDescent="0.2">
      <c r="U699" t="s">
        <v>25</v>
      </c>
      <c r="V699" t="s">
        <v>789</v>
      </c>
      <c r="W699" t="s">
        <v>781</v>
      </c>
      <c r="X699" t="s">
        <v>247</v>
      </c>
    </row>
    <row r="700" spans="21:24" x14ac:dyDescent="0.2">
      <c r="U700" t="s">
        <v>25</v>
      </c>
      <c r="V700" t="s">
        <v>789</v>
      </c>
      <c r="W700" t="s">
        <v>768</v>
      </c>
      <c r="X700" t="s">
        <v>453</v>
      </c>
    </row>
    <row r="701" spans="21:24" x14ac:dyDescent="0.2">
      <c r="U701" t="s">
        <v>25</v>
      </c>
      <c r="V701" t="s">
        <v>789</v>
      </c>
      <c r="W701" t="s">
        <v>790</v>
      </c>
      <c r="X701" t="s">
        <v>482</v>
      </c>
    </row>
    <row r="702" spans="21:24" x14ac:dyDescent="0.2">
      <c r="U702" t="s">
        <v>25</v>
      </c>
      <c r="V702" t="s">
        <v>791</v>
      </c>
      <c r="W702" t="s">
        <v>770</v>
      </c>
      <c r="X702" t="s">
        <v>119</v>
      </c>
    </row>
    <row r="703" spans="21:24" x14ac:dyDescent="0.2">
      <c r="U703" t="s">
        <v>25</v>
      </c>
      <c r="V703" t="s">
        <v>791</v>
      </c>
      <c r="W703" t="s">
        <v>768</v>
      </c>
      <c r="X703" t="s">
        <v>453</v>
      </c>
    </row>
    <row r="704" spans="21:24" x14ac:dyDescent="0.2">
      <c r="U704" t="s">
        <v>25</v>
      </c>
      <c r="V704" t="s">
        <v>791</v>
      </c>
      <c r="W704" t="s">
        <v>790</v>
      </c>
      <c r="X704" t="s">
        <v>482</v>
      </c>
    </row>
    <row r="705" spans="21:24" x14ac:dyDescent="0.2">
      <c r="U705" t="s">
        <v>25</v>
      </c>
      <c r="V705" t="s">
        <v>791</v>
      </c>
      <c r="W705" t="s">
        <v>771</v>
      </c>
      <c r="X705" t="s">
        <v>530</v>
      </c>
    </row>
    <row r="706" spans="21:24" x14ac:dyDescent="0.2">
      <c r="U706" t="s">
        <v>39</v>
      </c>
      <c r="V706" t="s">
        <v>792</v>
      </c>
      <c r="W706" t="s">
        <v>793</v>
      </c>
      <c r="X706" t="s">
        <v>169</v>
      </c>
    </row>
    <row r="707" spans="21:24" x14ac:dyDescent="0.2">
      <c r="U707" t="s">
        <v>39</v>
      </c>
      <c r="V707" t="s">
        <v>794</v>
      </c>
      <c r="W707" t="s">
        <v>793</v>
      </c>
      <c r="X707" t="s">
        <v>169</v>
      </c>
    </row>
    <row r="708" spans="21:24" x14ac:dyDescent="0.2">
      <c r="U708" t="s">
        <v>39</v>
      </c>
      <c r="V708" t="s">
        <v>795</v>
      </c>
      <c r="W708" t="s">
        <v>796</v>
      </c>
      <c r="X708" t="s">
        <v>168</v>
      </c>
    </row>
    <row r="709" spans="21:24" x14ac:dyDescent="0.2">
      <c r="U709" t="s">
        <v>39</v>
      </c>
      <c r="V709" t="s">
        <v>795</v>
      </c>
      <c r="W709" t="s">
        <v>793</v>
      </c>
      <c r="X709" t="s">
        <v>169</v>
      </c>
    </row>
    <row r="710" spans="21:24" x14ac:dyDescent="0.2">
      <c r="U710" t="s">
        <v>39</v>
      </c>
      <c r="V710" t="s">
        <v>797</v>
      </c>
      <c r="W710" t="s">
        <v>793</v>
      </c>
      <c r="X710" t="s">
        <v>169</v>
      </c>
    </row>
    <row r="711" spans="21:24" x14ac:dyDescent="0.2">
      <c r="U711" t="s">
        <v>39</v>
      </c>
      <c r="V711" t="s">
        <v>798</v>
      </c>
      <c r="W711" t="s">
        <v>799</v>
      </c>
      <c r="X711" t="s">
        <v>328</v>
      </c>
    </row>
    <row r="712" spans="21:24" x14ac:dyDescent="0.2">
      <c r="U712" t="s">
        <v>39</v>
      </c>
      <c r="V712" t="s">
        <v>798</v>
      </c>
      <c r="W712" t="s">
        <v>800</v>
      </c>
      <c r="X712" t="s">
        <v>565</v>
      </c>
    </row>
    <row r="713" spans="21:24" x14ac:dyDescent="0.2">
      <c r="U713" t="s">
        <v>39</v>
      </c>
      <c r="V713" t="s">
        <v>801</v>
      </c>
      <c r="W713" t="s">
        <v>799</v>
      </c>
      <c r="X713" t="s">
        <v>328</v>
      </c>
    </row>
    <row r="714" spans="21:24" x14ac:dyDescent="0.2">
      <c r="U714" t="s">
        <v>39</v>
      </c>
      <c r="V714" t="s">
        <v>801</v>
      </c>
      <c r="W714" t="s">
        <v>800</v>
      </c>
      <c r="X714" t="s">
        <v>565</v>
      </c>
    </row>
    <row r="715" spans="21:24" x14ac:dyDescent="0.2">
      <c r="U715" t="s">
        <v>39</v>
      </c>
      <c r="V715" t="s">
        <v>802</v>
      </c>
      <c r="W715" t="s">
        <v>800</v>
      </c>
      <c r="X715" t="s">
        <v>565</v>
      </c>
    </row>
    <row r="716" spans="21:24" x14ac:dyDescent="0.2">
      <c r="U716" t="s">
        <v>39</v>
      </c>
      <c r="V716" t="s">
        <v>803</v>
      </c>
      <c r="W716" t="s">
        <v>799</v>
      </c>
      <c r="X716" t="s">
        <v>328</v>
      </c>
    </row>
    <row r="717" spans="21:24" x14ac:dyDescent="0.2">
      <c r="U717" t="s">
        <v>39</v>
      </c>
      <c r="V717" t="s">
        <v>803</v>
      </c>
      <c r="W717" t="s">
        <v>800</v>
      </c>
      <c r="X717" t="s">
        <v>565</v>
      </c>
    </row>
    <row r="718" spans="21:24" x14ac:dyDescent="0.2">
      <c r="U718" t="s">
        <v>39</v>
      </c>
      <c r="V718" t="s">
        <v>804</v>
      </c>
      <c r="W718" t="s">
        <v>800</v>
      </c>
      <c r="X718" t="s">
        <v>565</v>
      </c>
    </row>
    <row r="719" spans="21:24" x14ac:dyDescent="0.2">
      <c r="U719" t="s">
        <v>39</v>
      </c>
      <c r="V719" t="s">
        <v>805</v>
      </c>
      <c r="W719" t="s">
        <v>800</v>
      </c>
      <c r="X719" t="s">
        <v>565</v>
      </c>
    </row>
    <row r="720" spans="21:24" x14ac:dyDescent="0.2">
      <c r="U720" t="s">
        <v>39</v>
      </c>
      <c r="V720" t="s">
        <v>806</v>
      </c>
      <c r="W720" t="s">
        <v>800</v>
      </c>
      <c r="X720" t="s">
        <v>565</v>
      </c>
    </row>
    <row r="721" spans="21:24" x14ac:dyDescent="0.2">
      <c r="U721" t="s">
        <v>39</v>
      </c>
      <c r="V721" t="s">
        <v>807</v>
      </c>
      <c r="W721" t="s">
        <v>800</v>
      </c>
      <c r="X721" t="s">
        <v>565</v>
      </c>
    </row>
    <row r="722" spans="21:24" x14ac:dyDescent="0.2">
      <c r="U722" t="s">
        <v>39</v>
      </c>
      <c r="V722" t="s">
        <v>808</v>
      </c>
      <c r="W722" t="s">
        <v>800</v>
      </c>
      <c r="X722" t="s">
        <v>565</v>
      </c>
    </row>
    <row r="723" spans="21:24" x14ac:dyDescent="0.2">
      <c r="U723" t="s">
        <v>39</v>
      </c>
      <c r="V723" t="s">
        <v>809</v>
      </c>
      <c r="W723" t="s">
        <v>793</v>
      </c>
      <c r="X723" t="s">
        <v>169</v>
      </c>
    </row>
    <row r="724" spans="21:24" x14ac:dyDescent="0.2">
      <c r="U724" t="s">
        <v>39</v>
      </c>
      <c r="V724" t="s">
        <v>810</v>
      </c>
      <c r="W724" t="s">
        <v>793</v>
      </c>
      <c r="X724" t="s">
        <v>169</v>
      </c>
    </row>
    <row r="725" spans="21:24" x14ac:dyDescent="0.2">
      <c r="U725" t="s">
        <v>39</v>
      </c>
      <c r="V725" t="s">
        <v>810</v>
      </c>
      <c r="W725" t="s">
        <v>800</v>
      </c>
      <c r="X725" t="s">
        <v>565</v>
      </c>
    </row>
    <row r="726" spans="21:24" x14ac:dyDescent="0.2">
      <c r="U726" t="s">
        <v>39</v>
      </c>
      <c r="V726" t="s">
        <v>811</v>
      </c>
      <c r="W726" t="s">
        <v>793</v>
      </c>
      <c r="X726" t="s">
        <v>169</v>
      </c>
    </row>
    <row r="727" spans="21:24" x14ac:dyDescent="0.2">
      <c r="U727" t="s">
        <v>39</v>
      </c>
      <c r="V727" t="s">
        <v>811</v>
      </c>
      <c r="W727" t="s">
        <v>800</v>
      </c>
      <c r="X727" t="s">
        <v>565</v>
      </c>
    </row>
    <row r="728" spans="21:24" x14ac:dyDescent="0.2">
      <c r="U728" t="s">
        <v>39</v>
      </c>
      <c r="V728" t="s">
        <v>812</v>
      </c>
      <c r="W728" t="s">
        <v>800</v>
      </c>
      <c r="X728" t="s">
        <v>565</v>
      </c>
    </row>
    <row r="729" spans="21:24" x14ac:dyDescent="0.2">
      <c r="U729" t="s">
        <v>39</v>
      </c>
      <c r="V729" t="s">
        <v>813</v>
      </c>
      <c r="W729" t="s">
        <v>793</v>
      </c>
      <c r="X729" t="s">
        <v>169</v>
      </c>
    </row>
    <row r="730" spans="21:24" x14ac:dyDescent="0.2">
      <c r="U730" t="s">
        <v>39</v>
      </c>
      <c r="V730" t="s">
        <v>813</v>
      </c>
      <c r="W730" t="s">
        <v>800</v>
      </c>
      <c r="X730" t="s">
        <v>565</v>
      </c>
    </row>
    <row r="731" spans="21:24" x14ac:dyDescent="0.2">
      <c r="U731" t="s">
        <v>39</v>
      </c>
      <c r="V731" t="s">
        <v>814</v>
      </c>
      <c r="W731" t="s">
        <v>800</v>
      </c>
      <c r="X731" t="s">
        <v>565</v>
      </c>
    </row>
    <row r="732" spans="21:24" x14ac:dyDescent="0.2">
      <c r="U732" t="s">
        <v>39</v>
      </c>
      <c r="V732" t="s">
        <v>815</v>
      </c>
      <c r="W732" t="s">
        <v>793</v>
      </c>
      <c r="X732" t="s">
        <v>169</v>
      </c>
    </row>
    <row r="733" spans="21:24" x14ac:dyDescent="0.2">
      <c r="U733" t="s">
        <v>39</v>
      </c>
      <c r="V733" t="s">
        <v>815</v>
      </c>
      <c r="W733" t="s">
        <v>800</v>
      </c>
      <c r="X733" t="s">
        <v>565</v>
      </c>
    </row>
    <row r="734" spans="21:24" x14ac:dyDescent="0.2">
      <c r="U734" t="s">
        <v>39</v>
      </c>
      <c r="V734" t="s">
        <v>816</v>
      </c>
      <c r="W734" t="s">
        <v>793</v>
      </c>
      <c r="X734" t="s">
        <v>169</v>
      </c>
    </row>
    <row r="735" spans="21:24" x14ac:dyDescent="0.2">
      <c r="U735" t="s">
        <v>39</v>
      </c>
      <c r="V735" t="s">
        <v>816</v>
      </c>
      <c r="W735" t="s">
        <v>799</v>
      </c>
      <c r="X735" t="s">
        <v>328</v>
      </c>
    </row>
    <row r="736" spans="21:24" x14ac:dyDescent="0.2">
      <c r="U736" t="s">
        <v>39</v>
      </c>
      <c r="V736" t="s">
        <v>816</v>
      </c>
      <c r="W736" t="s">
        <v>800</v>
      </c>
      <c r="X736" t="s">
        <v>565</v>
      </c>
    </row>
    <row r="737" spans="21:24" x14ac:dyDescent="0.2">
      <c r="U737" t="s">
        <v>39</v>
      </c>
      <c r="V737" t="s">
        <v>817</v>
      </c>
      <c r="W737" t="s">
        <v>793</v>
      </c>
      <c r="X737" t="s">
        <v>169</v>
      </c>
    </row>
    <row r="738" spans="21:24" x14ac:dyDescent="0.2">
      <c r="U738" t="s">
        <v>39</v>
      </c>
      <c r="V738" t="s">
        <v>817</v>
      </c>
      <c r="W738" t="s">
        <v>800</v>
      </c>
      <c r="X738" t="s">
        <v>565</v>
      </c>
    </row>
    <row r="739" spans="21:24" x14ac:dyDescent="0.2">
      <c r="U739" t="s">
        <v>39</v>
      </c>
      <c r="V739" t="s">
        <v>818</v>
      </c>
      <c r="W739" t="s">
        <v>800</v>
      </c>
      <c r="X739" t="s">
        <v>565</v>
      </c>
    </row>
    <row r="740" spans="21:24" x14ac:dyDescent="0.2">
      <c r="U740" t="s">
        <v>39</v>
      </c>
      <c r="V740" t="s">
        <v>819</v>
      </c>
      <c r="W740" t="s">
        <v>793</v>
      </c>
      <c r="X740" t="s">
        <v>169</v>
      </c>
    </row>
    <row r="741" spans="21:24" x14ac:dyDescent="0.2">
      <c r="U741" t="s">
        <v>25</v>
      </c>
      <c r="V741" t="s">
        <v>820</v>
      </c>
      <c r="W741" t="s">
        <v>821</v>
      </c>
      <c r="X741" t="s">
        <v>334</v>
      </c>
    </row>
    <row r="742" spans="21:24" x14ac:dyDescent="0.2">
      <c r="U742" t="s">
        <v>25</v>
      </c>
      <c r="V742" t="s">
        <v>822</v>
      </c>
      <c r="W742" t="s">
        <v>823</v>
      </c>
      <c r="X742" t="s">
        <v>126</v>
      </c>
    </row>
    <row r="743" spans="21:24" x14ac:dyDescent="0.2">
      <c r="U743" t="s">
        <v>25</v>
      </c>
      <c r="V743" t="s">
        <v>822</v>
      </c>
      <c r="W743" t="s">
        <v>824</v>
      </c>
      <c r="X743" t="s">
        <v>162</v>
      </c>
    </row>
    <row r="744" spans="21:24" x14ac:dyDescent="0.2">
      <c r="U744" t="s">
        <v>25</v>
      </c>
      <c r="V744" t="s">
        <v>822</v>
      </c>
      <c r="W744" t="s">
        <v>825</v>
      </c>
      <c r="X744" t="s">
        <v>234</v>
      </c>
    </row>
    <row r="745" spans="21:24" x14ac:dyDescent="0.2">
      <c r="U745" t="s">
        <v>25</v>
      </c>
      <c r="V745" t="s">
        <v>822</v>
      </c>
      <c r="W745" t="s">
        <v>771</v>
      </c>
      <c r="X745" t="s">
        <v>530</v>
      </c>
    </row>
    <row r="746" spans="21:24" x14ac:dyDescent="0.2">
      <c r="U746" t="s">
        <v>25</v>
      </c>
      <c r="V746" t="s">
        <v>826</v>
      </c>
      <c r="W746" t="s">
        <v>827</v>
      </c>
      <c r="X746" t="s">
        <v>95</v>
      </c>
    </row>
    <row r="747" spans="21:24" x14ac:dyDescent="0.2">
      <c r="U747" t="s">
        <v>25</v>
      </c>
      <c r="V747" t="s">
        <v>826</v>
      </c>
      <c r="W747" t="s">
        <v>824</v>
      </c>
      <c r="X747" t="s">
        <v>162</v>
      </c>
    </row>
    <row r="748" spans="21:24" x14ac:dyDescent="0.2">
      <c r="U748" t="s">
        <v>25</v>
      </c>
      <c r="V748" t="s">
        <v>828</v>
      </c>
      <c r="W748" t="s">
        <v>827</v>
      </c>
      <c r="X748" t="s">
        <v>95</v>
      </c>
    </row>
    <row r="749" spans="21:24" x14ac:dyDescent="0.2">
      <c r="U749" t="s">
        <v>25</v>
      </c>
      <c r="V749" t="s">
        <v>828</v>
      </c>
      <c r="W749" t="s">
        <v>823</v>
      </c>
      <c r="X749" t="s">
        <v>126</v>
      </c>
    </row>
    <row r="750" spans="21:24" x14ac:dyDescent="0.2">
      <c r="U750" t="s">
        <v>25</v>
      </c>
      <c r="V750" t="s">
        <v>828</v>
      </c>
      <c r="W750" t="s">
        <v>824</v>
      </c>
      <c r="X750" t="s">
        <v>162</v>
      </c>
    </row>
    <row r="751" spans="21:24" x14ac:dyDescent="0.2">
      <c r="U751" t="s">
        <v>25</v>
      </c>
      <c r="V751" t="s">
        <v>829</v>
      </c>
      <c r="W751" t="s">
        <v>827</v>
      </c>
      <c r="X751" t="s">
        <v>95</v>
      </c>
    </row>
    <row r="752" spans="21:24" x14ac:dyDescent="0.2">
      <c r="U752" t="s">
        <v>25</v>
      </c>
      <c r="V752" t="s">
        <v>829</v>
      </c>
      <c r="W752" t="s">
        <v>823</v>
      </c>
      <c r="X752" t="s">
        <v>126</v>
      </c>
    </row>
    <row r="753" spans="21:24" x14ac:dyDescent="0.2">
      <c r="U753" t="s">
        <v>77</v>
      </c>
      <c r="V753" t="s">
        <v>829</v>
      </c>
      <c r="W753" t="s">
        <v>830</v>
      </c>
      <c r="X753" t="s">
        <v>285</v>
      </c>
    </row>
    <row r="754" spans="21:24" x14ac:dyDescent="0.2">
      <c r="U754" t="s">
        <v>25</v>
      </c>
      <c r="V754" t="s">
        <v>829</v>
      </c>
      <c r="W754" t="s">
        <v>831</v>
      </c>
      <c r="X754" t="s">
        <v>518</v>
      </c>
    </row>
    <row r="755" spans="21:24" x14ac:dyDescent="0.2">
      <c r="U755" t="s">
        <v>25</v>
      </c>
      <c r="V755" t="s">
        <v>832</v>
      </c>
      <c r="W755" t="s">
        <v>823</v>
      </c>
      <c r="X755" t="s">
        <v>126</v>
      </c>
    </row>
    <row r="756" spans="21:24" x14ac:dyDescent="0.2">
      <c r="U756" t="s">
        <v>25</v>
      </c>
      <c r="V756" t="s">
        <v>832</v>
      </c>
      <c r="W756" t="s">
        <v>825</v>
      </c>
      <c r="X756" t="s">
        <v>234</v>
      </c>
    </row>
    <row r="757" spans="21:24" x14ac:dyDescent="0.2">
      <c r="U757" t="s">
        <v>77</v>
      </c>
      <c r="V757" t="s">
        <v>832</v>
      </c>
      <c r="W757" t="s">
        <v>830</v>
      </c>
      <c r="X757" t="s">
        <v>285</v>
      </c>
    </row>
    <row r="758" spans="21:24" x14ac:dyDescent="0.2">
      <c r="U758" t="s">
        <v>25</v>
      </c>
      <c r="V758" t="s">
        <v>833</v>
      </c>
      <c r="W758" t="s">
        <v>823</v>
      </c>
      <c r="X758" t="s">
        <v>126</v>
      </c>
    </row>
    <row r="759" spans="21:24" x14ac:dyDescent="0.2">
      <c r="U759" t="s">
        <v>25</v>
      </c>
      <c r="V759" t="s">
        <v>833</v>
      </c>
      <c r="W759" t="s">
        <v>825</v>
      </c>
      <c r="X759" t="s">
        <v>234</v>
      </c>
    </row>
    <row r="760" spans="21:24" x14ac:dyDescent="0.2">
      <c r="U760" t="s">
        <v>25</v>
      </c>
      <c r="V760" t="s">
        <v>834</v>
      </c>
      <c r="W760" t="s">
        <v>825</v>
      </c>
      <c r="X760" t="s">
        <v>234</v>
      </c>
    </row>
    <row r="761" spans="21:24" x14ac:dyDescent="0.2">
      <c r="U761" t="s">
        <v>25</v>
      </c>
      <c r="V761" t="s">
        <v>834</v>
      </c>
      <c r="W761" t="s">
        <v>835</v>
      </c>
      <c r="X761" t="s">
        <v>275</v>
      </c>
    </row>
    <row r="762" spans="21:24" x14ac:dyDescent="0.2">
      <c r="U762" t="s">
        <v>25</v>
      </c>
      <c r="V762" t="s">
        <v>836</v>
      </c>
      <c r="W762" t="s">
        <v>104</v>
      </c>
      <c r="X762" t="s">
        <v>105</v>
      </c>
    </row>
    <row r="763" spans="21:24" x14ac:dyDescent="0.2">
      <c r="U763" t="s">
        <v>25</v>
      </c>
      <c r="V763" t="s">
        <v>836</v>
      </c>
      <c r="W763" t="s">
        <v>825</v>
      </c>
      <c r="X763" t="s">
        <v>234</v>
      </c>
    </row>
    <row r="764" spans="21:24" x14ac:dyDescent="0.2">
      <c r="U764" t="s">
        <v>25</v>
      </c>
      <c r="V764" t="s">
        <v>836</v>
      </c>
      <c r="W764" t="s">
        <v>835</v>
      </c>
      <c r="X764" t="s">
        <v>275</v>
      </c>
    </row>
    <row r="765" spans="21:24" x14ac:dyDescent="0.2">
      <c r="U765" t="s">
        <v>25</v>
      </c>
      <c r="V765" t="s">
        <v>836</v>
      </c>
      <c r="W765" t="s">
        <v>771</v>
      </c>
      <c r="X765" t="s">
        <v>530</v>
      </c>
    </row>
    <row r="766" spans="21:24" x14ac:dyDescent="0.2">
      <c r="U766" t="s">
        <v>25</v>
      </c>
      <c r="V766" t="s">
        <v>837</v>
      </c>
      <c r="W766" t="s">
        <v>825</v>
      </c>
      <c r="X766" t="s">
        <v>234</v>
      </c>
    </row>
    <row r="767" spans="21:24" x14ac:dyDescent="0.2">
      <c r="U767" t="s">
        <v>25</v>
      </c>
      <c r="V767" t="s">
        <v>837</v>
      </c>
      <c r="W767" t="s">
        <v>835</v>
      </c>
      <c r="X767" t="s">
        <v>275</v>
      </c>
    </row>
    <row r="768" spans="21:24" x14ac:dyDescent="0.2">
      <c r="U768" t="s">
        <v>25</v>
      </c>
      <c r="V768" t="s">
        <v>838</v>
      </c>
      <c r="W768" t="s">
        <v>839</v>
      </c>
      <c r="X768" t="s">
        <v>140</v>
      </c>
    </row>
    <row r="769" spans="21:24" x14ac:dyDescent="0.2">
      <c r="U769" t="s">
        <v>25</v>
      </c>
      <c r="V769" t="s">
        <v>838</v>
      </c>
      <c r="W769" t="s">
        <v>104</v>
      </c>
      <c r="X769" t="s">
        <v>105</v>
      </c>
    </row>
    <row r="770" spans="21:24" x14ac:dyDescent="0.2">
      <c r="U770" t="s">
        <v>25</v>
      </c>
      <c r="V770" t="s">
        <v>838</v>
      </c>
      <c r="W770" t="s">
        <v>825</v>
      </c>
      <c r="X770" t="s">
        <v>234</v>
      </c>
    </row>
    <row r="771" spans="21:24" x14ac:dyDescent="0.2">
      <c r="U771" t="s">
        <v>25</v>
      </c>
      <c r="V771" t="s">
        <v>838</v>
      </c>
      <c r="W771" t="s">
        <v>835</v>
      </c>
      <c r="X771" t="s">
        <v>275</v>
      </c>
    </row>
    <row r="772" spans="21:24" x14ac:dyDescent="0.2">
      <c r="U772" t="s">
        <v>25</v>
      </c>
      <c r="V772" t="s">
        <v>840</v>
      </c>
      <c r="W772" t="s">
        <v>824</v>
      </c>
      <c r="X772" t="s">
        <v>162</v>
      </c>
    </row>
    <row r="773" spans="21:24" x14ac:dyDescent="0.2">
      <c r="U773" t="s">
        <v>25</v>
      </c>
      <c r="V773" t="s">
        <v>841</v>
      </c>
      <c r="W773" t="s">
        <v>104</v>
      </c>
      <c r="X773" t="s">
        <v>105</v>
      </c>
    </row>
    <row r="774" spans="21:24" x14ac:dyDescent="0.2">
      <c r="U774" t="s">
        <v>25</v>
      </c>
      <c r="V774" t="s">
        <v>841</v>
      </c>
      <c r="W774" t="s">
        <v>825</v>
      </c>
      <c r="X774" t="s">
        <v>234</v>
      </c>
    </row>
    <row r="775" spans="21:24" x14ac:dyDescent="0.2">
      <c r="U775" t="s">
        <v>25</v>
      </c>
      <c r="V775" t="s">
        <v>841</v>
      </c>
      <c r="W775" t="s">
        <v>835</v>
      </c>
      <c r="X775" t="s">
        <v>275</v>
      </c>
    </row>
    <row r="776" spans="21:24" x14ac:dyDescent="0.2">
      <c r="U776" t="s">
        <v>25</v>
      </c>
      <c r="V776" t="s">
        <v>842</v>
      </c>
      <c r="W776" t="s">
        <v>104</v>
      </c>
      <c r="X776" t="s">
        <v>105</v>
      </c>
    </row>
    <row r="777" spans="21:24" x14ac:dyDescent="0.2">
      <c r="U777" t="s">
        <v>25</v>
      </c>
      <c r="V777" t="s">
        <v>842</v>
      </c>
      <c r="W777" t="s">
        <v>825</v>
      </c>
      <c r="X777" t="s">
        <v>234</v>
      </c>
    </row>
    <row r="778" spans="21:24" x14ac:dyDescent="0.2">
      <c r="U778" t="s">
        <v>25</v>
      </c>
      <c r="V778" t="s">
        <v>842</v>
      </c>
      <c r="W778" t="s">
        <v>835</v>
      </c>
      <c r="X778" t="s">
        <v>275</v>
      </c>
    </row>
    <row r="779" spans="21:24" x14ac:dyDescent="0.2">
      <c r="U779" t="s">
        <v>25</v>
      </c>
      <c r="V779" t="s">
        <v>842</v>
      </c>
      <c r="W779" t="s">
        <v>771</v>
      </c>
      <c r="X779" t="s">
        <v>530</v>
      </c>
    </row>
    <row r="780" spans="21:24" x14ac:dyDescent="0.2">
      <c r="U780" t="s">
        <v>25</v>
      </c>
      <c r="V780" t="s">
        <v>843</v>
      </c>
      <c r="W780" t="s">
        <v>104</v>
      </c>
      <c r="X780" t="s">
        <v>105</v>
      </c>
    </row>
    <row r="781" spans="21:24" x14ac:dyDescent="0.2">
      <c r="U781" t="s">
        <v>25</v>
      </c>
      <c r="V781" t="s">
        <v>843</v>
      </c>
      <c r="W781" t="s">
        <v>825</v>
      </c>
      <c r="X781" t="s">
        <v>234</v>
      </c>
    </row>
    <row r="782" spans="21:24" x14ac:dyDescent="0.2">
      <c r="U782" t="s">
        <v>25</v>
      </c>
      <c r="V782" t="s">
        <v>843</v>
      </c>
      <c r="W782" t="s">
        <v>771</v>
      </c>
      <c r="X782" t="s">
        <v>530</v>
      </c>
    </row>
    <row r="783" spans="21:24" x14ac:dyDescent="0.2">
      <c r="U783" t="s">
        <v>25</v>
      </c>
      <c r="V783" t="s">
        <v>844</v>
      </c>
      <c r="W783" t="s">
        <v>104</v>
      </c>
      <c r="X783" t="s">
        <v>105</v>
      </c>
    </row>
    <row r="784" spans="21:24" x14ac:dyDescent="0.2">
      <c r="U784" t="s">
        <v>25</v>
      </c>
      <c r="V784" t="s">
        <v>844</v>
      </c>
      <c r="W784" t="s">
        <v>771</v>
      </c>
      <c r="X784" t="s">
        <v>530</v>
      </c>
    </row>
    <row r="785" spans="21:24" x14ac:dyDescent="0.2">
      <c r="U785" t="s">
        <v>25</v>
      </c>
      <c r="V785" t="s">
        <v>845</v>
      </c>
      <c r="W785" t="s">
        <v>104</v>
      </c>
      <c r="X785" t="s">
        <v>105</v>
      </c>
    </row>
    <row r="786" spans="21:24" x14ac:dyDescent="0.2">
      <c r="U786" t="s">
        <v>25</v>
      </c>
      <c r="V786" t="s">
        <v>845</v>
      </c>
      <c r="W786" t="s">
        <v>771</v>
      </c>
      <c r="X786" t="s">
        <v>530</v>
      </c>
    </row>
    <row r="787" spans="21:24" x14ac:dyDescent="0.2">
      <c r="U787" t="s">
        <v>25</v>
      </c>
      <c r="V787" t="s">
        <v>846</v>
      </c>
      <c r="W787" t="s">
        <v>770</v>
      </c>
      <c r="X787" t="s">
        <v>119</v>
      </c>
    </row>
    <row r="788" spans="21:24" x14ac:dyDescent="0.2">
      <c r="U788" t="s">
        <v>25</v>
      </c>
      <c r="V788" t="s">
        <v>846</v>
      </c>
      <c r="W788" t="s">
        <v>824</v>
      </c>
      <c r="X788" t="s">
        <v>162</v>
      </c>
    </row>
    <row r="789" spans="21:24" x14ac:dyDescent="0.2">
      <c r="U789" t="s">
        <v>25</v>
      </c>
      <c r="V789" t="s">
        <v>846</v>
      </c>
      <c r="W789" t="s">
        <v>821</v>
      </c>
      <c r="X789" t="s">
        <v>334</v>
      </c>
    </row>
    <row r="790" spans="21:24" x14ac:dyDescent="0.2">
      <c r="U790" t="s">
        <v>25</v>
      </c>
      <c r="V790" t="s">
        <v>846</v>
      </c>
      <c r="W790" t="s">
        <v>847</v>
      </c>
      <c r="X790" t="s">
        <v>419</v>
      </c>
    </row>
    <row r="791" spans="21:24" x14ac:dyDescent="0.2">
      <c r="U791" t="s">
        <v>25</v>
      </c>
      <c r="V791" t="s">
        <v>846</v>
      </c>
      <c r="W791" t="s">
        <v>771</v>
      </c>
      <c r="X791" t="s">
        <v>530</v>
      </c>
    </row>
    <row r="792" spans="21:24" x14ac:dyDescent="0.2">
      <c r="U792" t="s">
        <v>25</v>
      </c>
      <c r="V792" t="s">
        <v>848</v>
      </c>
      <c r="W792" t="s">
        <v>827</v>
      </c>
      <c r="X792" t="s">
        <v>95</v>
      </c>
    </row>
    <row r="793" spans="21:24" x14ac:dyDescent="0.2">
      <c r="U793" t="s">
        <v>25</v>
      </c>
      <c r="V793" t="s">
        <v>848</v>
      </c>
      <c r="W793" t="s">
        <v>823</v>
      </c>
      <c r="X793" t="s">
        <v>126</v>
      </c>
    </row>
    <row r="794" spans="21:24" x14ac:dyDescent="0.2">
      <c r="U794" t="s">
        <v>25</v>
      </c>
      <c r="V794" t="s">
        <v>848</v>
      </c>
      <c r="W794" t="s">
        <v>824</v>
      </c>
      <c r="X794" t="s">
        <v>162</v>
      </c>
    </row>
    <row r="795" spans="21:24" x14ac:dyDescent="0.2">
      <c r="U795" t="s">
        <v>25</v>
      </c>
      <c r="V795" t="s">
        <v>848</v>
      </c>
      <c r="W795" t="s">
        <v>825</v>
      </c>
      <c r="X795" t="s">
        <v>234</v>
      </c>
    </row>
    <row r="796" spans="21:24" x14ac:dyDescent="0.2">
      <c r="U796" t="s">
        <v>25</v>
      </c>
      <c r="V796" t="s">
        <v>849</v>
      </c>
      <c r="W796" t="s">
        <v>823</v>
      </c>
      <c r="X796" t="s">
        <v>126</v>
      </c>
    </row>
    <row r="797" spans="21:24" x14ac:dyDescent="0.2">
      <c r="U797" t="s">
        <v>25</v>
      </c>
      <c r="V797" t="s">
        <v>849</v>
      </c>
      <c r="W797" t="s">
        <v>824</v>
      </c>
      <c r="X797" t="s">
        <v>162</v>
      </c>
    </row>
    <row r="798" spans="21:24" x14ac:dyDescent="0.2">
      <c r="U798" t="s">
        <v>25</v>
      </c>
      <c r="V798" t="s">
        <v>849</v>
      </c>
      <c r="W798" t="s">
        <v>825</v>
      </c>
      <c r="X798" t="s">
        <v>234</v>
      </c>
    </row>
    <row r="799" spans="21:24" x14ac:dyDescent="0.2">
      <c r="U799" t="s">
        <v>25</v>
      </c>
      <c r="V799" t="s">
        <v>849</v>
      </c>
      <c r="W799" t="s">
        <v>771</v>
      </c>
      <c r="X799" t="s">
        <v>530</v>
      </c>
    </row>
    <row r="800" spans="21:24" x14ac:dyDescent="0.2">
      <c r="U800" t="s">
        <v>25</v>
      </c>
      <c r="V800" t="s">
        <v>850</v>
      </c>
      <c r="W800" t="s">
        <v>770</v>
      </c>
      <c r="X800" t="s">
        <v>119</v>
      </c>
    </row>
    <row r="801" spans="21:24" x14ac:dyDescent="0.2">
      <c r="U801" t="s">
        <v>25</v>
      </c>
      <c r="V801" t="s">
        <v>850</v>
      </c>
      <c r="W801" t="s">
        <v>824</v>
      </c>
      <c r="X801" t="s">
        <v>162</v>
      </c>
    </row>
    <row r="802" spans="21:24" x14ac:dyDescent="0.2">
      <c r="U802" t="s">
        <v>25</v>
      </c>
      <c r="V802" t="s">
        <v>850</v>
      </c>
      <c r="W802" t="s">
        <v>825</v>
      </c>
      <c r="X802" t="s">
        <v>234</v>
      </c>
    </row>
    <row r="803" spans="21:24" x14ac:dyDescent="0.2">
      <c r="U803" t="s">
        <v>25</v>
      </c>
      <c r="V803" t="s">
        <v>850</v>
      </c>
      <c r="W803" t="s">
        <v>771</v>
      </c>
      <c r="X803" t="s">
        <v>530</v>
      </c>
    </row>
    <row r="804" spans="21:24" x14ac:dyDescent="0.2">
      <c r="U804" t="s">
        <v>25</v>
      </c>
      <c r="V804" t="s">
        <v>851</v>
      </c>
      <c r="W804" t="s">
        <v>770</v>
      </c>
      <c r="X804" t="s">
        <v>119</v>
      </c>
    </row>
    <row r="805" spans="21:24" x14ac:dyDescent="0.2">
      <c r="U805" t="s">
        <v>25</v>
      </c>
      <c r="V805" t="s">
        <v>851</v>
      </c>
      <c r="W805" t="s">
        <v>771</v>
      </c>
      <c r="X805" t="s">
        <v>530</v>
      </c>
    </row>
    <row r="806" spans="21:24" x14ac:dyDescent="0.2">
      <c r="U806" t="s">
        <v>25</v>
      </c>
      <c r="V806" t="s">
        <v>852</v>
      </c>
      <c r="W806" t="s">
        <v>770</v>
      </c>
      <c r="X806" t="s">
        <v>119</v>
      </c>
    </row>
    <row r="807" spans="21:24" x14ac:dyDescent="0.2">
      <c r="U807" t="s">
        <v>25</v>
      </c>
      <c r="V807" t="s">
        <v>852</v>
      </c>
      <c r="W807" t="s">
        <v>824</v>
      </c>
      <c r="X807" t="s">
        <v>162</v>
      </c>
    </row>
    <row r="808" spans="21:24" x14ac:dyDescent="0.2">
      <c r="U808" t="s">
        <v>25</v>
      </c>
      <c r="V808" t="s">
        <v>852</v>
      </c>
      <c r="W808" t="s">
        <v>771</v>
      </c>
      <c r="X808" t="s">
        <v>530</v>
      </c>
    </row>
    <row r="809" spans="21:24" x14ac:dyDescent="0.2">
      <c r="U809" t="s">
        <v>25</v>
      </c>
      <c r="V809" t="s">
        <v>853</v>
      </c>
      <c r="W809" t="s">
        <v>770</v>
      </c>
      <c r="X809" t="s">
        <v>119</v>
      </c>
    </row>
    <row r="810" spans="21:24" x14ac:dyDescent="0.2">
      <c r="U810" t="s">
        <v>25</v>
      </c>
      <c r="V810" t="s">
        <v>853</v>
      </c>
      <c r="W810" t="s">
        <v>854</v>
      </c>
      <c r="X810" t="s">
        <v>181</v>
      </c>
    </row>
    <row r="811" spans="21:24" x14ac:dyDescent="0.2">
      <c r="U811" t="s">
        <v>25</v>
      </c>
      <c r="V811" t="s">
        <v>853</v>
      </c>
      <c r="W811" t="s">
        <v>821</v>
      </c>
      <c r="X811" t="s">
        <v>334</v>
      </c>
    </row>
    <row r="812" spans="21:24" x14ac:dyDescent="0.2">
      <c r="U812" t="s">
        <v>25</v>
      </c>
      <c r="V812" t="s">
        <v>855</v>
      </c>
      <c r="W812" t="s">
        <v>770</v>
      </c>
      <c r="X812" t="s">
        <v>119</v>
      </c>
    </row>
    <row r="813" spans="21:24" x14ac:dyDescent="0.2">
      <c r="U813" t="s">
        <v>25</v>
      </c>
      <c r="V813" t="s">
        <v>855</v>
      </c>
      <c r="W813" t="s">
        <v>824</v>
      </c>
      <c r="X813" t="s">
        <v>162</v>
      </c>
    </row>
    <row r="814" spans="21:24" x14ac:dyDescent="0.2">
      <c r="U814" t="s">
        <v>25</v>
      </c>
      <c r="V814" t="s">
        <v>855</v>
      </c>
      <c r="W814" t="s">
        <v>854</v>
      </c>
      <c r="X814" t="s">
        <v>181</v>
      </c>
    </row>
    <row r="815" spans="21:24" x14ac:dyDescent="0.2">
      <c r="U815" t="s">
        <v>25</v>
      </c>
      <c r="V815" t="s">
        <v>855</v>
      </c>
      <c r="W815" t="s">
        <v>821</v>
      </c>
      <c r="X815" t="s">
        <v>334</v>
      </c>
    </row>
    <row r="816" spans="21:24" x14ac:dyDescent="0.2">
      <c r="U816" t="s">
        <v>25</v>
      </c>
      <c r="V816" t="s">
        <v>856</v>
      </c>
      <c r="W816" t="s">
        <v>854</v>
      </c>
      <c r="X816" t="s">
        <v>181</v>
      </c>
    </row>
    <row r="817" spans="21:24" x14ac:dyDescent="0.2">
      <c r="U817" t="s">
        <v>25</v>
      </c>
      <c r="V817" t="s">
        <v>857</v>
      </c>
      <c r="W817" t="s">
        <v>858</v>
      </c>
      <c r="X817" t="s">
        <v>81</v>
      </c>
    </row>
    <row r="818" spans="21:24" x14ac:dyDescent="0.2">
      <c r="U818" t="s">
        <v>25</v>
      </c>
      <c r="V818" t="s">
        <v>857</v>
      </c>
      <c r="W818" t="s">
        <v>770</v>
      </c>
      <c r="X818" t="s">
        <v>119</v>
      </c>
    </row>
    <row r="819" spans="21:24" x14ac:dyDescent="0.2">
      <c r="U819" t="s">
        <v>25</v>
      </c>
      <c r="V819" t="s">
        <v>857</v>
      </c>
      <c r="W819" t="s">
        <v>790</v>
      </c>
      <c r="X819" t="s">
        <v>482</v>
      </c>
    </row>
    <row r="820" spans="21:24" x14ac:dyDescent="0.2">
      <c r="U820" t="s">
        <v>25</v>
      </c>
      <c r="V820" t="s">
        <v>859</v>
      </c>
      <c r="W820" t="s">
        <v>858</v>
      </c>
      <c r="X820" t="s">
        <v>81</v>
      </c>
    </row>
    <row r="821" spans="21:24" x14ac:dyDescent="0.2">
      <c r="U821" t="s">
        <v>25</v>
      </c>
      <c r="V821" t="s">
        <v>859</v>
      </c>
      <c r="W821" t="s">
        <v>854</v>
      </c>
      <c r="X821" t="s">
        <v>181</v>
      </c>
    </row>
    <row r="822" spans="21:24" x14ac:dyDescent="0.2">
      <c r="U822" t="s">
        <v>25</v>
      </c>
      <c r="V822" t="s">
        <v>859</v>
      </c>
      <c r="W822" t="s">
        <v>860</v>
      </c>
      <c r="X822" t="s">
        <v>511</v>
      </c>
    </row>
    <row r="823" spans="21:24" x14ac:dyDescent="0.2">
      <c r="U823" t="s">
        <v>25</v>
      </c>
      <c r="V823" t="s">
        <v>861</v>
      </c>
      <c r="W823" t="s">
        <v>858</v>
      </c>
      <c r="X823" t="s">
        <v>81</v>
      </c>
    </row>
    <row r="824" spans="21:24" x14ac:dyDescent="0.2">
      <c r="U824" t="s">
        <v>25</v>
      </c>
      <c r="V824" t="s">
        <v>861</v>
      </c>
      <c r="W824" t="s">
        <v>860</v>
      </c>
      <c r="X824" t="s">
        <v>511</v>
      </c>
    </row>
    <row r="825" spans="21:24" x14ac:dyDescent="0.2">
      <c r="U825" t="s">
        <v>25</v>
      </c>
      <c r="V825" t="s">
        <v>862</v>
      </c>
      <c r="W825" t="s">
        <v>860</v>
      </c>
      <c r="X825" t="s">
        <v>511</v>
      </c>
    </row>
    <row r="826" spans="21:24" x14ac:dyDescent="0.2">
      <c r="U826" t="s">
        <v>25</v>
      </c>
      <c r="V826" t="s">
        <v>863</v>
      </c>
      <c r="W826" t="s">
        <v>860</v>
      </c>
      <c r="X826" t="s">
        <v>511</v>
      </c>
    </row>
    <row r="827" spans="21:24" x14ac:dyDescent="0.2">
      <c r="U827" t="s">
        <v>25</v>
      </c>
      <c r="V827" t="s">
        <v>864</v>
      </c>
      <c r="W827" t="s">
        <v>860</v>
      </c>
      <c r="X827" t="s">
        <v>511</v>
      </c>
    </row>
    <row r="828" spans="21:24" x14ac:dyDescent="0.2">
      <c r="U828" t="s">
        <v>25</v>
      </c>
      <c r="V828" t="s">
        <v>865</v>
      </c>
      <c r="W828" t="s">
        <v>860</v>
      </c>
      <c r="X828" t="s">
        <v>511</v>
      </c>
    </row>
    <row r="829" spans="21:24" x14ac:dyDescent="0.2">
      <c r="U829" t="s">
        <v>25</v>
      </c>
      <c r="V829" t="s">
        <v>866</v>
      </c>
      <c r="W829" t="s">
        <v>854</v>
      </c>
      <c r="X829" t="s">
        <v>181</v>
      </c>
    </row>
    <row r="830" spans="21:24" x14ac:dyDescent="0.2">
      <c r="U830" t="s">
        <v>25</v>
      </c>
      <c r="V830" t="s">
        <v>867</v>
      </c>
      <c r="W830" t="s">
        <v>854</v>
      </c>
      <c r="X830" t="s">
        <v>181</v>
      </c>
    </row>
    <row r="831" spans="21:24" x14ac:dyDescent="0.2">
      <c r="U831" t="s">
        <v>25</v>
      </c>
      <c r="V831" t="s">
        <v>868</v>
      </c>
      <c r="W831" t="s">
        <v>858</v>
      </c>
      <c r="X831" t="s">
        <v>81</v>
      </c>
    </row>
    <row r="832" spans="21:24" x14ac:dyDescent="0.2">
      <c r="U832" t="s">
        <v>25</v>
      </c>
      <c r="V832" t="s">
        <v>868</v>
      </c>
      <c r="W832" t="s">
        <v>854</v>
      </c>
      <c r="X832" t="s">
        <v>181</v>
      </c>
    </row>
    <row r="833" spans="21:24" x14ac:dyDescent="0.2">
      <c r="U833" t="s">
        <v>25</v>
      </c>
      <c r="V833" t="s">
        <v>868</v>
      </c>
      <c r="W833" t="s">
        <v>860</v>
      </c>
      <c r="X833" t="s">
        <v>511</v>
      </c>
    </row>
    <row r="834" spans="21:24" x14ac:dyDescent="0.2">
      <c r="U834" t="s">
        <v>25</v>
      </c>
      <c r="V834" t="s">
        <v>869</v>
      </c>
      <c r="W834" t="s">
        <v>770</v>
      </c>
      <c r="X834" t="s">
        <v>119</v>
      </c>
    </row>
    <row r="835" spans="21:24" x14ac:dyDescent="0.2">
      <c r="U835" t="s">
        <v>25</v>
      </c>
      <c r="V835" t="s">
        <v>869</v>
      </c>
      <c r="W835" t="s">
        <v>854</v>
      </c>
      <c r="X835" t="s">
        <v>181</v>
      </c>
    </row>
    <row r="836" spans="21:24" x14ac:dyDescent="0.2">
      <c r="U836" t="s">
        <v>25</v>
      </c>
      <c r="V836" t="s">
        <v>869</v>
      </c>
      <c r="W836" t="s">
        <v>821</v>
      </c>
      <c r="X836" t="s">
        <v>334</v>
      </c>
    </row>
    <row r="837" spans="21:24" x14ac:dyDescent="0.2">
      <c r="U837" t="s">
        <v>25</v>
      </c>
      <c r="V837" t="s">
        <v>869</v>
      </c>
      <c r="W837" t="s">
        <v>860</v>
      </c>
      <c r="X837" t="s">
        <v>511</v>
      </c>
    </row>
    <row r="838" spans="21:24" x14ac:dyDescent="0.2">
      <c r="U838" t="s">
        <v>25</v>
      </c>
      <c r="V838" t="s">
        <v>870</v>
      </c>
      <c r="W838" t="s">
        <v>858</v>
      </c>
      <c r="X838" t="s">
        <v>81</v>
      </c>
    </row>
    <row r="839" spans="21:24" x14ac:dyDescent="0.2">
      <c r="U839" t="s">
        <v>25</v>
      </c>
      <c r="V839" t="s">
        <v>870</v>
      </c>
      <c r="W839" t="s">
        <v>770</v>
      </c>
      <c r="X839" t="s">
        <v>119</v>
      </c>
    </row>
    <row r="840" spans="21:24" x14ac:dyDescent="0.2">
      <c r="U840" t="s">
        <v>25</v>
      </c>
      <c r="V840" t="s">
        <v>870</v>
      </c>
      <c r="W840" t="s">
        <v>854</v>
      </c>
      <c r="X840" t="s">
        <v>181</v>
      </c>
    </row>
    <row r="841" spans="21:24" x14ac:dyDescent="0.2">
      <c r="U841" t="s">
        <v>25</v>
      </c>
      <c r="V841" t="s">
        <v>871</v>
      </c>
      <c r="W841" t="s">
        <v>858</v>
      </c>
      <c r="X841" t="s">
        <v>81</v>
      </c>
    </row>
    <row r="842" spans="21:24" x14ac:dyDescent="0.2">
      <c r="U842" t="s">
        <v>25</v>
      </c>
      <c r="V842" t="s">
        <v>871</v>
      </c>
      <c r="W842" t="s">
        <v>854</v>
      </c>
      <c r="X842" t="s">
        <v>181</v>
      </c>
    </row>
    <row r="843" spans="21:24" x14ac:dyDescent="0.2">
      <c r="U843" t="s">
        <v>25</v>
      </c>
      <c r="V843" t="s">
        <v>871</v>
      </c>
      <c r="W843" t="s">
        <v>860</v>
      </c>
      <c r="X843" t="s">
        <v>511</v>
      </c>
    </row>
    <row r="844" spans="21:24" x14ac:dyDescent="0.2">
      <c r="U844" t="s">
        <v>25</v>
      </c>
      <c r="V844" t="s">
        <v>872</v>
      </c>
      <c r="W844" t="s">
        <v>858</v>
      </c>
      <c r="X844" t="s">
        <v>81</v>
      </c>
    </row>
    <row r="845" spans="21:24" x14ac:dyDescent="0.2">
      <c r="U845" t="s">
        <v>25</v>
      </c>
      <c r="V845" t="s">
        <v>872</v>
      </c>
      <c r="W845" t="s">
        <v>770</v>
      </c>
      <c r="X845" t="s">
        <v>119</v>
      </c>
    </row>
    <row r="846" spans="21:24" x14ac:dyDescent="0.2">
      <c r="U846" t="s">
        <v>25</v>
      </c>
      <c r="V846" t="s">
        <v>872</v>
      </c>
      <c r="W846" t="s">
        <v>854</v>
      </c>
      <c r="X846" t="s">
        <v>181</v>
      </c>
    </row>
    <row r="847" spans="21:24" x14ac:dyDescent="0.2">
      <c r="U847" t="s">
        <v>25</v>
      </c>
      <c r="V847" t="s">
        <v>873</v>
      </c>
      <c r="W847" t="s">
        <v>770</v>
      </c>
      <c r="X847" t="s">
        <v>119</v>
      </c>
    </row>
    <row r="848" spans="21:24" x14ac:dyDescent="0.2">
      <c r="U848" t="s">
        <v>25</v>
      </c>
      <c r="V848" t="s">
        <v>873</v>
      </c>
      <c r="W848" t="s">
        <v>790</v>
      </c>
      <c r="X848" t="s">
        <v>482</v>
      </c>
    </row>
    <row r="849" spans="21:24" x14ac:dyDescent="0.2">
      <c r="U849" t="s">
        <v>77</v>
      </c>
      <c r="V849" t="s">
        <v>874</v>
      </c>
      <c r="W849" t="s">
        <v>676</v>
      </c>
      <c r="X849" t="s">
        <v>136</v>
      </c>
    </row>
    <row r="850" spans="21:24" x14ac:dyDescent="0.2">
      <c r="U850" t="s">
        <v>77</v>
      </c>
      <c r="V850" t="s">
        <v>874</v>
      </c>
      <c r="W850" t="s">
        <v>679</v>
      </c>
      <c r="X850" t="s">
        <v>196</v>
      </c>
    </row>
    <row r="851" spans="21:24" x14ac:dyDescent="0.2">
      <c r="U851" t="s">
        <v>77</v>
      </c>
      <c r="V851" t="s">
        <v>874</v>
      </c>
      <c r="W851" t="s">
        <v>875</v>
      </c>
      <c r="X851" t="s">
        <v>347</v>
      </c>
    </row>
    <row r="852" spans="21:24" x14ac:dyDescent="0.2">
      <c r="U852" t="s">
        <v>77</v>
      </c>
      <c r="V852" t="s">
        <v>874</v>
      </c>
      <c r="W852" t="s">
        <v>876</v>
      </c>
      <c r="X852" t="s">
        <v>498</v>
      </c>
    </row>
    <row r="853" spans="21:24" x14ac:dyDescent="0.2">
      <c r="U853" t="s">
        <v>25</v>
      </c>
      <c r="V853" t="s">
        <v>874</v>
      </c>
      <c r="W853" t="s">
        <v>877</v>
      </c>
      <c r="X853" t="s">
        <v>504</v>
      </c>
    </row>
    <row r="854" spans="21:24" x14ac:dyDescent="0.2">
      <c r="U854" t="s">
        <v>77</v>
      </c>
      <c r="V854" t="s">
        <v>878</v>
      </c>
      <c r="W854" t="s">
        <v>679</v>
      </c>
      <c r="X854" t="s">
        <v>196</v>
      </c>
    </row>
    <row r="855" spans="21:24" x14ac:dyDescent="0.2">
      <c r="U855" t="s">
        <v>25</v>
      </c>
      <c r="V855" t="s">
        <v>878</v>
      </c>
      <c r="W855" t="s">
        <v>877</v>
      </c>
      <c r="X855" t="s">
        <v>504</v>
      </c>
    </row>
    <row r="856" spans="21:24" x14ac:dyDescent="0.2">
      <c r="U856" t="s">
        <v>77</v>
      </c>
      <c r="V856" t="s">
        <v>879</v>
      </c>
      <c r="W856" t="s">
        <v>679</v>
      </c>
      <c r="X856" t="s">
        <v>196</v>
      </c>
    </row>
    <row r="857" spans="21:24" x14ac:dyDescent="0.2">
      <c r="U857" t="s">
        <v>25</v>
      </c>
      <c r="V857" t="s">
        <v>879</v>
      </c>
      <c r="W857" t="s">
        <v>880</v>
      </c>
      <c r="X857" t="s">
        <v>411</v>
      </c>
    </row>
    <row r="858" spans="21:24" x14ac:dyDescent="0.2">
      <c r="U858" t="s">
        <v>25</v>
      </c>
      <c r="V858" t="s">
        <v>879</v>
      </c>
      <c r="W858" t="s">
        <v>877</v>
      </c>
      <c r="X858" t="s">
        <v>504</v>
      </c>
    </row>
    <row r="859" spans="21:24" x14ac:dyDescent="0.2">
      <c r="U859" t="s">
        <v>77</v>
      </c>
      <c r="V859" t="s">
        <v>881</v>
      </c>
      <c r="W859" t="s">
        <v>679</v>
      </c>
      <c r="X859" t="s">
        <v>196</v>
      </c>
    </row>
    <row r="860" spans="21:24" x14ac:dyDescent="0.2">
      <c r="U860" t="s">
        <v>77</v>
      </c>
      <c r="V860" t="s">
        <v>881</v>
      </c>
      <c r="W860" t="s">
        <v>882</v>
      </c>
      <c r="X860" t="s">
        <v>317</v>
      </c>
    </row>
    <row r="861" spans="21:24" x14ac:dyDescent="0.2">
      <c r="U861" t="s">
        <v>77</v>
      </c>
      <c r="V861" t="s">
        <v>881</v>
      </c>
      <c r="W861" t="s">
        <v>875</v>
      </c>
      <c r="X861" t="s">
        <v>347</v>
      </c>
    </row>
    <row r="862" spans="21:24" x14ac:dyDescent="0.2">
      <c r="U862" t="s">
        <v>77</v>
      </c>
      <c r="V862" t="s">
        <v>881</v>
      </c>
      <c r="W862" t="s">
        <v>876</v>
      </c>
      <c r="X862" t="s">
        <v>498</v>
      </c>
    </row>
    <row r="863" spans="21:24" x14ac:dyDescent="0.2">
      <c r="U863" t="s">
        <v>77</v>
      </c>
      <c r="V863" t="s">
        <v>883</v>
      </c>
      <c r="W863" t="s">
        <v>679</v>
      </c>
      <c r="X863" t="s">
        <v>196</v>
      </c>
    </row>
    <row r="864" spans="21:24" x14ac:dyDescent="0.2">
      <c r="U864" t="s">
        <v>25</v>
      </c>
      <c r="V864" t="s">
        <v>883</v>
      </c>
      <c r="W864" t="s">
        <v>880</v>
      </c>
      <c r="X864" t="s">
        <v>411</v>
      </c>
    </row>
    <row r="865" spans="21:24" x14ac:dyDescent="0.2">
      <c r="U865" t="s">
        <v>77</v>
      </c>
      <c r="V865" t="s">
        <v>883</v>
      </c>
      <c r="W865" t="s">
        <v>876</v>
      </c>
      <c r="X865" t="s">
        <v>498</v>
      </c>
    </row>
    <row r="866" spans="21:24" x14ac:dyDescent="0.2">
      <c r="U866" t="s">
        <v>77</v>
      </c>
      <c r="V866" t="s">
        <v>884</v>
      </c>
      <c r="W866" t="s">
        <v>676</v>
      </c>
      <c r="X866" t="s">
        <v>136</v>
      </c>
    </row>
    <row r="867" spans="21:24" x14ac:dyDescent="0.2">
      <c r="U867" t="s">
        <v>77</v>
      </c>
      <c r="V867" t="s">
        <v>884</v>
      </c>
      <c r="W867" t="s">
        <v>679</v>
      </c>
      <c r="X867" t="s">
        <v>196</v>
      </c>
    </row>
    <row r="868" spans="21:24" x14ac:dyDescent="0.2">
      <c r="U868" t="s">
        <v>25</v>
      </c>
      <c r="V868" t="s">
        <v>884</v>
      </c>
      <c r="W868" t="s">
        <v>877</v>
      </c>
      <c r="X868" t="s">
        <v>504</v>
      </c>
    </row>
    <row r="869" spans="21:24" x14ac:dyDescent="0.2">
      <c r="U869" t="s">
        <v>77</v>
      </c>
      <c r="V869" t="s">
        <v>885</v>
      </c>
      <c r="W869" t="s">
        <v>679</v>
      </c>
      <c r="X869" t="s">
        <v>196</v>
      </c>
    </row>
    <row r="870" spans="21:24" x14ac:dyDescent="0.2">
      <c r="U870" t="s">
        <v>77</v>
      </c>
      <c r="V870" t="s">
        <v>885</v>
      </c>
      <c r="W870" t="s">
        <v>875</v>
      </c>
      <c r="X870" t="s">
        <v>347</v>
      </c>
    </row>
    <row r="871" spans="21:24" x14ac:dyDescent="0.2">
      <c r="U871" t="s">
        <v>77</v>
      </c>
      <c r="V871" t="s">
        <v>886</v>
      </c>
      <c r="W871" t="s">
        <v>679</v>
      </c>
      <c r="X871" t="s">
        <v>196</v>
      </c>
    </row>
    <row r="872" spans="21:24" x14ac:dyDescent="0.2">
      <c r="U872" t="s">
        <v>77</v>
      </c>
      <c r="V872" t="s">
        <v>886</v>
      </c>
      <c r="W872" t="s">
        <v>876</v>
      </c>
      <c r="X872" t="s">
        <v>498</v>
      </c>
    </row>
    <row r="873" spans="21:24" x14ac:dyDescent="0.2">
      <c r="U873" t="s">
        <v>25</v>
      </c>
      <c r="V873" t="s">
        <v>886</v>
      </c>
      <c r="W873" t="s">
        <v>877</v>
      </c>
      <c r="X873" t="s">
        <v>504</v>
      </c>
    </row>
    <row r="874" spans="21:24" x14ac:dyDescent="0.2">
      <c r="U874" t="s">
        <v>77</v>
      </c>
      <c r="V874" t="s">
        <v>887</v>
      </c>
      <c r="W874" t="s">
        <v>676</v>
      </c>
      <c r="X874" t="s">
        <v>136</v>
      </c>
    </row>
    <row r="875" spans="21:24" x14ac:dyDescent="0.2">
      <c r="U875" t="s">
        <v>77</v>
      </c>
      <c r="V875" t="s">
        <v>887</v>
      </c>
      <c r="W875" t="s">
        <v>679</v>
      </c>
      <c r="X875" t="s">
        <v>196</v>
      </c>
    </row>
    <row r="876" spans="21:24" x14ac:dyDescent="0.2">
      <c r="U876" t="s">
        <v>77</v>
      </c>
      <c r="V876" t="s">
        <v>887</v>
      </c>
      <c r="W876" t="s">
        <v>876</v>
      </c>
      <c r="X876" t="s">
        <v>498</v>
      </c>
    </row>
    <row r="877" spans="21:24" x14ac:dyDescent="0.2">
      <c r="U877" t="s">
        <v>25</v>
      </c>
      <c r="V877" t="s">
        <v>887</v>
      </c>
      <c r="W877" t="s">
        <v>877</v>
      </c>
      <c r="X877" t="s">
        <v>504</v>
      </c>
    </row>
    <row r="878" spans="21:24" x14ac:dyDescent="0.2">
      <c r="U878" t="s">
        <v>25</v>
      </c>
      <c r="V878" t="s">
        <v>888</v>
      </c>
      <c r="W878" t="s">
        <v>889</v>
      </c>
      <c r="X878" t="s">
        <v>155</v>
      </c>
    </row>
    <row r="879" spans="21:24" x14ac:dyDescent="0.2">
      <c r="U879" t="s">
        <v>25</v>
      </c>
      <c r="V879" t="s">
        <v>890</v>
      </c>
      <c r="W879" t="s">
        <v>891</v>
      </c>
      <c r="X879" t="s">
        <v>516</v>
      </c>
    </row>
    <row r="880" spans="21:24" x14ac:dyDescent="0.2">
      <c r="U880" t="s">
        <v>25</v>
      </c>
      <c r="V880" t="s">
        <v>892</v>
      </c>
      <c r="W880" t="s">
        <v>893</v>
      </c>
      <c r="X880" t="s">
        <v>207</v>
      </c>
    </row>
    <row r="881" spans="21:24" x14ac:dyDescent="0.2">
      <c r="U881" t="s">
        <v>25</v>
      </c>
      <c r="V881" t="s">
        <v>892</v>
      </c>
      <c r="W881" t="s">
        <v>891</v>
      </c>
      <c r="X881" t="s">
        <v>516</v>
      </c>
    </row>
    <row r="882" spans="21:24" x14ac:dyDescent="0.2">
      <c r="U882" t="s">
        <v>25</v>
      </c>
      <c r="V882" t="s">
        <v>894</v>
      </c>
      <c r="W882" t="s">
        <v>893</v>
      </c>
      <c r="X882" t="s">
        <v>207</v>
      </c>
    </row>
    <row r="883" spans="21:24" x14ac:dyDescent="0.2">
      <c r="U883" t="s">
        <v>25</v>
      </c>
      <c r="V883" t="s">
        <v>894</v>
      </c>
      <c r="W883" t="s">
        <v>891</v>
      </c>
      <c r="X883" t="s">
        <v>516</v>
      </c>
    </row>
    <row r="884" spans="21:24" x14ac:dyDescent="0.2">
      <c r="U884" t="s">
        <v>25</v>
      </c>
      <c r="V884" t="s">
        <v>895</v>
      </c>
      <c r="W884" t="s">
        <v>893</v>
      </c>
      <c r="X884" t="s">
        <v>207</v>
      </c>
    </row>
    <row r="885" spans="21:24" x14ac:dyDescent="0.2">
      <c r="U885" t="s">
        <v>25</v>
      </c>
      <c r="V885" t="s">
        <v>895</v>
      </c>
      <c r="W885" t="s">
        <v>891</v>
      </c>
      <c r="X885" t="s">
        <v>516</v>
      </c>
    </row>
    <row r="886" spans="21:24" x14ac:dyDescent="0.2">
      <c r="U886" t="s">
        <v>25</v>
      </c>
      <c r="V886" t="s">
        <v>896</v>
      </c>
      <c r="W886" t="s">
        <v>893</v>
      </c>
      <c r="X886" t="s">
        <v>207</v>
      </c>
    </row>
    <row r="887" spans="21:24" x14ac:dyDescent="0.2">
      <c r="U887" t="s">
        <v>25</v>
      </c>
      <c r="V887" t="s">
        <v>897</v>
      </c>
      <c r="W887" t="s">
        <v>889</v>
      </c>
      <c r="X887" t="s">
        <v>155</v>
      </c>
    </row>
    <row r="888" spans="21:24" x14ac:dyDescent="0.2">
      <c r="U888" t="s">
        <v>25</v>
      </c>
      <c r="V888" t="s">
        <v>897</v>
      </c>
      <c r="W888" t="s">
        <v>893</v>
      </c>
      <c r="X888" t="s">
        <v>207</v>
      </c>
    </row>
    <row r="889" spans="21:24" x14ac:dyDescent="0.2">
      <c r="U889" t="s">
        <v>25</v>
      </c>
      <c r="V889" t="s">
        <v>897</v>
      </c>
      <c r="W889" t="s">
        <v>898</v>
      </c>
      <c r="X889" t="s">
        <v>446</v>
      </c>
    </row>
    <row r="890" spans="21:24" x14ac:dyDescent="0.2">
      <c r="U890" t="s">
        <v>25</v>
      </c>
      <c r="V890" t="s">
        <v>899</v>
      </c>
      <c r="W890" t="s">
        <v>893</v>
      </c>
      <c r="X890" t="s">
        <v>207</v>
      </c>
    </row>
    <row r="891" spans="21:24" x14ac:dyDescent="0.2">
      <c r="U891" t="s">
        <v>25</v>
      </c>
      <c r="V891" t="s">
        <v>900</v>
      </c>
      <c r="W891" t="s">
        <v>893</v>
      </c>
      <c r="X891" t="s">
        <v>207</v>
      </c>
    </row>
    <row r="892" spans="21:24" x14ac:dyDescent="0.2">
      <c r="U892" t="s">
        <v>25</v>
      </c>
      <c r="V892" t="s">
        <v>901</v>
      </c>
      <c r="W892" t="s">
        <v>893</v>
      </c>
      <c r="X892" t="s">
        <v>207</v>
      </c>
    </row>
    <row r="893" spans="21:24" x14ac:dyDescent="0.2">
      <c r="U893" t="s">
        <v>25</v>
      </c>
      <c r="V893" t="s">
        <v>901</v>
      </c>
      <c r="W893" t="s">
        <v>898</v>
      </c>
      <c r="X893" t="s">
        <v>446</v>
      </c>
    </row>
    <row r="894" spans="21:24" x14ac:dyDescent="0.2">
      <c r="U894" t="s">
        <v>25</v>
      </c>
      <c r="V894" t="s">
        <v>902</v>
      </c>
      <c r="W894" t="s">
        <v>898</v>
      </c>
      <c r="X894" t="s">
        <v>446</v>
      </c>
    </row>
    <row r="895" spans="21:24" x14ac:dyDescent="0.2">
      <c r="U895" t="s">
        <v>25</v>
      </c>
      <c r="V895" t="s">
        <v>903</v>
      </c>
      <c r="W895" t="s">
        <v>889</v>
      </c>
      <c r="X895" t="s">
        <v>155</v>
      </c>
    </row>
    <row r="896" spans="21:24" x14ac:dyDescent="0.2">
      <c r="U896" t="s">
        <v>25</v>
      </c>
      <c r="V896" t="s">
        <v>903</v>
      </c>
      <c r="W896" t="s">
        <v>904</v>
      </c>
      <c r="X896" t="s">
        <v>499</v>
      </c>
    </row>
    <row r="897" spans="21:24" x14ac:dyDescent="0.2">
      <c r="U897" t="s">
        <v>25</v>
      </c>
      <c r="V897" t="s">
        <v>905</v>
      </c>
      <c r="W897" t="s">
        <v>898</v>
      </c>
      <c r="X897" t="s">
        <v>446</v>
      </c>
    </row>
    <row r="898" spans="21:24" x14ac:dyDescent="0.2">
      <c r="U898" t="s">
        <v>25</v>
      </c>
      <c r="V898" t="s">
        <v>906</v>
      </c>
      <c r="W898" t="s">
        <v>907</v>
      </c>
      <c r="X898" t="s">
        <v>72</v>
      </c>
    </row>
    <row r="899" spans="21:24" x14ac:dyDescent="0.2">
      <c r="U899" t="s">
        <v>25</v>
      </c>
      <c r="V899" t="s">
        <v>906</v>
      </c>
      <c r="W899" t="s">
        <v>898</v>
      </c>
      <c r="X899" t="s">
        <v>446</v>
      </c>
    </row>
    <row r="900" spans="21:24" x14ac:dyDescent="0.2">
      <c r="U900" t="s">
        <v>25</v>
      </c>
      <c r="V900" t="s">
        <v>908</v>
      </c>
      <c r="W900" t="s">
        <v>889</v>
      </c>
      <c r="X900" t="s">
        <v>155</v>
      </c>
    </row>
    <row r="901" spans="21:24" x14ac:dyDescent="0.2">
      <c r="U901" t="s">
        <v>25</v>
      </c>
      <c r="V901" t="s">
        <v>908</v>
      </c>
      <c r="W901" t="s">
        <v>893</v>
      </c>
      <c r="X901" t="s">
        <v>207</v>
      </c>
    </row>
    <row r="902" spans="21:24" x14ac:dyDescent="0.2">
      <c r="U902" t="s">
        <v>25</v>
      </c>
      <c r="V902" t="s">
        <v>908</v>
      </c>
      <c r="W902" t="s">
        <v>891</v>
      </c>
      <c r="X902" t="s">
        <v>516</v>
      </c>
    </row>
    <row r="903" spans="21:24" x14ac:dyDescent="0.2">
      <c r="U903" t="s">
        <v>25</v>
      </c>
      <c r="V903" t="s">
        <v>909</v>
      </c>
      <c r="W903" t="s">
        <v>907</v>
      </c>
      <c r="X903" t="s">
        <v>72</v>
      </c>
    </row>
    <row r="904" spans="21:24" x14ac:dyDescent="0.2">
      <c r="U904" t="s">
        <v>25</v>
      </c>
      <c r="V904" t="s">
        <v>909</v>
      </c>
      <c r="W904" t="s">
        <v>889</v>
      </c>
      <c r="X904" t="s">
        <v>155</v>
      </c>
    </row>
    <row r="905" spans="21:24" x14ac:dyDescent="0.2">
      <c r="U905" t="s">
        <v>25</v>
      </c>
      <c r="V905" t="s">
        <v>909</v>
      </c>
      <c r="W905" t="s">
        <v>893</v>
      </c>
      <c r="X905" t="s">
        <v>207</v>
      </c>
    </row>
    <row r="906" spans="21:24" x14ac:dyDescent="0.2">
      <c r="U906" t="s">
        <v>25</v>
      </c>
      <c r="V906" t="s">
        <v>909</v>
      </c>
      <c r="W906" t="s">
        <v>898</v>
      </c>
      <c r="X906" t="s">
        <v>446</v>
      </c>
    </row>
    <row r="907" spans="21:24" x14ac:dyDescent="0.2">
      <c r="U907" t="s">
        <v>25</v>
      </c>
      <c r="V907" t="s">
        <v>909</v>
      </c>
      <c r="W907" t="s">
        <v>904</v>
      </c>
      <c r="X907" t="s">
        <v>499</v>
      </c>
    </row>
    <row r="908" spans="21:24" x14ac:dyDescent="0.2">
      <c r="U908" t="s">
        <v>25</v>
      </c>
      <c r="V908" t="s">
        <v>910</v>
      </c>
      <c r="W908" t="s">
        <v>889</v>
      </c>
      <c r="X908" t="s">
        <v>155</v>
      </c>
    </row>
    <row r="909" spans="21:24" x14ac:dyDescent="0.2">
      <c r="U909" t="s">
        <v>25</v>
      </c>
      <c r="V909" t="s">
        <v>910</v>
      </c>
      <c r="W909" t="s">
        <v>904</v>
      </c>
      <c r="X909" t="s">
        <v>499</v>
      </c>
    </row>
    <row r="910" spans="21:24" x14ac:dyDescent="0.2">
      <c r="U910" t="s">
        <v>25</v>
      </c>
      <c r="V910" t="s">
        <v>911</v>
      </c>
      <c r="W910" t="s">
        <v>889</v>
      </c>
      <c r="X910" t="s">
        <v>155</v>
      </c>
    </row>
    <row r="911" spans="21:24" x14ac:dyDescent="0.2">
      <c r="U911" t="s">
        <v>25</v>
      </c>
      <c r="V911" t="s">
        <v>911</v>
      </c>
      <c r="W911" t="s">
        <v>891</v>
      </c>
      <c r="X911" t="s">
        <v>516</v>
      </c>
    </row>
    <row r="912" spans="21:24" x14ac:dyDescent="0.2">
      <c r="U912" t="s">
        <v>25</v>
      </c>
      <c r="V912" t="s">
        <v>912</v>
      </c>
      <c r="W912" t="s">
        <v>889</v>
      </c>
      <c r="X912" t="s">
        <v>155</v>
      </c>
    </row>
    <row r="913" spans="21:24" x14ac:dyDescent="0.2">
      <c r="U913" t="s">
        <v>25</v>
      </c>
      <c r="V913" t="s">
        <v>912</v>
      </c>
      <c r="W913" t="s">
        <v>893</v>
      </c>
      <c r="X913" t="s">
        <v>207</v>
      </c>
    </row>
    <row r="914" spans="21:24" x14ac:dyDescent="0.2">
      <c r="U914" t="s">
        <v>25</v>
      </c>
      <c r="V914" t="s">
        <v>912</v>
      </c>
      <c r="W914" t="s">
        <v>891</v>
      </c>
      <c r="X914" t="s">
        <v>516</v>
      </c>
    </row>
    <row r="915" spans="21:24" x14ac:dyDescent="0.2">
      <c r="U915" t="s">
        <v>25</v>
      </c>
      <c r="V915" t="s">
        <v>913</v>
      </c>
      <c r="W915" t="s">
        <v>891</v>
      </c>
      <c r="X915" t="s">
        <v>516</v>
      </c>
    </row>
    <row r="916" spans="21:24" x14ac:dyDescent="0.2">
      <c r="U916" t="s">
        <v>25</v>
      </c>
      <c r="V916" t="s">
        <v>914</v>
      </c>
      <c r="W916" t="s">
        <v>891</v>
      </c>
      <c r="X916" t="s">
        <v>516</v>
      </c>
    </row>
    <row r="917" spans="21:24" x14ac:dyDescent="0.2">
      <c r="U917" t="s">
        <v>2883</v>
      </c>
      <c r="V917" t="s">
        <v>915</v>
      </c>
      <c r="W917" t="s">
        <v>916</v>
      </c>
      <c r="X917" t="s">
        <v>191</v>
      </c>
    </row>
    <row r="918" spans="21:24" x14ac:dyDescent="0.2">
      <c r="U918" t="s">
        <v>2883</v>
      </c>
      <c r="V918" t="s">
        <v>917</v>
      </c>
      <c r="W918" t="s">
        <v>918</v>
      </c>
      <c r="X918" t="s">
        <v>291</v>
      </c>
    </row>
    <row r="919" spans="21:24" x14ac:dyDescent="0.2">
      <c r="U919" t="s">
        <v>2883</v>
      </c>
      <c r="V919" t="s">
        <v>917</v>
      </c>
      <c r="W919" t="s">
        <v>227</v>
      </c>
      <c r="X919" t="s">
        <v>228</v>
      </c>
    </row>
    <row r="920" spans="21:24" x14ac:dyDescent="0.2">
      <c r="U920" t="s">
        <v>2883</v>
      </c>
      <c r="V920" t="s">
        <v>917</v>
      </c>
      <c r="W920" t="s">
        <v>919</v>
      </c>
      <c r="X920" t="s">
        <v>390</v>
      </c>
    </row>
    <row r="921" spans="21:24" x14ac:dyDescent="0.2">
      <c r="U921" t="s">
        <v>2883</v>
      </c>
      <c r="V921" t="s">
        <v>920</v>
      </c>
      <c r="W921" t="s">
        <v>918</v>
      </c>
      <c r="X921" t="s">
        <v>291</v>
      </c>
    </row>
    <row r="922" spans="21:24" x14ac:dyDescent="0.2">
      <c r="U922" t="s">
        <v>2883</v>
      </c>
      <c r="V922" t="s">
        <v>920</v>
      </c>
      <c r="W922" t="s">
        <v>919</v>
      </c>
      <c r="X922" t="s">
        <v>390</v>
      </c>
    </row>
    <row r="923" spans="21:24" x14ac:dyDescent="0.2">
      <c r="U923" t="s">
        <v>2883</v>
      </c>
      <c r="V923" t="s">
        <v>920</v>
      </c>
      <c r="W923" t="s">
        <v>921</v>
      </c>
      <c r="X923" t="s">
        <v>427</v>
      </c>
    </row>
    <row r="924" spans="21:24" x14ac:dyDescent="0.2">
      <c r="U924" t="s">
        <v>2883</v>
      </c>
      <c r="V924" t="s">
        <v>922</v>
      </c>
      <c r="W924" t="s">
        <v>227</v>
      </c>
      <c r="X924" t="s">
        <v>228</v>
      </c>
    </row>
    <row r="925" spans="21:24" x14ac:dyDescent="0.2">
      <c r="U925" t="s">
        <v>2883</v>
      </c>
      <c r="V925" t="s">
        <v>922</v>
      </c>
      <c r="W925" t="s">
        <v>919</v>
      </c>
      <c r="X925" t="s">
        <v>390</v>
      </c>
    </row>
    <row r="926" spans="21:24" x14ac:dyDescent="0.2">
      <c r="U926" t="s">
        <v>2883</v>
      </c>
      <c r="V926" t="s">
        <v>922</v>
      </c>
      <c r="W926" t="s">
        <v>921</v>
      </c>
      <c r="X926" t="s">
        <v>427</v>
      </c>
    </row>
    <row r="927" spans="21:24" x14ac:dyDescent="0.2">
      <c r="U927" t="s">
        <v>2883</v>
      </c>
      <c r="V927" t="s">
        <v>923</v>
      </c>
      <c r="W927" t="s">
        <v>918</v>
      </c>
      <c r="X927" t="s">
        <v>291</v>
      </c>
    </row>
    <row r="928" spans="21:24" x14ac:dyDescent="0.2">
      <c r="U928" t="s">
        <v>2883</v>
      </c>
      <c r="V928" t="s">
        <v>923</v>
      </c>
      <c r="W928" t="s">
        <v>332</v>
      </c>
      <c r="X928" t="s">
        <v>333</v>
      </c>
    </row>
    <row r="929" spans="21:24" x14ac:dyDescent="0.2">
      <c r="U929" t="s">
        <v>2883</v>
      </c>
      <c r="V929" t="s">
        <v>923</v>
      </c>
      <c r="W929" t="s">
        <v>919</v>
      </c>
      <c r="X929" t="s">
        <v>390</v>
      </c>
    </row>
    <row r="930" spans="21:24" x14ac:dyDescent="0.2">
      <c r="U930" t="s">
        <v>2883</v>
      </c>
      <c r="V930" t="s">
        <v>924</v>
      </c>
      <c r="W930" t="s">
        <v>916</v>
      </c>
      <c r="X930" t="s">
        <v>191</v>
      </c>
    </row>
    <row r="931" spans="21:24" x14ac:dyDescent="0.2">
      <c r="U931" t="s">
        <v>2883</v>
      </c>
      <c r="V931" t="s">
        <v>924</v>
      </c>
      <c r="W931" t="s">
        <v>919</v>
      </c>
      <c r="X931" t="s">
        <v>390</v>
      </c>
    </row>
    <row r="932" spans="21:24" x14ac:dyDescent="0.2">
      <c r="U932" t="s">
        <v>2883</v>
      </c>
      <c r="V932" t="s">
        <v>924</v>
      </c>
      <c r="W932" t="s">
        <v>921</v>
      </c>
      <c r="X932" t="s">
        <v>427</v>
      </c>
    </row>
    <row r="933" spans="21:24" x14ac:dyDescent="0.2">
      <c r="U933" t="s">
        <v>2883</v>
      </c>
      <c r="V933" t="s">
        <v>925</v>
      </c>
      <c r="W933" t="s">
        <v>926</v>
      </c>
      <c r="X933" t="s">
        <v>201</v>
      </c>
    </row>
    <row r="934" spans="21:24" x14ac:dyDescent="0.2">
      <c r="U934" t="s">
        <v>2883</v>
      </c>
      <c r="V934" t="s">
        <v>925</v>
      </c>
      <c r="W934" t="s">
        <v>921</v>
      </c>
      <c r="X934" t="s">
        <v>427</v>
      </c>
    </row>
    <row r="935" spans="21:24" x14ac:dyDescent="0.2">
      <c r="U935" t="s">
        <v>2883</v>
      </c>
      <c r="V935" t="s">
        <v>927</v>
      </c>
      <c r="W935" t="s">
        <v>926</v>
      </c>
      <c r="X935" t="s">
        <v>201</v>
      </c>
    </row>
    <row r="936" spans="21:24" x14ac:dyDescent="0.2">
      <c r="U936" t="s">
        <v>2883</v>
      </c>
      <c r="V936" t="s">
        <v>927</v>
      </c>
      <c r="W936" t="s">
        <v>921</v>
      </c>
      <c r="X936" t="s">
        <v>427</v>
      </c>
    </row>
    <row r="937" spans="21:24" x14ac:dyDescent="0.2">
      <c r="U937" t="s">
        <v>2883</v>
      </c>
      <c r="V937" t="s">
        <v>928</v>
      </c>
      <c r="W937" t="s">
        <v>929</v>
      </c>
      <c r="X937" t="s">
        <v>107</v>
      </c>
    </row>
    <row r="938" spans="21:24" x14ac:dyDescent="0.2">
      <c r="U938" t="s">
        <v>2883</v>
      </c>
      <c r="V938" t="s">
        <v>928</v>
      </c>
      <c r="W938" t="s">
        <v>926</v>
      </c>
      <c r="X938" t="s">
        <v>201</v>
      </c>
    </row>
    <row r="939" spans="21:24" x14ac:dyDescent="0.2">
      <c r="U939" t="s">
        <v>2883</v>
      </c>
      <c r="V939" t="s">
        <v>928</v>
      </c>
      <c r="W939" t="s">
        <v>930</v>
      </c>
      <c r="X939" t="s">
        <v>272</v>
      </c>
    </row>
    <row r="940" spans="21:24" x14ac:dyDescent="0.2">
      <c r="U940" t="s">
        <v>2883</v>
      </c>
      <c r="V940" t="s">
        <v>928</v>
      </c>
      <c r="W940" t="s">
        <v>921</v>
      </c>
      <c r="X940" t="s">
        <v>427</v>
      </c>
    </row>
    <row r="941" spans="21:24" x14ac:dyDescent="0.2">
      <c r="U941" t="s">
        <v>2883</v>
      </c>
      <c r="V941" t="s">
        <v>928</v>
      </c>
      <c r="W941" t="s">
        <v>235</v>
      </c>
      <c r="X941" t="s">
        <v>236</v>
      </c>
    </row>
    <row r="942" spans="21:24" x14ac:dyDescent="0.2">
      <c r="U942" t="s">
        <v>2883</v>
      </c>
      <c r="V942" t="s">
        <v>928</v>
      </c>
      <c r="W942" t="s">
        <v>356</v>
      </c>
      <c r="X942" t="s">
        <v>357</v>
      </c>
    </row>
    <row r="943" spans="21:24" x14ac:dyDescent="0.2">
      <c r="U943" t="s">
        <v>2883</v>
      </c>
      <c r="V943" t="s">
        <v>931</v>
      </c>
      <c r="W943" t="s">
        <v>916</v>
      </c>
      <c r="X943" t="s">
        <v>191</v>
      </c>
    </row>
    <row r="944" spans="21:24" x14ac:dyDescent="0.2">
      <c r="U944" t="s">
        <v>2883</v>
      </c>
      <c r="V944" t="s">
        <v>931</v>
      </c>
      <c r="W944" t="s">
        <v>921</v>
      </c>
      <c r="X944" t="s">
        <v>427</v>
      </c>
    </row>
    <row r="945" spans="21:24" x14ac:dyDescent="0.2">
      <c r="U945" t="s">
        <v>2883</v>
      </c>
      <c r="V945" t="s">
        <v>931</v>
      </c>
      <c r="W945" t="s">
        <v>356</v>
      </c>
      <c r="X945" t="s">
        <v>357</v>
      </c>
    </row>
    <row r="946" spans="21:24" x14ac:dyDescent="0.2">
      <c r="U946" t="s">
        <v>2883</v>
      </c>
      <c r="V946" t="s">
        <v>932</v>
      </c>
      <c r="W946" t="s">
        <v>235</v>
      </c>
      <c r="X946" t="s">
        <v>236</v>
      </c>
    </row>
    <row r="947" spans="21:24" x14ac:dyDescent="0.2">
      <c r="U947" t="s">
        <v>2883</v>
      </c>
      <c r="V947" t="s">
        <v>932</v>
      </c>
      <c r="W947" t="s">
        <v>356</v>
      </c>
      <c r="X947" t="s">
        <v>357</v>
      </c>
    </row>
    <row r="948" spans="21:24" x14ac:dyDescent="0.2">
      <c r="U948" t="s">
        <v>2883</v>
      </c>
      <c r="V948" t="s">
        <v>933</v>
      </c>
      <c r="W948" t="s">
        <v>356</v>
      </c>
      <c r="X948" t="s">
        <v>357</v>
      </c>
    </row>
    <row r="949" spans="21:24" x14ac:dyDescent="0.2">
      <c r="U949" t="s">
        <v>2883</v>
      </c>
      <c r="V949" t="s">
        <v>934</v>
      </c>
      <c r="W949" t="s">
        <v>921</v>
      </c>
      <c r="X949" t="s">
        <v>427</v>
      </c>
    </row>
    <row r="950" spans="21:24" x14ac:dyDescent="0.2">
      <c r="U950" t="s">
        <v>2883</v>
      </c>
      <c r="V950" t="s">
        <v>934</v>
      </c>
      <c r="W950" t="s">
        <v>235</v>
      </c>
      <c r="X950" t="s">
        <v>236</v>
      </c>
    </row>
    <row r="951" spans="21:24" x14ac:dyDescent="0.2">
      <c r="U951" t="s">
        <v>2883</v>
      </c>
      <c r="V951" t="s">
        <v>934</v>
      </c>
      <c r="W951" t="s">
        <v>356</v>
      </c>
      <c r="X951" t="s">
        <v>357</v>
      </c>
    </row>
    <row r="952" spans="21:24" x14ac:dyDescent="0.2">
      <c r="U952" t="s">
        <v>2883</v>
      </c>
      <c r="V952" t="s">
        <v>935</v>
      </c>
      <c r="W952" t="s">
        <v>356</v>
      </c>
      <c r="X952" t="s">
        <v>357</v>
      </c>
    </row>
    <row r="953" spans="21:24" x14ac:dyDescent="0.2">
      <c r="U953" t="s">
        <v>97</v>
      </c>
      <c r="V953" t="s">
        <v>936</v>
      </c>
      <c r="W953" t="s">
        <v>937</v>
      </c>
      <c r="X953" t="s">
        <v>166</v>
      </c>
    </row>
    <row r="954" spans="21:24" x14ac:dyDescent="0.2">
      <c r="U954" t="s">
        <v>2883</v>
      </c>
      <c r="V954" t="s">
        <v>936</v>
      </c>
      <c r="W954" t="s">
        <v>137</v>
      </c>
      <c r="X954" t="s">
        <v>138</v>
      </c>
    </row>
    <row r="955" spans="21:24" x14ac:dyDescent="0.2">
      <c r="U955" t="s">
        <v>2883</v>
      </c>
      <c r="V955" t="s">
        <v>936</v>
      </c>
      <c r="W955" t="s">
        <v>235</v>
      </c>
      <c r="X955" t="s">
        <v>236</v>
      </c>
    </row>
    <row r="956" spans="21:24" x14ac:dyDescent="0.2">
      <c r="U956" t="s">
        <v>2883</v>
      </c>
      <c r="V956" t="s">
        <v>936</v>
      </c>
      <c r="W956" t="s">
        <v>356</v>
      </c>
      <c r="X956" t="s">
        <v>357</v>
      </c>
    </row>
    <row r="957" spans="21:24" x14ac:dyDescent="0.2">
      <c r="U957" t="s">
        <v>97</v>
      </c>
      <c r="V957" t="s">
        <v>938</v>
      </c>
      <c r="W957" t="s">
        <v>937</v>
      </c>
      <c r="X957" t="s">
        <v>166</v>
      </c>
    </row>
    <row r="958" spans="21:24" x14ac:dyDescent="0.2">
      <c r="U958" t="s">
        <v>97</v>
      </c>
      <c r="V958" t="s">
        <v>938</v>
      </c>
      <c r="W958" t="s">
        <v>939</v>
      </c>
      <c r="X958" t="s">
        <v>187</v>
      </c>
    </row>
    <row r="959" spans="21:24" x14ac:dyDescent="0.2">
      <c r="U959" t="s">
        <v>2883</v>
      </c>
      <c r="V959" t="s">
        <v>938</v>
      </c>
      <c r="W959" t="s">
        <v>235</v>
      </c>
      <c r="X959" t="s">
        <v>236</v>
      </c>
    </row>
    <row r="960" spans="21:24" x14ac:dyDescent="0.2">
      <c r="U960" t="s">
        <v>97</v>
      </c>
      <c r="V960" t="s">
        <v>938</v>
      </c>
      <c r="W960" t="s">
        <v>940</v>
      </c>
      <c r="X960" t="s">
        <v>555</v>
      </c>
    </row>
    <row r="961" spans="21:24" x14ac:dyDescent="0.2">
      <c r="U961" t="s">
        <v>97</v>
      </c>
      <c r="V961" t="s">
        <v>941</v>
      </c>
      <c r="W961" t="s">
        <v>939</v>
      </c>
      <c r="X961" t="s">
        <v>187</v>
      </c>
    </row>
    <row r="962" spans="21:24" x14ac:dyDescent="0.2">
      <c r="U962" t="s">
        <v>2883</v>
      </c>
      <c r="V962" t="s">
        <v>941</v>
      </c>
      <c r="W962" t="s">
        <v>235</v>
      </c>
      <c r="X962" t="s">
        <v>236</v>
      </c>
    </row>
    <row r="963" spans="21:24" x14ac:dyDescent="0.2">
      <c r="U963" t="s">
        <v>2883</v>
      </c>
      <c r="V963" t="s">
        <v>941</v>
      </c>
      <c r="W963" t="s">
        <v>356</v>
      </c>
      <c r="X963" t="s">
        <v>357</v>
      </c>
    </row>
    <row r="964" spans="21:24" x14ac:dyDescent="0.2">
      <c r="U964" t="s">
        <v>2883</v>
      </c>
      <c r="V964" t="s">
        <v>941</v>
      </c>
      <c r="W964" t="s">
        <v>243</v>
      </c>
      <c r="X964" t="s">
        <v>244</v>
      </c>
    </row>
    <row r="965" spans="21:24" x14ac:dyDescent="0.2">
      <c r="U965" t="s">
        <v>2883</v>
      </c>
      <c r="V965" t="s">
        <v>942</v>
      </c>
      <c r="W965" t="s">
        <v>916</v>
      </c>
      <c r="X965" t="s">
        <v>191</v>
      </c>
    </row>
    <row r="966" spans="21:24" x14ac:dyDescent="0.2">
      <c r="U966" t="s">
        <v>2883</v>
      </c>
      <c r="V966" t="s">
        <v>942</v>
      </c>
      <c r="W966" t="s">
        <v>137</v>
      </c>
      <c r="X966" t="s">
        <v>138</v>
      </c>
    </row>
    <row r="967" spans="21:24" x14ac:dyDescent="0.2">
      <c r="U967" t="s">
        <v>2883</v>
      </c>
      <c r="V967" t="s">
        <v>942</v>
      </c>
      <c r="W967" t="s">
        <v>356</v>
      </c>
      <c r="X967" t="s">
        <v>357</v>
      </c>
    </row>
    <row r="968" spans="21:24" x14ac:dyDescent="0.2">
      <c r="U968" t="s">
        <v>2883</v>
      </c>
      <c r="V968" t="s">
        <v>943</v>
      </c>
      <c r="W968" t="s">
        <v>926</v>
      </c>
      <c r="X968" t="s">
        <v>201</v>
      </c>
    </row>
    <row r="969" spans="21:24" x14ac:dyDescent="0.2">
      <c r="U969" t="s">
        <v>2883</v>
      </c>
      <c r="V969" t="s">
        <v>943</v>
      </c>
      <c r="W969" t="s">
        <v>921</v>
      </c>
      <c r="X969" t="s">
        <v>427</v>
      </c>
    </row>
    <row r="970" spans="21:24" x14ac:dyDescent="0.2">
      <c r="U970" t="s">
        <v>2883</v>
      </c>
      <c r="V970" t="s">
        <v>943</v>
      </c>
      <c r="W970" t="s">
        <v>944</v>
      </c>
      <c r="X970" t="s">
        <v>467</v>
      </c>
    </row>
    <row r="971" spans="21:24" x14ac:dyDescent="0.2">
      <c r="U971" t="s">
        <v>2883</v>
      </c>
      <c r="V971" t="s">
        <v>943</v>
      </c>
      <c r="W971" t="s">
        <v>235</v>
      </c>
      <c r="X971" t="s">
        <v>236</v>
      </c>
    </row>
    <row r="972" spans="21:24" x14ac:dyDescent="0.2">
      <c r="U972" t="s">
        <v>2883</v>
      </c>
      <c r="V972" t="s">
        <v>943</v>
      </c>
      <c r="W972" t="s">
        <v>356</v>
      </c>
      <c r="X972" t="s">
        <v>357</v>
      </c>
    </row>
    <row r="973" spans="21:24" x14ac:dyDescent="0.2">
      <c r="U973" t="s">
        <v>2883</v>
      </c>
      <c r="V973" t="s">
        <v>945</v>
      </c>
      <c r="W973" t="s">
        <v>916</v>
      </c>
      <c r="X973" t="s">
        <v>191</v>
      </c>
    </row>
    <row r="974" spans="21:24" x14ac:dyDescent="0.2">
      <c r="U974" t="s">
        <v>2883</v>
      </c>
      <c r="V974" t="s">
        <v>945</v>
      </c>
      <c r="W974" t="s">
        <v>137</v>
      </c>
      <c r="X974" t="s">
        <v>138</v>
      </c>
    </row>
    <row r="975" spans="21:24" x14ac:dyDescent="0.2">
      <c r="U975" t="s">
        <v>2883</v>
      </c>
      <c r="V975" t="s">
        <v>946</v>
      </c>
      <c r="W975" t="s">
        <v>916</v>
      </c>
      <c r="X975" t="s">
        <v>191</v>
      </c>
    </row>
    <row r="976" spans="21:24" x14ac:dyDescent="0.2">
      <c r="U976" t="s">
        <v>2883</v>
      </c>
      <c r="V976" t="s">
        <v>946</v>
      </c>
      <c r="W976" t="s">
        <v>919</v>
      </c>
      <c r="X976" t="s">
        <v>390</v>
      </c>
    </row>
    <row r="977" spans="21:24" x14ac:dyDescent="0.2">
      <c r="U977" t="s">
        <v>2883</v>
      </c>
      <c r="V977" t="s">
        <v>947</v>
      </c>
      <c r="W977" t="s">
        <v>916</v>
      </c>
      <c r="X977" t="s">
        <v>191</v>
      </c>
    </row>
    <row r="978" spans="21:24" x14ac:dyDescent="0.2">
      <c r="U978" t="s">
        <v>2883</v>
      </c>
      <c r="V978" t="s">
        <v>947</v>
      </c>
      <c r="W978" t="s">
        <v>227</v>
      </c>
      <c r="X978" t="s">
        <v>228</v>
      </c>
    </row>
    <row r="979" spans="21:24" x14ac:dyDescent="0.2">
      <c r="U979" t="s">
        <v>2883</v>
      </c>
      <c r="V979" t="s">
        <v>947</v>
      </c>
      <c r="W979" t="s">
        <v>919</v>
      </c>
      <c r="X979" t="s">
        <v>390</v>
      </c>
    </row>
    <row r="980" spans="21:24" x14ac:dyDescent="0.2">
      <c r="U980" t="s">
        <v>2883</v>
      </c>
      <c r="V980" t="s">
        <v>947</v>
      </c>
      <c r="W980" t="s">
        <v>921</v>
      </c>
      <c r="X980" t="s">
        <v>427</v>
      </c>
    </row>
    <row r="981" spans="21:24" x14ac:dyDescent="0.2">
      <c r="U981" t="s">
        <v>2883</v>
      </c>
      <c r="V981" t="s">
        <v>947</v>
      </c>
      <c r="W981" t="s">
        <v>137</v>
      </c>
      <c r="X981" t="s">
        <v>138</v>
      </c>
    </row>
    <row r="982" spans="21:24" x14ac:dyDescent="0.2">
      <c r="U982" t="s">
        <v>2883</v>
      </c>
      <c r="V982" t="s">
        <v>948</v>
      </c>
      <c r="W982" t="s">
        <v>916</v>
      </c>
      <c r="X982" t="s">
        <v>191</v>
      </c>
    </row>
    <row r="983" spans="21:24" x14ac:dyDescent="0.2">
      <c r="U983" t="s">
        <v>2883</v>
      </c>
      <c r="V983" t="s">
        <v>948</v>
      </c>
      <c r="W983" t="s">
        <v>921</v>
      </c>
      <c r="X983" t="s">
        <v>427</v>
      </c>
    </row>
    <row r="984" spans="21:24" x14ac:dyDescent="0.2">
      <c r="U984" t="s">
        <v>2883</v>
      </c>
      <c r="V984" t="s">
        <v>948</v>
      </c>
      <c r="W984" t="s">
        <v>137</v>
      </c>
      <c r="X984" t="s">
        <v>138</v>
      </c>
    </row>
    <row r="985" spans="21:24" x14ac:dyDescent="0.2">
      <c r="U985" t="s">
        <v>2883</v>
      </c>
      <c r="V985" t="s">
        <v>948</v>
      </c>
      <c r="W985" t="s">
        <v>356</v>
      </c>
      <c r="X985" t="s">
        <v>357</v>
      </c>
    </row>
    <row r="986" spans="21:24" x14ac:dyDescent="0.2">
      <c r="U986" t="s">
        <v>2883</v>
      </c>
      <c r="V986" t="s">
        <v>949</v>
      </c>
      <c r="W986" t="s">
        <v>918</v>
      </c>
      <c r="X986" t="s">
        <v>291</v>
      </c>
    </row>
    <row r="987" spans="21:24" x14ac:dyDescent="0.2">
      <c r="U987" t="s">
        <v>2883</v>
      </c>
      <c r="V987" t="s">
        <v>949</v>
      </c>
      <c r="W987" t="s">
        <v>227</v>
      </c>
      <c r="X987" t="s">
        <v>228</v>
      </c>
    </row>
    <row r="988" spans="21:24" x14ac:dyDescent="0.2">
      <c r="U988" t="s">
        <v>2883</v>
      </c>
      <c r="V988" t="s">
        <v>949</v>
      </c>
      <c r="W988" t="s">
        <v>332</v>
      </c>
      <c r="X988" t="s">
        <v>333</v>
      </c>
    </row>
    <row r="989" spans="21:24" x14ac:dyDescent="0.2">
      <c r="U989" t="s">
        <v>39</v>
      </c>
      <c r="V989" t="s">
        <v>950</v>
      </c>
      <c r="W989" t="s">
        <v>796</v>
      </c>
      <c r="X989" t="s">
        <v>168</v>
      </c>
    </row>
    <row r="990" spans="21:24" x14ac:dyDescent="0.2">
      <c r="U990" t="s">
        <v>39</v>
      </c>
      <c r="V990" t="s">
        <v>951</v>
      </c>
      <c r="W990" t="s">
        <v>796</v>
      </c>
      <c r="X990" t="s">
        <v>168</v>
      </c>
    </row>
    <row r="991" spans="21:24" x14ac:dyDescent="0.2">
      <c r="U991" t="s">
        <v>39</v>
      </c>
      <c r="V991" t="s">
        <v>951</v>
      </c>
      <c r="W991" t="s">
        <v>793</v>
      </c>
      <c r="X991" t="s">
        <v>169</v>
      </c>
    </row>
    <row r="992" spans="21:24" x14ac:dyDescent="0.2">
      <c r="U992" t="s">
        <v>39</v>
      </c>
      <c r="V992" t="s">
        <v>952</v>
      </c>
      <c r="W992" t="s">
        <v>796</v>
      </c>
      <c r="X992" t="s">
        <v>168</v>
      </c>
    </row>
    <row r="993" spans="21:24" x14ac:dyDescent="0.2">
      <c r="U993" t="s">
        <v>39</v>
      </c>
      <c r="V993" t="s">
        <v>952</v>
      </c>
      <c r="W993" t="s">
        <v>793</v>
      </c>
      <c r="X993" t="s">
        <v>169</v>
      </c>
    </row>
    <row r="994" spans="21:24" x14ac:dyDescent="0.2">
      <c r="U994" t="s">
        <v>39</v>
      </c>
      <c r="V994" t="s">
        <v>953</v>
      </c>
      <c r="W994" t="s">
        <v>796</v>
      </c>
      <c r="X994" t="s">
        <v>168</v>
      </c>
    </row>
    <row r="995" spans="21:24" x14ac:dyDescent="0.2">
      <c r="U995" t="s">
        <v>2883</v>
      </c>
      <c r="V995" t="s">
        <v>953</v>
      </c>
      <c r="W995" t="s">
        <v>954</v>
      </c>
      <c r="X995" t="s">
        <v>487</v>
      </c>
    </row>
    <row r="996" spans="21:24" x14ac:dyDescent="0.2">
      <c r="U996" t="s">
        <v>39</v>
      </c>
      <c r="V996" t="s">
        <v>955</v>
      </c>
      <c r="W996" t="s">
        <v>796</v>
      </c>
      <c r="X996" t="s">
        <v>168</v>
      </c>
    </row>
    <row r="997" spans="21:24" x14ac:dyDescent="0.2">
      <c r="U997" t="s">
        <v>2883</v>
      </c>
      <c r="V997" t="s">
        <v>955</v>
      </c>
      <c r="W997" t="s">
        <v>956</v>
      </c>
      <c r="X997" t="s">
        <v>361</v>
      </c>
    </row>
    <row r="998" spans="21:24" x14ac:dyDescent="0.2">
      <c r="U998" t="s">
        <v>39</v>
      </c>
      <c r="V998" t="s">
        <v>957</v>
      </c>
      <c r="W998" t="s">
        <v>796</v>
      </c>
      <c r="X998" t="s">
        <v>168</v>
      </c>
    </row>
    <row r="999" spans="21:24" x14ac:dyDescent="0.2">
      <c r="U999" t="s">
        <v>2883</v>
      </c>
      <c r="V999" t="s">
        <v>957</v>
      </c>
      <c r="W999" t="s">
        <v>956</v>
      </c>
      <c r="X999" t="s">
        <v>361</v>
      </c>
    </row>
    <row r="1000" spans="21:24" x14ac:dyDescent="0.2">
      <c r="U1000" t="s">
        <v>2883</v>
      </c>
      <c r="V1000" t="s">
        <v>957</v>
      </c>
      <c r="W1000" t="s">
        <v>958</v>
      </c>
      <c r="X1000" t="s">
        <v>447</v>
      </c>
    </row>
    <row r="1001" spans="21:24" x14ac:dyDescent="0.2">
      <c r="U1001" t="s">
        <v>39</v>
      </c>
      <c r="V1001" t="s">
        <v>959</v>
      </c>
      <c r="W1001" t="s">
        <v>796</v>
      </c>
      <c r="X1001" t="s">
        <v>168</v>
      </c>
    </row>
    <row r="1002" spans="21:24" x14ac:dyDescent="0.2">
      <c r="U1002" t="s">
        <v>39</v>
      </c>
      <c r="V1002" t="s">
        <v>959</v>
      </c>
      <c r="W1002" t="s">
        <v>793</v>
      </c>
      <c r="X1002" t="s">
        <v>169</v>
      </c>
    </row>
    <row r="1003" spans="21:24" x14ac:dyDescent="0.2">
      <c r="U1003" t="s">
        <v>39</v>
      </c>
      <c r="V1003" t="s">
        <v>960</v>
      </c>
      <c r="W1003" t="s">
        <v>796</v>
      </c>
      <c r="X1003" t="s">
        <v>168</v>
      </c>
    </row>
    <row r="1004" spans="21:24" x14ac:dyDescent="0.2">
      <c r="U1004" t="s">
        <v>2883</v>
      </c>
      <c r="V1004" t="s">
        <v>960</v>
      </c>
      <c r="W1004" t="s">
        <v>958</v>
      </c>
      <c r="X1004" t="s">
        <v>447</v>
      </c>
    </row>
    <row r="1005" spans="21:24" x14ac:dyDescent="0.2">
      <c r="U1005" t="s">
        <v>39</v>
      </c>
      <c r="V1005" t="s">
        <v>961</v>
      </c>
      <c r="W1005" t="s">
        <v>796</v>
      </c>
      <c r="X1005" t="s">
        <v>168</v>
      </c>
    </row>
    <row r="1006" spans="21:24" x14ac:dyDescent="0.2">
      <c r="U1006" t="s">
        <v>39</v>
      </c>
      <c r="V1006" t="s">
        <v>961</v>
      </c>
      <c r="W1006" t="s">
        <v>793</v>
      </c>
      <c r="X1006" t="s">
        <v>169</v>
      </c>
    </row>
    <row r="1007" spans="21:24" x14ac:dyDescent="0.2">
      <c r="U1007" t="s">
        <v>39</v>
      </c>
      <c r="V1007" t="s">
        <v>962</v>
      </c>
      <c r="W1007" t="s">
        <v>796</v>
      </c>
      <c r="X1007" t="s">
        <v>168</v>
      </c>
    </row>
    <row r="1008" spans="21:24" x14ac:dyDescent="0.2">
      <c r="U1008" t="s">
        <v>39</v>
      </c>
      <c r="V1008" t="s">
        <v>962</v>
      </c>
      <c r="W1008" t="s">
        <v>793</v>
      </c>
      <c r="X1008" t="s">
        <v>169</v>
      </c>
    </row>
    <row r="1009" spans="21:24" x14ac:dyDescent="0.2">
      <c r="U1009" t="s">
        <v>39</v>
      </c>
      <c r="V1009" t="s">
        <v>963</v>
      </c>
      <c r="W1009" t="s">
        <v>793</v>
      </c>
      <c r="X1009" t="s">
        <v>169</v>
      </c>
    </row>
    <row r="1010" spans="21:24" x14ac:dyDescent="0.2">
      <c r="U1010" t="s">
        <v>39</v>
      </c>
      <c r="V1010" t="s">
        <v>964</v>
      </c>
      <c r="W1010" t="s">
        <v>796</v>
      </c>
      <c r="X1010" t="s">
        <v>168</v>
      </c>
    </row>
    <row r="1011" spans="21:24" x14ac:dyDescent="0.2">
      <c r="U1011" t="s">
        <v>39</v>
      </c>
      <c r="V1011" t="s">
        <v>964</v>
      </c>
      <c r="W1011" t="s">
        <v>793</v>
      </c>
      <c r="X1011" t="s">
        <v>169</v>
      </c>
    </row>
    <row r="1012" spans="21:24" x14ac:dyDescent="0.2">
      <c r="U1012" t="s">
        <v>39</v>
      </c>
      <c r="V1012" t="s">
        <v>964</v>
      </c>
      <c r="W1012" t="s">
        <v>965</v>
      </c>
      <c r="X1012" t="s">
        <v>537</v>
      </c>
    </row>
    <row r="1013" spans="21:24" x14ac:dyDescent="0.2">
      <c r="U1013" t="s">
        <v>39</v>
      </c>
      <c r="V1013" t="s">
        <v>966</v>
      </c>
      <c r="W1013" t="s">
        <v>796</v>
      </c>
      <c r="X1013" t="s">
        <v>168</v>
      </c>
    </row>
    <row r="1014" spans="21:24" x14ac:dyDescent="0.2">
      <c r="U1014" t="s">
        <v>77</v>
      </c>
      <c r="V1014" t="s">
        <v>967</v>
      </c>
      <c r="W1014" t="s">
        <v>686</v>
      </c>
      <c r="X1014" t="s">
        <v>102</v>
      </c>
    </row>
    <row r="1015" spans="21:24" x14ac:dyDescent="0.2">
      <c r="U1015" t="s">
        <v>25</v>
      </c>
      <c r="V1015" t="s">
        <v>967</v>
      </c>
      <c r="W1015" t="s">
        <v>689</v>
      </c>
      <c r="X1015" t="s">
        <v>199</v>
      </c>
    </row>
    <row r="1016" spans="21:24" x14ac:dyDescent="0.2">
      <c r="U1016" t="s">
        <v>25</v>
      </c>
      <c r="V1016" t="s">
        <v>967</v>
      </c>
      <c r="W1016" t="s">
        <v>831</v>
      </c>
      <c r="X1016" t="s">
        <v>518</v>
      </c>
    </row>
    <row r="1017" spans="21:24" x14ac:dyDescent="0.2">
      <c r="U1017" t="s">
        <v>25</v>
      </c>
      <c r="V1017" t="s">
        <v>968</v>
      </c>
      <c r="W1017" t="s">
        <v>689</v>
      </c>
      <c r="X1017" t="s">
        <v>199</v>
      </c>
    </row>
    <row r="1018" spans="21:24" x14ac:dyDescent="0.2">
      <c r="U1018" t="s">
        <v>25</v>
      </c>
      <c r="V1018" t="s">
        <v>968</v>
      </c>
      <c r="W1018" t="s">
        <v>969</v>
      </c>
      <c r="X1018" t="s">
        <v>260</v>
      </c>
    </row>
    <row r="1019" spans="21:24" x14ac:dyDescent="0.2">
      <c r="U1019" t="s">
        <v>25</v>
      </c>
      <c r="V1019" t="s">
        <v>968</v>
      </c>
      <c r="W1019" t="s">
        <v>831</v>
      </c>
      <c r="X1019" t="s">
        <v>518</v>
      </c>
    </row>
    <row r="1020" spans="21:24" x14ac:dyDescent="0.2">
      <c r="U1020" t="s">
        <v>25</v>
      </c>
      <c r="V1020" t="s">
        <v>970</v>
      </c>
      <c r="W1020" t="s">
        <v>689</v>
      </c>
      <c r="X1020" t="s">
        <v>199</v>
      </c>
    </row>
    <row r="1021" spans="21:24" x14ac:dyDescent="0.2">
      <c r="U1021" t="s">
        <v>25</v>
      </c>
      <c r="V1021" t="s">
        <v>970</v>
      </c>
      <c r="W1021" t="s">
        <v>969</v>
      </c>
      <c r="X1021" t="s">
        <v>260</v>
      </c>
    </row>
    <row r="1022" spans="21:24" x14ac:dyDescent="0.2">
      <c r="U1022" t="s">
        <v>25</v>
      </c>
      <c r="V1022" t="s">
        <v>970</v>
      </c>
      <c r="W1022" t="s">
        <v>831</v>
      </c>
      <c r="X1022" t="s">
        <v>518</v>
      </c>
    </row>
    <row r="1023" spans="21:24" x14ac:dyDescent="0.2">
      <c r="U1023" t="s">
        <v>25</v>
      </c>
      <c r="V1023" t="s">
        <v>971</v>
      </c>
      <c r="W1023" t="s">
        <v>969</v>
      </c>
      <c r="X1023" t="s">
        <v>260</v>
      </c>
    </row>
    <row r="1024" spans="21:24" x14ac:dyDescent="0.2">
      <c r="U1024" t="s">
        <v>25</v>
      </c>
      <c r="V1024" t="s">
        <v>971</v>
      </c>
      <c r="W1024" t="s">
        <v>972</v>
      </c>
      <c r="X1024" t="s">
        <v>342</v>
      </c>
    </row>
    <row r="1025" spans="21:24" x14ac:dyDescent="0.2">
      <c r="U1025" t="s">
        <v>25</v>
      </c>
      <c r="V1025" t="s">
        <v>973</v>
      </c>
      <c r="W1025" t="s">
        <v>689</v>
      </c>
      <c r="X1025" t="s">
        <v>199</v>
      </c>
    </row>
    <row r="1026" spans="21:24" x14ac:dyDescent="0.2">
      <c r="U1026" t="s">
        <v>25</v>
      </c>
      <c r="V1026" t="s">
        <v>973</v>
      </c>
      <c r="W1026" t="s">
        <v>969</v>
      </c>
      <c r="X1026" t="s">
        <v>260</v>
      </c>
    </row>
    <row r="1027" spans="21:24" x14ac:dyDescent="0.2">
      <c r="U1027" t="s">
        <v>25</v>
      </c>
      <c r="V1027" t="s">
        <v>973</v>
      </c>
      <c r="W1027" t="s">
        <v>972</v>
      </c>
      <c r="X1027" t="s">
        <v>342</v>
      </c>
    </row>
    <row r="1028" spans="21:24" x14ac:dyDescent="0.2">
      <c r="U1028" t="s">
        <v>25</v>
      </c>
      <c r="V1028" t="s">
        <v>973</v>
      </c>
      <c r="W1028" t="s">
        <v>683</v>
      </c>
      <c r="X1028" t="s">
        <v>443</v>
      </c>
    </row>
    <row r="1029" spans="21:24" x14ac:dyDescent="0.2">
      <c r="U1029" t="s">
        <v>25</v>
      </c>
      <c r="V1029" t="s">
        <v>973</v>
      </c>
      <c r="W1029" t="s">
        <v>974</v>
      </c>
      <c r="X1029" t="s">
        <v>519</v>
      </c>
    </row>
    <row r="1030" spans="21:24" x14ac:dyDescent="0.2">
      <c r="U1030" t="s">
        <v>77</v>
      </c>
      <c r="V1030" t="s">
        <v>975</v>
      </c>
      <c r="W1030" t="s">
        <v>686</v>
      </c>
      <c r="X1030" t="s">
        <v>102</v>
      </c>
    </row>
    <row r="1031" spans="21:24" x14ac:dyDescent="0.2">
      <c r="U1031" t="s">
        <v>77</v>
      </c>
      <c r="V1031" t="s">
        <v>975</v>
      </c>
      <c r="W1031" t="s">
        <v>676</v>
      </c>
      <c r="X1031" t="s">
        <v>136</v>
      </c>
    </row>
    <row r="1032" spans="21:24" x14ac:dyDescent="0.2">
      <c r="U1032" t="s">
        <v>25</v>
      </c>
      <c r="V1032" t="s">
        <v>975</v>
      </c>
      <c r="W1032" t="s">
        <v>689</v>
      </c>
      <c r="X1032" t="s">
        <v>199</v>
      </c>
    </row>
    <row r="1033" spans="21:24" x14ac:dyDescent="0.2">
      <c r="U1033" t="s">
        <v>77</v>
      </c>
      <c r="V1033" t="s">
        <v>976</v>
      </c>
      <c r="W1033" t="s">
        <v>686</v>
      </c>
      <c r="X1033" t="s">
        <v>102</v>
      </c>
    </row>
    <row r="1034" spans="21:24" x14ac:dyDescent="0.2">
      <c r="U1034" t="s">
        <v>77</v>
      </c>
      <c r="V1034" t="s">
        <v>976</v>
      </c>
      <c r="W1034" t="s">
        <v>687</v>
      </c>
      <c r="X1034" t="s">
        <v>264</v>
      </c>
    </row>
    <row r="1035" spans="21:24" x14ac:dyDescent="0.2">
      <c r="U1035" t="s">
        <v>77</v>
      </c>
      <c r="V1035" t="s">
        <v>977</v>
      </c>
      <c r="W1035" t="s">
        <v>686</v>
      </c>
      <c r="X1035" t="s">
        <v>102</v>
      </c>
    </row>
    <row r="1036" spans="21:24" x14ac:dyDescent="0.2">
      <c r="U1036" t="s">
        <v>77</v>
      </c>
      <c r="V1036" t="s">
        <v>977</v>
      </c>
      <c r="W1036" t="s">
        <v>687</v>
      </c>
      <c r="X1036" t="s">
        <v>264</v>
      </c>
    </row>
    <row r="1037" spans="21:24" x14ac:dyDescent="0.2">
      <c r="U1037" t="s">
        <v>77</v>
      </c>
      <c r="V1037" t="s">
        <v>978</v>
      </c>
      <c r="W1037" t="s">
        <v>979</v>
      </c>
      <c r="X1037" t="s">
        <v>85</v>
      </c>
    </row>
    <row r="1038" spans="21:24" x14ac:dyDescent="0.2">
      <c r="U1038" t="s">
        <v>77</v>
      </c>
      <c r="V1038" t="s">
        <v>978</v>
      </c>
      <c r="W1038" t="s">
        <v>686</v>
      </c>
      <c r="X1038" t="s">
        <v>102</v>
      </c>
    </row>
    <row r="1039" spans="21:24" x14ac:dyDescent="0.2">
      <c r="U1039" t="s">
        <v>77</v>
      </c>
      <c r="V1039" t="s">
        <v>978</v>
      </c>
      <c r="W1039" t="s">
        <v>830</v>
      </c>
      <c r="X1039" t="s">
        <v>285</v>
      </c>
    </row>
    <row r="1040" spans="21:24" x14ac:dyDescent="0.2">
      <c r="U1040" t="s">
        <v>77</v>
      </c>
      <c r="V1040" t="s">
        <v>980</v>
      </c>
      <c r="W1040" t="s">
        <v>686</v>
      </c>
      <c r="X1040" t="s">
        <v>102</v>
      </c>
    </row>
    <row r="1041" spans="21:24" x14ac:dyDescent="0.2">
      <c r="U1041" t="s">
        <v>77</v>
      </c>
      <c r="V1041" t="s">
        <v>981</v>
      </c>
      <c r="W1041" t="s">
        <v>686</v>
      </c>
      <c r="X1041" t="s">
        <v>102</v>
      </c>
    </row>
    <row r="1042" spans="21:24" x14ac:dyDescent="0.2">
      <c r="U1042" t="s">
        <v>25</v>
      </c>
      <c r="V1042" t="s">
        <v>981</v>
      </c>
      <c r="W1042" t="s">
        <v>689</v>
      </c>
      <c r="X1042" t="s">
        <v>199</v>
      </c>
    </row>
    <row r="1043" spans="21:24" x14ac:dyDescent="0.2">
      <c r="U1043" t="s">
        <v>25</v>
      </c>
      <c r="V1043" t="s">
        <v>981</v>
      </c>
      <c r="W1043" t="s">
        <v>683</v>
      </c>
      <c r="X1043" t="s">
        <v>443</v>
      </c>
    </row>
    <row r="1044" spans="21:24" x14ac:dyDescent="0.2">
      <c r="U1044" t="s">
        <v>25</v>
      </c>
      <c r="V1044" t="s">
        <v>981</v>
      </c>
      <c r="W1044" t="s">
        <v>831</v>
      </c>
      <c r="X1044" t="s">
        <v>518</v>
      </c>
    </row>
    <row r="1045" spans="21:24" x14ac:dyDescent="0.2">
      <c r="U1045" t="s">
        <v>25</v>
      </c>
      <c r="V1045" t="s">
        <v>982</v>
      </c>
      <c r="W1045" t="s">
        <v>689</v>
      </c>
      <c r="X1045" t="s">
        <v>199</v>
      </c>
    </row>
    <row r="1046" spans="21:24" x14ac:dyDescent="0.2">
      <c r="U1046" t="s">
        <v>25</v>
      </c>
      <c r="V1046" t="s">
        <v>982</v>
      </c>
      <c r="W1046" t="s">
        <v>969</v>
      </c>
      <c r="X1046" t="s">
        <v>260</v>
      </c>
    </row>
    <row r="1047" spans="21:24" x14ac:dyDescent="0.2">
      <c r="U1047" t="s">
        <v>25</v>
      </c>
      <c r="V1047" t="s">
        <v>982</v>
      </c>
      <c r="W1047" t="s">
        <v>683</v>
      </c>
      <c r="X1047" t="s">
        <v>443</v>
      </c>
    </row>
    <row r="1048" spans="21:24" x14ac:dyDescent="0.2">
      <c r="U1048" t="s">
        <v>25</v>
      </c>
      <c r="V1048" t="s">
        <v>983</v>
      </c>
      <c r="W1048" t="s">
        <v>689</v>
      </c>
      <c r="X1048" t="s">
        <v>199</v>
      </c>
    </row>
    <row r="1049" spans="21:24" x14ac:dyDescent="0.2">
      <c r="U1049" t="s">
        <v>25</v>
      </c>
      <c r="V1049" t="s">
        <v>983</v>
      </c>
      <c r="W1049" t="s">
        <v>683</v>
      </c>
      <c r="X1049" t="s">
        <v>443</v>
      </c>
    </row>
    <row r="1050" spans="21:24" x14ac:dyDescent="0.2">
      <c r="U1050" t="s">
        <v>77</v>
      </c>
      <c r="V1050" t="s">
        <v>984</v>
      </c>
      <c r="W1050" t="s">
        <v>686</v>
      </c>
      <c r="X1050" t="s">
        <v>102</v>
      </c>
    </row>
    <row r="1051" spans="21:24" x14ac:dyDescent="0.2">
      <c r="U1051" t="s">
        <v>25</v>
      </c>
      <c r="V1051" t="s">
        <v>984</v>
      </c>
      <c r="W1051" t="s">
        <v>689</v>
      </c>
      <c r="X1051" t="s">
        <v>199</v>
      </c>
    </row>
    <row r="1052" spans="21:24" x14ac:dyDescent="0.2">
      <c r="U1052" t="s">
        <v>77</v>
      </c>
      <c r="V1052" t="s">
        <v>985</v>
      </c>
      <c r="W1052" t="s">
        <v>686</v>
      </c>
      <c r="X1052" t="s">
        <v>102</v>
      </c>
    </row>
    <row r="1053" spans="21:24" x14ac:dyDescent="0.2">
      <c r="U1053" t="s">
        <v>77</v>
      </c>
      <c r="V1053" t="s">
        <v>986</v>
      </c>
      <c r="W1053" t="s">
        <v>686</v>
      </c>
      <c r="X1053" t="s">
        <v>102</v>
      </c>
    </row>
    <row r="1054" spans="21:24" x14ac:dyDescent="0.2">
      <c r="U1054" t="s">
        <v>77</v>
      </c>
      <c r="V1054" t="s">
        <v>986</v>
      </c>
      <c r="W1054" t="s">
        <v>687</v>
      </c>
      <c r="X1054" t="s">
        <v>264</v>
      </c>
    </row>
    <row r="1055" spans="21:24" x14ac:dyDescent="0.2">
      <c r="U1055" t="s">
        <v>77</v>
      </c>
      <c r="V1055" t="s">
        <v>987</v>
      </c>
      <c r="W1055" t="s">
        <v>686</v>
      </c>
      <c r="X1055" t="s">
        <v>102</v>
      </c>
    </row>
    <row r="1056" spans="21:24" x14ac:dyDescent="0.2">
      <c r="U1056" t="s">
        <v>77</v>
      </c>
      <c r="V1056" t="s">
        <v>987</v>
      </c>
      <c r="W1056" t="s">
        <v>830</v>
      </c>
      <c r="X1056" t="s">
        <v>285</v>
      </c>
    </row>
    <row r="1057" spans="21:24" x14ac:dyDescent="0.2">
      <c r="U1057" t="s">
        <v>25</v>
      </c>
      <c r="V1057" t="s">
        <v>987</v>
      </c>
      <c r="W1057" t="s">
        <v>831</v>
      </c>
      <c r="X1057" t="s">
        <v>518</v>
      </c>
    </row>
    <row r="1058" spans="21:24" x14ac:dyDescent="0.2">
      <c r="U1058" t="s">
        <v>25</v>
      </c>
      <c r="V1058" t="s">
        <v>988</v>
      </c>
      <c r="W1058" t="s">
        <v>689</v>
      </c>
      <c r="X1058" t="s">
        <v>199</v>
      </c>
    </row>
    <row r="1059" spans="21:24" x14ac:dyDescent="0.2">
      <c r="U1059" t="s">
        <v>25</v>
      </c>
      <c r="V1059" t="s">
        <v>988</v>
      </c>
      <c r="W1059" t="s">
        <v>831</v>
      </c>
      <c r="X1059" t="s">
        <v>518</v>
      </c>
    </row>
    <row r="1060" spans="21:24" x14ac:dyDescent="0.2">
      <c r="U1060" t="s">
        <v>2883</v>
      </c>
      <c r="V1060" t="s">
        <v>989</v>
      </c>
      <c r="W1060" t="s">
        <v>990</v>
      </c>
      <c r="X1060" t="s">
        <v>202</v>
      </c>
    </row>
    <row r="1061" spans="21:24" x14ac:dyDescent="0.2">
      <c r="U1061" t="s">
        <v>2883</v>
      </c>
      <c r="V1061" t="s">
        <v>989</v>
      </c>
      <c r="W1061" t="s">
        <v>335</v>
      </c>
      <c r="X1061" t="s">
        <v>336</v>
      </c>
    </row>
    <row r="1062" spans="21:24" x14ac:dyDescent="0.2">
      <c r="U1062" t="s">
        <v>2883</v>
      </c>
      <c r="V1062" t="s">
        <v>991</v>
      </c>
      <c r="W1062" t="s">
        <v>332</v>
      </c>
      <c r="X1062" t="s">
        <v>333</v>
      </c>
    </row>
    <row r="1063" spans="21:24" x14ac:dyDescent="0.2">
      <c r="U1063" t="s">
        <v>2883</v>
      </c>
      <c r="V1063" t="s">
        <v>991</v>
      </c>
      <c r="W1063" t="s">
        <v>335</v>
      </c>
      <c r="X1063" t="s">
        <v>336</v>
      </c>
    </row>
    <row r="1064" spans="21:24" x14ac:dyDescent="0.2">
      <c r="U1064" t="s">
        <v>2883</v>
      </c>
      <c r="V1064" t="s">
        <v>992</v>
      </c>
      <c r="W1064" t="s">
        <v>993</v>
      </c>
      <c r="X1064" t="s">
        <v>224</v>
      </c>
    </row>
    <row r="1065" spans="21:24" x14ac:dyDescent="0.2">
      <c r="U1065" t="s">
        <v>2883</v>
      </c>
      <c r="V1065" t="s">
        <v>992</v>
      </c>
      <c r="W1065" t="s">
        <v>918</v>
      </c>
      <c r="X1065" t="s">
        <v>291</v>
      </c>
    </row>
    <row r="1066" spans="21:24" x14ac:dyDescent="0.2">
      <c r="U1066" t="s">
        <v>2883</v>
      </c>
      <c r="V1066" t="s">
        <v>992</v>
      </c>
      <c r="W1066" t="s">
        <v>306</v>
      </c>
      <c r="X1066" t="s">
        <v>307</v>
      </c>
    </row>
    <row r="1067" spans="21:24" x14ac:dyDescent="0.2">
      <c r="U1067" t="s">
        <v>2883</v>
      </c>
      <c r="V1067" t="s">
        <v>992</v>
      </c>
      <c r="W1067" t="s">
        <v>227</v>
      </c>
      <c r="X1067" t="s">
        <v>228</v>
      </c>
    </row>
    <row r="1068" spans="21:24" x14ac:dyDescent="0.2">
      <c r="U1068" t="s">
        <v>2883</v>
      </c>
      <c r="V1068" t="s">
        <v>992</v>
      </c>
      <c r="W1068" t="s">
        <v>332</v>
      </c>
      <c r="X1068" t="s">
        <v>333</v>
      </c>
    </row>
    <row r="1069" spans="21:24" x14ac:dyDescent="0.2">
      <c r="U1069" t="s">
        <v>2883</v>
      </c>
      <c r="V1069" t="s">
        <v>992</v>
      </c>
      <c r="W1069" t="s">
        <v>335</v>
      </c>
      <c r="X1069" t="s">
        <v>336</v>
      </c>
    </row>
    <row r="1070" spans="21:24" x14ac:dyDescent="0.2">
      <c r="U1070" t="s">
        <v>2883</v>
      </c>
      <c r="V1070" t="s">
        <v>994</v>
      </c>
      <c r="W1070" t="s">
        <v>993</v>
      </c>
      <c r="X1070" t="s">
        <v>224</v>
      </c>
    </row>
    <row r="1071" spans="21:24" x14ac:dyDescent="0.2">
      <c r="U1071" t="s">
        <v>2883</v>
      </c>
      <c r="V1071" t="s">
        <v>994</v>
      </c>
      <c r="W1071" t="s">
        <v>306</v>
      </c>
      <c r="X1071" t="s">
        <v>307</v>
      </c>
    </row>
    <row r="1072" spans="21:24" x14ac:dyDescent="0.2">
      <c r="U1072" t="s">
        <v>2883</v>
      </c>
      <c r="V1072" t="s">
        <v>994</v>
      </c>
      <c r="W1072" t="s">
        <v>335</v>
      </c>
      <c r="X1072" t="s">
        <v>336</v>
      </c>
    </row>
    <row r="1073" spans="21:24" x14ac:dyDescent="0.2">
      <c r="U1073" t="s">
        <v>2883</v>
      </c>
      <c r="V1073" t="s">
        <v>995</v>
      </c>
      <c r="W1073" t="s">
        <v>993</v>
      </c>
      <c r="X1073" t="s">
        <v>224</v>
      </c>
    </row>
    <row r="1074" spans="21:24" x14ac:dyDescent="0.2">
      <c r="U1074" t="s">
        <v>2883</v>
      </c>
      <c r="V1074" t="s">
        <v>995</v>
      </c>
      <c r="W1074" t="s">
        <v>335</v>
      </c>
      <c r="X1074" t="s">
        <v>336</v>
      </c>
    </row>
    <row r="1075" spans="21:24" x14ac:dyDescent="0.2">
      <c r="U1075" t="s">
        <v>2883</v>
      </c>
      <c r="V1075" t="s">
        <v>996</v>
      </c>
      <c r="W1075" t="s">
        <v>993</v>
      </c>
      <c r="X1075" t="s">
        <v>224</v>
      </c>
    </row>
    <row r="1076" spans="21:24" x14ac:dyDescent="0.2">
      <c r="U1076" t="s">
        <v>2883</v>
      </c>
      <c r="V1076" t="s">
        <v>996</v>
      </c>
      <c r="W1076" t="s">
        <v>335</v>
      </c>
      <c r="X1076" t="s">
        <v>336</v>
      </c>
    </row>
    <row r="1077" spans="21:24" x14ac:dyDescent="0.2">
      <c r="U1077" t="s">
        <v>2883</v>
      </c>
      <c r="V1077" t="s">
        <v>997</v>
      </c>
      <c r="W1077" t="s">
        <v>998</v>
      </c>
      <c r="X1077" t="s">
        <v>49</v>
      </c>
    </row>
    <row r="1078" spans="21:24" x14ac:dyDescent="0.2">
      <c r="U1078" t="s">
        <v>2883</v>
      </c>
      <c r="V1078" t="s">
        <v>997</v>
      </c>
      <c r="W1078" t="s">
        <v>990</v>
      </c>
      <c r="X1078" t="s">
        <v>202</v>
      </c>
    </row>
    <row r="1079" spans="21:24" x14ac:dyDescent="0.2">
      <c r="U1079" t="s">
        <v>2883</v>
      </c>
      <c r="V1079" t="s">
        <v>997</v>
      </c>
      <c r="W1079" t="s">
        <v>999</v>
      </c>
      <c r="X1079" t="s">
        <v>239</v>
      </c>
    </row>
    <row r="1080" spans="21:24" x14ac:dyDescent="0.2">
      <c r="U1080" t="s">
        <v>2883</v>
      </c>
      <c r="V1080" t="s">
        <v>997</v>
      </c>
      <c r="W1080" t="s">
        <v>335</v>
      </c>
      <c r="X1080" t="s">
        <v>336</v>
      </c>
    </row>
    <row r="1081" spans="21:24" x14ac:dyDescent="0.2">
      <c r="U1081" t="s">
        <v>2883</v>
      </c>
      <c r="V1081" t="s">
        <v>1000</v>
      </c>
      <c r="W1081" t="s">
        <v>998</v>
      </c>
      <c r="X1081" t="s">
        <v>49</v>
      </c>
    </row>
    <row r="1082" spans="21:24" x14ac:dyDescent="0.2">
      <c r="U1082" t="s">
        <v>2883</v>
      </c>
      <c r="V1082" t="s">
        <v>1000</v>
      </c>
      <c r="W1082" t="s">
        <v>990</v>
      </c>
      <c r="X1082" t="s">
        <v>202</v>
      </c>
    </row>
    <row r="1083" spans="21:24" x14ac:dyDescent="0.2">
      <c r="U1083" t="s">
        <v>2883</v>
      </c>
      <c r="V1083" t="s">
        <v>1000</v>
      </c>
      <c r="W1083" t="s">
        <v>999</v>
      </c>
      <c r="X1083" t="s">
        <v>239</v>
      </c>
    </row>
    <row r="1084" spans="21:24" x14ac:dyDescent="0.2">
      <c r="U1084" t="s">
        <v>2883</v>
      </c>
      <c r="V1084" t="s">
        <v>1001</v>
      </c>
      <c r="W1084" t="s">
        <v>990</v>
      </c>
      <c r="X1084" t="s">
        <v>202</v>
      </c>
    </row>
    <row r="1085" spans="21:24" x14ac:dyDescent="0.2">
      <c r="U1085" t="s">
        <v>2883</v>
      </c>
      <c r="V1085" t="s">
        <v>1001</v>
      </c>
      <c r="W1085" t="s">
        <v>335</v>
      </c>
      <c r="X1085" t="s">
        <v>336</v>
      </c>
    </row>
    <row r="1086" spans="21:24" x14ac:dyDescent="0.2">
      <c r="U1086" t="s">
        <v>2883</v>
      </c>
      <c r="V1086" t="s">
        <v>1002</v>
      </c>
      <c r="W1086" t="s">
        <v>990</v>
      </c>
      <c r="X1086" t="s">
        <v>202</v>
      </c>
    </row>
    <row r="1087" spans="21:24" x14ac:dyDescent="0.2">
      <c r="U1087" t="s">
        <v>2883</v>
      </c>
      <c r="V1087" t="s">
        <v>1002</v>
      </c>
      <c r="W1087" t="s">
        <v>335</v>
      </c>
      <c r="X1087" t="s">
        <v>336</v>
      </c>
    </row>
    <row r="1088" spans="21:24" x14ac:dyDescent="0.2">
      <c r="U1088" t="s">
        <v>2883</v>
      </c>
      <c r="V1088" t="s">
        <v>1003</v>
      </c>
      <c r="W1088" t="s">
        <v>990</v>
      </c>
      <c r="X1088" t="s">
        <v>202</v>
      </c>
    </row>
    <row r="1089" spans="21:24" x14ac:dyDescent="0.2">
      <c r="U1089" t="s">
        <v>2883</v>
      </c>
      <c r="V1089" t="s">
        <v>1003</v>
      </c>
      <c r="W1089" t="s">
        <v>335</v>
      </c>
      <c r="X1089" t="s">
        <v>336</v>
      </c>
    </row>
    <row r="1090" spans="21:24" x14ac:dyDescent="0.2">
      <c r="U1090" t="s">
        <v>2883</v>
      </c>
      <c r="V1090" t="s">
        <v>1004</v>
      </c>
      <c r="W1090" t="s">
        <v>998</v>
      </c>
      <c r="X1090" t="s">
        <v>49</v>
      </c>
    </row>
    <row r="1091" spans="21:24" x14ac:dyDescent="0.2">
      <c r="U1091" t="s">
        <v>2883</v>
      </c>
      <c r="V1091" t="s">
        <v>1004</v>
      </c>
      <c r="W1091" t="s">
        <v>1005</v>
      </c>
      <c r="X1091" t="s">
        <v>204</v>
      </c>
    </row>
    <row r="1092" spans="21:24" x14ac:dyDescent="0.2">
      <c r="U1092" t="s">
        <v>91</v>
      </c>
      <c r="V1092" t="s">
        <v>1004</v>
      </c>
      <c r="W1092" t="s">
        <v>1006</v>
      </c>
      <c r="X1092" t="s">
        <v>368</v>
      </c>
    </row>
    <row r="1093" spans="21:24" x14ac:dyDescent="0.2">
      <c r="U1093" t="s">
        <v>2883</v>
      </c>
      <c r="V1093" t="s">
        <v>1007</v>
      </c>
      <c r="W1093" t="s">
        <v>1005</v>
      </c>
      <c r="X1093" t="s">
        <v>204</v>
      </c>
    </row>
    <row r="1094" spans="21:24" x14ac:dyDescent="0.2">
      <c r="U1094" t="s">
        <v>91</v>
      </c>
      <c r="V1094" t="s">
        <v>1007</v>
      </c>
      <c r="W1094" t="s">
        <v>1006</v>
      </c>
      <c r="X1094" t="s">
        <v>368</v>
      </c>
    </row>
    <row r="1095" spans="21:24" x14ac:dyDescent="0.2">
      <c r="U1095" t="s">
        <v>2883</v>
      </c>
      <c r="V1095" t="s">
        <v>1008</v>
      </c>
      <c r="W1095" t="s">
        <v>998</v>
      </c>
      <c r="X1095" t="s">
        <v>49</v>
      </c>
    </row>
    <row r="1096" spans="21:24" x14ac:dyDescent="0.2">
      <c r="U1096" t="s">
        <v>2883</v>
      </c>
      <c r="V1096" t="s">
        <v>1009</v>
      </c>
      <c r="W1096" t="s">
        <v>998</v>
      </c>
      <c r="X1096" t="s">
        <v>49</v>
      </c>
    </row>
    <row r="1097" spans="21:24" x14ac:dyDescent="0.2">
      <c r="U1097" t="s">
        <v>2883</v>
      </c>
      <c r="V1097" t="s">
        <v>1009</v>
      </c>
      <c r="W1097" t="s">
        <v>1010</v>
      </c>
      <c r="X1097" t="s">
        <v>68</v>
      </c>
    </row>
    <row r="1098" spans="21:24" x14ac:dyDescent="0.2">
      <c r="U1098" t="s">
        <v>91</v>
      </c>
      <c r="V1098" t="s">
        <v>1009</v>
      </c>
      <c r="W1098" t="s">
        <v>1011</v>
      </c>
      <c r="X1098" t="s">
        <v>111</v>
      </c>
    </row>
    <row r="1099" spans="21:24" x14ac:dyDescent="0.2">
      <c r="U1099" t="s">
        <v>91</v>
      </c>
      <c r="V1099" t="s">
        <v>1009</v>
      </c>
      <c r="W1099" t="s">
        <v>1006</v>
      </c>
      <c r="X1099" t="s">
        <v>368</v>
      </c>
    </row>
    <row r="1100" spans="21:24" x14ac:dyDescent="0.2">
      <c r="U1100" t="s">
        <v>2883</v>
      </c>
      <c r="V1100" t="s">
        <v>1012</v>
      </c>
      <c r="W1100" t="s">
        <v>998</v>
      </c>
      <c r="X1100" t="s">
        <v>49</v>
      </c>
    </row>
    <row r="1101" spans="21:24" x14ac:dyDescent="0.2">
      <c r="U1101" t="s">
        <v>2883</v>
      </c>
      <c r="V1101" t="s">
        <v>1012</v>
      </c>
      <c r="W1101" t="s">
        <v>1005</v>
      </c>
      <c r="X1101" t="s">
        <v>204</v>
      </c>
    </row>
    <row r="1102" spans="21:24" x14ac:dyDescent="0.2">
      <c r="U1102" t="s">
        <v>2883</v>
      </c>
      <c r="V1102" t="s">
        <v>1012</v>
      </c>
      <c r="W1102" t="s">
        <v>999</v>
      </c>
      <c r="X1102" t="s">
        <v>239</v>
      </c>
    </row>
    <row r="1103" spans="21:24" x14ac:dyDescent="0.2">
      <c r="U1103" t="s">
        <v>2883</v>
      </c>
      <c r="V1103" t="s">
        <v>1013</v>
      </c>
      <c r="W1103" t="s">
        <v>998</v>
      </c>
      <c r="X1103" t="s">
        <v>49</v>
      </c>
    </row>
    <row r="1104" spans="21:24" x14ac:dyDescent="0.2">
      <c r="U1104" t="s">
        <v>2883</v>
      </c>
      <c r="V1104" t="s">
        <v>1013</v>
      </c>
      <c r="W1104" t="s">
        <v>990</v>
      </c>
      <c r="X1104" t="s">
        <v>202</v>
      </c>
    </row>
    <row r="1105" spans="21:24" x14ac:dyDescent="0.2">
      <c r="U1105" t="s">
        <v>2883</v>
      </c>
      <c r="V1105" t="s">
        <v>1013</v>
      </c>
      <c r="W1105" t="s">
        <v>1005</v>
      </c>
      <c r="X1105" t="s">
        <v>204</v>
      </c>
    </row>
    <row r="1106" spans="21:24" x14ac:dyDescent="0.2">
      <c r="U1106" t="s">
        <v>2883</v>
      </c>
      <c r="V1106" t="s">
        <v>1013</v>
      </c>
      <c r="W1106" t="s">
        <v>993</v>
      </c>
      <c r="X1106" t="s">
        <v>224</v>
      </c>
    </row>
    <row r="1107" spans="21:24" x14ac:dyDescent="0.2">
      <c r="U1107" t="s">
        <v>2883</v>
      </c>
      <c r="V1107" t="s">
        <v>1013</v>
      </c>
      <c r="W1107" t="s">
        <v>335</v>
      </c>
      <c r="X1107" t="s">
        <v>336</v>
      </c>
    </row>
    <row r="1108" spans="21:24" x14ac:dyDescent="0.2">
      <c r="U1108" t="s">
        <v>2883</v>
      </c>
      <c r="V1108" t="s">
        <v>1013</v>
      </c>
      <c r="W1108" t="s">
        <v>954</v>
      </c>
      <c r="X1108" t="s">
        <v>487</v>
      </c>
    </row>
    <row r="1109" spans="21:24" x14ac:dyDescent="0.2">
      <c r="U1109" t="s">
        <v>2883</v>
      </c>
      <c r="V1109" t="s">
        <v>1014</v>
      </c>
      <c r="W1109" t="s">
        <v>1005</v>
      </c>
      <c r="X1109" t="s">
        <v>204</v>
      </c>
    </row>
    <row r="1110" spans="21:24" x14ac:dyDescent="0.2">
      <c r="U1110" t="s">
        <v>2883</v>
      </c>
      <c r="V1110" t="s">
        <v>1014</v>
      </c>
      <c r="W1110" t="s">
        <v>993</v>
      </c>
      <c r="X1110" t="s">
        <v>224</v>
      </c>
    </row>
    <row r="1111" spans="21:24" x14ac:dyDescent="0.2">
      <c r="U1111" t="s">
        <v>2883</v>
      </c>
      <c r="V1111" t="s">
        <v>1014</v>
      </c>
      <c r="W1111" t="s">
        <v>335</v>
      </c>
      <c r="X1111" t="s">
        <v>336</v>
      </c>
    </row>
    <row r="1112" spans="21:24" x14ac:dyDescent="0.2">
      <c r="U1112" t="s">
        <v>2883</v>
      </c>
      <c r="V1112" t="s">
        <v>1015</v>
      </c>
      <c r="W1112" t="s">
        <v>998</v>
      </c>
      <c r="X1112" t="s">
        <v>49</v>
      </c>
    </row>
    <row r="1113" spans="21:24" x14ac:dyDescent="0.2">
      <c r="U1113" t="s">
        <v>2883</v>
      </c>
      <c r="V1113" t="s">
        <v>1015</v>
      </c>
      <c r="W1113" t="s">
        <v>1016</v>
      </c>
      <c r="X1113" t="s">
        <v>142</v>
      </c>
    </row>
    <row r="1114" spans="21:24" x14ac:dyDescent="0.2">
      <c r="U1114" t="s">
        <v>2883</v>
      </c>
      <c r="V1114" t="s">
        <v>1015</v>
      </c>
      <c r="W1114" t="s">
        <v>990</v>
      </c>
      <c r="X1114" t="s">
        <v>202</v>
      </c>
    </row>
    <row r="1115" spans="21:24" x14ac:dyDescent="0.2">
      <c r="U1115" t="s">
        <v>2883</v>
      </c>
      <c r="V1115" t="s">
        <v>1015</v>
      </c>
      <c r="W1115" t="s">
        <v>999</v>
      </c>
      <c r="X1115" t="s">
        <v>239</v>
      </c>
    </row>
    <row r="1116" spans="21:24" x14ac:dyDescent="0.2">
      <c r="U1116" t="s">
        <v>2883</v>
      </c>
      <c r="V1116" t="s">
        <v>1017</v>
      </c>
      <c r="W1116" t="s">
        <v>990</v>
      </c>
      <c r="X1116" t="s">
        <v>202</v>
      </c>
    </row>
    <row r="1117" spans="21:24" x14ac:dyDescent="0.2">
      <c r="U1117" t="s">
        <v>2883</v>
      </c>
      <c r="V1117" t="s">
        <v>1017</v>
      </c>
      <c r="W1117" t="s">
        <v>999</v>
      </c>
      <c r="X1117" t="s">
        <v>239</v>
      </c>
    </row>
    <row r="1118" spans="21:24" x14ac:dyDescent="0.2">
      <c r="U1118" t="s">
        <v>2883</v>
      </c>
      <c r="V1118" t="s">
        <v>1017</v>
      </c>
      <c r="W1118" t="s">
        <v>332</v>
      </c>
      <c r="X1118" t="s">
        <v>333</v>
      </c>
    </row>
    <row r="1119" spans="21:24" x14ac:dyDescent="0.2">
      <c r="U1119" t="s">
        <v>2883</v>
      </c>
      <c r="V1119" t="s">
        <v>1017</v>
      </c>
      <c r="W1119" t="s">
        <v>335</v>
      </c>
      <c r="X1119" t="s">
        <v>336</v>
      </c>
    </row>
    <row r="1120" spans="21:24" x14ac:dyDescent="0.2">
      <c r="U1120" t="s">
        <v>2883</v>
      </c>
      <c r="V1120" t="s">
        <v>1018</v>
      </c>
      <c r="W1120" t="s">
        <v>990</v>
      </c>
      <c r="X1120" t="s">
        <v>202</v>
      </c>
    </row>
    <row r="1121" spans="21:24" x14ac:dyDescent="0.2">
      <c r="U1121" t="s">
        <v>2883</v>
      </c>
      <c r="V1121" t="s">
        <v>1018</v>
      </c>
      <c r="W1121" t="s">
        <v>332</v>
      </c>
      <c r="X1121" t="s">
        <v>333</v>
      </c>
    </row>
    <row r="1122" spans="21:24" x14ac:dyDescent="0.2">
      <c r="U1122" t="s">
        <v>2883</v>
      </c>
      <c r="V1122" t="s">
        <v>1018</v>
      </c>
      <c r="W1122" t="s">
        <v>335</v>
      </c>
      <c r="X1122" t="s">
        <v>336</v>
      </c>
    </row>
    <row r="1123" spans="21:24" x14ac:dyDescent="0.2">
      <c r="U1123" t="s">
        <v>2883</v>
      </c>
      <c r="V1123" t="s">
        <v>1019</v>
      </c>
      <c r="W1123" t="s">
        <v>999</v>
      </c>
      <c r="X1123" t="s">
        <v>239</v>
      </c>
    </row>
    <row r="1124" spans="21:24" x14ac:dyDescent="0.2">
      <c r="U1124" t="s">
        <v>2883</v>
      </c>
      <c r="V1124" t="s">
        <v>1019</v>
      </c>
      <c r="W1124" t="s">
        <v>332</v>
      </c>
      <c r="X1124" t="s">
        <v>333</v>
      </c>
    </row>
    <row r="1125" spans="21:24" x14ac:dyDescent="0.2">
      <c r="U1125" t="s">
        <v>2883</v>
      </c>
      <c r="V1125" t="s">
        <v>1019</v>
      </c>
      <c r="W1125" t="s">
        <v>1020</v>
      </c>
      <c r="X1125" t="s">
        <v>430</v>
      </c>
    </row>
    <row r="1126" spans="21:24" x14ac:dyDescent="0.2">
      <c r="U1126" t="s">
        <v>2883</v>
      </c>
      <c r="V1126" t="s">
        <v>1019</v>
      </c>
      <c r="W1126" t="s">
        <v>335</v>
      </c>
      <c r="X1126" t="s">
        <v>336</v>
      </c>
    </row>
    <row r="1127" spans="21:24" x14ac:dyDescent="0.2">
      <c r="U1127" t="s">
        <v>2883</v>
      </c>
      <c r="V1127" t="s">
        <v>1021</v>
      </c>
      <c r="W1127" t="s">
        <v>998</v>
      </c>
      <c r="X1127" t="s">
        <v>49</v>
      </c>
    </row>
    <row r="1128" spans="21:24" x14ac:dyDescent="0.2">
      <c r="U1128" t="s">
        <v>2883</v>
      </c>
      <c r="V1128" t="s">
        <v>1021</v>
      </c>
      <c r="W1128" t="s">
        <v>999</v>
      </c>
      <c r="X1128" t="s">
        <v>239</v>
      </c>
    </row>
    <row r="1129" spans="21:24" x14ac:dyDescent="0.2">
      <c r="U1129" t="s">
        <v>2883</v>
      </c>
      <c r="V1129" t="s">
        <v>1022</v>
      </c>
      <c r="W1129" t="s">
        <v>990</v>
      </c>
      <c r="X1129" t="s">
        <v>202</v>
      </c>
    </row>
    <row r="1130" spans="21:24" x14ac:dyDescent="0.2">
      <c r="U1130" t="s">
        <v>39</v>
      </c>
      <c r="V1130" t="s">
        <v>1023</v>
      </c>
      <c r="W1130" t="s">
        <v>738</v>
      </c>
      <c r="X1130" t="s">
        <v>38</v>
      </c>
    </row>
    <row r="1131" spans="21:24" x14ac:dyDescent="0.2">
      <c r="U1131" t="s">
        <v>39</v>
      </c>
      <c r="V1131" t="s">
        <v>1024</v>
      </c>
      <c r="W1131" t="s">
        <v>732</v>
      </c>
      <c r="X1131" t="s">
        <v>157</v>
      </c>
    </row>
    <row r="1132" spans="21:24" x14ac:dyDescent="0.2">
      <c r="U1132" t="s">
        <v>39</v>
      </c>
      <c r="V1132" t="s">
        <v>1025</v>
      </c>
      <c r="W1132" t="s">
        <v>732</v>
      </c>
      <c r="X1132" t="s">
        <v>157</v>
      </c>
    </row>
    <row r="1133" spans="21:24" x14ac:dyDescent="0.2">
      <c r="U1133" t="s">
        <v>91</v>
      </c>
      <c r="V1133" t="s">
        <v>1026</v>
      </c>
      <c r="W1133" t="s">
        <v>745</v>
      </c>
      <c r="X1133" t="s">
        <v>190</v>
      </c>
    </row>
    <row r="1134" spans="21:24" x14ac:dyDescent="0.2">
      <c r="U1134" t="s">
        <v>91</v>
      </c>
      <c r="V1134" t="s">
        <v>1027</v>
      </c>
      <c r="W1134" t="s">
        <v>745</v>
      </c>
      <c r="X1134" t="s">
        <v>190</v>
      </c>
    </row>
    <row r="1135" spans="21:24" x14ac:dyDescent="0.2">
      <c r="U1135" t="s">
        <v>91</v>
      </c>
      <c r="V1135" t="s">
        <v>1027</v>
      </c>
      <c r="W1135" t="s">
        <v>1028</v>
      </c>
      <c r="X1135" t="s">
        <v>252</v>
      </c>
    </row>
    <row r="1136" spans="21:24" x14ac:dyDescent="0.2">
      <c r="U1136" t="s">
        <v>91</v>
      </c>
      <c r="V1136" t="s">
        <v>1029</v>
      </c>
      <c r="W1136" t="s">
        <v>745</v>
      </c>
      <c r="X1136" t="s">
        <v>190</v>
      </c>
    </row>
    <row r="1137" spans="21:24" x14ac:dyDescent="0.2">
      <c r="U1137" t="s">
        <v>91</v>
      </c>
      <c r="V1137" t="s">
        <v>1029</v>
      </c>
      <c r="W1137" t="s">
        <v>1028</v>
      </c>
      <c r="X1137" t="s">
        <v>252</v>
      </c>
    </row>
    <row r="1138" spans="21:24" x14ac:dyDescent="0.2">
      <c r="U1138" t="s">
        <v>91</v>
      </c>
      <c r="V1138" t="s">
        <v>1029</v>
      </c>
      <c r="W1138" t="s">
        <v>1030</v>
      </c>
      <c r="X1138" t="s">
        <v>496</v>
      </c>
    </row>
    <row r="1139" spans="21:24" x14ac:dyDescent="0.2">
      <c r="U1139" t="s">
        <v>91</v>
      </c>
      <c r="V1139" t="s">
        <v>1031</v>
      </c>
      <c r="W1139" t="s">
        <v>745</v>
      </c>
      <c r="X1139" t="s">
        <v>190</v>
      </c>
    </row>
    <row r="1140" spans="21:24" x14ac:dyDescent="0.2">
      <c r="U1140" t="s">
        <v>91</v>
      </c>
      <c r="V1140" t="s">
        <v>1031</v>
      </c>
      <c r="W1140" t="s">
        <v>1030</v>
      </c>
      <c r="X1140" t="s">
        <v>496</v>
      </c>
    </row>
    <row r="1141" spans="21:24" x14ac:dyDescent="0.2">
      <c r="U1141" t="s">
        <v>91</v>
      </c>
      <c r="V1141" t="s">
        <v>1032</v>
      </c>
      <c r="W1141" t="s">
        <v>745</v>
      </c>
      <c r="X1141" t="s">
        <v>190</v>
      </c>
    </row>
    <row r="1142" spans="21:24" x14ac:dyDescent="0.2">
      <c r="U1142" t="s">
        <v>91</v>
      </c>
      <c r="V1142" t="s">
        <v>1032</v>
      </c>
      <c r="W1142" t="s">
        <v>1030</v>
      </c>
      <c r="X1142" t="s">
        <v>496</v>
      </c>
    </row>
    <row r="1143" spans="21:24" x14ac:dyDescent="0.2">
      <c r="U1143" t="s">
        <v>91</v>
      </c>
      <c r="V1143" t="s">
        <v>1033</v>
      </c>
      <c r="W1143" t="s">
        <v>745</v>
      </c>
      <c r="X1143" t="s">
        <v>190</v>
      </c>
    </row>
    <row r="1144" spans="21:24" x14ac:dyDescent="0.2">
      <c r="U1144" t="s">
        <v>91</v>
      </c>
      <c r="V1144" t="s">
        <v>1033</v>
      </c>
      <c r="W1144" t="s">
        <v>1030</v>
      </c>
      <c r="X1144" t="s">
        <v>496</v>
      </c>
    </row>
    <row r="1145" spans="21:24" x14ac:dyDescent="0.2">
      <c r="U1145" t="s">
        <v>91</v>
      </c>
      <c r="V1145" t="s">
        <v>1034</v>
      </c>
      <c r="W1145" t="s">
        <v>745</v>
      </c>
      <c r="X1145" t="s">
        <v>190</v>
      </c>
    </row>
    <row r="1146" spans="21:24" x14ac:dyDescent="0.2">
      <c r="U1146" t="s">
        <v>91</v>
      </c>
      <c r="V1146" t="s">
        <v>1035</v>
      </c>
      <c r="W1146" t="s">
        <v>745</v>
      </c>
      <c r="X1146" t="s">
        <v>190</v>
      </c>
    </row>
    <row r="1147" spans="21:24" x14ac:dyDescent="0.2">
      <c r="U1147" t="s">
        <v>91</v>
      </c>
      <c r="V1147" t="s">
        <v>1035</v>
      </c>
      <c r="W1147" t="s">
        <v>735</v>
      </c>
      <c r="X1147" t="s">
        <v>381</v>
      </c>
    </row>
    <row r="1148" spans="21:24" x14ac:dyDescent="0.2">
      <c r="U1148" t="s">
        <v>91</v>
      </c>
      <c r="V1148" t="s">
        <v>1036</v>
      </c>
      <c r="W1148" t="s">
        <v>745</v>
      </c>
      <c r="X1148" t="s">
        <v>190</v>
      </c>
    </row>
    <row r="1149" spans="21:24" x14ac:dyDescent="0.2">
      <c r="U1149" t="s">
        <v>91</v>
      </c>
      <c r="V1149" t="s">
        <v>1036</v>
      </c>
      <c r="W1149" t="s">
        <v>1028</v>
      </c>
      <c r="X1149" t="s">
        <v>252</v>
      </c>
    </row>
    <row r="1150" spans="21:24" x14ac:dyDescent="0.2">
      <c r="U1150" t="s">
        <v>91</v>
      </c>
      <c r="V1150" t="s">
        <v>1037</v>
      </c>
      <c r="W1150" t="s">
        <v>745</v>
      </c>
      <c r="X1150" t="s">
        <v>190</v>
      </c>
    </row>
    <row r="1151" spans="21:24" x14ac:dyDescent="0.2">
      <c r="U1151" t="s">
        <v>91</v>
      </c>
      <c r="V1151" t="s">
        <v>1037</v>
      </c>
      <c r="W1151" t="s">
        <v>1038</v>
      </c>
      <c r="X1151" t="s">
        <v>198</v>
      </c>
    </row>
    <row r="1152" spans="21:24" x14ac:dyDescent="0.2">
      <c r="U1152" t="s">
        <v>91</v>
      </c>
      <c r="V1152" t="s">
        <v>1039</v>
      </c>
      <c r="W1152" t="s">
        <v>1040</v>
      </c>
      <c r="X1152" t="s">
        <v>269</v>
      </c>
    </row>
    <row r="1153" spans="21:24" x14ac:dyDescent="0.2">
      <c r="U1153" t="s">
        <v>91</v>
      </c>
      <c r="V1153" t="s">
        <v>1039</v>
      </c>
      <c r="W1153" t="s">
        <v>571</v>
      </c>
      <c r="X1153" t="s">
        <v>417</v>
      </c>
    </row>
    <row r="1154" spans="21:24" x14ac:dyDescent="0.2">
      <c r="U1154" t="s">
        <v>91</v>
      </c>
      <c r="V1154" t="s">
        <v>1041</v>
      </c>
      <c r="W1154" t="s">
        <v>745</v>
      </c>
      <c r="X1154" t="s">
        <v>190</v>
      </c>
    </row>
    <row r="1155" spans="21:24" x14ac:dyDescent="0.2">
      <c r="U1155" t="s">
        <v>39</v>
      </c>
      <c r="V1155" t="s">
        <v>1041</v>
      </c>
      <c r="W1155" t="s">
        <v>734</v>
      </c>
      <c r="X1155" t="s">
        <v>230</v>
      </c>
    </row>
    <row r="1156" spans="21:24" x14ac:dyDescent="0.2">
      <c r="U1156" t="s">
        <v>91</v>
      </c>
      <c r="V1156" t="s">
        <v>1041</v>
      </c>
      <c r="W1156" t="s">
        <v>571</v>
      </c>
      <c r="X1156" t="s">
        <v>417</v>
      </c>
    </row>
    <row r="1157" spans="21:24" x14ac:dyDescent="0.2">
      <c r="U1157" t="s">
        <v>91</v>
      </c>
      <c r="V1157" t="s">
        <v>1042</v>
      </c>
      <c r="W1157" t="s">
        <v>745</v>
      </c>
      <c r="X1157" t="s">
        <v>190</v>
      </c>
    </row>
    <row r="1158" spans="21:24" x14ac:dyDescent="0.2">
      <c r="U1158" t="s">
        <v>39</v>
      </c>
      <c r="V1158" t="s">
        <v>1042</v>
      </c>
      <c r="W1158" t="s">
        <v>734</v>
      </c>
      <c r="X1158" t="s">
        <v>230</v>
      </c>
    </row>
    <row r="1159" spans="21:24" x14ac:dyDescent="0.2">
      <c r="U1159" t="s">
        <v>91</v>
      </c>
      <c r="V1159" t="s">
        <v>1042</v>
      </c>
      <c r="W1159" t="s">
        <v>571</v>
      </c>
      <c r="X1159" t="s">
        <v>417</v>
      </c>
    </row>
    <row r="1160" spans="21:24" x14ac:dyDescent="0.2">
      <c r="U1160" t="s">
        <v>91</v>
      </c>
      <c r="V1160" t="s">
        <v>1043</v>
      </c>
      <c r="W1160" t="s">
        <v>745</v>
      </c>
      <c r="X1160" t="s">
        <v>190</v>
      </c>
    </row>
    <row r="1161" spans="21:24" x14ac:dyDescent="0.2">
      <c r="U1161" t="s">
        <v>39</v>
      </c>
      <c r="V1161" t="s">
        <v>1043</v>
      </c>
      <c r="W1161" t="s">
        <v>734</v>
      </c>
      <c r="X1161" t="s">
        <v>230</v>
      </c>
    </row>
    <row r="1162" spans="21:24" x14ac:dyDescent="0.2">
      <c r="U1162" t="s">
        <v>91</v>
      </c>
      <c r="V1162" t="s">
        <v>1043</v>
      </c>
      <c r="W1162" t="s">
        <v>735</v>
      </c>
      <c r="X1162" t="s">
        <v>381</v>
      </c>
    </row>
    <row r="1163" spans="21:24" x14ac:dyDescent="0.2">
      <c r="U1163" t="s">
        <v>91</v>
      </c>
      <c r="V1163" t="s">
        <v>1044</v>
      </c>
      <c r="W1163" t="s">
        <v>745</v>
      </c>
      <c r="X1163" t="s">
        <v>190</v>
      </c>
    </row>
    <row r="1164" spans="21:24" x14ac:dyDescent="0.2">
      <c r="U1164" t="s">
        <v>91</v>
      </c>
      <c r="V1164" t="s">
        <v>1044</v>
      </c>
      <c r="W1164" t="s">
        <v>1038</v>
      </c>
      <c r="X1164" t="s">
        <v>198</v>
      </c>
    </row>
    <row r="1165" spans="21:24" x14ac:dyDescent="0.2">
      <c r="U1165" t="s">
        <v>91</v>
      </c>
      <c r="V1165" t="s">
        <v>1045</v>
      </c>
      <c r="W1165" t="s">
        <v>745</v>
      </c>
      <c r="X1165" t="s">
        <v>190</v>
      </c>
    </row>
    <row r="1166" spans="21:24" x14ac:dyDescent="0.2">
      <c r="U1166" t="s">
        <v>91</v>
      </c>
      <c r="V1166" t="s">
        <v>1046</v>
      </c>
      <c r="W1166" t="s">
        <v>745</v>
      </c>
      <c r="X1166" t="s">
        <v>190</v>
      </c>
    </row>
    <row r="1167" spans="21:24" x14ac:dyDescent="0.2">
      <c r="U1167" t="s">
        <v>91</v>
      </c>
      <c r="V1167" t="s">
        <v>1047</v>
      </c>
      <c r="W1167" t="s">
        <v>745</v>
      </c>
      <c r="X1167" t="s">
        <v>190</v>
      </c>
    </row>
    <row r="1168" spans="21:24" x14ac:dyDescent="0.2">
      <c r="U1168" t="s">
        <v>91</v>
      </c>
      <c r="V1168" t="s">
        <v>1048</v>
      </c>
      <c r="W1168" t="s">
        <v>745</v>
      </c>
      <c r="X1168" t="s">
        <v>190</v>
      </c>
    </row>
    <row r="1169" spans="21:24" x14ac:dyDescent="0.2">
      <c r="U1169" t="s">
        <v>91</v>
      </c>
      <c r="V1169" t="s">
        <v>1048</v>
      </c>
      <c r="W1169" t="s">
        <v>1038</v>
      </c>
      <c r="X1169" t="s">
        <v>198</v>
      </c>
    </row>
    <row r="1170" spans="21:24" x14ac:dyDescent="0.2">
      <c r="U1170" t="s">
        <v>91</v>
      </c>
      <c r="V1170" t="s">
        <v>1048</v>
      </c>
      <c r="W1170" t="s">
        <v>1040</v>
      </c>
      <c r="X1170" t="s">
        <v>269</v>
      </c>
    </row>
    <row r="1171" spans="21:24" x14ac:dyDescent="0.2">
      <c r="U1171" t="s">
        <v>91</v>
      </c>
      <c r="V1171" t="s">
        <v>1048</v>
      </c>
      <c r="W1171" t="s">
        <v>571</v>
      </c>
      <c r="X1171" t="s">
        <v>417</v>
      </c>
    </row>
    <row r="1172" spans="21:24" x14ac:dyDescent="0.2">
      <c r="U1172" t="s">
        <v>91</v>
      </c>
      <c r="V1172" t="s">
        <v>1048</v>
      </c>
      <c r="W1172" t="s">
        <v>1049</v>
      </c>
      <c r="X1172" t="s">
        <v>490</v>
      </c>
    </row>
    <row r="1173" spans="21:24" x14ac:dyDescent="0.2">
      <c r="U1173" t="s">
        <v>91</v>
      </c>
      <c r="V1173" t="s">
        <v>1050</v>
      </c>
      <c r="W1173" t="s">
        <v>745</v>
      </c>
      <c r="X1173" t="s">
        <v>190</v>
      </c>
    </row>
    <row r="1174" spans="21:24" x14ac:dyDescent="0.2">
      <c r="U1174" t="s">
        <v>91</v>
      </c>
      <c r="V1174" t="s">
        <v>1050</v>
      </c>
      <c r="W1174" t="s">
        <v>1038</v>
      </c>
      <c r="X1174" t="s">
        <v>198</v>
      </c>
    </row>
    <row r="1175" spans="21:24" x14ac:dyDescent="0.2">
      <c r="U1175" t="s">
        <v>91</v>
      </c>
      <c r="V1175" t="s">
        <v>1050</v>
      </c>
      <c r="W1175" t="s">
        <v>571</v>
      </c>
      <c r="X1175" t="s">
        <v>417</v>
      </c>
    </row>
    <row r="1176" spans="21:24" x14ac:dyDescent="0.2">
      <c r="U1176" t="s">
        <v>91</v>
      </c>
      <c r="V1176" t="s">
        <v>1051</v>
      </c>
      <c r="W1176" t="s">
        <v>745</v>
      </c>
      <c r="X1176" t="s">
        <v>190</v>
      </c>
    </row>
    <row r="1177" spans="21:24" x14ac:dyDescent="0.2">
      <c r="U1177" t="s">
        <v>91</v>
      </c>
      <c r="V1177" t="s">
        <v>1051</v>
      </c>
      <c r="W1177" t="s">
        <v>1038</v>
      </c>
      <c r="X1177" t="s">
        <v>198</v>
      </c>
    </row>
    <row r="1178" spans="21:24" x14ac:dyDescent="0.2">
      <c r="U1178" t="s">
        <v>91</v>
      </c>
      <c r="V1178" t="s">
        <v>1052</v>
      </c>
      <c r="W1178" t="s">
        <v>745</v>
      </c>
      <c r="X1178" t="s">
        <v>190</v>
      </c>
    </row>
    <row r="1179" spans="21:24" x14ac:dyDescent="0.2">
      <c r="U1179" t="s">
        <v>91</v>
      </c>
      <c r="V1179" t="s">
        <v>1052</v>
      </c>
      <c r="W1179" t="s">
        <v>1038</v>
      </c>
      <c r="X1179" t="s">
        <v>198</v>
      </c>
    </row>
    <row r="1180" spans="21:24" x14ac:dyDescent="0.2">
      <c r="U1180" t="s">
        <v>91</v>
      </c>
      <c r="V1180" t="s">
        <v>1053</v>
      </c>
      <c r="W1180" t="s">
        <v>1038</v>
      </c>
      <c r="X1180" t="s">
        <v>198</v>
      </c>
    </row>
    <row r="1181" spans="21:24" x14ac:dyDescent="0.2">
      <c r="U1181" t="s">
        <v>91</v>
      </c>
      <c r="V1181" t="s">
        <v>1053</v>
      </c>
      <c r="W1181" t="s">
        <v>1040</v>
      </c>
      <c r="X1181" t="s">
        <v>269</v>
      </c>
    </row>
    <row r="1182" spans="21:24" x14ac:dyDescent="0.2">
      <c r="U1182" t="s">
        <v>91</v>
      </c>
      <c r="V1182" t="s">
        <v>1053</v>
      </c>
      <c r="W1182" t="s">
        <v>571</v>
      </c>
      <c r="X1182" t="s">
        <v>417</v>
      </c>
    </row>
    <row r="1183" spans="21:24" x14ac:dyDescent="0.2">
      <c r="U1183" t="s">
        <v>91</v>
      </c>
      <c r="V1183" t="s">
        <v>1053</v>
      </c>
      <c r="W1183" t="s">
        <v>1054</v>
      </c>
      <c r="X1183" t="s">
        <v>435</v>
      </c>
    </row>
    <row r="1184" spans="21:24" x14ac:dyDescent="0.2">
      <c r="U1184" t="s">
        <v>91</v>
      </c>
      <c r="V1184" t="s">
        <v>1055</v>
      </c>
      <c r="W1184" t="s">
        <v>1040</v>
      </c>
      <c r="X1184" t="s">
        <v>269</v>
      </c>
    </row>
    <row r="1185" spans="21:24" x14ac:dyDescent="0.2">
      <c r="U1185" t="s">
        <v>91</v>
      </c>
      <c r="V1185" t="s">
        <v>1055</v>
      </c>
      <c r="W1185" t="s">
        <v>571</v>
      </c>
      <c r="X1185" t="s">
        <v>417</v>
      </c>
    </row>
    <row r="1186" spans="21:24" x14ac:dyDescent="0.2">
      <c r="U1186" t="s">
        <v>91</v>
      </c>
      <c r="V1186" t="s">
        <v>1056</v>
      </c>
      <c r="W1186" t="s">
        <v>474</v>
      </c>
      <c r="X1186" t="s">
        <v>193</v>
      </c>
    </row>
    <row r="1187" spans="21:24" x14ac:dyDescent="0.2">
      <c r="U1187" t="s">
        <v>91</v>
      </c>
      <c r="V1187" t="s">
        <v>1056</v>
      </c>
      <c r="W1187" t="s">
        <v>1040</v>
      </c>
      <c r="X1187" t="s">
        <v>269</v>
      </c>
    </row>
    <row r="1188" spans="21:24" x14ac:dyDescent="0.2">
      <c r="U1188" t="s">
        <v>91</v>
      </c>
      <c r="V1188" t="s">
        <v>1056</v>
      </c>
      <c r="W1188" t="s">
        <v>567</v>
      </c>
      <c r="X1188" t="s">
        <v>276</v>
      </c>
    </row>
    <row r="1189" spans="21:24" x14ac:dyDescent="0.2">
      <c r="U1189" t="s">
        <v>91</v>
      </c>
      <c r="V1189" t="s">
        <v>1056</v>
      </c>
      <c r="W1189" t="s">
        <v>571</v>
      </c>
      <c r="X1189" t="s">
        <v>417</v>
      </c>
    </row>
    <row r="1190" spans="21:24" x14ac:dyDescent="0.2">
      <c r="U1190" t="s">
        <v>39</v>
      </c>
      <c r="V1190" t="s">
        <v>1056</v>
      </c>
      <c r="W1190" t="s">
        <v>736</v>
      </c>
      <c r="X1190" t="s">
        <v>464</v>
      </c>
    </row>
    <row r="1191" spans="21:24" x14ac:dyDescent="0.2">
      <c r="U1191" t="s">
        <v>91</v>
      </c>
      <c r="V1191" t="s">
        <v>1057</v>
      </c>
      <c r="W1191" t="s">
        <v>571</v>
      </c>
      <c r="X1191" t="s">
        <v>417</v>
      </c>
    </row>
    <row r="1192" spans="21:24" x14ac:dyDescent="0.2">
      <c r="U1192" t="s">
        <v>91</v>
      </c>
      <c r="V1192" t="s">
        <v>1058</v>
      </c>
      <c r="W1192" t="s">
        <v>1059</v>
      </c>
      <c r="X1192" t="s">
        <v>205</v>
      </c>
    </row>
    <row r="1193" spans="21:24" x14ac:dyDescent="0.2">
      <c r="U1193" t="s">
        <v>91</v>
      </c>
      <c r="V1193" t="s">
        <v>1060</v>
      </c>
      <c r="W1193" t="s">
        <v>1061</v>
      </c>
      <c r="X1193" t="s">
        <v>99</v>
      </c>
    </row>
    <row r="1194" spans="21:24" x14ac:dyDescent="0.2">
      <c r="U1194" t="s">
        <v>91</v>
      </c>
      <c r="V1194" t="s">
        <v>1060</v>
      </c>
      <c r="W1194" t="s">
        <v>1059</v>
      </c>
      <c r="X1194" t="s">
        <v>205</v>
      </c>
    </row>
    <row r="1195" spans="21:24" x14ac:dyDescent="0.2">
      <c r="U1195" t="s">
        <v>91</v>
      </c>
      <c r="V1195" t="s">
        <v>1060</v>
      </c>
      <c r="W1195" t="s">
        <v>1062</v>
      </c>
      <c r="X1195" t="s">
        <v>372</v>
      </c>
    </row>
    <row r="1196" spans="21:24" x14ac:dyDescent="0.2">
      <c r="U1196" t="s">
        <v>2883</v>
      </c>
      <c r="V1196" t="s">
        <v>1060</v>
      </c>
      <c r="W1196" t="s">
        <v>1063</v>
      </c>
      <c r="X1196" t="s">
        <v>553</v>
      </c>
    </row>
    <row r="1197" spans="21:24" x14ac:dyDescent="0.2">
      <c r="U1197" t="s">
        <v>91</v>
      </c>
      <c r="V1197" t="s">
        <v>1064</v>
      </c>
      <c r="W1197" t="s">
        <v>1061</v>
      </c>
      <c r="X1197" t="s">
        <v>99</v>
      </c>
    </row>
    <row r="1198" spans="21:24" x14ac:dyDescent="0.2">
      <c r="U1198" t="s">
        <v>91</v>
      </c>
      <c r="V1198" t="s">
        <v>1064</v>
      </c>
      <c r="W1198" t="s">
        <v>1059</v>
      </c>
      <c r="X1198" t="s">
        <v>205</v>
      </c>
    </row>
    <row r="1199" spans="21:24" x14ac:dyDescent="0.2">
      <c r="U1199" t="s">
        <v>91</v>
      </c>
      <c r="V1199" t="s">
        <v>1064</v>
      </c>
      <c r="W1199" t="s">
        <v>1065</v>
      </c>
      <c r="X1199" t="s">
        <v>426</v>
      </c>
    </row>
    <row r="1200" spans="21:24" x14ac:dyDescent="0.2">
      <c r="U1200" t="s">
        <v>91</v>
      </c>
      <c r="V1200" t="s">
        <v>1066</v>
      </c>
      <c r="W1200" t="s">
        <v>1059</v>
      </c>
      <c r="X1200" t="s">
        <v>205</v>
      </c>
    </row>
    <row r="1201" spans="21:24" x14ac:dyDescent="0.2">
      <c r="U1201" t="s">
        <v>91</v>
      </c>
      <c r="V1201" t="s">
        <v>1066</v>
      </c>
      <c r="W1201" t="s">
        <v>1065</v>
      </c>
      <c r="X1201" t="s">
        <v>426</v>
      </c>
    </row>
    <row r="1202" spans="21:24" x14ac:dyDescent="0.2">
      <c r="U1202" t="s">
        <v>91</v>
      </c>
      <c r="V1202" t="s">
        <v>1067</v>
      </c>
      <c r="W1202" t="s">
        <v>1059</v>
      </c>
      <c r="X1202" t="s">
        <v>205</v>
      </c>
    </row>
    <row r="1203" spans="21:24" x14ac:dyDescent="0.2">
      <c r="U1203" t="s">
        <v>91</v>
      </c>
      <c r="V1203" t="s">
        <v>1067</v>
      </c>
      <c r="W1203" t="s">
        <v>1068</v>
      </c>
      <c r="X1203" t="s">
        <v>223</v>
      </c>
    </row>
    <row r="1204" spans="21:24" x14ac:dyDescent="0.2">
      <c r="U1204" t="s">
        <v>91</v>
      </c>
      <c r="V1204" t="s">
        <v>1067</v>
      </c>
      <c r="W1204" t="s">
        <v>1062</v>
      </c>
      <c r="X1204" t="s">
        <v>372</v>
      </c>
    </row>
    <row r="1205" spans="21:24" x14ac:dyDescent="0.2">
      <c r="U1205" t="s">
        <v>91</v>
      </c>
      <c r="V1205" t="s">
        <v>1067</v>
      </c>
      <c r="W1205" t="s">
        <v>1069</v>
      </c>
      <c r="X1205" t="s">
        <v>441</v>
      </c>
    </row>
    <row r="1206" spans="21:24" x14ac:dyDescent="0.2">
      <c r="U1206" t="s">
        <v>91</v>
      </c>
      <c r="V1206" t="s">
        <v>1070</v>
      </c>
      <c r="W1206" t="s">
        <v>1068</v>
      </c>
      <c r="X1206" t="s">
        <v>223</v>
      </c>
    </row>
    <row r="1207" spans="21:24" x14ac:dyDescent="0.2">
      <c r="U1207" t="s">
        <v>91</v>
      </c>
      <c r="V1207" t="s">
        <v>1070</v>
      </c>
      <c r="W1207" t="s">
        <v>1062</v>
      </c>
      <c r="X1207" t="s">
        <v>372</v>
      </c>
    </row>
    <row r="1208" spans="21:24" x14ac:dyDescent="0.2">
      <c r="U1208" t="s">
        <v>91</v>
      </c>
      <c r="V1208" t="s">
        <v>1071</v>
      </c>
      <c r="W1208" t="s">
        <v>1062</v>
      </c>
      <c r="X1208" t="s">
        <v>372</v>
      </c>
    </row>
    <row r="1209" spans="21:24" x14ac:dyDescent="0.2">
      <c r="U1209" t="s">
        <v>91</v>
      </c>
      <c r="V1209" t="s">
        <v>1072</v>
      </c>
      <c r="W1209" t="s">
        <v>1059</v>
      </c>
      <c r="X1209" t="s">
        <v>205</v>
      </c>
    </row>
    <row r="1210" spans="21:24" x14ac:dyDescent="0.2">
      <c r="U1210" t="s">
        <v>91</v>
      </c>
      <c r="V1210" t="s">
        <v>1072</v>
      </c>
      <c r="W1210" t="s">
        <v>1068</v>
      </c>
      <c r="X1210" t="s">
        <v>223</v>
      </c>
    </row>
    <row r="1211" spans="21:24" x14ac:dyDescent="0.2">
      <c r="U1211" t="s">
        <v>91</v>
      </c>
      <c r="V1211" t="s">
        <v>1072</v>
      </c>
      <c r="W1211" t="s">
        <v>1062</v>
      </c>
      <c r="X1211" t="s">
        <v>372</v>
      </c>
    </row>
    <row r="1212" spans="21:24" x14ac:dyDescent="0.2">
      <c r="U1212" t="s">
        <v>2883</v>
      </c>
      <c r="V1212" t="s">
        <v>1072</v>
      </c>
      <c r="W1212" t="s">
        <v>1063</v>
      </c>
      <c r="X1212" t="s">
        <v>553</v>
      </c>
    </row>
    <row r="1213" spans="21:24" x14ac:dyDescent="0.2">
      <c r="U1213" t="s">
        <v>91</v>
      </c>
      <c r="V1213" t="s">
        <v>1073</v>
      </c>
      <c r="W1213" t="s">
        <v>1068</v>
      </c>
      <c r="X1213" t="s">
        <v>223</v>
      </c>
    </row>
    <row r="1214" spans="21:24" x14ac:dyDescent="0.2">
      <c r="U1214" t="s">
        <v>91</v>
      </c>
      <c r="V1214" t="s">
        <v>1073</v>
      </c>
      <c r="W1214" t="s">
        <v>1062</v>
      </c>
      <c r="X1214" t="s">
        <v>372</v>
      </c>
    </row>
    <row r="1215" spans="21:24" x14ac:dyDescent="0.2">
      <c r="U1215" t="s">
        <v>91</v>
      </c>
      <c r="V1215" t="s">
        <v>1074</v>
      </c>
      <c r="W1215" t="s">
        <v>1062</v>
      </c>
      <c r="X1215" t="s">
        <v>372</v>
      </c>
    </row>
    <row r="1216" spans="21:24" x14ac:dyDescent="0.2">
      <c r="U1216" t="s">
        <v>91</v>
      </c>
      <c r="V1216" t="s">
        <v>1075</v>
      </c>
      <c r="W1216" t="s">
        <v>1059</v>
      </c>
      <c r="X1216" t="s">
        <v>205</v>
      </c>
    </row>
    <row r="1217" spans="21:24" x14ac:dyDescent="0.2">
      <c r="U1217" t="s">
        <v>91</v>
      </c>
      <c r="V1217" t="s">
        <v>1076</v>
      </c>
      <c r="W1217" t="s">
        <v>1062</v>
      </c>
      <c r="X1217" t="s">
        <v>372</v>
      </c>
    </row>
    <row r="1218" spans="21:24" x14ac:dyDescent="0.2">
      <c r="U1218" t="s">
        <v>2883</v>
      </c>
      <c r="V1218" t="s">
        <v>1076</v>
      </c>
      <c r="W1218" t="s">
        <v>1063</v>
      </c>
      <c r="X1218" t="s">
        <v>553</v>
      </c>
    </row>
    <row r="1219" spans="21:24" x14ac:dyDescent="0.2">
      <c r="U1219" t="s">
        <v>91</v>
      </c>
      <c r="V1219" t="s">
        <v>1077</v>
      </c>
      <c r="W1219" t="s">
        <v>1061</v>
      </c>
      <c r="X1219" t="s">
        <v>99</v>
      </c>
    </row>
    <row r="1220" spans="21:24" x14ac:dyDescent="0.2">
      <c r="U1220" t="s">
        <v>91</v>
      </c>
      <c r="V1220" t="s">
        <v>1077</v>
      </c>
      <c r="W1220" t="s">
        <v>1062</v>
      </c>
      <c r="X1220" t="s">
        <v>372</v>
      </c>
    </row>
    <row r="1221" spans="21:24" x14ac:dyDescent="0.2">
      <c r="U1221" t="s">
        <v>2883</v>
      </c>
      <c r="V1221" t="s">
        <v>1077</v>
      </c>
      <c r="W1221" t="s">
        <v>1063</v>
      </c>
      <c r="X1221" t="s">
        <v>553</v>
      </c>
    </row>
    <row r="1222" spans="21:24" x14ac:dyDescent="0.2">
      <c r="U1222" t="s">
        <v>91</v>
      </c>
      <c r="V1222" t="s">
        <v>1078</v>
      </c>
      <c r="W1222" t="s">
        <v>1061</v>
      </c>
      <c r="X1222" t="s">
        <v>99</v>
      </c>
    </row>
    <row r="1223" spans="21:24" x14ac:dyDescent="0.2">
      <c r="U1223" t="s">
        <v>2883</v>
      </c>
      <c r="V1223" t="s">
        <v>1078</v>
      </c>
      <c r="W1223" t="s">
        <v>1063</v>
      </c>
      <c r="X1223" t="s">
        <v>553</v>
      </c>
    </row>
    <row r="1224" spans="21:24" x14ac:dyDescent="0.2">
      <c r="U1224" t="s">
        <v>91</v>
      </c>
      <c r="V1224" t="s">
        <v>1079</v>
      </c>
      <c r="W1224" t="s">
        <v>1059</v>
      </c>
      <c r="X1224" t="s">
        <v>205</v>
      </c>
    </row>
    <row r="1225" spans="21:24" x14ac:dyDescent="0.2">
      <c r="U1225" t="s">
        <v>91</v>
      </c>
      <c r="V1225" t="s">
        <v>1080</v>
      </c>
      <c r="W1225" t="s">
        <v>1081</v>
      </c>
      <c r="X1225" t="s">
        <v>369</v>
      </c>
    </row>
    <row r="1226" spans="21:24" x14ac:dyDescent="0.2">
      <c r="U1226" t="s">
        <v>91</v>
      </c>
      <c r="V1226" t="s">
        <v>1082</v>
      </c>
      <c r="W1226" t="s">
        <v>1081</v>
      </c>
      <c r="X1226" t="s">
        <v>369</v>
      </c>
    </row>
    <row r="1227" spans="21:24" x14ac:dyDescent="0.2">
      <c r="U1227" t="s">
        <v>91</v>
      </c>
      <c r="V1227" t="s">
        <v>1083</v>
      </c>
      <c r="W1227" t="s">
        <v>1081</v>
      </c>
      <c r="X1227" t="s">
        <v>369</v>
      </c>
    </row>
    <row r="1228" spans="21:24" x14ac:dyDescent="0.2">
      <c r="U1228" t="s">
        <v>91</v>
      </c>
      <c r="V1228" t="s">
        <v>1084</v>
      </c>
      <c r="W1228" t="s">
        <v>1081</v>
      </c>
      <c r="X1228" t="s">
        <v>369</v>
      </c>
    </row>
    <row r="1229" spans="21:24" x14ac:dyDescent="0.2">
      <c r="U1229" t="s">
        <v>91</v>
      </c>
      <c r="V1229" t="s">
        <v>1085</v>
      </c>
      <c r="W1229" t="s">
        <v>1081</v>
      </c>
      <c r="X1229" t="s">
        <v>369</v>
      </c>
    </row>
    <row r="1230" spans="21:24" x14ac:dyDescent="0.2">
      <c r="U1230" t="s">
        <v>2883</v>
      </c>
      <c r="V1230" t="s">
        <v>1086</v>
      </c>
      <c r="W1230" t="s">
        <v>1087</v>
      </c>
      <c r="X1230" t="s">
        <v>219</v>
      </c>
    </row>
    <row r="1231" spans="21:24" x14ac:dyDescent="0.2">
      <c r="U1231" t="s">
        <v>91</v>
      </c>
      <c r="V1231" t="s">
        <v>1086</v>
      </c>
      <c r="W1231" t="s">
        <v>1081</v>
      </c>
      <c r="X1231" t="s">
        <v>369</v>
      </c>
    </row>
    <row r="1232" spans="21:24" x14ac:dyDescent="0.2">
      <c r="U1232" t="s">
        <v>2883</v>
      </c>
      <c r="V1232" t="s">
        <v>1088</v>
      </c>
      <c r="W1232" t="s">
        <v>1087</v>
      </c>
      <c r="X1232" t="s">
        <v>219</v>
      </c>
    </row>
    <row r="1233" spans="21:24" x14ac:dyDescent="0.2">
      <c r="U1233" t="s">
        <v>91</v>
      </c>
      <c r="V1233" t="s">
        <v>1088</v>
      </c>
      <c r="W1233" t="s">
        <v>1081</v>
      </c>
      <c r="X1233" t="s">
        <v>369</v>
      </c>
    </row>
    <row r="1234" spans="21:24" x14ac:dyDescent="0.2">
      <c r="U1234" t="s">
        <v>91</v>
      </c>
      <c r="V1234" t="s">
        <v>1088</v>
      </c>
      <c r="W1234" t="s">
        <v>1062</v>
      </c>
      <c r="X1234" t="s">
        <v>372</v>
      </c>
    </row>
    <row r="1235" spans="21:24" x14ac:dyDescent="0.2">
      <c r="U1235" t="s">
        <v>2883</v>
      </c>
      <c r="V1235" t="s">
        <v>1088</v>
      </c>
      <c r="W1235" t="s">
        <v>1063</v>
      </c>
      <c r="X1235" t="s">
        <v>553</v>
      </c>
    </row>
    <row r="1236" spans="21:24" x14ac:dyDescent="0.2">
      <c r="U1236" t="s">
        <v>91</v>
      </c>
      <c r="V1236" t="s">
        <v>1089</v>
      </c>
      <c r="W1236" t="s">
        <v>1062</v>
      </c>
      <c r="X1236" t="s">
        <v>372</v>
      </c>
    </row>
    <row r="1237" spans="21:24" x14ac:dyDescent="0.2">
      <c r="U1237" t="s">
        <v>2883</v>
      </c>
      <c r="V1237" t="s">
        <v>1089</v>
      </c>
      <c r="W1237" t="s">
        <v>1063</v>
      </c>
      <c r="X1237" t="s">
        <v>553</v>
      </c>
    </row>
    <row r="1238" spans="21:24" x14ac:dyDescent="0.2">
      <c r="U1238" t="s">
        <v>91</v>
      </c>
      <c r="V1238" t="s">
        <v>1090</v>
      </c>
      <c r="W1238" t="s">
        <v>1081</v>
      </c>
      <c r="X1238" t="s">
        <v>369</v>
      </c>
    </row>
    <row r="1239" spans="21:24" x14ac:dyDescent="0.2">
      <c r="U1239" t="s">
        <v>91</v>
      </c>
      <c r="V1239" t="s">
        <v>1090</v>
      </c>
      <c r="W1239" t="s">
        <v>1062</v>
      </c>
      <c r="X1239" t="s">
        <v>372</v>
      </c>
    </row>
    <row r="1240" spans="21:24" x14ac:dyDescent="0.2">
      <c r="U1240" t="s">
        <v>2883</v>
      </c>
      <c r="V1240" t="s">
        <v>1090</v>
      </c>
      <c r="W1240" t="s">
        <v>1063</v>
      </c>
      <c r="X1240" t="s">
        <v>553</v>
      </c>
    </row>
    <row r="1241" spans="21:24" x14ac:dyDescent="0.2">
      <c r="U1241" t="s">
        <v>91</v>
      </c>
      <c r="V1241" t="s">
        <v>1091</v>
      </c>
      <c r="W1241" t="s">
        <v>1059</v>
      </c>
      <c r="X1241" t="s">
        <v>205</v>
      </c>
    </row>
    <row r="1242" spans="21:24" x14ac:dyDescent="0.2">
      <c r="U1242" t="s">
        <v>91</v>
      </c>
      <c r="V1242" t="s">
        <v>1092</v>
      </c>
      <c r="W1242" t="s">
        <v>1081</v>
      </c>
      <c r="X1242" t="s">
        <v>369</v>
      </c>
    </row>
    <row r="1243" spans="21:24" x14ac:dyDescent="0.2">
      <c r="U1243" t="s">
        <v>91</v>
      </c>
      <c r="V1243" t="s">
        <v>1092</v>
      </c>
      <c r="W1243" t="s">
        <v>1062</v>
      </c>
      <c r="X1243" t="s">
        <v>372</v>
      </c>
    </row>
    <row r="1244" spans="21:24" x14ac:dyDescent="0.2">
      <c r="U1244" t="s">
        <v>2883</v>
      </c>
      <c r="V1244" t="s">
        <v>1092</v>
      </c>
      <c r="W1244" t="s">
        <v>1063</v>
      </c>
      <c r="X1244" t="s">
        <v>553</v>
      </c>
    </row>
    <row r="1245" spans="21:24" x14ac:dyDescent="0.2">
      <c r="U1245" t="s">
        <v>91</v>
      </c>
      <c r="V1245" t="s">
        <v>1093</v>
      </c>
      <c r="W1245" t="s">
        <v>1081</v>
      </c>
      <c r="X1245" t="s">
        <v>369</v>
      </c>
    </row>
    <row r="1246" spans="21:24" x14ac:dyDescent="0.2">
      <c r="U1246" t="s">
        <v>91</v>
      </c>
      <c r="V1246" t="s">
        <v>1093</v>
      </c>
      <c r="W1246" t="s">
        <v>1062</v>
      </c>
      <c r="X1246" t="s">
        <v>372</v>
      </c>
    </row>
    <row r="1247" spans="21:24" x14ac:dyDescent="0.2">
      <c r="U1247" t="s">
        <v>2883</v>
      </c>
      <c r="V1247" t="s">
        <v>1093</v>
      </c>
      <c r="W1247" t="s">
        <v>1063</v>
      </c>
      <c r="X1247" t="s">
        <v>553</v>
      </c>
    </row>
    <row r="1248" spans="21:24" x14ac:dyDescent="0.2">
      <c r="U1248" t="s">
        <v>91</v>
      </c>
      <c r="V1248" t="s">
        <v>1094</v>
      </c>
      <c r="W1248" t="s">
        <v>1095</v>
      </c>
      <c r="X1248" t="s">
        <v>90</v>
      </c>
    </row>
    <row r="1249" spans="21:24" x14ac:dyDescent="0.2">
      <c r="U1249" t="s">
        <v>91</v>
      </c>
      <c r="V1249" t="s">
        <v>1094</v>
      </c>
      <c r="W1249" t="s">
        <v>1059</v>
      </c>
      <c r="X1249" t="s">
        <v>205</v>
      </c>
    </row>
    <row r="1250" spans="21:24" x14ac:dyDescent="0.2">
      <c r="U1250" t="s">
        <v>91</v>
      </c>
      <c r="V1250" t="s">
        <v>1094</v>
      </c>
      <c r="W1250" t="s">
        <v>1096</v>
      </c>
      <c r="X1250" t="s">
        <v>533</v>
      </c>
    </row>
    <row r="1251" spans="21:24" x14ac:dyDescent="0.2">
      <c r="U1251" t="s">
        <v>91</v>
      </c>
      <c r="V1251" t="s">
        <v>1097</v>
      </c>
      <c r="W1251" t="s">
        <v>1059</v>
      </c>
      <c r="X1251" t="s">
        <v>205</v>
      </c>
    </row>
    <row r="1252" spans="21:24" x14ac:dyDescent="0.2">
      <c r="U1252" t="s">
        <v>91</v>
      </c>
      <c r="V1252" t="s">
        <v>1097</v>
      </c>
      <c r="W1252" t="s">
        <v>1069</v>
      </c>
      <c r="X1252" t="s">
        <v>441</v>
      </c>
    </row>
    <row r="1253" spans="21:24" x14ac:dyDescent="0.2">
      <c r="U1253" t="s">
        <v>91</v>
      </c>
      <c r="V1253" t="s">
        <v>1097</v>
      </c>
      <c r="W1253" t="s">
        <v>1096</v>
      </c>
      <c r="X1253" t="s">
        <v>533</v>
      </c>
    </row>
    <row r="1254" spans="21:24" x14ac:dyDescent="0.2">
      <c r="U1254" t="s">
        <v>91</v>
      </c>
      <c r="V1254" t="s">
        <v>1098</v>
      </c>
      <c r="W1254" t="s">
        <v>1059</v>
      </c>
      <c r="X1254" t="s">
        <v>205</v>
      </c>
    </row>
    <row r="1255" spans="21:24" x14ac:dyDescent="0.2">
      <c r="U1255" t="s">
        <v>91</v>
      </c>
      <c r="V1255" t="s">
        <v>1099</v>
      </c>
      <c r="W1255" t="s">
        <v>1059</v>
      </c>
      <c r="X1255" t="s">
        <v>205</v>
      </c>
    </row>
    <row r="1256" spans="21:24" x14ac:dyDescent="0.2">
      <c r="U1256" t="s">
        <v>91</v>
      </c>
      <c r="V1256" t="s">
        <v>1099</v>
      </c>
      <c r="W1256" t="s">
        <v>1068</v>
      </c>
      <c r="X1256" t="s">
        <v>223</v>
      </c>
    </row>
    <row r="1257" spans="21:24" x14ac:dyDescent="0.2">
      <c r="U1257" t="s">
        <v>91</v>
      </c>
      <c r="V1257" t="s">
        <v>1099</v>
      </c>
      <c r="W1257" t="s">
        <v>1062</v>
      </c>
      <c r="X1257" t="s">
        <v>372</v>
      </c>
    </row>
    <row r="1258" spans="21:24" x14ac:dyDescent="0.2">
      <c r="U1258" t="s">
        <v>91</v>
      </c>
      <c r="V1258" t="s">
        <v>1100</v>
      </c>
      <c r="W1258" t="s">
        <v>1061</v>
      </c>
      <c r="X1258" t="s">
        <v>99</v>
      </c>
    </row>
    <row r="1259" spans="21:24" x14ac:dyDescent="0.2">
      <c r="U1259" t="s">
        <v>91</v>
      </c>
      <c r="V1259" t="s">
        <v>1100</v>
      </c>
      <c r="W1259" t="s">
        <v>1059</v>
      </c>
      <c r="X1259" t="s">
        <v>205</v>
      </c>
    </row>
    <row r="1260" spans="21:24" x14ac:dyDescent="0.2">
      <c r="U1260" t="s">
        <v>91</v>
      </c>
      <c r="V1260" t="s">
        <v>1100</v>
      </c>
      <c r="W1260" t="s">
        <v>1062</v>
      </c>
      <c r="X1260" t="s">
        <v>372</v>
      </c>
    </row>
    <row r="1261" spans="21:24" x14ac:dyDescent="0.2">
      <c r="U1261" t="s">
        <v>2883</v>
      </c>
      <c r="V1261" t="s">
        <v>1100</v>
      </c>
      <c r="W1261" t="s">
        <v>1063</v>
      </c>
      <c r="X1261" t="s">
        <v>553</v>
      </c>
    </row>
    <row r="1262" spans="21:24" x14ac:dyDescent="0.2">
      <c r="U1262" t="s">
        <v>97</v>
      </c>
      <c r="V1262" t="s">
        <v>1101</v>
      </c>
      <c r="W1262" t="s">
        <v>422</v>
      </c>
      <c r="X1262" t="s">
        <v>423</v>
      </c>
    </row>
    <row r="1263" spans="21:24" x14ac:dyDescent="0.2">
      <c r="U1263" t="s">
        <v>97</v>
      </c>
      <c r="V1263" t="s">
        <v>1102</v>
      </c>
      <c r="W1263" t="s">
        <v>397</v>
      </c>
      <c r="X1263" t="s">
        <v>366</v>
      </c>
    </row>
    <row r="1264" spans="21:24" x14ac:dyDescent="0.2">
      <c r="U1264" t="s">
        <v>97</v>
      </c>
      <c r="V1264" t="s">
        <v>1102</v>
      </c>
      <c r="W1264" t="s">
        <v>388</v>
      </c>
      <c r="X1264" t="s">
        <v>389</v>
      </c>
    </row>
    <row r="1265" spans="21:24" x14ac:dyDescent="0.2">
      <c r="U1265" t="s">
        <v>97</v>
      </c>
      <c r="V1265" t="s">
        <v>1102</v>
      </c>
      <c r="W1265" t="s">
        <v>422</v>
      </c>
      <c r="X1265" t="s">
        <v>423</v>
      </c>
    </row>
    <row r="1266" spans="21:24" x14ac:dyDescent="0.2">
      <c r="U1266" t="s">
        <v>97</v>
      </c>
      <c r="V1266" t="s">
        <v>1103</v>
      </c>
      <c r="W1266" t="s">
        <v>590</v>
      </c>
      <c r="X1266" t="s">
        <v>214</v>
      </c>
    </row>
    <row r="1267" spans="21:24" x14ac:dyDescent="0.2">
      <c r="U1267" t="s">
        <v>97</v>
      </c>
      <c r="V1267" t="s">
        <v>1103</v>
      </c>
      <c r="W1267" t="s">
        <v>397</v>
      </c>
      <c r="X1267" t="s">
        <v>366</v>
      </c>
    </row>
    <row r="1268" spans="21:24" x14ac:dyDescent="0.2">
      <c r="U1268" t="s">
        <v>97</v>
      </c>
      <c r="V1268" t="s">
        <v>1103</v>
      </c>
      <c r="W1268" t="s">
        <v>594</v>
      </c>
      <c r="X1268" t="s">
        <v>405</v>
      </c>
    </row>
    <row r="1269" spans="21:24" x14ac:dyDescent="0.2">
      <c r="U1269" t="s">
        <v>97</v>
      </c>
      <c r="V1269" t="s">
        <v>1103</v>
      </c>
      <c r="W1269" t="s">
        <v>422</v>
      </c>
      <c r="X1269" t="s">
        <v>423</v>
      </c>
    </row>
    <row r="1270" spans="21:24" x14ac:dyDescent="0.2">
      <c r="U1270" t="s">
        <v>97</v>
      </c>
      <c r="V1270" t="s">
        <v>1103</v>
      </c>
      <c r="W1270" t="s">
        <v>382</v>
      </c>
      <c r="X1270" t="s">
        <v>383</v>
      </c>
    </row>
    <row r="1271" spans="21:24" x14ac:dyDescent="0.2">
      <c r="U1271" t="s">
        <v>97</v>
      </c>
      <c r="V1271" t="s">
        <v>1104</v>
      </c>
      <c r="W1271" t="s">
        <v>397</v>
      </c>
      <c r="X1271" t="s">
        <v>366</v>
      </c>
    </row>
    <row r="1272" spans="21:24" x14ac:dyDescent="0.2">
      <c r="U1272" t="s">
        <v>97</v>
      </c>
      <c r="V1272" t="s">
        <v>1104</v>
      </c>
      <c r="W1272" t="s">
        <v>594</v>
      </c>
      <c r="X1272" t="s">
        <v>405</v>
      </c>
    </row>
    <row r="1273" spans="21:24" x14ac:dyDescent="0.2">
      <c r="U1273" t="s">
        <v>97</v>
      </c>
      <c r="V1273" t="s">
        <v>1104</v>
      </c>
      <c r="W1273" t="s">
        <v>422</v>
      </c>
      <c r="X1273" t="s">
        <v>423</v>
      </c>
    </row>
    <row r="1274" spans="21:24" x14ac:dyDescent="0.2">
      <c r="U1274" t="s">
        <v>97</v>
      </c>
      <c r="V1274" t="s">
        <v>1105</v>
      </c>
      <c r="W1274" t="s">
        <v>422</v>
      </c>
      <c r="X1274" t="s">
        <v>423</v>
      </c>
    </row>
    <row r="1275" spans="21:24" x14ac:dyDescent="0.2">
      <c r="U1275" t="s">
        <v>97</v>
      </c>
      <c r="V1275" t="s">
        <v>1105</v>
      </c>
      <c r="W1275" t="s">
        <v>1106</v>
      </c>
      <c r="X1275" t="s">
        <v>559</v>
      </c>
    </row>
    <row r="1276" spans="21:24" x14ac:dyDescent="0.2">
      <c r="U1276" t="s">
        <v>97</v>
      </c>
      <c r="V1276" t="s">
        <v>1107</v>
      </c>
      <c r="W1276" t="s">
        <v>422</v>
      </c>
      <c r="X1276" t="s">
        <v>423</v>
      </c>
    </row>
    <row r="1277" spans="21:24" x14ac:dyDescent="0.2">
      <c r="U1277" t="s">
        <v>97</v>
      </c>
      <c r="V1277" t="s">
        <v>1107</v>
      </c>
      <c r="W1277" t="s">
        <v>1106</v>
      </c>
      <c r="X1277" t="s">
        <v>559</v>
      </c>
    </row>
    <row r="1278" spans="21:24" x14ac:dyDescent="0.2">
      <c r="U1278" t="s">
        <v>97</v>
      </c>
      <c r="V1278" t="s">
        <v>1108</v>
      </c>
      <c r="W1278" t="s">
        <v>1106</v>
      </c>
      <c r="X1278" t="s">
        <v>559</v>
      </c>
    </row>
    <row r="1279" spans="21:24" x14ac:dyDescent="0.2">
      <c r="U1279" t="s">
        <v>97</v>
      </c>
      <c r="V1279" t="s">
        <v>1109</v>
      </c>
      <c r="W1279" t="s">
        <v>1110</v>
      </c>
      <c r="X1279" t="s">
        <v>213</v>
      </c>
    </row>
    <row r="1280" spans="21:24" x14ac:dyDescent="0.2">
      <c r="U1280" t="s">
        <v>97</v>
      </c>
      <c r="V1280" t="s">
        <v>1109</v>
      </c>
      <c r="W1280" t="s">
        <v>422</v>
      </c>
      <c r="X1280" t="s">
        <v>423</v>
      </c>
    </row>
    <row r="1281" spans="21:24" x14ac:dyDescent="0.2">
      <c r="U1281" t="s">
        <v>97</v>
      </c>
      <c r="V1281" t="s">
        <v>1111</v>
      </c>
      <c r="W1281" t="s">
        <v>1110</v>
      </c>
      <c r="X1281" t="s">
        <v>213</v>
      </c>
    </row>
    <row r="1282" spans="21:24" x14ac:dyDescent="0.2">
      <c r="U1282" t="s">
        <v>97</v>
      </c>
      <c r="V1282" t="s">
        <v>1111</v>
      </c>
      <c r="W1282" t="s">
        <v>422</v>
      </c>
      <c r="X1282" t="s">
        <v>423</v>
      </c>
    </row>
    <row r="1283" spans="21:24" x14ac:dyDescent="0.2">
      <c r="U1283" t="s">
        <v>97</v>
      </c>
      <c r="V1283" t="s">
        <v>1112</v>
      </c>
      <c r="W1283" t="s">
        <v>388</v>
      </c>
      <c r="X1283" t="s">
        <v>389</v>
      </c>
    </row>
    <row r="1284" spans="21:24" x14ac:dyDescent="0.2">
      <c r="U1284" t="s">
        <v>97</v>
      </c>
      <c r="V1284" t="s">
        <v>1112</v>
      </c>
      <c r="W1284" t="s">
        <v>422</v>
      </c>
      <c r="X1284" t="s">
        <v>423</v>
      </c>
    </row>
    <row r="1285" spans="21:24" x14ac:dyDescent="0.2">
      <c r="U1285" t="s">
        <v>97</v>
      </c>
      <c r="V1285" t="s">
        <v>1113</v>
      </c>
      <c r="W1285" t="s">
        <v>397</v>
      </c>
      <c r="X1285" t="s">
        <v>366</v>
      </c>
    </row>
    <row r="1286" spans="21:24" x14ac:dyDescent="0.2">
      <c r="U1286" t="s">
        <v>97</v>
      </c>
      <c r="V1286" t="s">
        <v>1113</v>
      </c>
      <c r="W1286" t="s">
        <v>388</v>
      </c>
      <c r="X1286" t="s">
        <v>389</v>
      </c>
    </row>
    <row r="1287" spans="21:24" x14ac:dyDescent="0.2">
      <c r="U1287" t="s">
        <v>97</v>
      </c>
      <c r="V1287" t="s">
        <v>1113</v>
      </c>
      <c r="W1287" t="s">
        <v>422</v>
      </c>
      <c r="X1287" t="s">
        <v>423</v>
      </c>
    </row>
    <row r="1288" spans="21:24" x14ac:dyDescent="0.2">
      <c r="U1288" t="s">
        <v>2883</v>
      </c>
      <c r="V1288" t="s">
        <v>1114</v>
      </c>
      <c r="W1288" t="s">
        <v>188</v>
      </c>
      <c r="X1288" t="s">
        <v>189</v>
      </c>
    </row>
    <row r="1289" spans="21:24" x14ac:dyDescent="0.2">
      <c r="U1289" t="s">
        <v>2883</v>
      </c>
      <c r="V1289" t="s">
        <v>1114</v>
      </c>
      <c r="W1289" t="s">
        <v>143</v>
      </c>
      <c r="X1289" t="s">
        <v>144</v>
      </c>
    </row>
    <row r="1290" spans="21:24" x14ac:dyDescent="0.2">
      <c r="U1290" t="s">
        <v>2883</v>
      </c>
      <c r="V1290" t="s">
        <v>1115</v>
      </c>
      <c r="W1290" t="s">
        <v>134</v>
      </c>
      <c r="X1290" t="s">
        <v>135</v>
      </c>
    </row>
    <row r="1291" spans="21:24" x14ac:dyDescent="0.2">
      <c r="U1291" t="s">
        <v>2883</v>
      </c>
      <c r="V1291" t="s">
        <v>1115</v>
      </c>
      <c r="W1291" t="s">
        <v>1116</v>
      </c>
      <c r="X1291" t="s">
        <v>471</v>
      </c>
    </row>
    <row r="1292" spans="21:24" x14ac:dyDescent="0.2">
      <c r="U1292" t="s">
        <v>2883</v>
      </c>
      <c r="V1292" t="s">
        <v>1115</v>
      </c>
      <c r="W1292" t="s">
        <v>243</v>
      </c>
      <c r="X1292" t="s">
        <v>244</v>
      </c>
    </row>
    <row r="1293" spans="21:24" x14ac:dyDescent="0.2">
      <c r="U1293" t="s">
        <v>2883</v>
      </c>
      <c r="V1293" t="s">
        <v>1115</v>
      </c>
      <c r="W1293" t="s">
        <v>262</v>
      </c>
      <c r="X1293" t="s">
        <v>263</v>
      </c>
    </row>
    <row r="1294" spans="21:24" x14ac:dyDescent="0.2">
      <c r="U1294" t="s">
        <v>2883</v>
      </c>
      <c r="V1294" t="s">
        <v>1117</v>
      </c>
      <c r="W1294" t="s">
        <v>1116</v>
      </c>
      <c r="X1294" t="s">
        <v>471</v>
      </c>
    </row>
    <row r="1295" spans="21:24" x14ac:dyDescent="0.2">
      <c r="U1295" t="s">
        <v>2883</v>
      </c>
      <c r="V1295" t="s">
        <v>1117</v>
      </c>
      <c r="W1295" t="s">
        <v>243</v>
      </c>
      <c r="X1295" t="s">
        <v>244</v>
      </c>
    </row>
    <row r="1296" spans="21:24" x14ac:dyDescent="0.2">
      <c r="U1296" t="s">
        <v>2883</v>
      </c>
      <c r="V1296" t="s">
        <v>1117</v>
      </c>
      <c r="W1296" t="s">
        <v>262</v>
      </c>
      <c r="X1296" t="s">
        <v>263</v>
      </c>
    </row>
    <row r="1297" spans="21:24" x14ac:dyDescent="0.2">
      <c r="U1297" t="s">
        <v>2883</v>
      </c>
      <c r="V1297" t="s">
        <v>1118</v>
      </c>
      <c r="W1297" t="s">
        <v>1119</v>
      </c>
      <c r="X1297" t="s">
        <v>337</v>
      </c>
    </row>
    <row r="1298" spans="21:24" x14ac:dyDescent="0.2">
      <c r="U1298" t="s">
        <v>2883</v>
      </c>
      <c r="V1298" t="s">
        <v>1118</v>
      </c>
      <c r="W1298" t="s">
        <v>958</v>
      </c>
      <c r="X1298" t="s">
        <v>447</v>
      </c>
    </row>
    <row r="1299" spans="21:24" x14ac:dyDescent="0.2">
      <c r="U1299" t="s">
        <v>2883</v>
      </c>
      <c r="V1299" t="s">
        <v>1118</v>
      </c>
      <c r="W1299" t="s">
        <v>1116</v>
      </c>
      <c r="X1299" t="s">
        <v>471</v>
      </c>
    </row>
    <row r="1300" spans="21:24" x14ac:dyDescent="0.2">
      <c r="U1300" t="s">
        <v>2883</v>
      </c>
      <c r="V1300" t="s">
        <v>1118</v>
      </c>
      <c r="W1300" t="s">
        <v>262</v>
      </c>
      <c r="X1300" t="s">
        <v>263</v>
      </c>
    </row>
    <row r="1301" spans="21:24" x14ac:dyDescent="0.2">
      <c r="U1301" t="s">
        <v>2883</v>
      </c>
      <c r="V1301" t="s">
        <v>1120</v>
      </c>
      <c r="W1301" t="s">
        <v>1119</v>
      </c>
      <c r="X1301" t="s">
        <v>337</v>
      </c>
    </row>
    <row r="1302" spans="21:24" x14ac:dyDescent="0.2">
      <c r="U1302" t="s">
        <v>2883</v>
      </c>
      <c r="V1302" t="s">
        <v>1120</v>
      </c>
      <c r="W1302" t="s">
        <v>243</v>
      </c>
      <c r="X1302" t="s">
        <v>244</v>
      </c>
    </row>
    <row r="1303" spans="21:24" x14ac:dyDescent="0.2">
      <c r="U1303" t="s">
        <v>2883</v>
      </c>
      <c r="V1303" t="s">
        <v>1120</v>
      </c>
      <c r="W1303" t="s">
        <v>262</v>
      </c>
      <c r="X1303" t="s">
        <v>263</v>
      </c>
    </row>
    <row r="1304" spans="21:24" x14ac:dyDescent="0.2">
      <c r="U1304" t="s">
        <v>2883</v>
      </c>
      <c r="V1304" t="s">
        <v>1121</v>
      </c>
      <c r="W1304" t="s">
        <v>1119</v>
      </c>
      <c r="X1304" t="s">
        <v>337</v>
      </c>
    </row>
    <row r="1305" spans="21:24" x14ac:dyDescent="0.2">
      <c r="U1305" t="s">
        <v>2883</v>
      </c>
      <c r="V1305" t="s">
        <v>1121</v>
      </c>
      <c r="W1305" t="s">
        <v>958</v>
      </c>
      <c r="X1305" t="s">
        <v>447</v>
      </c>
    </row>
    <row r="1306" spans="21:24" x14ac:dyDescent="0.2">
      <c r="U1306" t="s">
        <v>2883</v>
      </c>
      <c r="V1306" t="s">
        <v>1121</v>
      </c>
      <c r="W1306" t="s">
        <v>262</v>
      </c>
      <c r="X1306" t="s">
        <v>263</v>
      </c>
    </row>
    <row r="1307" spans="21:24" x14ac:dyDescent="0.2">
      <c r="U1307" t="s">
        <v>2883</v>
      </c>
      <c r="V1307" t="s">
        <v>1122</v>
      </c>
      <c r="W1307" t="s">
        <v>188</v>
      </c>
      <c r="X1307" t="s">
        <v>189</v>
      </c>
    </row>
    <row r="1308" spans="21:24" x14ac:dyDescent="0.2">
      <c r="U1308" t="s">
        <v>2883</v>
      </c>
      <c r="V1308" t="s">
        <v>1122</v>
      </c>
      <c r="W1308" t="s">
        <v>143</v>
      </c>
      <c r="X1308" t="s">
        <v>144</v>
      </c>
    </row>
    <row r="1309" spans="21:24" x14ac:dyDescent="0.2">
      <c r="U1309" t="s">
        <v>2883</v>
      </c>
      <c r="V1309" t="s">
        <v>1123</v>
      </c>
      <c r="W1309" t="s">
        <v>188</v>
      </c>
      <c r="X1309" t="s">
        <v>189</v>
      </c>
    </row>
    <row r="1310" spans="21:24" x14ac:dyDescent="0.2">
      <c r="U1310" t="s">
        <v>2883</v>
      </c>
      <c r="V1310" t="s">
        <v>1123</v>
      </c>
      <c r="W1310" t="s">
        <v>1116</v>
      </c>
      <c r="X1310" t="s">
        <v>471</v>
      </c>
    </row>
    <row r="1311" spans="21:24" x14ac:dyDescent="0.2">
      <c r="U1311" t="s">
        <v>2883</v>
      </c>
      <c r="V1311" t="s">
        <v>1123</v>
      </c>
      <c r="W1311" t="s">
        <v>1124</v>
      </c>
      <c r="X1311" t="s">
        <v>569</v>
      </c>
    </row>
    <row r="1312" spans="21:24" x14ac:dyDescent="0.2">
      <c r="U1312" t="s">
        <v>2883</v>
      </c>
      <c r="V1312" t="s">
        <v>1125</v>
      </c>
      <c r="W1312" t="s">
        <v>188</v>
      </c>
      <c r="X1312" t="s">
        <v>189</v>
      </c>
    </row>
    <row r="1313" spans="21:24" x14ac:dyDescent="0.2">
      <c r="U1313" t="s">
        <v>2883</v>
      </c>
      <c r="V1313" t="s">
        <v>1125</v>
      </c>
      <c r="W1313" t="s">
        <v>143</v>
      </c>
      <c r="X1313" t="s">
        <v>144</v>
      </c>
    </row>
    <row r="1314" spans="21:24" x14ac:dyDescent="0.2">
      <c r="U1314" t="s">
        <v>2883</v>
      </c>
      <c r="V1314" t="s">
        <v>1125</v>
      </c>
      <c r="W1314" t="s">
        <v>217</v>
      </c>
      <c r="X1314" t="s">
        <v>218</v>
      </c>
    </row>
    <row r="1315" spans="21:24" x14ac:dyDescent="0.2">
      <c r="U1315" t="s">
        <v>2883</v>
      </c>
      <c r="V1315" t="s">
        <v>1125</v>
      </c>
      <c r="W1315" t="s">
        <v>1124</v>
      </c>
      <c r="X1315" t="s">
        <v>569</v>
      </c>
    </row>
    <row r="1316" spans="21:24" x14ac:dyDescent="0.2">
      <c r="U1316" t="s">
        <v>2883</v>
      </c>
      <c r="V1316" t="s">
        <v>1126</v>
      </c>
      <c r="W1316" t="s">
        <v>188</v>
      </c>
      <c r="X1316" t="s">
        <v>189</v>
      </c>
    </row>
    <row r="1317" spans="21:24" x14ac:dyDescent="0.2">
      <c r="U1317" t="s">
        <v>2883</v>
      </c>
      <c r="V1317" t="s">
        <v>1126</v>
      </c>
      <c r="W1317" t="s">
        <v>143</v>
      </c>
      <c r="X1317" t="s">
        <v>144</v>
      </c>
    </row>
    <row r="1318" spans="21:24" x14ac:dyDescent="0.2">
      <c r="U1318" t="s">
        <v>2883</v>
      </c>
      <c r="V1318" t="s">
        <v>1127</v>
      </c>
      <c r="W1318" t="s">
        <v>188</v>
      </c>
      <c r="X1318" t="s">
        <v>189</v>
      </c>
    </row>
    <row r="1319" spans="21:24" x14ac:dyDescent="0.2">
      <c r="U1319" t="s">
        <v>2883</v>
      </c>
      <c r="V1319" t="s">
        <v>1127</v>
      </c>
      <c r="W1319" t="s">
        <v>1116</v>
      </c>
      <c r="X1319" t="s">
        <v>471</v>
      </c>
    </row>
    <row r="1320" spans="21:24" x14ac:dyDescent="0.2">
      <c r="U1320" t="s">
        <v>2883</v>
      </c>
      <c r="V1320" t="s">
        <v>1128</v>
      </c>
      <c r="W1320" t="s">
        <v>188</v>
      </c>
      <c r="X1320" t="s">
        <v>189</v>
      </c>
    </row>
    <row r="1321" spans="21:24" x14ac:dyDescent="0.2">
      <c r="U1321" t="s">
        <v>2883</v>
      </c>
      <c r="V1321" t="s">
        <v>1128</v>
      </c>
      <c r="W1321" t="s">
        <v>958</v>
      </c>
      <c r="X1321" t="s">
        <v>447</v>
      </c>
    </row>
    <row r="1322" spans="21:24" x14ac:dyDescent="0.2">
      <c r="U1322" t="s">
        <v>2883</v>
      </c>
      <c r="V1322" t="s">
        <v>1128</v>
      </c>
      <c r="W1322" t="s">
        <v>1116</v>
      </c>
      <c r="X1322" t="s">
        <v>471</v>
      </c>
    </row>
    <row r="1323" spans="21:24" x14ac:dyDescent="0.2">
      <c r="U1323" t="s">
        <v>2883</v>
      </c>
      <c r="V1323" t="s">
        <v>1128</v>
      </c>
      <c r="W1323" t="s">
        <v>262</v>
      </c>
      <c r="X1323" t="s">
        <v>263</v>
      </c>
    </row>
    <row r="1324" spans="21:24" x14ac:dyDescent="0.2">
      <c r="U1324" t="s">
        <v>2883</v>
      </c>
      <c r="V1324" t="s">
        <v>1129</v>
      </c>
      <c r="W1324" t="s">
        <v>134</v>
      </c>
      <c r="X1324" t="s">
        <v>135</v>
      </c>
    </row>
    <row r="1325" spans="21:24" x14ac:dyDescent="0.2">
      <c r="U1325" t="s">
        <v>2883</v>
      </c>
      <c r="V1325" t="s">
        <v>1129</v>
      </c>
      <c r="W1325" t="s">
        <v>188</v>
      </c>
      <c r="X1325" t="s">
        <v>189</v>
      </c>
    </row>
    <row r="1326" spans="21:24" x14ac:dyDescent="0.2">
      <c r="U1326" t="s">
        <v>2883</v>
      </c>
      <c r="V1326" t="s">
        <v>1129</v>
      </c>
      <c r="W1326" t="s">
        <v>1116</v>
      </c>
      <c r="X1326" t="s">
        <v>471</v>
      </c>
    </row>
    <row r="1327" spans="21:24" x14ac:dyDescent="0.2">
      <c r="U1327" t="s">
        <v>2883</v>
      </c>
      <c r="V1327" t="s">
        <v>1129</v>
      </c>
      <c r="W1327" t="s">
        <v>262</v>
      </c>
      <c r="X1327" t="s">
        <v>263</v>
      </c>
    </row>
    <row r="1328" spans="21:24" x14ac:dyDescent="0.2">
      <c r="U1328" t="s">
        <v>2883</v>
      </c>
      <c r="V1328" t="s">
        <v>1130</v>
      </c>
      <c r="W1328" t="s">
        <v>134</v>
      </c>
      <c r="X1328" t="s">
        <v>135</v>
      </c>
    </row>
    <row r="1329" spans="21:24" x14ac:dyDescent="0.2">
      <c r="U1329" t="s">
        <v>2883</v>
      </c>
      <c r="V1329" t="s">
        <v>1130</v>
      </c>
      <c r="W1329" t="s">
        <v>188</v>
      </c>
      <c r="X1329" t="s">
        <v>189</v>
      </c>
    </row>
    <row r="1330" spans="21:24" x14ac:dyDescent="0.2">
      <c r="U1330" t="s">
        <v>2883</v>
      </c>
      <c r="V1330" t="s">
        <v>1130</v>
      </c>
      <c r="W1330" t="s">
        <v>262</v>
      </c>
      <c r="X1330" t="s">
        <v>263</v>
      </c>
    </row>
    <row r="1331" spans="21:24" x14ac:dyDescent="0.2">
      <c r="U1331" t="s">
        <v>77</v>
      </c>
      <c r="V1331" t="s">
        <v>1131</v>
      </c>
      <c r="W1331" t="s">
        <v>1132</v>
      </c>
      <c r="X1331" t="s">
        <v>179</v>
      </c>
    </row>
    <row r="1332" spans="21:24" x14ac:dyDescent="0.2">
      <c r="U1332" t="s">
        <v>77</v>
      </c>
      <c r="V1332" t="s">
        <v>1131</v>
      </c>
      <c r="W1332" t="s">
        <v>1133</v>
      </c>
      <c r="X1332" t="s">
        <v>267</v>
      </c>
    </row>
    <row r="1333" spans="21:24" x14ac:dyDescent="0.2">
      <c r="U1333" t="s">
        <v>77</v>
      </c>
      <c r="V1333" t="s">
        <v>1131</v>
      </c>
      <c r="W1333" t="s">
        <v>1134</v>
      </c>
      <c r="X1333" t="s">
        <v>524</v>
      </c>
    </row>
    <row r="1334" spans="21:24" x14ac:dyDescent="0.2">
      <c r="U1334" t="s">
        <v>77</v>
      </c>
      <c r="V1334" t="s">
        <v>1135</v>
      </c>
      <c r="W1334" t="s">
        <v>1133</v>
      </c>
      <c r="X1334" t="s">
        <v>267</v>
      </c>
    </row>
    <row r="1335" spans="21:24" x14ac:dyDescent="0.2">
      <c r="U1335" t="s">
        <v>77</v>
      </c>
      <c r="V1335" t="s">
        <v>1135</v>
      </c>
      <c r="W1335" t="s">
        <v>1136</v>
      </c>
      <c r="X1335" t="s">
        <v>363</v>
      </c>
    </row>
    <row r="1336" spans="21:24" x14ac:dyDescent="0.2">
      <c r="U1336" t="s">
        <v>77</v>
      </c>
      <c r="V1336" t="s">
        <v>1135</v>
      </c>
      <c r="W1336" t="s">
        <v>1137</v>
      </c>
      <c r="X1336" t="s">
        <v>534</v>
      </c>
    </row>
    <row r="1337" spans="21:24" x14ac:dyDescent="0.2">
      <c r="U1337" t="s">
        <v>77</v>
      </c>
      <c r="V1337" t="s">
        <v>1138</v>
      </c>
      <c r="W1337" t="s">
        <v>1139</v>
      </c>
      <c r="X1337" t="s">
        <v>408</v>
      </c>
    </row>
    <row r="1338" spans="21:24" x14ac:dyDescent="0.2">
      <c r="U1338" t="s">
        <v>77</v>
      </c>
      <c r="V1338" t="s">
        <v>1138</v>
      </c>
      <c r="W1338" t="s">
        <v>1137</v>
      </c>
      <c r="X1338" t="s">
        <v>534</v>
      </c>
    </row>
    <row r="1339" spans="21:24" x14ac:dyDescent="0.2">
      <c r="U1339" t="s">
        <v>77</v>
      </c>
      <c r="V1339" t="s">
        <v>1140</v>
      </c>
      <c r="W1339" t="s">
        <v>979</v>
      </c>
      <c r="X1339" t="s">
        <v>85</v>
      </c>
    </row>
    <row r="1340" spans="21:24" x14ac:dyDescent="0.2">
      <c r="U1340" t="s">
        <v>77</v>
      </c>
      <c r="V1340" t="s">
        <v>1140</v>
      </c>
      <c r="W1340" t="s">
        <v>1136</v>
      </c>
      <c r="X1340" t="s">
        <v>363</v>
      </c>
    </row>
    <row r="1341" spans="21:24" x14ac:dyDescent="0.2">
      <c r="U1341" t="s">
        <v>77</v>
      </c>
      <c r="V1341" t="s">
        <v>1140</v>
      </c>
      <c r="W1341" t="s">
        <v>1139</v>
      </c>
      <c r="X1341" t="s">
        <v>408</v>
      </c>
    </row>
    <row r="1342" spans="21:24" x14ac:dyDescent="0.2">
      <c r="U1342" t="s">
        <v>77</v>
      </c>
      <c r="V1342" t="s">
        <v>1141</v>
      </c>
      <c r="W1342" t="s">
        <v>1136</v>
      </c>
      <c r="X1342" t="s">
        <v>363</v>
      </c>
    </row>
    <row r="1343" spans="21:24" x14ac:dyDescent="0.2">
      <c r="U1343" t="s">
        <v>77</v>
      </c>
      <c r="V1343" t="s">
        <v>1142</v>
      </c>
      <c r="W1343" t="s">
        <v>687</v>
      </c>
      <c r="X1343" t="s">
        <v>264</v>
      </c>
    </row>
    <row r="1344" spans="21:24" x14ac:dyDescent="0.2">
      <c r="U1344" t="s">
        <v>77</v>
      </c>
      <c r="V1344" t="s">
        <v>1142</v>
      </c>
      <c r="W1344" t="s">
        <v>677</v>
      </c>
      <c r="X1344" t="s">
        <v>326</v>
      </c>
    </row>
    <row r="1345" spans="21:24" x14ac:dyDescent="0.2">
      <c r="U1345" t="s">
        <v>77</v>
      </c>
      <c r="V1345" t="s">
        <v>1142</v>
      </c>
      <c r="W1345" t="s">
        <v>1136</v>
      </c>
      <c r="X1345" t="s">
        <v>363</v>
      </c>
    </row>
    <row r="1346" spans="21:24" x14ac:dyDescent="0.2">
      <c r="U1346" t="s">
        <v>77</v>
      </c>
      <c r="V1346" t="s">
        <v>1142</v>
      </c>
      <c r="W1346" t="s">
        <v>1143</v>
      </c>
      <c r="X1346" t="s">
        <v>477</v>
      </c>
    </row>
    <row r="1347" spans="21:24" x14ac:dyDescent="0.2">
      <c r="U1347" t="s">
        <v>77</v>
      </c>
      <c r="V1347" t="s">
        <v>1142</v>
      </c>
      <c r="W1347" t="s">
        <v>1134</v>
      </c>
      <c r="X1347" t="s">
        <v>524</v>
      </c>
    </row>
    <row r="1348" spans="21:24" x14ac:dyDescent="0.2">
      <c r="U1348" t="s">
        <v>77</v>
      </c>
      <c r="V1348" t="s">
        <v>1144</v>
      </c>
      <c r="W1348" t="s">
        <v>1133</v>
      </c>
      <c r="X1348" t="s">
        <v>267</v>
      </c>
    </row>
    <row r="1349" spans="21:24" x14ac:dyDescent="0.2">
      <c r="U1349" t="s">
        <v>77</v>
      </c>
      <c r="V1349" t="s">
        <v>1144</v>
      </c>
      <c r="W1349" t="s">
        <v>1136</v>
      </c>
      <c r="X1349" t="s">
        <v>363</v>
      </c>
    </row>
    <row r="1350" spans="21:24" x14ac:dyDescent="0.2">
      <c r="U1350" t="s">
        <v>77</v>
      </c>
      <c r="V1350" t="s">
        <v>1144</v>
      </c>
      <c r="W1350" t="s">
        <v>1134</v>
      </c>
      <c r="X1350" t="s">
        <v>524</v>
      </c>
    </row>
    <row r="1351" spans="21:24" x14ac:dyDescent="0.2">
      <c r="U1351" t="s">
        <v>77</v>
      </c>
      <c r="V1351" t="s">
        <v>1144</v>
      </c>
      <c r="W1351" t="s">
        <v>1137</v>
      </c>
      <c r="X1351" t="s">
        <v>534</v>
      </c>
    </row>
    <row r="1352" spans="21:24" x14ac:dyDescent="0.2">
      <c r="U1352" t="s">
        <v>77</v>
      </c>
      <c r="V1352" t="s">
        <v>1145</v>
      </c>
      <c r="W1352" t="s">
        <v>687</v>
      </c>
      <c r="X1352" t="s">
        <v>264</v>
      </c>
    </row>
    <row r="1353" spans="21:24" x14ac:dyDescent="0.2">
      <c r="U1353" t="s">
        <v>77</v>
      </c>
      <c r="V1353" t="s">
        <v>1145</v>
      </c>
      <c r="W1353" t="s">
        <v>1136</v>
      </c>
      <c r="X1353" t="s">
        <v>363</v>
      </c>
    </row>
    <row r="1354" spans="21:24" x14ac:dyDescent="0.2">
      <c r="U1354" t="s">
        <v>77</v>
      </c>
      <c r="V1354" t="s">
        <v>1145</v>
      </c>
      <c r="W1354" t="s">
        <v>1134</v>
      </c>
      <c r="X1354" t="s">
        <v>524</v>
      </c>
    </row>
    <row r="1355" spans="21:24" x14ac:dyDescent="0.2">
      <c r="U1355" t="s">
        <v>77</v>
      </c>
      <c r="V1355" t="s">
        <v>1146</v>
      </c>
      <c r="W1355" t="s">
        <v>1147</v>
      </c>
      <c r="X1355" t="s">
        <v>233</v>
      </c>
    </row>
    <row r="1356" spans="21:24" x14ac:dyDescent="0.2">
      <c r="U1356" t="s">
        <v>77</v>
      </c>
      <c r="V1356" t="s">
        <v>1146</v>
      </c>
      <c r="W1356" t="s">
        <v>1148</v>
      </c>
      <c r="X1356" t="s">
        <v>273</v>
      </c>
    </row>
    <row r="1357" spans="21:24" x14ac:dyDescent="0.2">
      <c r="U1357" t="s">
        <v>77</v>
      </c>
      <c r="V1357" t="s">
        <v>1146</v>
      </c>
      <c r="W1357" t="s">
        <v>1137</v>
      </c>
      <c r="X1357" t="s">
        <v>534</v>
      </c>
    </row>
    <row r="1358" spans="21:24" x14ac:dyDescent="0.2">
      <c r="U1358" t="s">
        <v>77</v>
      </c>
      <c r="V1358" t="s">
        <v>1149</v>
      </c>
      <c r="W1358" t="s">
        <v>1139</v>
      </c>
      <c r="X1358" t="s">
        <v>408</v>
      </c>
    </row>
    <row r="1359" spans="21:24" x14ac:dyDescent="0.2">
      <c r="U1359" t="s">
        <v>77</v>
      </c>
      <c r="V1359" t="s">
        <v>1149</v>
      </c>
      <c r="W1359" t="s">
        <v>1137</v>
      </c>
      <c r="X1359" t="s">
        <v>534</v>
      </c>
    </row>
    <row r="1360" spans="21:24" x14ac:dyDescent="0.2">
      <c r="U1360" t="s">
        <v>77</v>
      </c>
      <c r="V1360" t="s">
        <v>1150</v>
      </c>
      <c r="W1360" t="s">
        <v>1143</v>
      </c>
      <c r="X1360" t="s">
        <v>477</v>
      </c>
    </row>
    <row r="1361" spans="21:24" x14ac:dyDescent="0.2">
      <c r="U1361" t="s">
        <v>77</v>
      </c>
      <c r="V1361" t="s">
        <v>1150</v>
      </c>
      <c r="W1361" t="s">
        <v>1134</v>
      </c>
      <c r="X1361" t="s">
        <v>524</v>
      </c>
    </row>
    <row r="1362" spans="21:24" x14ac:dyDescent="0.2">
      <c r="U1362" t="s">
        <v>77</v>
      </c>
      <c r="V1362" t="s">
        <v>1151</v>
      </c>
      <c r="W1362" t="s">
        <v>1133</v>
      </c>
      <c r="X1362" t="s">
        <v>267</v>
      </c>
    </row>
    <row r="1363" spans="21:24" x14ac:dyDescent="0.2">
      <c r="U1363" t="s">
        <v>77</v>
      </c>
      <c r="V1363" t="s">
        <v>1151</v>
      </c>
      <c r="W1363" t="s">
        <v>1134</v>
      </c>
      <c r="X1363" t="s">
        <v>524</v>
      </c>
    </row>
    <row r="1364" spans="21:24" x14ac:dyDescent="0.2">
      <c r="U1364" t="s">
        <v>77</v>
      </c>
      <c r="V1364" t="s">
        <v>1152</v>
      </c>
      <c r="W1364" t="s">
        <v>1136</v>
      </c>
      <c r="X1364" t="s">
        <v>363</v>
      </c>
    </row>
    <row r="1365" spans="21:24" x14ac:dyDescent="0.2">
      <c r="U1365" t="s">
        <v>77</v>
      </c>
      <c r="V1365" t="s">
        <v>1152</v>
      </c>
      <c r="W1365" t="s">
        <v>1134</v>
      </c>
      <c r="X1365" t="s">
        <v>524</v>
      </c>
    </row>
    <row r="1366" spans="21:24" x14ac:dyDescent="0.2">
      <c r="U1366" t="s">
        <v>77</v>
      </c>
      <c r="V1366" t="s">
        <v>1153</v>
      </c>
      <c r="W1366" t="s">
        <v>1147</v>
      </c>
      <c r="X1366" t="s">
        <v>233</v>
      </c>
    </row>
    <row r="1367" spans="21:24" x14ac:dyDescent="0.2">
      <c r="U1367" t="s">
        <v>25</v>
      </c>
      <c r="V1367" t="s">
        <v>1153</v>
      </c>
      <c r="W1367" t="s">
        <v>825</v>
      </c>
      <c r="X1367" t="s">
        <v>234</v>
      </c>
    </row>
    <row r="1368" spans="21:24" x14ac:dyDescent="0.2">
      <c r="U1368" t="s">
        <v>77</v>
      </c>
      <c r="V1368" t="s">
        <v>1153</v>
      </c>
      <c r="W1368" t="s">
        <v>1139</v>
      </c>
      <c r="X1368" t="s">
        <v>408</v>
      </c>
    </row>
    <row r="1369" spans="21:24" x14ac:dyDescent="0.2">
      <c r="U1369" t="s">
        <v>77</v>
      </c>
      <c r="V1369" t="s">
        <v>1153</v>
      </c>
      <c r="W1369" t="s">
        <v>1137</v>
      </c>
      <c r="X1369" t="s">
        <v>534</v>
      </c>
    </row>
    <row r="1370" spans="21:24" x14ac:dyDescent="0.2">
      <c r="U1370" t="s">
        <v>77</v>
      </c>
      <c r="V1370" t="s">
        <v>1154</v>
      </c>
      <c r="W1370" t="s">
        <v>1133</v>
      </c>
      <c r="X1370" t="s">
        <v>267</v>
      </c>
    </row>
    <row r="1371" spans="21:24" x14ac:dyDescent="0.2">
      <c r="U1371" t="s">
        <v>77</v>
      </c>
      <c r="V1371" t="s">
        <v>1154</v>
      </c>
      <c r="W1371" t="s">
        <v>1137</v>
      </c>
      <c r="X1371" t="s">
        <v>534</v>
      </c>
    </row>
    <row r="1372" spans="21:24" x14ac:dyDescent="0.2">
      <c r="U1372" t="s">
        <v>77</v>
      </c>
      <c r="V1372" t="s">
        <v>1155</v>
      </c>
      <c r="W1372" t="s">
        <v>979</v>
      </c>
      <c r="X1372" t="s">
        <v>85</v>
      </c>
    </row>
    <row r="1373" spans="21:24" x14ac:dyDescent="0.2">
      <c r="U1373" t="s">
        <v>77</v>
      </c>
      <c r="V1373" t="s">
        <v>1155</v>
      </c>
      <c r="W1373" t="s">
        <v>687</v>
      </c>
      <c r="X1373" t="s">
        <v>264</v>
      </c>
    </row>
    <row r="1374" spans="21:24" x14ac:dyDescent="0.2">
      <c r="U1374" t="s">
        <v>77</v>
      </c>
      <c r="V1374" t="s">
        <v>1155</v>
      </c>
      <c r="W1374" t="s">
        <v>1136</v>
      </c>
      <c r="X1374" t="s">
        <v>363</v>
      </c>
    </row>
    <row r="1375" spans="21:24" x14ac:dyDescent="0.2">
      <c r="U1375" t="s">
        <v>77</v>
      </c>
      <c r="V1375" t="s">
        <v>1156</v>
      </c>
      <c r="W1375" t="s">
        <v>1136</v>
      </c>
      <c r="X1375" t="s">
        <v>363</v>
      </c>
    </row>
    <row r="1376" spans="21:24" x14ac:dyDescent="0.2">
      <c r="U1376" t="s">
        <v>77</v>
      </c>
      <c r="V1376" t="s">
        <v>1156</v>
      </c>
      <c r="W1376" t="s">
        <v>1139</v>
      </c>
      <c r="X1376" t="s">
        <v>408</v>
      </c>
    </row>
    <row r="1377" spans="21:24" x14ac:dyDescent="0.2">
      <c r="U1377" t="s">
        <v>77</v>
      </c>
      <c r="V1377" t="s">
        <v>1156</v>
      </c>
      <c r="W1377" t="s">
        <v>1137</v>
      </c>
      <c r="X1377" t="s">
        <v>534</v>
      </c>
    </row>
    <row r="1378" spans="21:24" x14ac:dyDescent="0.2">
      <c r="U1378" t="s">
        <v>77</v>
      </c>
      <c r="V1378" t="s">
        <v>1157</v>
      </c>
      <c r="W1378" t="s">
        <v>1133</v>
      </c>
      <c r="X1378" t="s">
        <v>267</v>
      </c>
    </row>
    <row r="1379" spans="21:24" x14ac:dyDescent="0.2">
      <c r="U1379" t="s">
        <v>77</v>
      </c>
      <c r="V1379" t="s">
        <v>1157</v>
      </c>
      <c r="W1379" t="s">
        <v>1158</v>
      </c>
      <c r="X1379" t="s">
        <v>305</v>
      </c>
    </row>
    <row r="1380" spans="21:24" x14ac:dyDescent="0.2">
      <c r="U1380" t="s">
        <v>77</v>
      </c>
      <c r="V1380" t="s">
        <v>1157</v>
      </c>
      <c r="W1380" t="s">
        <v>1134</v>
      </c>
      <c r="X1380" t="s">
        <v>524</v>
      </c>
    </row>
    <row r="1381" spans="21:24" x14ac:dyDescent="0.2">
      <c r="U1381" t="s">
        <v>77</v>
      </c>
      <c r="V1381" t="s">
        <v>1159</v>
      </c>
      <c r="W1381" t="s">
        <v>1133</v>
      </c>
      <c r="X1381" t="s">
        <v>267</v>
      </c>
    </row>
    <row r="1382" spans="21:24" x14ac:dyDescent="0.2">
      <c r="U1382" t="s">
        <v>77</v>
      </c>
      <c r="V1382" t="s">
        <v>1159</v>
      </c>
      <c r="W1382" t="s">
        <v>1134</v>
      </c>
      <c r="X1382" t="s">
        <v>524</v>
      </c>
    </row>
    <row r="1383" spans="21:24" x14ac:dyDescent="0.2">
      <c r="U1383" t="s">
        <v>77</v>
      </c>
      <c r="V1383" t="s">
        <v>1160</v>
      </c>
      <c r="W1383" t="s">
        <v>1161</v>
      </c>
      <c r="X1383" t="s">
        <v>151</v>
      </c>
    </row>
    <row r="1384" spans="21:24" x14ac:dyDescent="0.2">
      <c r="U1384" t="s">
        <v>77</v>
      </c>
      <c r="V1384" t="s">
        <v>1160</v>
      </c>
      <c r="W1384" t="s">
        <v>1132</v>
      </c>
      <c r="X1384" t="s">
        <v>179</v>
      </c>
    </row>
    <row r="1385" spans="21:24" x14ac:dyDescent="0.2">
      <c r="U1385" t="s">
        <v>77</v>
      </c>
      <c r="V1385" t="s">
        <v>1160</v>
      </c>
      <c r="W1385" t="s">
        <v>1158</v>
      </c>
      <c r="X1385" t="s">
        <v>305</v>
      </c>
    </row>
    <row r="1386" spans="21:24" x14ac:dyDescent="0.2">
      <c r="U1386" t="s">
        <v>77</v>
      </c>
      <c r="V1386" t="s">
        <v>1162</v>
      </c>
      <c r="W1386" t="s">
        <v>1161</v>
      </c>
      <c r="X1386" t="s">
        <v>151</v>
      </c>
    </row>
    <row r="1387" spans="21:24" x14ac:dyDescent="0.2">
      <c r="U1387" t="s">
        <v>77</v>
      </c>
      <c r="V1387" t="s">
        <v>1162</v>
      </c>
      <c r="W1387" t="s">
        <v>1132</v>
      </c>
      <c r="X1387" t="s">
        <v>179</v>
      </c>
    </row>
    <row r="1388" spans="21:24" x14ac:dyDescent="0.2">
      <c r="U1388" t="s">
        <v>77</v>
      </c>
      <c r="V1388" t="s">
        <v>1162</v>
      </c>
      <c r="W1388" t="s">
        <v>1158</v>
      </c>
      <c r="X1388" t="s">
        <v>305</v>
      </c>
    </row>
    <row r="1389" spans="21:24" x14ac:dyDescent="0.2">
      <c r="U1389" t="s">
        <v>77</v>
      </c>
      <c r="V1389" t="s">
        <v>1163</v>
      </c>
      <c r="W1389" t="s">
        <v>1161</v>
      </c>
      <c r="X1389" t="s">
        <v>151</v>
      </c>
    </row>
    <row r="1390" spans="21:24" x14ac:dyDescent="0.2">
      <c r="U1390" t="s">
        <v>77</v>
      </c>
      <c r="V1390" t="s">
        <v>1163</v>
      </c>
      <c r="W1390" t="s">
        <v>1132</v>
      </c>
      <c r="X1390" t="s">
        <v>179</v>
      </c>
    </row>
    <row r="1391" spans="21:24" x14ac:dyDescent="0.2">
      <c r="U1391" t="s">
        <v>77</v>
      </c>
      <c r="V1391" t="s">
        <v>1163</v>
      </c>
      <c r="W1391" t="s">
        <v>1158</v>
      </c>
      <c r="X1391" t="s">
        <v>305</v>
      </c>
    </row>
    <row r="1392" spans="21:24" x14ac:dyDescent="0.2">
      <c r="U1392" t="s">
        <v>77</v>
      </c>
      <c r="V1392" t="s">
        <v>1164</v>
      </c>
      <c r="W1392" t="s">
        <v>1161</v>
      </c>
      <c r="X1392" t="s">
        <v>151</v>
      </c>
    </row>
    <row r="1393" spans="21:24" x14ac:dyDescent="0.2">
      <c r="U1393" t="s">
        <v>77</v>
      </c>
      <c r="V1393" t="s">
        <v>1164</v>
      </c>
      <c r="W1393" t="s">
        <v>1158</v>
      </c>
      <c r="X1393" t="s">
        <v>305</v>
      </c>
    </row>
    <row r="1394" spans="21:24" x14ac:dyDescent="0.2">
      <c r="U1394" t="s">
        <v>77</v>
      </c>
      <c r="V1394" t="s">
        <v>1165</v>
      </c>
      <c r="W1394" t="s">
        <v>1133</v>
      </c>
      <c r="X1394" t="s">
        <v>267</v>
      </c>
    </row>
    <row r="1395" spans="21:24" x14ac:dyDescent="0.2">
      <c r="U1395" t="s">
        <v>77</v>
      </c>
      <c r="V1395" t="s">
        <v>1165</v>
      </c>
      <c r="W1395" t="s">
        <v>1158</v>
      </c>
      <c r="X1395" t="s">
        <v>305</v>
      </c>
    </row>
    <row r="1396" spans="21:24" x14ac:dyDescent="0.2">
      <c r="U1396" t="s">
        <v>77</v>
      </c>
      <c r="V1396" t="s">
        <v>1166</v>
      </c>
      <c r="W1396" t="s">
        <v>1132</v>
      </c>
      <c r="X1396" t="s">
        <v>179</v>
      </c>
    </row>
    <row r="1397" spans="21:24" x14ac:dyDescent="0.2">
      <c r="U1397" t="s">
        <v>77</v>
      </c>
      <c r="V1397" t="s">
        <v>1166</v>
      </c>
      <c r="W1397" t="s">
        <v>1133</v>
      </c>
      <c r="X1397" t="s">
        <v>267</v>
      </c>
    </row>
    <row r="1398" spans="21:24" x14ac:dyDescent="0.2">
      <c r="U1398" t="s">
        <v>77</v>
      </c>
      <c r="V1398" t="s">
        <v>1166</v>
      </c>
      <c r="W1398" t="s">
        <v>1158</v>
      </c>
      <c r="X1398" t="s">
        <v>305</v>
      </c>
    </row>
    <row r="1399" spans="21:24" x14ac:dyDescent="0.2">
      <c r="U1399" t="s">
        <v>77</v>
      </c>
      <c r="V1399" t="s">
        <v>1167</v>
      </c>
      <c r="W1399" t="s">
        <v>1132</v>
      </c>
      <c r="X1399" t="s">
        <v>179</v>
      </c>
    </row>
    <row r="1400" spans="21:24" x14ac:dyDescent="0.2">
      <c r="U1400" t="s">
        <v>77</v>
      </c>
      <c r="V1400" t="s">
        <v>1167</v>
      </c>
      <c r="W1400" t="s">
        <v>1133</v>
      </c>
      <c r="X1400" t="s">
        <v>267</v>
      </c>
    </row>
    <row r="1401" spans="21:24" x14ac:dyDescent="0.2">
      <c r="U1401" t="s">
        <v>77</v>
      </c>
      <c r="V1401" t="s">
        <v>1167</v>
      </c>
      <c r="W1401" t="s">
        <v>1158</v>
      </c>
      <c r="X1401" t="s">
        <v>305</v>
      </c>
    </row>
    <row r="1402" spans="21:24" x14ac:dyDescent="0.2">
      <c r="U1402" t="s">
        <v>77</v>
      </c>
      <c r="V1402" t="s">
        <v>1168</v>
      </c>
      <c r="W1402" t="s">
        <v>1132</v>
      </c>
      <c r="X1402" t="s">
        <v>179</v>
      </c>
    </row>
    <row r="1403" spans="21:24" x14ac:dyDescent="0.2">
      <c r="U1403" t="s">
        <v>77</v>
      </c>
      <c r="V1403" t="s">
        <v>1168</v>
      </c>
      <c r="W1403" t="s">
        <v>1133</v>
      </c>
      <c r="X1403" t="s">
        <v>267</v>
      </c>
    </row>
    <row r="1404" spans="21:24" x14ac:dyDescent="0.2">
      <c r="U1404" t="s">
        <v>77</v>
      </c>
      <c r="V1404" t="s">
        <v>1168</v>
      </c>
      <c r="W1404" t="s">
        <v>1158</v>
      </c>
      <c r="X1404" t="s">
        <v>305</v>
      </c>
    </row>
    <row r="1405" spans="21:24" x14ac:dyDescent="0.2">
      <c r="U1405" t="s">
        <v>77</v>
      </c>
      <c r="V1405" t="s">
        <v>1168</v>
      </c>
      <c r="W1405" t="s">
        <v>1134</v>
      </c>
      <c r="X1405" t="s">
        <v>524</v>
      </c>
    </row>
    <row r="1406" spans="21:24" x14ac:dyDescent="0.2">
      <c r="U1406" t="s">
        <v>77</v>
      </c>
      <c r="V1406" t="s">
        <v>1169</v>
      </c>
      <c r="W1406" t="s">
        <v>1132</v>
      </c>
      <c r="X1406" t="s">
        <v>179</v>
      </c>
    </row>
    <row r="1407" spans="21:24" x14ac:dyDescent="0.2">
      <c r="U1407" t="s">
        <v>77</v>
      </c>
      <c r="V1407" t="s">
        <v>1170</v>
      </c>
      <c r="W1407" t="s">
        <v>1132</v>
      </c>
      <c r="X1407" t="s">
        <v>179</v>
      </c>
    </row>
    <row r="1408" spans="21:24" x14ac:dyDescent="0.2">
      <c r="U1408" t="s">
        <v>77</v>
      </c>
      <c r="V1408" t="s">
        <v>1171</v>
      </c>
      <c r="W1408" t="s">
        <v>1132</v>
      </c>
      <c r="X1408" t="s">
        <v>179</v>
      </c>
    </row>
    <row r="1409" spans="21:24" x14ac:dyDescent="0.2">
      <c r="U1409" t="s">
        <v>77</v>
      </c>
      <c r="V1409" t="s">
        <v>1172</v>
      </c>
      <c r="W1409" t="s">
        <v>1132</v>
      </c>
      <c r="X1409" t="s">
        <v>179</v>
      </c>
    </row>
    <row r="1410" spans="21:24" x14ac:dyDescent="0.2">
      <c r="U1410" t="s">
        <v>77</v>
      </c>
      <c r="V1410" t="s">
        <v>1173</v>
      </c>
      <c r="W1410" t="s">
        <v>1132</v>
      </c>
      <c r="X1410" t="s">
        <v>179</v>
      </c>
    </row>
    <row r="1411" spans="21:24" x14ac:dyDescent="0.2">
      <c r="U1411" t="s">
        <v>77</v>
      </c>
      <c r="V1411" t="s">
        <v>1173</v>
      </c>
      <c r="W1411" t="s">
        <v>1158</v>
      </c>
      <c r="X1411" t="s">
        <v>305</v>
      </c>
    </row>
    <row r="1412" spans="21:24" x14ac:dyDescent="0.2">
      <c r="U1412" t="s">
        <v>77</v>
      </c>
      <c r="V1412" t="s">
        <v>1174</v>
      </c>
      <c r="W1412" t="s">
        <v>1132</v>
      </c>
      <c r="X1412" t="s">
        <v>179</v>
      </c>
    </row>
    <row r="1413" spans="21:24" x14ac:dyDescent="0.2">
      <c r="U1413" t="s">
        <v>77</v>
      </c>
      <c r="V1413" t="s">
        <v>1175</v>
      </c>
      <c r="W1413" t="s">
        <v>1132</v>
      </c>
      <c r="X1413" t="s">
        <v>179</v>
      </c>
    </row>
    <row r="1414" spans="21:24" x14ac:dyDescent="0.2">
      <c r="U1414" t="s">
        <v>77</v>
      </c>
      <c r="V1414" t="s">
        <v>1176</v>
      </c>
      <c r="W1414" t="s">
        <v>1132</v>
      </c>
      <c r="X1414" t="s">
        <v>179</v>
      </c>
    </row>
    <row r="1415" spans="21:24" x14ac:dyDescent="0.2">
      <c r="U1415" t="s">
        <v>77</v>
      </c>
      <c r="V1415" t="s">
        <v>1176</v>
      </c>
      <c r="W1415" t="s">
        <v>1143</v>
      </c>
      <c r="X1415" t="s">
        <v>477</v>
      </c>
    </row>
    <row r="1416" spans="21:24" x14ac:dyDescent="0.2">
      <c r="U1416" t="s">
        <v>77</v>
      </c>
      <c r="V1416" t="s">
        <v>1176</v>
      </c>
      <c r="W1416" t="s">
        <v>1134</v>
      </c>
      <c r="X1416" t="s">
        <v>524</v>
      </c>
    </row>
    <row r="1417" spans="21:24" x14ac:dyDescent="0.2">
      <c r="U1417" t="s">
        <v>77</v>
      </c>
      <c r="V1417" t="s">
        <v>1177</v>
      </c>
      <c r="W1417" t="s">
        <v>1132</v>
      </c>
      <c r="X1417" t="s">
        <v>179</v>
      </c>
    </row>
    <row r="1418" spans="21:24" x14ac:dyDescent="0.2">
      <c r="U1418" t="s">
        <v>77</v>
      </c>
      <c r="V1418" t="s">
        <v>1177</v>
      </c>
      <c r="W1418" t="s">
        <v>1143</v>
      </c>
      <c r="X1418" t="s">
        <v>477</v>
      </c>
    </row>
    <row r="1419" spans="21:24" x14ac:dyDescent="0.2">
      <c r="U1419" t="s">
        <v>77</v>
      </c>
      <c r="V1419" t="s">
        <v>1177</v>
      </c>
      <c r="W1419" t="s">
        <v>1134</v>
      </c>
      <c r="X1419" t="s">
        <v>524</v>
      </c>
    </row>
    <row r="1420" spans="21:24" x14ac:dyDescent="0.2">
      <c r="U1420" t="s">
        <v>77</v>
      </c>
      <c r="V1420" t="s">
        <v>1178</v>
      </c>
      <c r="W1420" t="s">
        <v>1132</v>
      </c>
      <c r="X1420" t="s">
        <v>179</v>
      </c>
    </row>
    <row r="1421" spans="21:24" x14ac:dyDescent="0.2">
      <c r="U1421" t="s">
        <v>77</v>
      </c>
      <c r="V1421" t="s">
        <v>1179</v>
      </c>
      <c r="W1421" t="s">
        <v>1132</v>
      </c>
      <c r="X1421" t="s">
        <v>179</v>
      </c>
    </row>
    <row r="1422" spans="21:24" x14ac:dyDescent="0.2">
      <c r="U1422" t="s">
        <v>77</v>
      </c>
      <c r="V1422" t="s">
        <v>1179</v>
      </c>
      <c r="W1422" t="s">
        <v>1180</v>
      </c>
      <c r="X1422" t="s">
        <v>557</v>
      </c>
    </row>
    <row r="1423" spans="21:24" x14ac:dyDescent="0.2">
      <c r="U1423" t="s">
        <v>77</v>
      </c>
      <c r="V1423" t="s">
        <v>1181</v>
      </c>
      <c r="W1423" t="s">
        <v>1132</v>
      </c>
      <c r="X1423" t="s">
        <v>179</v>
      </c>
    </row>
    <row r="1424" spans="21:24" x14ac:dyDescent="0.2">
      <c r="U1424" t="s">
        <v>77</v>
      </c>
      <c r="V1424" t="s">
        <v>1182</v>
      </c>
      <c r="W1424" t="s">
        <v>1132</v>
      </c>
      <c r="X1424" t="s">
        <v>179</v>
      </c>
    </row>
    <row r="1425" spans="21:24" x14ac:dyDescent="0.2">
      <c r="U1425" t="s">
        <v>77</v>
      </c>
      <c r="V1425" t="s">
        <v>1183</v>
      </c>
      <c r="W1425" t="s">
        <v>1132</v>
      </c>
      <c r="X1425" t="s">
        <v>179</v>
      </c>
    </row>
    <row r="1426" spans="21:24" x14ac:dyDescent="0.2">
      <c r="U1426" t="s">
        <v>77</v>
      </c>
      <c r="V1426" t="s">
        <v>1183</v>
      </c>
      <c r="W1426" t="s">
        <v>1143</v>
      </c>
      <c r="X1426" t="s">
        <v>477</v>
      </c>
    </row>
    <row r="1427" spans="21:24" x14ac:dyDescent="0.2">
      <c r="U1427" t="s">
        <v>77</v>
      </c>
      <c r="V1427" t="s">
        <v>1184</v>
      </c>
      <c r="W1427" t="s">
        <v>1132</v>
      </c>
      <c r="X1427" t="s">
        <v>179</v>
      </c>
    </row>
    <row r="1428" spans="21:24" x14ac:dyDescent="0.2">
      <c r="U1428" t="s">
        <v>77</v>
      </c>
      <c r="V1428" t="s">
        <v>1185</v>
      </c>
      <c r="W1428" t="s">
        <v>1132</v>
      </c>
      <c r="X1428" t="s">
        <v>179</v>
      </c>
    </row>
    <row r="1429" spans="21:24" x14ac:dyDescent="0.2">
      <c r="U1429" t="s">
        <v>77</v>
      </c>
      <c r="V1429" t="s">
        <v>1185</v>
      </c>
      <c r="W1429" t="s">
        <v>1180</v>
      </c>
      <c r="X1429" t="s">
        <v>557</v>
      </c>
    </row>
    <row r="1430" spans="21:24" x14ac:dyDescent="0.2">
      <c r="U1430" t="s">
        <v>77</v>
      </c>
      <c r="V1430" t="s">
        <v>1186</v>
      </c>
      <c r="W1430" t="s">
        <v>1147</v>
      </c>
      <c r="X1430" t="s">
        <v>233</v>
      </c>
    </row>
    <row r="1431" spans="21:24" x14ac:dyDescent="0.2">
      <c r="U1431" t="s">
        <v>25</v>
      </c>
      <c r="V1431" t="s">
        <v>1187</v>
      </c>
      <c r="W1431" t="s">
        <v>839</v>
      </c>
      <c r="X1431" t="s">
        <v>140</v>
      </c>
    </row>
    <row r="1432" spans="21:24" x14ac:dyDescent="0.2">
      <c r="U1432" t="s">
        <v>25</v>
      </c>
      <c r="V1432" t="s">
        <v>1187</v>
      </c>
      <c r="W1432" t="s">
        <v>104</v>
      </c>
      <c r="X1432" t="s">
        <v>105</v>
      </c>
    </row>
    <row r="1433" spans="21:24" x14ac:dyDescent="0.2">
      <c r="U1433" t="s">
        <v>25</v>
      </c>
      <c r="V1433" t="s">
        <v>1187</v>
      </c>
      <c r="W1433" t="s">
        <v>825</v>
      </c>
      <c r="X1433" t="s">
        <v>234</v>
      </c>
    </row>
    <row r="1434" spans="21:24" x14ac:dyDescent="0.2">
      <c r="U1434" t="s">
        <v>25</v>
      </c>
      <c r="V1434" t="s">
        <v>1188</v>
      </c>
      <c r="W1434" t="s">
        <v>839</v>
      </c>
      <c r="X1434" t="s">
        <v>140</v>
      </c>
    </row>
    <row r="1435" spans="21:24" x14ac:dyDescent="0.2">
      <c r="U1435" t="s">
        <v>25</v>
      </c>
      <c r="V1435" t="s">
        <v>1188</v>
      </c>
      <c r="W1435" t="s">
        <v>104</v>
      </c>
      <c r="X1435" t="s">
        <v>105</v>
      </c>
    </row>
    <row r="1436" spans="21:24" x14ac:dyDescent="0.2">
      <c r="U1436" t="s">
        <v>25</v>
      </c>
      <c r="V1436" t="s">
        <v>1188</v>
      </c>
      <c r="W1436" t="s">
        <v>825</v>
      </c>
      <c r="X1436" t="s">
        <v>234</v>
      </c>
    </row>
    <row r="1437" spans="21:24" x14ac:dyDescent="0.2">
      <c r="U1437" t="s">
        <v>77</v>
      </c>
      <c r="V1437" t="s">
        <v>1189</v>
      </c>
      <c r="W1437" t="s">
        <v>1147</v>
      </c>
      <c r="X1437" t="s">
        <v>233</v>
      </c>
    </row>
    <row r="1438" spans="21:24" x14ac:dyDescent="0.2">
      <c r="U1438" t="s">
        <v>25</v>
      </c>
      <c r="V1438" t="s">
        <v>1189</v>
      </c>
      <c r="W1438" t="s">
        <v>57</v>
      </c>
      <c r="X1438" t="s">
        <v>58</v>
      </c>
    </row>
    <row r="1439" spans="21:24" x14ac:dyDescent="0.2">
      <c r="U1439" t="s">
        <v>77</v>
      </c>
      <c r="V1439" t="s">
        <v>1190</v>
      </c>
      <c r="W1439" t="s">
        <v>1147</v>
      </c>
      <c r="X1439" t="s">
        <v>233</v>
      </c>
    </row>
    <row r="1440" spans="21:24" x14ac:dyDescent="0.2">
      <c r="U1440" t="s">
        <v>25</v>
      </c>
      <c r="V1440" t="s">
        <v>1190</v>
      </c>
      <c r="W1440" t="s">
        <v>825</v>
      </c>
      <c r="X1440" t="s">
        <v>234</v>
      </c>
    </row>
    <row r="1441" spans="21:24" x14ac:dyDescent="0.2">
      <c r="U1441" t="s">
        <v>77</v>
      </c>
      <c r="V1441" t="s">
        <v>1191</v>
      </c>
      <c r="W1441" t="s">
        <v>1192</v>
      </c>
      <c r="X1441" t="s">
        <v>88</v>
      </c>
    </row>
    <row r="1442" spans="21:24" x14ac:dyDescent="0.2">
      <c r="U1442" t="s">
        <v>77</v>
      </c>
      <c r="V1442" t="s">
        <v>1191</v>
      </c>
      <c r="W1442" t="s">
        <v>1147</v>
      </c>
      <c r="X1442" t="s">
        <v>233</v>
      </c>
    </row>
    <row r="1443" spans="21:24" x14ac:dyDescent="0.2">
      <c r="U1443" t="s">
        <v>25</v>
      </c>
      <c r="V1443" t="s">
        <v>1191</v>
      </c>
      <c r="W1443" t="s">
        <v>66</v>
      </c>
      <c r="X1443" t="s">
        <v>67</v>
      </c>
    </row>
    <row r="1444" spans="21:24" x14ac:dyDescent="0.2">
      <c r="U1444" t="s">
        <v>77</v>
      </c>
      <c r="V1444" t="s">
        <v>1193</v>
      </c>
      <c r="W1444" t="s">
        <v>1192</v>
      </c>
      <c r="X1444" t="s">
        <v>88</v>
      </c>
    </row>
    <row r="1445" spans="21:24" x14ac:dyDescent="0.2">
      <c r="U1445" t="s">
        <v>25</v>
      </c>
      <c r="V1445" t="s">
        <v>1193</v>
      </c>
      <c r="W1445" t="s">
        <v>66</v>
      </c>
      <c r="X1445" t="s">
        <v>67</v>
      </c>
    </row>
    <row r="1446" spans="21:24" x14ac:dyDescent="0.2">
      <c r="U1446" t="s">
        <v>25</v>
      </c>
      <c r="V1446" t="s">
        <v>1194</v>
      </c>
      <c r="W1446" t="s">
        <v>839</v>
      </c>
      <c r="X1446" t="s">
        <v>140</v>
      </c>
    </row>
    <row r="1447" spans="21:24" x14ac:dyDescent="0.2">
      <c r="U1447" t="s">
        <v>77</v>
      </c>
      <c r="V1447" t="s">
        <v>1194</v>
      </c>
      <c r="W1447" t="s">
        <v>1147</v>
      </c>
      <c r="X1447" t="s">
        <v>233</v>
      </c>
    </row>
    <row r="1448" spans="21:24" x14ac:dyDescent="0.2">
      <c r="U1448" t="s">
        <v>25</v>
      </c>
      <c r="V1448" t="s">
        <v>1194</v>
      </c>
      <c r="W1448" t="s">
        <v>66</v>
      </c>
      <c r="X1448" t="s">
        <v>67</v>
      </c>
    </row>
    <row r="1449" spans="21:24" x14ac:dyDescent="0.2">
      <c r="U1449" t="s">
        <v>25</v>
      </c>
      <c r="V1449" t="s">
        <v>1194</v>
      </c>
      <c r="W1449" t="s">
        <v>57</v>
      </c>
      <c r="X1449" t="s">
        <v>58</v>
      </c>
    </row>
    <row r="1450" spans="21:24" x14ac:dyDescent="0.2">
      <c r="U1450" t="s">
        <v>25</v>
      </c>
      <c r="V1450" t="s">
        <v>1195</v>
      </c>
      <c r="W1450" t="s">
        <v>839</v>
      </c>
      <c r="X1450" t="s">
        <v>140</v>
      </c>
    </row>
    <row r="1451" spans="21:24" x14ac:dyDescent="0.2">
      <c r="U1451" t="s">
        <v>77</v>
      </c>
      <c r="V1451" t="s">
        <v>1195</v>
      </c>
      <c r="W1451" t="s">
        <v>1147</v>
      </c>
      <c r="X1451" t="s">
        <v>233</v>
      </c>
    </row>
    <row r="1452" spans="21:24" x14ac:dyDescent="0.2">
      <c r="U1452" t="s">
        <v>25</v>
      </c>
      <c r="V1452" t="s">
        <v>1195</v>
      </c>
      <c r="W1452" t="s">
        <v>57</v>
      </c>
      <c r="X1452" t="s">
        <v>58</v>
      </c>
    </row>
    <row r="1453" spans="21:24" x14ac:dyDescent="0.2">
      <c r="U1453" t="s">
        <v>25</v>
      </c>
      <c r="V1453" t="s">
        <v>1196</v>
      </c>
      <c r="W1453" t="s">
        <v>839</v>
      </c>
      <c r="X1453" t="s">
        <v>140</v>
      </c>
    </row>
    <row r="1454" spans="21:24" x14ac:dyDescent="0.2">
      <c r="U1454" t="s">
        <v>77</v>
      </c>
      <c r="V1454" t="s">
        <v>1196</v>
      </c>
      <c r="W1454" t="s">
        <v>1147</v>
      </c>
      <c r="X1454" t="s">
        <v>233</v>
      </c>
    </row>
    <row r="1455" spans="21:24" x14ac:dyDescent="0.2">
      <c r="U1455" t="s">
        <v>25</v>
      </c>
      <c r="V1455" t="s">
        <v>1196</v>
      </c>
      <c r="W1455" t="s">
        <v>825</v>
      </c>
      <c r="X1455" t="s">
        <v>234</v>
      </c>
    </row>
    <row r="1456" spans="21:24" x14ac:dyDescent="0.2">
      <c r="U1456" t="s">
        <v>25</v>
      </c>
      <c r="V1456" t="s">
        <v>1197</v>
      </c>
      <c r="W1456" t="s">
        <v>839</v>
      </c>
      <c r="X1456" t="s">
        <v>140</v>
      </c>
    </row>
    <row r="1457" spans="21:24" x14ac:dyDescent="0.2">
      <c r="U1457" t="s">
        <v>77</v>
      </c>
      <c r="V1457" t="s">
        <v>1197</v>
      </c>
      <c r="W1457" t="s">
        <v>1147</v>
      </c>
      <c r="X1457" t="s">
        <v>233</v>
      </c>
    </row>
    <row r="1458" spans="21:24" x14ac:dyDescent="0.2">
      <c r="U1458" t="s">
        <v>25</v>
      </c>
      <c r="V1458" t="s">
        <v>1197</v>
      </c>
      <c r="W1458" t="s">
        <v>825</v>
      </c>
      <c r="X1458" t="s">
        <v>234</v>
      </c>
    </row>
    <row r="1459" spans="21:24" x14ac:dyDescent="0.2">
      <c r="U1459" t="s">
        <v>97</v>
      </c>
      <c r="V1459" t="s">
        <v>1198</v>
      </c>
      <c r="W1459" t="s">
        <v>1110</v>
      </c>
      <c r="X1459" t="s">
        <v>213</v>
      </c>
    </row>
    <row r="1460" spans="21:24" x14ac:dyDescent="0.2">
      <c r="U1460" t="s">
        <v>97</v>
      </c>
      <c r="V1460" t="s">
        <v>1198</v>
      </c>
      <c r="W1460" t="s">
        <v>1199</v>
      </c>
      <c r="X1460" t="s">
        <v>240</v>
      </c>
    </row>
    <row r="1461" spans="21:24" x14ac:dyDescent="0.2">
      <c r="U1461" t="s">
        <v>97</v>
      </c>
      <c r="V1461" t="s">
        <v>1200</v>
      </c>
      <c r="W1461" t="s">
        <v>1110</v>
      </c>
      <c r="X1461" t="s">
        <v>213</v>
      </c>
    </row>
    <row r="1462" spans="21:24" x14ac:dyDescent="0.2">
      <c r="U1462" t="s">
        <v>97</v>
      </c>
      <c r="V1462" t="s">
        <v>1201</v>
      </c>
      <c r="W1462" t="s">
        <v>1110</v>
      </c>
      <c r="X1462" t="s">
        <v>213</v>
      </c>
    </row>
    <row r="1463" spans="21:24" x14ac:dyDescent="0.2">
      <c r="U1463" t="s">
        <v>97</v>
      </c>
      <c r="V1463" t="s">
        <v>1202</v>
      </c>
      <c r="W1463" t="s">
        <v>1110</v>
      </c>
      <c r="X1463" t="s">
        <v>213</v>
      </c>
    </row>
    <row r="1464" spans="21:24" x14ac:dyDescent="0.2">
      <c r="U1464" t="s">
        <v>97</v>
      </c>
      <c r="V1464" t="s">
        <v>1203</v>
      </c>
      <c r="W1464" t="s">
        <v>1110</v>
      </c>
      <c r="X1464" t="s">
        <v>213</v>
      </c>
    </row>
    <row r="1465" spans="21:24" x14ac:dyDescent="0.2">
      <c r="U1465" t="s">
        <v>97</v>
      </c>
      <c r="V1465" t="s">
        <v>1203</v>
      </c>
      <c r="W1465" t="s">
        <v>388</v>
      </c>
      <c r="X1465" t="s">
        <v>389</v>
      </c>
    </row>
    <row r="1466" spans="21:24" x14ac:dyDescent="0.2">
      <c r="U1466" t="s">
        <v>97</v>
      </c>
      <c r="V1466" t="s">
        <v>1203</v>
      </c>
      <c r="W1466" t="s">
        <v>422</v>
      </c>
      <c r="X1466" t="s">
        <v>423</v>
      </c>
    </row>
    <row r="1467" spans="21:24" x14ac:dyDescent="0.2">
      <c r="U1467" t="s">
        <v>97</v>
      </c>
      <c r="V1467" t="s">
        <v>1204</v>
      </c>
      <c r="W1467" t="s">
        <v>1110</v>
      </c>
      <c r="X1467" t="s">
        <v>213</v>
      </c>
    </row>
    <row r="1468" spans="21:24" x14ac:dyDescent="0.2">
      <c r="U1468" t="s">
        <v>97</v>
      </c>
      <c r="V1468" t="s">
        <v>1204</v>
      </c>
      <c r="W1468" t="s">
        <v>1205</v>
      </c>
      <c r="X1468" t="s">
        <v>348</v>
      </c>
    </row>
    <row r="1469" spans="21:24" x14ac:dyDescent="0.2">
      <c r="U1469" t="s">
        <v>97</v>
      </c>
      <c r="V1469" t="s">
        <v>1204</v>
      </c>
      <c r="W1469" t="s">
        <v>388</v>
      </c>
      <c r="X1469" t="s">
        <v>389</v>
      </c>
    </row>
    <row r="1470" spans="21:24" x14ac:dyDescent="0.2">
      <c r="U1470" t="s">
        <v>97</v>
      </c>
      <c r="V1470" t="s">
        <v>1204</v>
      </c>
      <c r="W1470" t="s">
        <v>1206</v>
      </c>
      <c r="X1470" t="s">
        <v>506</v>
      </c>
    </row>
    <row r="1471" spans="21:24" x14ac:dyDescent="0.2">
      <c r="U1471" t="s">
        <v>97</v>
      </c>
      <c r="V1471" t="s">
        <v>1207</v>
      </c>
      <c r="W1471" t="s">
        <v>1110</v>
      </c>
      <c r="X1471" t="s">
        <v>213</v>
      </c>
    </row>
    <row r="1472" spans="21:24" x14ac:dyDescent="0.2">
      <c r="U1472" t="s">
        <v>97</v>
      </c>
      <c r="V1472" t="s">
        <v>1207</v>
      </c>
      <c r="W1472" t="s">
        <v>1205</v>
      </c>
      <c r="X1472" t="s">
        <v>348</v>
      </c>
    </row>
    <row r="1473" spans="21:24" x14ac:dyDescent="0.2">
      <c r="U1473" t="s">
        <v>97</v>
      </c>
      <c r="V1473" t="s">
        <v>1207</v>
      </c>
      <c r="W1473" t="s">
        <v>1206</v>
      </c>
      <c r="X1473" t="s">
        <v>506</v>
      </c>
    </row>
    <row r="1474" spans="21:24" x14ac:dyDescent="0.2">
      <c r="U1474" t="s">
        <v>97</v>
      </c>
      <c r="V1474" t="s">
        <v>1208</v>
      </c>
      <c r="W1474" t="s">
        <v>1205</v>
      </c>
      <c r="X1474" t="s">
        <v>348</v>
      </c>
    </row>
    <row r="1475" spans="21:24" x14ac:dyDescent="0.2">
      <c r="U1475" t="s">
        <v>97</v>
      </c>
      <c r="V1475" t="s">
        <v>1208</v>
      </c>
      <c r="W1475" t="s">
        <v>1209</v>
      </c>
      <c r="X1475" t="s">
        <v>365</v>
      </c>
    </row>
    <row r="1476" spans="21:24" x14ac:dyDescent="0.2">
      <c r="U1476" t="s">
        <v>97</v>
      </c>
      <c r="V1476" t="s">
        <v>1208</v>
      </c>
      <c r="W1476" t="s">
        <v>1206</v>
      </c>
      <c r="X1476" t="s">
        <v>506</v>
      </c>
    </row>
    <row r="1477" spans="21:24" x14ac:dyDescent="0.2">
      <c r="U1477" t="s">
        <v>97</v>
      </c>
      <c r="V1477" t="s">
        <v>1208</v>
      </c>
      <c r="W1477" t="s">
        <v>1210</v>
      </c>
      <c r="X1477" t="s">
        <v>556</v>
      </c>
    </row>
    <row r="1478" spans="21:24" x14ac:dyDescent="0.2">
      <c r="U1478" t="s">
        <v>97</v>
      </c>
      <c r="V1478" t="s">
        <v>1211</v>
      </c>
      <c r="W1478" t="s">
        <v>1110</v>
      </c>
      <c r="X1478" t="s">
        <v>213</v>
      </c>
    </row>
    <row r="1479" spans="21:24" x14ac:dyDescent="0.2">
      <c r="U1479" t="s">
        <v>97</v>
      </c>
      <c r="V1479" t="s">
        <v>1211</v>
      </c>
      <c r="W1479" t="s">
        <v>1205</v>
      </c>
      <c r="X1479" t="s">
        <v>348</v>
      </c>
    </row>
    <row r="1480" spans="21:24" x14ac:dyDescent="0.2">
      <c r="U1480" t="s">
        <v>97</v>
      </c>
      <c r="V1480" t="s">
        <v>1211</v>
      </c>
      <c r="W1480" t="s">
        <v>1209</v>
      </c>
      <c r="X1480" t="s">
        <v>365</v>
      </c>
    </row>
    <row r="1481" spans="21:24" x14ac:dyDescent="0.2">
      <c r="U1481" t="s">
        <v>97</v>
      </c>
      <c r="V1481" t="s">
        <v>1211</v>
      </c>
      <c r="W1481" t="s">
        <v>1212</v>
      </c>
      <c r="X1481" t="s">
        <v>507</v>
      </c>
    </row>
    <row r="1482" spans="21:24" x14ac:dyDescent="0.2">
      <c r="U1482" t="s">
        <v>97</v>
      </c>
      <c r="V1482" t="s">
        <v>1211</v>
      </c>
      <c r="W1482" t="s">
        <v>1213</v>
      </c>
      <c r="X1482" t="s">
        <v>550</v>
      </c>
    </row>
    <row r="1483" spans="21:24" x14ac:dyDescent="0.2">
      <c r="U1483" t="s">
        <v>97</v>
      </c>
      <c r="V1483" t="s">
        <v>1214</v>
      </c>
      <c r="W1483" t="s">
        <v>1205</v>
      </c>
      <c r="X1483" t="s">
        <v>348</v>
      </c>
    </row>
    <row r="1484" spans="21:24" x14ac:dyDescent="0.2">
      <c r="U1484" t="s">
        <v>97</v>
      </c>
      <c r="V1484" t="s">
        <v>1214</v>
      </c>
      <c r="W1484" t="s">
        <v>1209</v>
      </c>
      <c r="X1484" t="s">
        <v>365</v>
      </c>
    </row>
    <row r="1485" spans="21:24" x14ac:dyDescent="0.2">
      <c r="U1485" t="s">
        <v>97</v>
      </c>
      <c r="V1485" t="s">
        <v>1214</v>
      </c>
      <c r="W1485" t="s">
        <v>1215</v>
      </c>
      <c r="X1485" t="s">
        <v>522</v>
      </c>
    </row>
    <row r="1486" spans="21:24" x14ac:dyDescent="0.2">
      <c r="U1486" t="s">
        <v>97</v>
      </c>
      <c r="V1486" t="s">
        <v>1214</v>
      </c>
      <c r="W1486" t="s">
        <v>1213</v>
      </c>
      <c r="X1486" t="s">
        <v>550</v>
      </c>
    </row>
    <row r="1487" spans="21:24" x14ac:dyDescent="0.2">
      <c r="U1487" t="s">
        <v>97</v>
      </c>
      <c r="V1487" t="s">
        <v>1216</v>
      </c>
      <c r="W1487" t="s">
        <v>1205</v>
      </c>
      <c r="X1487" t="s">
        <v>348</v>
      </c>
    </row>
    <row r="1488" spans="21:24" x14ac:dyDescent="0.2">
      <c r="U1488" t="s">
        <v>97</v>
      </c>
      <c r="V1488" t="s">
        <v>1216</v>
      </c>
      <c r="W1488" t="s">
        <v>1209</v>
      </c>
      <c r="X1488" t="s">
        <v>365</v>
      </c>
    </row>
    <row r="1489" spans="21:24" x14ac:dyDescent="0.2">
      <c r="U1489" t="s">
        <v>97</v>
      </c>
      <c r="V1489" t="s">
        <v>1216</v>
      </c>
      <c r="W1489" t="s">
        <v>1215</v>
      </c>
      <c r="X1489" t="s">
        <v>522</v>
      </c>
    </row>
    <row r="1490" spans="21:24" x14ac:dyDescent="0.2">
      <c r="U1490" t="s">
        <v>97</v>
      </c>
      <c r="V1490" t="s">
        <v>1216</v>
      </c>
      <c r="W1490" t="s">
        <v>1213</v>
      </c>
      <c r="X1490" t="s">
        <v>550</v>
      </c>
    </row>
    <row r="1491" spans="21:24" x14ac:dyDescent="0.2">
      <c r="U1491" t="s">
        <v>97</v>
      </c>
      <c r="V1491" t="s">
        <v>1217</v>
      </c>
      <c r="W1491" t="s">
        <v>1110</v>
      </c>
      <c r="X1491" t="s">
        <v>213</v>
      </c>
    </row>
    <row r="1492" spans="21:24" x14ac:dyDescent="0.2">
      <c r="U1492" t="s">
        <v>97</v>
      </c>
      <c r="V1492" t="s">
        <v>1217</v>
      </c>
      <c r="W1492" t="s">
        <v>1199</v>
      </c>
      <c r="X1492" t="s">
        <v>240</v>
      </c>
    </row>
    <row r="1493" spans="21:24" x14ac:dyDescent="0.2">
      <c r="U1493" t="s">
        <v>97</v>
      </c>
      <c r="V1493" t="s">
        <v>1217</v>
      </c>
      <c r="W1493" t="s">
        <v>1212</v>
      </c>
      <c r="X1493" t="s">
        <v>507</v>
      </c>
    </row>
    <row r="1494" spans="21:24" x14ac:dyDescent="0.2">
      <c r="U1494" t="s">
        <v>97</v>
      </c>
      <c r="V1494" t="s">
        <v>1218</v>
      </c>
      <c r="W1494" t="s">
        <v>1205</v>
      </c>
      <c r="X1494" t="s">
        <v>348</v>
      </c>
    </row>
    <row r="1495" spans="21:24" x14ac:dyDescent="0.2">
      <c r="U1495" t="s">
        <v>97</v>
      </c>
      <c r="V1495" t="s">
        <v>1218</v>
      </c>
      <c r="W1495" t="s">
        <v>1215</v>
      </c>
      <c r="X1495" t="s">
        <v>522</v>
      </c>
    </row>
    <row r="1496" spans="21:24" x14ac:dyDescent="0.2">
      <c r="U1496" t="s">
        <v>97</v>
      </c>
      <c r="V1496" t="s">
        <v>1218</v>
      </c>
      <c r="W1496" t="s">
        <v>1213</v>
      </c>
      <c r="X1496" t="s">
        <v>550</v>
      </c>
    </row>
    <row r="1497" spans="21:24" x14ac:dyDescent="0.2">
      <c r="U1497" t="s">
        <v>97</v>
      </c>
      <c r="V1497" t="s">
        <v>1219</v>
      </c>
      <c r="W1497" t="s">
        <v>1215</v>
      </c>
      <c r="X1497" t="s">
        <v>522</v>
      </c>
    </row>
    <row r="1498" spans="21:24" x14ac:dyDescent="0.2">
      <c r="U1498" t="s">
        <v>97</v>
      </c>
      <c r="V1498" t="s">
        <v>1219</v>
      </c>
      <c r="W1498" t="s">
        <v>1213</v>
      </c>
      <c r="X1498" t="s">
        <v>550</v>
      </c>
    </row>
    <row r="1499" spans="21:24" x14ac:dyDescent="0.2">
      <c r="U1499" t="s">
        <v>97</v>
      </c>
      <c r="V1499" t="s">
        <v>1220</v>
      </c>
      <c r="W1499" t="s">
        <v>1221</v>
      </c>
      <c r="X1499" t="s">
        <v>186</v>
      </c>
    </row>
    <row r="1500" spans="21:24" x14ac:dyDescent="0.2">
      <c r="U1500" t="s">
        <v>97</v>
      </c>
      <c r="V1500" t="s">
        <v>1220</v>
      </c>
      <c r="W1500" t="s">
        <v>1215</v>
      </c>
      <c r="X1500" t="s">
        <v>522</v>
      </c>
    </row>
    <row r="1501" spans="21:24" x14ac:dyDescent="0.2">
      <c r="U1501" t="s">
        <v>97</v>
      </c>
      <c r="V1501" t="s">
        <v>1222</v>
      </c>
      <c r="W1501" t="s">
        <v>1221</v>
      </c>
      <c r="X1501" t="s">
        <v>186</v>
      </c>
    </row>
    <row r="1502" spans="21:24" x14ac:dyDescent="0.2">
      <c r="U1502" t="s">
        <v>97</v>
      </c>
      <c r="V1502" t="s">
        <v>1222</v>
      </c>
      <c r="W1502" t="s">
        <v>1215</v>
      </c>
      <c r="X1502" t="s">
        <v>522</v>
      </c>
    </row>
    <row r="1503" spans="21:24" x14ac:dyDescent="0.2">
      <c r="U1503" t="s">
        <v>97</v>
      </c>
      <c r="V1503" t="s">
        <v>1223</v>
      </c>
      <c r="W1503" t="s">
        <v>1110</v>
      </c>
      <c r="X1503" t="s">
        <v>213</v>
      </c>
    </row>
    <row r="1504" spans="21:24" x14ac:dyDescent="0.2">
      <c r="U1504" t="s">
        <v>97</v>
      </c>
      <c r="V1504" t="s">
        <v>1224</v>
      </c>
      <c r="W1504" t="s">
        <v>1110</v>
      </c>
      <c r="X1504" t="s">
        <v>213</v>
      </c>
    </row>
    <row r="1505" spans="21:24" x14ac:dyDescent="0.2">
      <c r="U1505" t="s">
        <v>97</v>
      </c>
      <c r="V1505" t="s">
        <v>1224</v>
      </c>
      <c r="W1505" t="s">
        <v>1199</v>
      </c>
      <c r="X1505" t="s">
        <v>240</v>
      </c>
    </row>
    <row r="1506" spans="21:24" x14ac:dyDescent="0.2">
      <c r="U1506" t="s">
        <v>97</v>
      </c>
      <c r="V1506" t="s">
        <v>1224</v>
      </c>
      <c r="W1506" t="s">
        <v>1212</v>
      </c>
      <c r="X1506" t="s">
        <v>507</v>
      </c>
    </row>
    <row r="1507" spans="21:24" x14ac:dyDescent="0.2">
      <c r="U1507" t="s">
        <v>97</v>
      </c>
      <c r="V1507" t="s">
        <v>1225</v>
      </c>
      <c r="W1507" t="s">
        <v>1209</v>
      </c>
      <c r="X1507" t="s">
        <v>365</v>
      </c>
    </row>
    <row r="1508" spans="21:24" x14ac:dyDescent="0.2">
      <c r="U1508" t="s">
        <v>97</v>
      </c>
      <c r="V1508" t="s">
        <v>1225</v>
      </c>
      <c r="W1508" t="s">
        <v>1215</v>
      </c>
      <c r="X1508" t="s">
        <v>522</v>
      </c>
    </row>
    <row r="1509" spans="21:24" x14ac:dyDescent="0.2">
      <c r="U1509" t="s">
        <v>97</v>
      </c>
      <c r="V1509" t="s">
        <v>1225</v>
      </c>
      <c r="W1509" t="s">
        <v>1210</v>
      </c>
      <c r="X1509" t="s">
        <v>556</v>
      </c>
    </row>
    <row r="1510" spans="21:24" x14ac:dyDescent="0.2">
      <c r="U1510" t="s">
        <v>97</v>
      </c>
      <c r="V1510" t="s">
        <v>1226</v>
      </c>
      <c r="W1510" t="s">
        <v>1209</v>
      </c>
      <c r="X1510" t="s">
        <v>365</v>
      </c>
    </row>
    <row r="1511" spans="21:24" x14ac:dyDescent="0.2">
      <c r="U1511" t="s">
        <v>97</v>
      </c>
      <c r="V1511" t="s">
        <v>1226</v>
      </c>
      <c r="W1511" t="s">
        <v>1210</v>
      </c>
      <c r="X1511" t="s">
        <v>556</v>
      </c>
    </row>
    <row r="1512" spans="21:24" x14ac:dyDescent="0.2">
      <c r="U1512" t="s">
        <v>97</v>
      </c>
      <c r="V1512" t="s">
        <v>1227</v>
      </c>
      <c r="W1512" t="s">
        <v>1209</v>
      </c>
      <c r="X1512" t="s">
        <v>365</v>
      </c>
    </row>
    <row r="1513" spans="21:24" x14ac:dyDescent="0.2">
      <c r="U1513" t="s">
        <v>97</v>
      </c>
      <c r="V1513" t="s">
        <v>1228</v>
      </c>
      <c r="W1513" t="s">
        <v>1209</v>
      </c>
      <c r="X1513" t="s">
        <v>365</v>
      </c>
    </row>
    <row r="1514" spans="21:24" x14ac:dyDescent="0.2">
      <c r="U1514" t="s">
        <v>97</v>
      </c>
      <c r="V1514" t="s">
        <v>1229</v>
      </c>
      <c r="W1514" t="s">
        <v>1209</v>
      </c>
      <c r="X1514" t="s">
        <v>365</v>
      </c>
    </row>
    <row r="1515" spans="21:24" x14ac:dyDescent="0.2">
      <c r="U1515" t="s">
        <v>97</v>
      </c>
      <c r="V1515" t="s">
        <v>1229</v>
      </c>
      <c r="W1515" t="s">
        <v>1210</v>
      </c>
      <c r="X1515" t="s">
        <v>556</v>
      </c>
    </row>
    <row r="1516" spans="21:24" x14ac:dyDescent="0.2">
      <c r="U1516" t="s">
        <v>97</v>
      </c>
      <c r="V1516" t="s">
        <v>1230</v>
      </c>
      <c r="W1516" t="s">
        <v>1205</v>
      </c>
      <c r="X1516" t="s">
        <v>348</v>
      </c>
    </row>
    <row r="1517" spans="21:24" x14ac:dyDescent="0.2">
      <c r="U1517" t="s">
        <v>97</v>
      </c>
      <c r="V1517" t="s">
        <v>1230</v>
      </c>
      <c r="W1517" t="s">
        <v>1209</v>
      </c>
      <c r="X1517" t="s">
        <v>365</v>
      </c>
    </row>
    <row r="1518" spans="21:24" x14ac:dyDescent="0.2">
      <c r="U1518" t="s">
        <v>97</v>
      </c>
      <c r="V1518" t="s">
        <v>1230</v>
      </c>
      <c r="W1518" t="s">
        <v>1210</v>
      </c>
      <c r="X1518" t="s">
        <v>556</v>
      </c>
    </row>
    <row r="1519" spans="21:24" x14ac:dyDescent="0.2">
      <c r="U1519" t="s">
        <v>97</v>
      </c>
      <c r="V1519" t="s">
        <v>1231</v>
      </c>
      <c r="W1519" t="s">
        <v>1209</v>
      </c>
      <c r="X1519" t="s">
        <v>365</v>
      </c>
    </row>
    <row r="1520" spans="21:24" x14ac:dyDescent="0.2">
      <c r="U1520" t="s">
        <v>97</v>
      </c>
      <c r="V1520" t="s">
        <v>1231</v>
      </c>
      <c r="W1520" t="s">
        <v>1215</v>
      </c>
      <c r="X1520" t="s">
        <v>522</v>
      </c>
    </row>
    <row r="1521" spans="21:24" x14ac:dyDescent="0.2">
      <c r="U1521" t="s">
        <v>97</v>
      </c>
      <c r="V1521" t="s">
        <v>1232</v>
      </c>
      <c r="W1521" t="s">
        <v>1215</v>
      </c>
      <c r="X1521" t="s">
        <v>522</v>
      </c>
    </row>
    <row r="1522" spans="21:24" x14ac:dyDescent="0.2">
      <c r="U1522" t="s">
        <v>97</v>
      </c>
      <c r="V1522" t="s">
        <v>1233</v>
      </c>
      <c r="W1522" t="s">
        <v>1221</v>
      </c>
      <c r="X1522" t="s">
        <v>186</v>
      </c>
    </row>
    <row r="1523" spans="21:24" x14ac:dyDescent="0.2">
      <c r="U1523" t="s">
        <v>97</v>
      </c>
      <c r="V1523" t="s">
        <v>1233</v>
      </c>
      <c r="W1523" t="s">
        <v>1209</v>
      </c>
      <c r="X1523" t="s">
        <v>365</v>
      </c>
    </row>
    <row r="1524" spans="21:24" x14ac:dyDescent="0.2">
      <c r="U1524" t="s">
        <v>97</v>
      </c>
      <c r="V1524" t="s">
        <v>1233</v>
      </c>
      <c r="W1524" t="s">
        <v>1215</v>
      </c>
      <c r="X1524" t="s">
        <v>522</v>
      </c>
    </row>
    <row r="1525" spans="21:24" x14ac:dyDescent="0.2">
      <c r="U1525" t="s">
        <v>97</v>
      </c>
      <c r="V1525" t="s">
        <v>1234</v>
      </c>
      <c r="W1525" t="s">
        <v>1110</v>
      </c>
      <c r="X1525" t="s">
        <v>213</v>
      </c>
    </row>
    <row r="1526" spans="21:24" x14ac:dyDescent="0.2">
      <c r="U1526" t="s">
        <v>97</v>
      </c>
      <c r="V1526" t="s">
        <v>1234</v>
      </c>
      <c r="W1526" t="s">
        <v>1199</v>
      </c>
      <c r="X1526" t="s">
        <v>240</v>
      </c>
    </row>
    <row r="1527" spans="21:24" x14ac:dyDescent="0.2">
      <c r="U1527" t="s">
        <v>97</v>
      </c>
      <c r="V1527" t="s">
        <v>1234</v>
      </c>
      <c r="W1527" t="s">
        <v>1205</v>
      </c>
      <c r="X1527" t="s">
        <v>348</v>
      </c>
    </row>
    <row r="1528" spans="21:24" x14ac:dyDescent="0.2">
      <c r="U1528" t="s">
        <v>97</v>
      </c>
      <c r="V1528" t="s">
        <v>1234</v>
      </c>
      <c r="W1528" t="s">
        <v>1212</v>
      </c>
      <c r="X1528" t="s">
        <v>507</v>
      </c>
    </row>
    <row r="1529" spans="21:24" x14ac:dyDescent="0.2">
      <c r="U1529" t="s">
        <v>97</v>
      </c>
      <c r="V1529" t="s">
        <v>1235</v>
      </c>
      <c r="W1529" t="s">
        <v>1110</v>
      </c>
      <c r="X1529" t="s">
        <v>213</v>
      </c>
    </row>
    <row r="1530" spans="21:24" x14ac:dyDescent="0.2">
      <c r="U1530" t="s">
        <v>97</v>
      </c>
      <c r="V1530" t="s">
        <v>1235</v>
      </c>
      <c r="W1530" t="s">
        <v>1199</v>
      </c>
      <c r="X1530" t="s">
        <v>240</v>
      </c>
    </row>
    <row r="1531" spans="21:24" x14ac:dyDescent="0.2">
      <c r="U1531" t="s">
        <v>97</v>
      </c>
      <c r="V1531" t="s">
        <v>1235</v>
      </c>
      <c r="W1531" t="s">
        <v>1205</v>
      </c>
      <c r="X1531" t="s">
        <v>348</v>
      </c>
    </row>
    <row r="1532" spans="21:24" x14ac:dyDescent="0.2">
      <c r="U1532" t="s">
        <v>97</v>
      </c>
      <c r="V1532" t="s">
        <v>1235</v>
      </c>
      <c r="W1532" t="s">
        <v>1212</v>
      </c>
      <c r="X1532" t="s">
        <v>507</v>
      </c>
    </row>
    <row r="1533" spans="21:24" x14ac:dyDescent="0.2">
      <c r="U1533" t="s">
        <v>97</v>
      </c>
      <c r="V1533" t="s">
        <v>1236</v>
      </c>
      <c r="W1533" t="s">
        <v>1110</v>
      </c>
      <c r="X1533" t="s">
        <v>213</v>
      </c>
    </row>
    <row r="1534" spans="21:24" x14ac:dyDescent="0.2">
      <c r="U1534" t="s">
        <v>97</v>
      </c>
      <c r="V1534" t="s">
        <v>1236</v>
      </c>
      <c r="W1534" t="s">
        <v>1199</v>
      </c>
      <c r="X1534" t="s">
        <v>240</v>
      </c>
    </row>
    <row r="1535" spans="21:24" x14ac:dyDescent="0.2">
      <c r="U1535" t="s">
        <v>97</v>
      </c>
      <c r="V1535" t="s">
        <v>1236</v>
      </c>
      <c r="W1535" t="s">
        <v>1205</v>
      </c>
      <c r="X1535" t="s">
        <v>348</v>
      </c>
    </row>
    <row r="1536" spans="21:24" x14ac:dyDescent="0.2">
      <c r="U1536" t="s">
        <v>97</v>
      </c>
      <c r="V1536" t="s">
        <v>1236</v>
      </c>
      <c r="W1536" t="s">
        <v>1212</v>
      </c>
      <c r="X1536" t="s">
        <v>507</v>
      </c>
    </row>
    <row r="1537" spans="21:24" x14ac:dyDescent="0.2">
      <c r="U1537" t="s">
        <v>97</v>
      </c>
      <c r="V1537" t="s">
        <v>1236</v>
      </c>
      <c r="W1537" t="s">
        <v>1213</v>
      </c>
      <c r="X1537" t="s">
        <v>550</v>
      </c>
    </row>
    <row r="1538" spans="21:24" x14ac:dyDescent="0.2">
      <c r="U1538" t="s">
        <v>97</v>
      </c>
      <c r="V1538" t="s">
        <v>1237</v>
      </c>
      <c r="W1538" t="s">
        <v>1212</v>
      </c>
      <c r="X1538" t="s">
        <v>507</v>
      </c>
    </row>
    <row r="1539" spans="21:24" x14ac:dyDescent="0.2">
      <c r="U1539" t="s">
        <v>97</v>
      </c>
      <c r="V1539" t="s">
        <v>1238</v>
      </c>
      <c r="W1539" t="s">
        <v>1110</v>
      </c>
      <c r="X1539" t="s">
        <v>213</v>
      </c>
    </row>
    <row r="1540" spans="21:24" x14ac:dyDescent="0.2">
      <c r="U1540" t="s">
        <v>97</v>
      </c>
      <c r="V1540" t="s">
        <v>1238</v>
      </c>
      <c r="W1540" t="s">
        <v>1212</v>
      </c>
      <c r="X1540" t="s">
        <v>507</v>
      </c>
    </row>
    <row r="1541" spans="21:24" x14ac:dyDescent="0.2">
      <c r="U1541" t="s">
        <v>97</v>
      </c>
      <c r="V1541" t="s">
        <v>1239</v>
      </c>
      <c r="W1541" t="s">
        <v>1110</v>
      </c>
      <c r="X1541" t="s">
        <v>213</v>
      </c>
    </row>
    <row r="1542" spans="21:24" x14ac:dyDescent="0.2">
      <c r="U1542" t="s">
        <v>39</v>
      </c>
      <c r="V1542" t="s">
        <v>1240</v>
      </c>
      <c r="W1542" t="s">
        <v>1241</v>
      </c>
      <c r="X1542" t="s">
        <v>250</v>
      </c>
    </row>
    <row r="1543" spans="21:24" x14ac:dyDescent="0.2">
      <c r="U1543" t="s">
        <v>39</v>
      </c>
      <c r="V1543" t="s">
        <v>1242</v>
      </c>
      <c r="W1543" t="s">
        <v>1243</v>
      </c>
      <c r="X1543" t="s">
        <v>109</v>
      </c>
    </row>
    <row r="1544" spans="21:24" x14ac:dyDescent="0.2">
      <c r="U1544" t="s">
        <v>39</v>
      </c>
      <c r="V1544" t="s">
        <v>1244</v>
      </c>
      <c r="W1544" t="s">
        <v>1243</v>
      </c>
      <c r="X1544" t="s">
        <v>109</v>
      </c>
    </row>
    <row r="1545" spans="21:24" x14ac:dyDescent="0.2">
      <c r="U1545" t="s">
        <v>39</v>
      </c>
      <c r="V1545" t="s">
        <v>1244</v>
      </c>
      <c r="W1545" t="s">
        <v>509</v>
      </c>
      <c r="X1545" t="s">
        <v>510</v>
      </c>
    </row>
    <row r="1546" spans="21:24" x14ac:dyDescent="0.2">
      <c r="U1546" t="s">
        <v>39</v>
      </c>
      <c r="V1546" t="s">
        <v>1245</v>
      </c>
      <c r="W1546" t="s">
        <v>1243</v>
      </c>
      <c r="X1546" t="s">
        <v>109</v>
      </c>
    </row>
    <row r="1547" spans="21:24" x14ac:dyDescent="0.2">
      <c r="U1547" t="s">
        <v>39</v>
      </c>
      <c r="V1547" t="s">
        <v>1245</v>
      </c>
      <c r="W1547" t="s">
        <v>1241</v>
      </c>
      <c r="X1547" t="s">
        <v>250</v>
      </c>
    </row>
    <row r="1548" spans="21:24" x14ac:dyDescent="0.2">
      <c r="U1548" t="s">
        <v>39</v>
      </c>
      <c r="V1548" t="s">
        <v>1245</v>
      </c>
      <c r="W1548" t="s">
        <v>509</v>
      </c>
      <c r="X1548" t="s">
        <v>510</v>
      </c>
    </row>
    <row r="1549" spans="21:24" x14ac:dyDescent="0.2">
      <c r="U1549" t="s">
        <v>39</v>
      </c>
      <c r="V1549" t="s">
        <v>1246</v>
      </c>
      <c r="W1549" t="s">
        <v>1243</v>
      </c>
      <c r="X1549" t="s">
        <v>109</v>
      </c>
    </row>
    <row r="1550" spans="21:24" x14ac:dyDescent="0.2">
      <c r="U1550" t="s">
        <v>39</v>
      </c>
      <c r="V1550" t="s">
        <v>1246</v>
      </c>
      <c r="W1550" t="s">
        <v>1241</v>
      </c>
      <c r="X1550" t="s">
        <v>250</v>
      </c>
    </row>
    <row r="1551" spans="21:24" x14ac:dyDescent="0.2">
      <c r="U1551" t="s">
        <v>39</v>
      </c>
      <c r="V1551" t="s">
        <v>1247</v>
      </c>
      <c r="W1551" t="s">
        <v>1243</v>
      </c>
      <c r="X1551" t="s">
        <v>109</v>
      </c>
    </row>
    <row r="1552" spans="21:24" x14ac:dyDescent="0.2">
      <c r="U1552" t="s">
        <v>39</v>
      </c>
      <c r="V1552" t="s">
        <v>1247</v>
      </c>
      <c r="W1552" t="s">
        <v>1241</v>
      </c>
      <c r="X1552" t="s">
        <v>250</v>
      </c>
    </row>
    <row r="1553" spans="21:24" x14ac:dyDescent="0.2">
      <c r="U1553" t="s">
        <v>39</v>
      </c>
      <c r="V1553" t="s">
        <v>1247</v>
      </c>
      <c r="W1553" t="s">
        <v>509</v>
      </c>
      <c r="X1553" t="s">
        <v>510</v>
      </c>
    </row>
    <row r="1554" spans="21:24" x14ac:dyDescent="0.2">
      <c r="U1554" t="s">
        <v>39</v>
      </c>
      <c r="V1554" t="s">
        <v>1248</v>
      </c>
      <c r="W1554" t="s">
        <v>1243</v>
      </c>
      <c r="X1554" t="s">
        <v>109</v>
      </c>
    </row>
    <row r="1555" spans="21:24" x14ac:dyDescent="0.2">
      <c r="U1555" t="s">
        <v>39</v>
      </c>
      <c r="V1555" t="s">
        <v>1248</v>
      </c>
      <c r="W1555" t="s">
        <v>1241</v>
      </c>
      <c r="X1555" t="s">
        <v>250</v>
      </c>
    </row>
    <row r="1556" spans="21:24" x14ac:dyDescent="0.2">
      <c r="U1556" t="s">
        <v>39</v>
      </c>
      <c r="V1556" t="s">
        <v>1248</v>
      </c>
      <c r="W1556" t="s">
        <v>509</v>
      </c>
      <c r="X1556" t="s">
        <v>510</v>
      </c>
    </row>
    <row r="1557" spans="21:24" x14ac:dyDescent="0.2">
      <c r="U1557" t="s">
        <v>39</v>
      </c>
      <c r="V1557" t="s">
        <v>1249</v>
      </c>
      <c r="W1557" t="s">
        <v>509</v>
      </c>
      <c r="X1557" t="s">
        <v>510</v>
      </c>
    </row>
    <row r="1558" spans="21:24" x14ac:dyDescent="0.2">
      <c r="U1558" t="s">
        <v>39</v>
      </c>
      <c r="V1558" t="s">
        <v>1250</v>
      </c>
      <c r="W1558" t="s">
        <v>1243</v>
      </c>
      <c r="X1558" t="s">
        <v>109</v>
      </c>
    </row>
    <row r="1559" spans="21:24" x14ac:dyDescent="0.2">
      <c r="U1559" t="s">
        <v>39</v>
      </c>
      <c r="V1559" t="s">
        <v>1250</v>
      </c>
      <c r="W1559" t="s">
        <v>1241</v>
      </c>
      <c r="X1559" t="s">
        <v>250</v>
      </c>
    </row>
    <row r="1560" spans="21:24" x14ac:dyDescent="0.2">
      <c r="U1560" t="s">
        <v>39</v>
      </c>
      <c r="V1560" t="s">
        <v>1250</v>
      </c>
      <c r="W1560" t="s">
        <v>1251</v>
      </c>
      <c r="X1560" t="s">
        <v>552</v>
      </c>
    </row>
    <row r="1561" spans="21:24" x14ac:dyDescent="0.2">
      <c r="U1561" t="s">
        <v>97</v>
      </c>
      <c r="V1561" t="s">
        <v>1252</v>
      </c>
      <c r="W1561" t="s">
        <v>1253</v>
      </c>
      <c r="X1561" t="s">
        <v>257</v>
      </c>
    </row>
    <row r="1562" spans="21:24" x14ac:dyDescent="0.2">
      <c r="U1562" t="s">
        <v>97</v>
      </c>
      <c r="V1562" t="s">
        <v>1254</v>
      </c>
      <c r="W1562" t="s">
        <v>939</v>
      </c>
      <c r="X1562" t="s">
        <v>187</v>
      </c>
    </row>
    <row r="1563" spans="21:24" x14ac:dyDescent="0.2">
      <c r="U1563" t="s">
        <v>97</v>
      </c>
      <c r="V1563" t="s">
        <v>1254</v>
      </c>
      <c r="W1563" t="s">
        <v>1253</v>
      </c>
      <c r="X1563" t="s">
        <v>257</v>
      </c>
    </row>
    <row r="1564" spans="21:24" x14ac:dyDescent="0.2">
      <c r="U1564" t="s">
        <v>97</v>
      </c>
      <c r="V1564" t="s">
        <v>1254</v>
      </c>
      <c r="W1564" t="s">
        <v>717</v>
      </c>
      <c r="X1564" t="s">
        <v>493</v>
      </c>
    </row>
    <row r="1565" spans="21:24" x14ac:dyDescent="0.2">
      <c r="U1565" t="s">
        <v>97</v>
      </c>
      <c r="V1565" t="s">
        <v>1255</v>
      </c>
      <c r="W1565" t="s">
        <v>939</v>
      </c>
      <c r="X1565" t="s">
        <v>187</v>
      </c>
    </row>
    <row r="1566" spans="21:24" x14ac:dyDescent="0.2">
      <c r="U1566" t="s">
        <v>97</v>
      </c>
      <c r="V1566" t="s">
        <v>1255</v>
      </c>
      <c r="W1566" t="s">
        <v>717</v>
      </c>
      <c r="X1566" t="s">
        <v>493</v>
      </c>
    </row>
    <row r="1567" spans="21:24" x14ac:dyDescent="0.2">
      <c r="U1567" t="s">
        <v>97</v>
      </c>
      <c r="V1567" t="s">
        <v>1256</v>
      </c>
      <c r="W1567" t="s">
        <v>939</v>
      </c>
      <c r="X1567" t="s">
        <v>187</v>
      </c>
    </row>
    <row r="1568" spans="21:24" x14ac:dyDescent="0.2">
      <c r="U1568" t="s">
        <v>97</v>
      </c>
      <c r="V1568" t="s">
        <v>1256</v>
      </c>
      <c r="W1568" t="s">
        <v>379</v>
      </c>
      <c r="X1568" t="s">
        <v>380</v>
      </c>
    </row>
    <row r="1569" spans="21:24" x14ac:dyDescent="0.2">
      <c r="U1569" t="s">
        <v>97</v>
      </c>
      <c r="V1569" t="s">
        <v>1256</v>
      </c>
      <c r="W1569" t="s">
        <v>717</v>
      </c>
      <c r="X1569" t="s">
        <v>493</v>
      </c>
    </row>
    <row r="1570" spans="21:24" x14ac:dyDescent="0.2">
      <c r="U1570" t="s">
        <v>97</v>
      </c>
      <c r="V1570" t="s">
        <v>1257</v>
      </c>
      <c r="W1570" t="s">
        <v>716</v>
      </c>
      <c r="X1570" t="s">
        <v>249</v>
      </c>
    </row>
    <row r="1571" spans="21:24" x14ac:dyDescent="0.2">
      <c r="U1571" t="s">
        <v>97</v>
      </c>
      <c r="V1571" t="s">
        <v>1257</v>
      </c>
      <c r="W1571" t="s">
        <v>379</v>
      </c>
      <c r="X1571" t="s">
        <v>380</v>
      </c>
    </row>
    <row r="1572" spans="21:24" x14ac:dyDescent="0.2">
      <c r="U1572" t="s">
        <v>97</v>
      </c>
      <c r="V1572" t="s">
        <v>1257</v>
      </c>
      <c r="W1572" t="s">
        <v>717</v>
      </c>
      <c r="X1572" t="s">
        <v>493</v>
      </c>
    </row>
    <row r="1573" spans="21:24" x14ac:dyDescent="0.2">
      <c r="U1573" t="s">
        <v>97</v>
      </c>
      <c r="V1573" t="s">
        <v>1258</v>
      </c>
      <c r="W1573" t="s">
        <v>716</v>
      </c>
      <c r="X1573" t="s">
        <v>249</v>
      </c>
    </row>
    <row r="1574" spans="21:24" x14ac:dyDescent="0.2">
      <c r="U1574" t="s">
        <v>97</v>
      </c>
      <c r="V1574" t="s">
        <v>1258</v>
      </c>
      <c r="W1574" t="s">
        <v>717</v>
      </c>
      <c r="X1574" t="s">
        <v>493</v>
      </c>
    </row>
    <row r="1575" spans="21:24" x14ac:dyDescent="0.2">
      <c r="U1575" t="s">
        <v>97</v>
      </c>
      <c r="V1575" t="s">
        <v>1259</v>
      </c>
      <c r="W1575" t="s">
        <v>716</v>
      </c>
      <c r="X1575" t="s">
        <v>249</v>
      </c>
    </row>
    <row r="1576" spans="21:24" x14ac:dyDescent="0.2">
      <c r="U1576" t="s">
        <v>97</v>
      </c>
      <c r="V1576" t="s">
        <v>1259</v>
      </c>
      <c r="W1576" t="s">
        <v>717</v>
      </c>
      <c r="X1576" t="s">
        <v>493</v>
      </c>
    </row>
    <row r="1577" spans="21:24" x14ac:dyDescent="0.2">
      <c r="U1577" t="s">
        <v>97</v>
      </c>
      <c r="V1577" t="s">
        <v>1260</v>
      </c>
      <c r="W1577" t="s">
        <v>716</v>
      </c>
      <c r="X1577" t="s">
        <v>249</v>
      </c>
    </row>
    <row r="1578" spans="21:24" x14ac:dyDescent="0.2">
      <c r="U1578" t="s">
        <v>2883</v>
      </c>
      <c r="V1578" t="s">
        <v>1260</v>
      </c>
      <c r="W1578" t="s">
        <v>1261</v>
      </c>
      <c r="X1578" t="s">
        <v>287</v>
      </c>
    </row>
    <row r="1579" spans="21:24" x14ac:dyDescent="0.2">
      <c r="U1579" t="s">
        <v>97</v>
      </c>
      <c r="V1579" t="s">
        <v>1262</v>
      </c>
      <c r="W1579" t="s">
        <v>716</v>
      </c>
      <c r="X1579" t="s">
        <v>249</v>
      </c>
    </row>
    <row r="1580" spans="21:24" x14ac:dyDescent="0.2">
      <c r="U1580" t="s">
        <v>2883</v>
      </c>
      <c r="V1580" t="s">
        <v>1262</v>
      </c>
      <c r="W1580" t="s">
        <v>1261</v>
      </c>
      <c r="X1580" t="s">
        <v>287</v>
      </c>
    </row>
    <row r="1581" spans="21:24" x14ac:dyDescent="0.2">
      <c r="U1581" t="s">
        <v>97</v>
      </c>
      <c r="V1581" t="s">
        <v>1263</v>
      </c>
      <c r="W1581" t="s">
        <v>716</v>
      </c>
      <c r="X1581" t="s">
        <v>249</v>
      </c>
    </row>
    <row r="1582" spans="21:24" x14ac:dyDescent="0.2">
      <c r="U1582" t="s">
        <v>2883</v>
      </c>
      <c r="V1582" t="s">
        <v>1263</v>
      </c>
      <c r="W1582" t="s">
        <v>1261</v>
      </c>
      <c r="X1582" t="s">
        <v>287</v>
      </c>
    </row>
    <row r="1583" spans="21:24" x14ac:dyDescent="0.2">
      <c r="U1583" t="s">
        <v>97</v>
      </c>
      <c r="V1583" t="s">
        <v>1264</v>
      </c>
      <c r="W1583" t="s">
        <v>716</v>
      </c>
      <c r="X1583" t="s">
        <v>249</v>
      </c>
    </row>
    <row r="1584" spans="21:24" x14ac:dyDescent="0.2">
      <c r="U1584" t="s">
        <v>2883</v>
      </c>
      <c r="V1584" t="s">
        <v>1264</v>
      </c>
      <c r="W1584" t="s">
        <v>1119</v>
      </c>
      <c r="X1584" t="s">
        <v>337</v>
      </c>
    </row>
    <row r="1585" spans="21:24" x14ac:dyDescent="0.2">
      <c r="U1585" t="s">
        <v>97</v>
      </c>
      <c r="V1585" t="s">
        <v>1264</v>
      </c>
      <c r="W1585" t="s">
        <v>1265</v>
      </c>
      <c r="X1585" t="s">
        <v>515</v>
      </c>
    </row>
    <row r="1586" spans="21:24" x14ac:dyDescent="0.2">
      <c r="U1586" t="s">
        <v>97</v>
      </c>
      <c r="V1586" t="s">
        <v>1266</v>
      </c>
      <c r="W1586" t="s">
        <v>716</v>
      </c>
      <c r="X1586" t="s">
        <v>249</v>
      </c>
    </row>
    <row r="1587" spans="21:24" x14ac:dyDescent="0.2">
      <c r="U1587" t="s">
        <v>97</v>
      </c>
      <c r="V1587" t="s">
        <v>1266</v>
      </c>
      <c r="W1587" t="s">
        <v>1253</v>
      </c>
      <c r="X1587" t="s">
        <v>257</v>
      </c>
    </row>
    <row r="1588" spans="21:24" x14ac:dyDescent="0.2">
      <c r="U1588" t="s">
        <v>97</v>
      </c>
      <c r="V1588" t="s">
        <v>1266</v>
      </c>
      <c r="W1588" t="s">
        <v>717</v>
      </c>
      <c r="X1588" t="s">
        <v>493</v>
      </c>
    </row>
    <row r="1589" spans="21:24" x14ac:dyDescent="0.2">
      <c r="U1589" t="s">
        <v>97</v>
      </c>
      <c r="V1589" t="s">
        <v>1266</v>
      </c>
      <c r="W1589" t="s">
        <v>1265</v>
      </c>
      <c r="X1589" t="s">
        <v>515</v>
      </c>
    </row>
    <row r="1590" spans="21:24" x14ac:dyDescent="0.2">
      <c r="U1590" t="s">
        <v>2883</v>
      </c>
      <c r="V1590" t="s">
        <v>1267</v>
      </c>
      <c r="W1590" t="s">
        <v>1119</v>
      </c>
      <c r="X1590" t="s">
        <v>337</v>
      </c>
    </row>
    <row r="1591" spans="21:24" x14ac:dyDescent="0.2">
      <c r="U1591" t="s">
        <v>97</v>
      </c>
      <c r="V1591" t="s">
        <v>1267</v>
      </c>
      <c r="W1591" t="s">
        <v>1265</v>
      </c>
      <c r="X1591" t="s">
        <v>515</v>
      </c>
    </row>
    <row r="1592" spans="21:24" x14ac:dyDescent="0.2">
      <c r="U1592" t="s">
        <v>2883</v>
      </c>
      <c r="V1592" t="s">
        <v>1267</v>
      </c>
      <c r="W1592" t="s">
        <v>243</v>
      </c>
      <c r="X1592" t="s">
        <v>244</v>
      </c>
    </row>
    <row r="1593" spans="21:24" x14ac:dyDescent="0.2">
      <c r="U1593" t="s">
        <v>97</v>
      </c>
      <c r="V1593" t="s">
        <v>1268</v>
      </c>
      <c r="W1593" t="s">
        <v>939</v>
      </c>
      <c r="X1593" t="s">
        <v>187</v>
      </c>
    </row>
    <row r="1594" spans="21:24" x14ac:dyDescent="0.2">
      <c r="U1594" t="s">
        <v>97</v>
      </c>
      <c r="V1594" t="s">
        <v>1268</v>
      </c>
      <c r="W1594" t="s">
        <v>1253</v>
      </c>
      <c r="X1594" t="s">
        <v>257</v>
      </c>
    </row>
    <row r="1595" spans="21:24" x14ac:dyDescent="0.2">
      <c r="U1595" t="s">
        <v>97</v>
      </c>
      <c r="V1595" t="s">
        <v>1268</v>
      </c>
      <c r="W1595" t="s">
        <v>717</v>
      </c>
      <c r="X1595" t="s">
        <v>493</v>
      </c>
    </row>
    <row r="1596" spans="21:24" x14ac:dyDescent="0.2">
      <c r="U1596" t="s">
        <v>97</v>
      </c>
      <c r="V1596" t="s">
        <v>1268</v>
      </c>
      <c r="W1596" t="s">
        <v>1265</v>
      </c>
      <c r="X1596" t="s">
        <v>515</v>
      </c>
    </row>
    <row r="1597" spans="21:24" x14ac:dyDescent="0.2">
      <c r="U1597" t="s">
        <v>97</v>
      </c>
      <c r="V1597" t="s">
        <v>1269</v>
      </c>
      <c r="W1597" t="s">
        <v>939</v>
      </c>
      <c r="X1597" t="s">
        <v>187</v>
      </c>
    </row>
    <row r="1598" spans="21:24" x14ac:dyDescent="0.2">
      <c r="U1598" t="s">
        <v>97</v>
      </c>
      <c r="V1598" t="s">
        <v>1269</v>
      </c>
      <c r="W1598" t="s">
        <v>1253</v>
      </c>
      <c r="X1598" t="s">
        <v>257</v>
      </c>
    </row>
    <row r="1599" spans="21:24" x14ac:dyDescent="0.2">
      <c r="U1599" t="s">
        <v>97</v>
      </c>
      <c r="V1599" t="s">
        <v>1269</v>
      </c>
      <c r="W1599" t="s">
        <v>717</v>
      </c>
      <c r="X1599" t="s">
        <v>493</v>
      </c>
    </row>
    <row r="1600" spans="21:24" x14ac:dyDescent="0.2">
      <c r="U1600" t="s">
        <v>97</v>
      </c>
      <c r="V1600" t="s">
        <v>1269</v>
      </c>
      <c r="W1600" t="s">
        <v>1265</v>
      </c>
      <c r="X1600" t="s">
        <v>515</v>
      </c>
    </row>
    <row r="1601" spans="21:24" x14ac:dyDescent="0.2">
      <c r="U1601" t="s">
        <v>97</v>
      </c>
      <c r="V1601" t="s">
        <v>1270</v>
      </c>
      <c r="W1601" t="s">
        <v>717</v>
      </c>
      <c r="X1601" t="s">
        <v>493</v>
      </c>
    </row>
    <row r="1602" spans="21:24" x14ac:dyDescent="0.2">
      <c r="U1602" t="s">
        <v>97</v>
      </c>
      <c r="V1602" t="s">
        <v>1271</v>
      </c>
      <c r="W1602" t="s">
        <v>1272</v>
      </c>
      <c r="X1602" t="s">
        <v>164</v>
      </c>
    </row>
    <row r="1603" spans="21:24" x14ac:dyDescent="0.2">
      <c r="U1603" t="s">
        <v>97</v>
      </c>
      <c r="V1603" t="s">
        <v>1271</v>
      </c>
      <c r="W1603" t="s">
        <v>1265</v>
      </c>
      <c r="X1603" t="s">
        <v>515</v>
      </c>
    </row>
    <row r="1604" spans="21:24" x14ac:dyDescent="0.2">
      <c r="U1604" t="s">
        <v>97</v>
      </c>
      <c r="V1604" t="s">
        <v>1273</v>
      </c>
      <c r="W1604" t="s">
        <v>1272</v>
      </c>
      <c r="X1604" t="s">
        <v>164</v>
      </c>
    </row>
    <row r="1605" spans="21:24" x14ac:dyDescent="0.2">
      <c r="U1605" t="s">
        <v>97</v>
      </c>
      <c r="V1605" t="s">
        <v>1273</v>
      </c>
      <c r="W1605" t="s">
        <v>939</v>
      </c>
      <c r="X1605" t="s">
        <v>187</v>
      </c>
    </row>
    <row r="1606" spans="21:24" x14ac:dyDescent="0.2">
      <c r="U1606" t="s">
        <v>97</v>
      </c>
      <c r="V1606" t="s">
        <v>1273</v>
      </c>
      <c r="W1606" t="s">
        <v>1265</v>
      </c>
      <c r="X1606" t="s">
        <v>515</v>
      </c>
    </row>
    <row r="1607" spans="21:24" x14ac:dyDescent="0.2">
      <c r="U1607" t="s">
        <v>97</v>
      </c>
      <c r="V1607" t="s">
        <v>1274</v>
      </c>
      <c r="W1607" t="s">
        <v>1272</v>
      </c>
      <c r="X1607" t="s">
        <v>164</v>
      </c>
    </row>
    <row r="1608" spans="21:24" x14ac:dyDescent="0.2">
      <c r="U1608" t="s">
        <v>97</v>
      </c>
      <c r="V1608" t="s">
        <v>1274</v>
      </c>
      <c r="W1608" t="s">
        <v>1265</v>
      </c>
      <c r="X1608" t="s">
        <v>515</v>
      </c>
    </row>
    <row r="1609" spans="21:24" x14ac:dyDescent="0.2">
      <c r="U1609" t="s">
        <v>97</v>
      </c>
      <c r="V1609" t="s">
        <v>1275</v>
      </c>
      <c r="W1609" t="s">
        <v>1272</v>
      </c>
      <c r="X1609" t="s">
        <v>164</v>
      </c>
    </row>
    <row r="1610" spans="21:24" x14ac:dyDescent="0.2">
      <c r="U1610" t="s">
        <v>97</v>
      </c>
      <c r="V1610" t="s">
        <v>1275</v>
      </c>
      <c r="W1610" t="s">
        <v>939</v>
      </c>
      <c r="X1610" t="s">
        <v>187</v>
      </c>
    </row>
    <row r="1611" spans="21:24" x14ac:dyDescent="0.2">
      <c r="U1611" t="s">
        <v>97</v>
      </c>
      <c r="V1611" t="s">
        <v>1275</v>
      </c>
      <c r="W1611" t="s">
        <v>717</v>
      </c>
      <c r="X1611" t="s">
        <v>493</v>
      </c>
    </row>
    <row r="1612" spans="21:24" x14ac:dyDescent="0.2">
      <c r="U1612" t="s">
        <v>97</v>
      </c>
      <c r="V1612" t="s">
        <v>1275</v>
      </c>
      <c r="W1612" t="s">
        <v>1265</v>
      </c>
      <c r="X1612" t="s">
        <v>515</v>
      </c>
    </row>
    <row r="1613" spans="21:24" x14ac:dyDescent="0.2">
      <c r="U1613" t="s">
        <v>97</v>
      </c>
      <c r="V1613" t="s">
        <v>1276</v>
      </c>
      <c r="W1613" t="s">
        <v>1272</v>
      </c>
      <c r="X1613" t="s">
        <v>164</v>
      </c>
    </row>
    <row r="1614" spans="21:24" x14ac:dyDescent="0.2">
      <c r="U1614" t="s">
        <v>97</v>
      </c>
      <c r="V1614" t="s">
        <v>1276</v>
      </c>
      <c r="W1614" t="s">
        <v>939</v>
      </c>
      <c r="X1614" t="s">
        <v>187</v>
      </c>
    </row>
    <row r="1615" spans="21:24" x14ac:dyDescent="0.2">
      <c r="U1615" t="s">
        <v>97</v>
      </c>
      <c r="V1615" t="s">
        <v>1276</v>
      </c>
      <c r="W1615" t="s">
        <v>1265</v>
      </c>
      <c r="X1615" t="s">
        <v>515</v>
      </c>
    </row>
    <row r="1616" spans="21:24" x14ac:dyDescent="0.2">
      <c r="U1616" t="s">
        <v>97</v>
      </c>
      <c r="V1616" t="s">
        <v>1276</v>
      </c>
      <c r="W1616" t="s">
        <v>940</v>
      </c>
      <c r="X1616" t="s">
        <v>555</v>
      </c>
    </row>
    <row r="1617" spans="21:24" x14ac:dyDescent="0.2">
      <c r="U1617" t="s">
        <v>97</v>
      </c>
      <c r="V1617" t="s">
        <v>1277</v>
      </c>
      <c r="W1617" t="s">
        <v>939</v>
      </c>
      <c r="X1617" t="s">
        <v>187</v>
      </c>
    </row>
    <row r="1618" spans="21:24" x14ac:dyDescent="0.2">
      <c r="U1618" t="s">
        <v>2883</v>
      </c>
      <c r="V1618" t="s">
        <v>1277</v>
      </c>
      <c r="W1618" t="s">
        <v>235</v>
      </c>
      <c r="X1618" t="s">
        <v>236</v>
      </c>
    </row>
    <row r="1619" spans="21:24" x14ac:dyDescent="0.2">
      <c r="U1619" t="s">
        <v>2883</v>
      </c>
      <c r="V1619" t="s">
        <v>1277</v>
      </c>
      <c r="W1619" t="s">
        <v>243</v>
      </c>
      <c r="X1619" t="s">
        <v>244</v>
      </c>
    </row>
    <row r="1620" spans="21:24" x14ac:dyDescent="0.2">
      <c r="U1620" t="s">
        <v>97</v>
      </c>
      <c r="V1620" t="s">
        <v>1278</v>
      </c>
      <c r="W1620" t="s">
        <v>939</v>
      </c>
      <c r="X1620" t="s">
        <v>187</v>
      </c>
    </row>
    <row r="1621" spans="21:24" x14ac:dyDescent="0.2">
      <c r="U1621" t="s">
        <v>2883</v>
      </c>
      <c r="V1621" t="s">
        <v>1278</v>
      </c>
      <c r="W1621" t="s">
        <v>235</v>
      </c>
      <c r="X1621" t="s">
        <v>236</v>
      </c>
    </row>
    <row r="1622" spans="21:24" x14ac:dyDescent="0.2">
      <c r="U1622" t="s">
        <v>97</v>
      </c>
      <c r="V1622" t="s">
        <v>1278</v>
      </c>
      <c r="W1622" t="s">
        <v>1265</v>
      </c>
      <c r="X1622" t="s">
        <v>515</v>
      </c>
    </row>
    <row r="1623" spans="21:24" x14ac:dyDescent="0.2">
      <c r="U1623" t="s">
        <v>97</v>
      </c>
      <c r="V1623" t="s">
        <v>1278</v>
      </c>
      <c r="W1623" t="s">
        <v>940</v>
      </c>
      <c r="X1623" t="s">
        <v>555</v>
      </c>
    </row>
    <row r="1624" spans="21:24" x14ac:dyDescent="0.2">
      <c r="U1624" t="s">
        <v>97</v>
      </c>
      <c r="V1624" t="s">
        <v>1279</v>
      </c>
      <c r="W1624" t="s">
        <v>939</v>
      </c>
      <c r="X1624" t="s">
        <v>187</v>
      </c>
    </row>
    <row r="1625" spans="21:24" x14ac:dyDescent="0.2">
      <c r="U1625" t="s">
        <v>97</v>
      </c>
      <c r="V1625" t="s">
        <v>1279</v>
      </c>
      <c r="W1625" t="s">
        <v>717</v>
      </c>
      <c r="X1625" t="s">
        <v>493</v>
      </c>
    </row>
    <row r="1626" spans="21:24" x14ac:dyDescent="0.2">
      <c r="U1626" t="s">
        <v>97</v>
      </c>
      <c r="V1626" t="s">
        <v>1280</v>
      </c>
      <c r="W1626" t="s">
        <v>939</v>
      </c>
      <c r="X1626" t="s">
        <v>187</v>
      </c>
    </row>
    <row r="1627" spans="21:24" x14ac:dyDescent="0.2">
      <c r="U1627" t="s">
        <v>97</v>
      </c>
      <c r="V1627" t="s">
        <v>1280</v>
      </c>
      <c r="W1627" t="s">
        <v>717</v>
      </c>
      <c r="X1627" t="s">
        <v>493</v>
      </c>
    </row>
    <row r="1628" spans="21:24" x14ac:dyDescent="0.2">
      <c r="U1628" t="s">
        <v>97</v>
      </c>
      <c r="V1628" t="s">
        <v>1280</v>
      </c>
      <c r="W1628" t="s">
        <v>1281</v>
      </c>
      <c r="X1628" t="s">
        <v>501</v>
      </c>
    </row>
    <row r="1629" spans="21:24" x14ac:dyDescent="0.2">
      <c r="U1629" t="s">
        <v>97</v>
      </c>
      <c r="V1629" t="s">
        <v>1280</v>
      </c>
      <c r="W1629" t="s">
        <v>1282</v>
      </c>
      <c r="X1629" t="s">
        <v>531</v>
      </c>
    </row>
    <row r="1630" spans="21:24" x14ac:dyDescent="0.2">
      <c r="U1630" t="s">
        <v>97</v>
      </c>
      <c r="V1630" t="s">
        <v>1280</v>
      </c>
      <c r="W1630" t="s">
        <v>940</v>
      </c>
      <c r="X1630" t="s">
        <v>555</v>
      </c>
    </row>
    <row r="1631" spans="21:24" x14ac:dyDescent="0.2">
      <c r="U1631" t="s">
        <v>97</v>
      </c>
      <c r="V1631" t="s">
        <v>1280</v>
      </c>
      <c r="W1631" t="s">
        <v>382</v>
      </c>
      <c r="X1631" t="s">
        <v>383</v>
      </c>
    </row>
    <row r="1632" spans="21:24" x14ac:dyDescent="0.2">
      <c r="U1632" t="s">
        <v>97</v>
      </c>
      <c r="V1632" t="s">
        <v>1283</v>
      </c>
      <c r="W1632" t="s">
        <v>939</v>
      </c>
      <c r="X1632" t="s">
        <v>187</v>
      </c>
    </row>
    <row r="1633" spans="21:24" x14ac:dyDescent="0.2">
      <c r="U1633" t="s">
        <v>97</v>
      </c>
      <c r="V1633" t="s">
        <v>1283</v>
      </c>
      <c r="W1633" t="s">
        <v>379</v>
      </c>
      <c r="X1633" t="s">
        <v>380</v>
      </c>
    </row>
    <row r="1634" spans="21:24" x14ac:dyDescent="0.2">
      <c r="U1634" t="s">
        <v>97</v>
      </c>
      <c r="V1634" t="s">
        <v>1283</v>
      </c>
      <c r="W1634" t="s">
        <v>717</v>
      </c>
      <c r="X1634" t="s">
        <v>493</v>
      </c>
    </row>
    <row r="1635" spans="21:24" x14ac:dyDescent="0.2">
      <c r="U1635" t="s">
        <v>97</v>
      </c>
      <c r="V1635" t="s">
        <v>1283</v>
      </c>
      <c r="W1635" t="s">
        <v>382</v>
      </c>
      <c r="X1635" t="s">
        <v>383</v>
      </c>
    </row>
    <row r="1636" spans="21:24" x14ac:dyDescent="0.2">
      <c r="U1636" t="s">
        <v>97</v>
      </c>
      <c r="V1636" t="s">
        <v>1284</v>
      </c>
      <c r="W1636" t="s">
        <v>939</v>
      </c>
      <c r="X1636" t="s">
        <v>187</v>
      </c>
    </row>
    <row r="1637" spans="21:24" x14ac:dyDescent="0.2">
      <c r="U1637" t="s">
        <v>97</v>
      </c>
      <c r="V1637" t="s">
        <v>1284</v>
      </c>
      <c r="W1637" t="s">
        <v>379</v>
      </c>
      <c r="X1637" t="s">
        <v>380</v>
      </c>
    </row>
    <row r="1638" spans="21:24" x14ac:dyDescent="0.2">
      <c r="U1638" t="s">
        <v>97</v>
      </c>
      <c r="V1638" t="s">
        <v>1284</v>
      </c>
      <c r="W1638" t="s">
        <v>717</v>
      </c>
      <c r="X1638" t="s">
        <v>493</v>
      </c>
    </row>
    <row r="1639" spans="21:24" x14ac:dyDescent="0.2">
      <c r="U1639" t="s">
        <v>97</v>
      </c>
      <c r="V1639" t="s">
        <v>1284</v>
      </c>
      <c r="W1639" t="s">
        <v>382</v>
      </c>
      <c r="X1639" t="s">
        <v>383</v>
      </c>
    </row>
    <row r="1640" spans="21:24" x14ac:dyDescent="0.2">
      <c r="U1640" t="s">
        <v>25</v>
      </c>
      <c r="V1640" t="s">
        <v>1285</v>
      </c>
      <c r="W1640" t="s">
        <v>1286</v>
      </c>
      <c r="X1640" t="s">
        <v>266</v>
      </c>
    </row>
    <row r="1641" spans="21:24" x14ac:dyDescent="0.2">
      <c r="U1641" t="s">
        <v>97</v>
      </c>
      <c r="V1641" t="s">
        <v>1287</v>
      </c>
      <c r="W1641" t="s">
        <v>1288</v>
      </c>
      <c r="X1641" t="s">
        <v>216</v>
      </c>
    </row>
    <row r="1642" spans="21:24" x14ac:dyDescent="0.2">
      <c r="U1642" t="s">
        <v>25</v>
      </c>
      <c r="V1642" t="s">
        <v>1287</v>
      </c>
      <c r="W1642" t="s">
        <v>1286</v>
      </c>
      <c r="X1642" t="s">
        <v>266</v>
      </c>
    </row>
    <row r="1643" spans="21:24" x14ac:dyDescent="0.2">
      <c r="U1643" t="s">
        <v>97</v>
      </c>
      <c r="V1643" t="s">
        <v>1287</v>
      </c>
      <c r="W1643" t="s">
        <v>1289</v>
      </c>
      <c r="X1643" t="s">
        <v>279</v>
      </c>
    </row>
    <row r="1644" spans="21:24" x14ac:dyDescent="0.2">
      <c r="U1644" t="s">
        <v>97</v>
      </c>
      <c r="V1644" t="s">
        <v>1287</v>
      </c>
      <c r="W1644" t="s">
        <v>1290</v>
      </c>
      <c r="X1644" t="s">
        <v>432</v>
      </c>
    </row>
    <row r="1645" spans="21:24" x14ac:dyDescent="0.2">
      <c r="U1645" t="s">
        <v>25</v>
      </c>
      <c r="V1645" t="s">
        <v>1287</v>
      </c>
      <c r="W1645" t="s">
        <v>1291</v>
      </c>
      <c r="X1645" t="s">
        <v>543</v>
      </c>
    </row>
    <row r="1646" spans="21:24" x14ac:dyDescent="0.2">
      <c r="U1646" t="s">
        <v>25</v>
      </c>
      <c r="V1646" t="s">
        <v>1292</v>
      </c>
      <c r="W1646" t="s">
        <v>1286</v>
      </c>
      <c r="X1646" t="s">
        <v>266</v>
      </c>
    </row>
    <row r="1647" spans="21:24" x14ac:dyDescent="0.2">
      <c r="U1647" t="s">
        <v>97</v>
      </c>
      <c r="V1647" t="s">
        <v>1292</v>
      </c>
      <c r="W1647" t="s">
        <v>1289</v>
      </c>
      <c r="X1647" t="s">
        <v>279</v>
      </c>
    </row>
    <row r="1648" spans="21:24" x14ac:dyDescent="0.2">
      <c r="U1648" t="s">
        <v>97</v>
      </c>
      <c r="V1648" t="s">
        <v>1292</v>
      </c>
      <c r="W1648" t="s">
        <v>1290</v>
      </c>
      <c r="X1648" t="s">
        <v>432</v>
      </c>
    </row>
    <row r="1649" spans="21:24" x14ac:dyDescent="0.2">
      <c r="U1649" t="s">
        <v>25</v>
      </c>
      <c r="V1649" t="s">
        <v>1292</v>
      </c>
      <c r="W1649" t="s">
        <v>1291</v>
      </c>
      <c r="X1649" t="s">
        <v>543</v>
      </c>
    </row>
    <row r="1650" spans="21:24" x14ac:dyDescent="0.2">
      <c r="U1650" t="s">
        <v>25</v>
      </c>
      <c r="V1650" t="s">
        <v>1293</v>
      </c>
      <c r="W1650" t="s">
        <v>1286</v>
      </c>
      <c r="X1650" t="s">
        <v>266</v>
      </c>
    </row>
    <row r="1651" spans="21:24" x14ac:dyDescent="0.2">
      <c r="U1651" t="s">
        <v>97</v>
      </c>
      <c r="V1651" t="s">
        <v>1293</v>
      </c>
      <c r="W1651" t="s">
        <v>1290</v>
      </c>
      <c r="X1651" t="s">
        <v>432</v>
      </c>
    </row>
    <row r="1652" spans="21:24" x14ac:dyDescent="0.2">
      <c r="U1652" t="s">
        <v>25</v>
      </c>
      <c r="V1652" t="s">
        <v>1293</v>
      </c>
      <c r="W1652" t="s">
        <v>1294</v>
      </c>
      <c r="X1652" t="s">
        <v>497</v>
      </c>
    </row>
    <row r="1653" spans="21:24" x14ac:dyDescent="0.2">
      <c r="U1653" t="s">
        <v>25</v>
      </c>
      <c r="V1653" t="s">
        <v>1295</v>
      </c>
      <c r="W1653" t="s">
        <v>1286</v>
      </c>
      <c r="X1653" t="s">
        <v>266</v>
      </c>
    </row>
    <row r="1654" spans="21:24" x14ac:dyDescent="0.2">
      <c r="U1654" t="s">
        <v>97</v>
      </c>
      <c r="V1654" t="s">
        <v>1295</v>
      </c>
      <c r="W1654" t="s">
        <v>1289</v>
      </c>
      <c r="X1654" t="s">
        <v>279</v>
      </c>
    </row>
    <row r="1655" spans="21:24" x14ac:dyDescent="0.2">
      <c r="U1655" t="s">
        <v>97</v>
      </c>
      <c r="V1655" t="s">
        <v>1295</v>
      </c>
      <c r="W1655" t="s">
        <v>1290</v>
      </c>
      <c r="X1655" t="s">
        <v>432</v>
      </c>
    </row>
    <row r="1656" spans="21:24" x14ac:dyDescent="0.2">
      <c r="U1656" t="s">
        <v>25</v>
      </c>
      <c r="V1656" t="s">
        <v>1295</v>
      </c>
      <c r="W1656" t="s">
        <v>1294</v>
      </c>
      <c r="X1656" t="s">
        <v>497</v>
      </c>
    </row>
    <row r="1657" spans="21:24" x14ac:dyDescent="0.2">
      <c r="U1657" t="s">
        <v>97</v>
      </c>
      <c r="V1657" t="s">
        <v>1296</v>
      </c>
      <c r="W1657" t="s">
        <v>1297</v>
      </c>
      <c r="X1657" t="s">
        <v>117</v>
      </c>
    </row>
    <row r="1658" spans="21:24" x14ac:dyDescent="0.2">
      <c r="U1658" t="s">
        <v>97</v>
      </c>
      <c r="V1658" t="s">
        <v>1296</v>
      </c>
      <c r="W1658" t="s">
        <v>1289</v>
      </c>
      <c r="X1658" t="s">
        <v>279</v>
      </c>
    </row>
    <row r="1659" spans="21:24" x14ac:dyDescent="0.2">
      <c r="U1659" t="s">
        <v>97</v>
      </c>
      <c r="V1659" t="s">
        <v>1296</v>
      </c>
      <c r="W1659" t="s">
        <v>1290</v>
      </c>
      <c r="X1659" t="s">
        <v>432</v>
      </c>
    </row>
    <row r="1660" spans="21:24" x14ac:dyDescent="0.2">
      <c r="U1660" t="s">
        <v>25</v>
      </c>
      <c r="V1660" t="s">
        <v>1296</v>
      </c>
      <c r="W1660" t="s">
        <v>1294</v>
      </c>
      <c r="X1660" t="s">
        <v>497</v>
      </c>
    </row>
    <row r="1661" spans="21:24" x14ac:dyDescent="0.2">
      <c r="U1661" t="s">
        <v>25</v>
      </c>
      <c r="V1661" t="s">
        <v>1298</v>
      </c>
      <c r="W1661" t="s">
        <v>1286</v>
      </c>
      <c r="X1661" t="s">
        <v>266</v>
      </c>
    </row>
    <row r="1662" spans="21:24" x14ac:dyDescent="0.2">
      <c r="U1662" t="s">
        <v>97</v>
      </c>
      <c r="V1662" t="s">
        <v>1298</v>
      </c>
      <c r="W1662" t="s">
        <v>1290</v>
      </c>
      <c r="X1662" t="s">
        <v>432</v>
      </c>
    </row>
    <row r="1663" spans="21:24" x14ac:dyDescent="0.2">
      <c r="U1663" t="s">
        <v>25</v>
      </c>
      <c r="V1663" t="s">
        <v>1298</v>
      </c>
      <c r="W1663" t="s">
        <v>1294</v>
      </c>
      <c r="X1663" t="s">
        <v>497</v>
      </c>
    </row>
    <row r="1664" spans="21:24" x14ac:dyDescent="0.2">
      <c r="U1664" t="s">
        <v>97</v>
      </c>
      <c r="V1664" t="s">
        <v>1299</v>
      </c>
      <c r="W1664" t="s">
        <v>1297</v>
      </c>
      <c r="X1664" t="s">
        <v>117</v>
      </c>
    </row>
    <row r="1665" spans="21:24" x14ac:dyDescent="0.2">
      <c r="U1665" t="s">
        <v>97</v>
      </c>
      <c r="V1665" t="s">
        <v>1299</v>
      </c>
      <c r="W1665" t="s">
        <v>1289</v>
      </c>
      <c r="X1665" t="s">
        <v>279</v>
      </c>
    </row>
    <row r="1666" spans="21:24" x14ac:dyDescent="0.2">
      <c r="U1666" t="s">
        <v>97</v>
      </c>
      <c r="V1666" t="s">
        <v>1299</v>
      </c>
      <c r="W1666" t="s">
        <v>1290</v>
      </c>
      <c r="X1666" t="s">
        <v>432</v>
      </c>
    </row>
    <row r="1667" spans="21:24" x14ac:dyDescent="0.2">
      <c r="U1667" t="s">
        <v>25</v>
      </c>
      <c r="V1667" t="s">
        <v>1299</v>
      </c>
      <c r="W1667" t="s">
        <v>1294</v>
      </c>
      <c r="X1667" t="s">
        <v>497</v>
      </c>
    </row>
    <row r="1668" spans="21:24" x14ac:dyDescent="0.2">
      <c r="U1668" t="s">
        <v>25</v>
      </c>
      <c r="V1668" t="s">
        <v>1300</v>
      </c>
      <c r="W1668" t="s">
        <v>1294</v>
      </c>
      <c r="X1668" t="s">
        <v>497</v>
      </c>
    </row>
    <row r="1669" spans="21:24" x14ac:dyDescent="0.2">
      <c r="U1669" t="s">
        <v>97</v>
      </c>
      <c r="V1669" t="s">
        <v>1301</v>
      </c>
      <c r="W1669" t="s">
        <v>1297</v>
      </c>
      <c r="X1669" t="s">
        <v>117</v>
      </c>
    </row>
    <row r="1670" spans="21:24" x14ac:dyDescent="0.2">
      <c r="U1670" t="s">
        <v>25</v>
      </c>
      <c r="V1670" t="s">
        <v>1301</v>
      </c>
      <c r="W1670" t="s">
        <v>1294</v>
      </c>
      <c r="X1670" t="s">
        <v>497</v>
      </c>
    </row>
    <row r="1671" spans="21:24" x14ac:dyDescent="0.2">
      <c r="U1671" t="s">
        <v>25</v>
      </c>
      <c r="V1671" t="s">
        <v>1302</v>
      </c>
      <c r="W1671" t="s">
        <v>1286</v>
      </c>
      <c r="X1671" t="s">
        <v>266</v>
      </c>
    </row>
    <row r="1672" spans="21:24" x14ac:dyDescent="0.2">
      <c r="U1672" t="s">
        <v>97</v>
      </c>
      <c r="V1672" t="s">
        <v>1303</v>
      </c>
      <c r="W1672" t="s">
        <v>1297</v>
      </c>
      <c r="X1672" t="s">
        <v>117</v>
      </c>
    </row>
    <row r="1673" spans="21:24" x14ac:dyDescent="0.2">
      <c r="U1673" t="s">
        <v>25</v>
      </c>
      <c r="V1673" t="s">
        <v>1303</v>
      </c>
      <c r="W1673" t="s">
        <v>1294</v>
      </c>
      <c r="X1673" t="s">
        <v>497</v>
      </c>
    </row>
    <row r="1674" spans="21:24" x14ac:dyDescent="0.2">
      <c r="U1674" t="s">
        <v>97</v>
      </c>
      <c r="V1674" t="s">
        <v>1303</v>
      </c>
      <c r="W1674" t="s">
        <v>1304</v>
      </c>
      <c r="X1674" t="s">
        <v>563</v>
      </c>
    </row>
    <row r="1675" spans="21:24" x14ac:dyDescent="0.2">
      <c r="U1675" t="s">
        <v>25</v>
      </c>
      <c r="V1675" t="s">
        <v>1305</v>
      </c>
      <c r="W1675" t="s">
        <v>1306</v>
      </c>
      <c r="X1675" t="s">
        <v>429</v>
      </c>
    </row>
    <row r="1676" spans="21:24" x14ac:dyDescent="0.2">
      <c r="U1676" t="s">
        <v>25</v>
      </c>
      <c r="V1676" t="s">
        <v>1305</v>
      </c>
      <c r="W1676" t="s">
        <v>1294</v>
      </c>
      <c r="X1676" t="s">
        <v>497</v>
      </c>
    </row>
    <row r="1677" spans="21:24" x14ac:dyDescent="0.2">
      <c r="U1677" t="s">
        <v>25</v>
      </c>
      <c r="V1677" t="s">
        <v>1305</v>
      </c>
      <c r="W1677" t="s">
        <v>1307</v>
      </c>
      <c r="X1677" t="s">
        <v>566</v>
      </c>
    </row>
    <row r="1678" spans="21:24" x14ac:dyDescent="0.2">
      <c r="U1678" t="s">
        <v>25</v>
      </c>
      <c r="V1678" t="s">
        <v>1308</v>
      </c>
      <c r="W1678" t="s">
        <v>1286</v>
      </c>
      <c r="X1678" t="s">
        <v>266</v>
      </c>
    </row>
    <row r="1679" spans="21:24" x14ac:dyDescent="0.2">
      <c r="U1679" t="s">
        <v>25</v>
      </c>
      <c r="V1679" t="s">
        <v>1308</v>
      </c>
      <c r="W1679" t="s">
        <v>1307</v>
      </c>
      <c r="X1679" t="s">
        <v>566</v>
      </c>
    </row>
    <row r="1680" spans="21:24" x14ac:dyDescent="0.2">
      <c r="U1680" t="s">
        <v>25</v>
      </c>
      <c r="V1680" t="s">
        <v>1309</v>
      </c>
      <c r="W1680" t="s">
        <v>1310</v>
      </c>
      <c r="X1680" t="s">
        <v>232</v>
      </c>
    </row>
    <row r="1681" spans="21:24" x14ac:dyDescent="0.2">
      <c r="U1681" t="s">
        <v>25</v>
      </c>
      <c r="V1681" t="s">
        <v>1309</v>
      </c>
      <c r="W1681" t="s">
        <v>1286</v>
      </c>
      <c r="X1681" t="s">
        <v>266</v>
      </c>
    </row>
    <row r="1682" spans="21:24" x14ac:dyDescent="0.2">
      <c r="U1682" t="s">
        <v>25</v>
      </c>
      <c r="V1682" t="s">
        <v>1309</v>
      </c>
      <c r="W1682" t="s">
        <v>1307</v>
      </c>
      <c r="X1682" t="s">
        <v>566</v>
      </c>
    </row>
    <row r="1683" spans="21:24" x14ac:dyDescent="0.2">
      <c r="U1683" t="s">
        <v>25</v>
      </c>
      <c r="V1683" t="s">
        <v>1311</v>
      </c>
      <c r="W1683" t="s">
        <v>1286</v>
      </c>
      <c r="X1683" t="s">
        <v>266</v>
      </c>
    </row>
    <row r="1684" spans="21:24" x14ac:dyDescent="0.2">
      <c r="U1684" t="s">
        <v>25</v>
      </c>
      <c r="V1684" t="s">
        <v>1311</v>
      </c>
      <c r="W1684" t="s">
        <v>1306</v>
      </c>
      <c r="X1684" t="s">
        <v>429</v>
      </c>
    </row>
    <row r="1685" spans="21:24" x14ac:dyDescent="0.2">
      <c r="U1685" t="s">
        <v>25</v>
      </c>
      <c r="V1685" t="s">
        <v>1311</v>
      </c>
      <c r="W1685" t="s">
        <v>1294</v>
      </c>
      <c r="X1685" t="s">
        <v>497</v>
      </c>
    </row>
    <row r="1686" spans="21:24" x14ac:dyDescent="0.2">
      <c r="U1686" t="s">
        <v>25</v>
      </c>
      <c r="V1686" t="s">
        <v>1311</v>
      </c>
      <c r="W1686" t="s">
        <v>1307</v>
      </c>
      <c r="X1686" t="s">
        <v>566</v>
      </c>
    </row>
    <row r="1687" spans="21:24" x14ac:dyDescent="0.2">
      <c r="U1687" t="s">
        <v>25</v>
      </c>
      <c r="V1687" t="s">
        <v>1312</v>
      </c>
      <c r="W1687" t="s">
        <v>1306</v>
      </c>
      <c r="X1687" t="s">
        <v>429</v>
      </c>
    </row>
    <row r="1688" spans="21:24" x14ac:dyDescent="0.2">
      <c r="U1688" t="s">
        <v>25</v>
      </c>
      <c r="V1688" t="s">
        <v>1312</v>
      </c>
      <c r="W1688" t="s">
        <v>1294</v>
      </c>
      <c r="X1688" t="s">
        <v>497</v>
      </c>
    </row>
    <row r="1689" spans="21:24" x14ac:dyDescent="0.2">
      <c r="U1689" t="s">
        <v>97</v>
      </c>
      <c r="V1689" t="s">
        <v>1313</v>
      </c>
      <c r="W1689" t="s">
        <v>1288</v>
      </c>
      <c r="X1689" t="s">
        <v>216</v>
      </c>
    </row>
    <row r="1690" spans="21:24" x14ac:dyDescent="0.2">
      <c r="U1690" t="s">
        <v>25</v>
      </c>
      <c r="V1690" t="s">
        <v>1313</v>
      </c>
      <c r="W1690" t="s">
        <v>1291</v>
      </c>
      <c r="X1690" t="s">
        <v>543</v>
      </c>
    </row>
    <row r="1691" spans="21:24" x14ac:dyDescent="0.2">
      <c r="U1691" t="s">
        <v>25</v>
      </c>
      <c r="V1691" t="s">
        <v>1314</v>
      </c>
      <c r="W1691" t="s">
        <v>650</v>
      </c>
      <c r="X1691" t="s">
        <v>172</v>
      </c>
    </row>
    <row r="1692" spans="21:24" x14ac:dyDescent="0.2">
      <c r="U1692" t="s">
        <v>97</v>
      </c>
      <c r="V1692" t="s">
        <v>1314</v>
      </c>
      <c r="W1692" t="s">
        <v>1288</v>
      </c>
      <c r="X1692" t="s">
        <v>216</v>
      </c>
    </row>
    <row r="1693" spans="21:24" x14ac:dyDescent="0.2">
      <c r="U1693" t="s">
        <v>25</v>
      </c>
      <c r="V1693" t="s">
        <v>1314</v>
      </c>
      <c r="W1693" t="s">
        <v>1291</v>
      </c>
      <c r="X1693" t="s">
        <v>543</v>
      </c>
    </row>
    <row r="1694" spans="21:24" x14ac:dyDescent="0.2">
      <c r="U1694" t="s">
        <v>25</v>
      </c>
      <c r="V1694" t="s">
        <v>1315</v>
      </c>
      <c r="W1694" t="s">
        <v>650</v>
      </c>
      <c r="X1694" t="s">
        <v>172</v>
      </c>
    </row>
    <row r="1695" spans="21:24" x14ac:dyDescent="0.2">
      <c r="U1695" t="s">
        <v>25</v>
      </c>
      <c r="V1695" t="s">
        <v>1316</v>
      </c>
      <c r="W1695" t="s">
        <v>650</v>
      </c>
      <c r="X1695" t="s">
        <v>172</v>
      </c>
    </row>
    <row r="1696" spans="21:24" x14ac:dyDescent="0.2">
      <c r="U1696" t="s">
        <v>25</v>
      </c>
      <c r="V1696" t="s">
        <v>1317</v>
      </c>
      <c r="W1696" t="s">
        <v>1286</v>
      </c>
      <c r="X1696" t="s">
        <v>266</v>
      </c>
    </row>
    <row r="1697" spans="21:24" x14ac:dyDescent="0.2">
      <c r="U1697" t="s">
        <v>25</v>
      </c>
      <c r="V1697" t="s">
        <v>1317</v>
      </c>
      <c r="W1697" t="s">
        <v>1291</v>
      </c>
      <c r="X1697" t="s">
        <v>543</v>
      </c>
    </row>
    <row r="1698" spans="21:24" x14ac:dyDescent="0.2">
      <c r="U1698" t="s">
        <v>25</v>
      </c>
      <c r="V1698" t="s">
        <v>1317</v>
      </c>
      <c r="W1698" t="s">
        <v>1307</v>
      </c>
      <c r="X1698" t="s">
        <v>566</v>
      </c>
    </row>
    <row r="1699" spans="21:24" x14ac:dyDescent="0.2">
      <c r="U1699" t="s">
        <v>25</v>
      </c>
      <c r="V1699" t="s">
        <v>1318</v>
      </c>
      <c r="W1699" t="s">
        <v>650</v>
      </c>
      <c r="X1699" t="s">
        <v>172</v>
      </c>
    </row>
    <row r="1700" spans="21:24" x14ac:dyDescent="0.2">
      <c r="U1700" t="s">
        <v>97</v>
      </c>
      <c r="V1700" t="s">
        <v>1318</v>
      </c>
      <c r="W1700" t="s">
        <v>1288</v>
      </c>
      <c r="X1700" t="s">
        <v>216</v>
      </c>
    </row>
    <row r="1701" spans="21:24" x14ac:dyDescent="0.2">
      <c r="U1701" t="s">
        <v>25</v>
      </c>
      <c r="V1701" t="s">
        <v>1319</v>
      </c>
      <c r="W1701" t="s">
        <v>650</v>
      </c>
      <c r="X1701" t="s">
        <v>172</v>
      </c>
    </row>
    <row r="1702" spans="21:24" x14ac:dyDescent="0.2">
      <c r="U1702" t="s">
        <v>97</v>
      </c>
      <c r="V1702" t="s">
        <v>1319</v>
      </c>
      <c r="W1702" t="s">
        <v>1288</v>
      </c>
      <c r="X1702" t="s">
        <v>216</v>
      </c>
    </row>
    <row r="1703" spans="21:24" x14ac:dyDescent="0.2">
      <c r="U1703" t="s">
        <v>97</v>
      </c>
      <c r="V1703" t="s">
        <v>1320</v>
      </c>
      <c r="W1703" t="s">
        <v>1288</v>
      </c>
      <c r="X1703" t="s">
        <v>216</v>
      </c>
    </row>
    <row r="1704" spans="21:24" x14ac:dyDescent="0.2">
      <c r="U1704" t="s">
        <v>97</v>
      </c>
      <c r="V1704" t="s">
        <v>1320</v>
      </c>
      <c r="W1704" t="s">
        <v>1321</v>
      </c>
      <c r="X1704" t="s">
        <v>562</v>
      </c>
    </row>
    <row r="1705" spans="21:24" x14ac:dyDescent="0.2">
      <c r="U1705" t="s">
        <v>25</v>
      </c>
      <c r="V1705" t="s">
        <v>1322</v>
      </c>
      <c r="W1705" t="s">
        <v>650</v>
      </c>
      <c r="X1705" t="s">
        <v>172</v>
      </c>
    </row>
    <row r="1706" spans="21:24" x14ac:dyDescent="0.2">
      <c r="U1706" t="s">
        <v>97</v>
      </c>
      <c r="V1706" t="s">
        <v>1322</v>
      </c>
      <c r="W1706" t="s">
        <v>1288</v>
      </c>
      <c r="X1706" t="s">
        <v>216</v>
      </c>
    </row>
    <row r="1707" spans="21:24" x14ac:dyDescent="0.2">
      <c r="U1707" t="s">
        <v>97</v>
      </c>
      <c r="V1707" t="s">
        <v>1323</v>
      </c>
      <c r="W1707" t="s">
        <v>1324</v>
      </c>
      <c r="X1707" t="s">
        <v>96</v>
      </c>
    </row>
    <row r="1708" spans="21:24" x14ac:dyDescent="0.2">
      <c r="U1708" t="s">
        <v>97</v>
      </c>
      <c r="V1708" t="s">
        <v>1323</v>
      </c>
      <c r="W1708" t="s">
        <v>1288</v>
      </c>
      <c r="X1708" t="s">
        <v>216</v>
      </c>
    </row>
    <row r="1709" spans="21:24" x14ac:dyDescent="0.2">
      <c r="U1709" t="s">
        <v>97</v>
      </c>
      <c r="V1709" t="s">
        <v>1323</v>
      </c>
      <c r="W1709" t="s">
        <v>1289</v>
      </c>
      <c r="X1709" t="s">
        <v>279</v>
      </c>
    </row>
    <row r="1710" spans="21:24" x14ac:dyDescent="0.2">
      <c r="U1710" t="s">
        <v>97</v>
      </c>
      <c r="V1710" t="s">
        <v>1323</v>
      </c>
      <c r="W1710" t="s">
        <v>1321</v>
      </c>
      <c r="X1710" t="s">
        <v>562</v>
      </c>
    </row>
    <row r="1711" spans="21:24" x14ac:dyDescent="0.2">
      <c r="U1711" t="s">
        <v>97</v>
      </c>
      <c r="V1711" t="s">
        <v>1325</v>
      </c>
      <c r="W1711" t="s">
        <v>1288</v>
      </c>
      <c r="X1711" t="s">
        <v>216</v>
      </c>
    </row>
    <row r="1712" spans="21:24" x14ac:dyDescent="0.2">
      <c r="U1712" t="s">
        <v>25</v>
      </c>
      <c r="V1712" t="s">
        <v>1325</v>
      </c>
      <c r="W1712" t="s">
        <v>1291</v>
      </c>
      <c r="X1712" t="s">
        <v>543</v>
      </c>
    </row>
    <row r="1713" spans="21:24" x14ac:dyDescent="0.2">
      <c r="U1713" t="s">
        <v>25</v>
      </c>
      <c r="V1713" t="s">
        <v>1326</v>
      </c>
      <c r="W1713" t="s">
        <v>1286</v>
      </c>
      <c r="X1713" t="s">
        <v>266</v>
      </c>
    </row>
    <row r="1714" spans="21:24" x14ac:dyDescent="0.2">
      <c r="U1714" t="s">
        <v>25</v>
      </c>
      <c r="V1714" t="s">
        <v>1326</v>
      </c>
      <c r="W1714" t="s">
        <v>1291</v>
      </c>
      <c r="X1714" t="s">
        <v>543</v>
      </c>
    </row>
    <row r="1715" spans="21:24" x14ac:dyDescent="0.2">
      <c r="U1715" t="s">
        <v>25</v>
      </c>
      <c r="V1715" t="s">
        <v>1326</v>
      </c>
      <c r="W1715" t="s">
        <v>1307</v>
      </c>
      <c r="X1715" t="s">
        <v>566</v>
      </c>
    </row>
    <row r="1716" spans="21:24" x14ac:dyDescent="0.2">
      <c r="U1716" t="s">
        <v>97</v>
      </c>
      <c r="V1716" t="s">
        <v>1327</v>
      </c>
      <c r="W1716" t="s">
        <v>1297</v>
      </c>
      <c r="X1716" t="s">
        <v>117</v>
      </c>
    </row>
    <row r="1717" spans="21:24" x14ac:dyDescent="0.2">
      <c r="U1717" t="s">
        <v>97</v>
      </c>
      <c r="V1717" t="s">
        <v>1327</v>
      </c>
      <c r="W1717" t="s">
        <v>1289</v>
      </c>
      <c r="X1717" t="s">
        <v>279</v>
      </c>
    </row>
    <row r="1718" spans="21:24" x14ac:dyDescent="0.2">
      <c r="U1718" t="s">
        <v>97</v>
      </c>
      <c r="V1718" t="s">
        <v>1327</v>
      </c>
      <c r="W1718" t="s">
        <v>1328</v>
      </c>
      <c r="X1718" t="s">
        <v>568</v>
      </c>
    </row>
    <row r="1719" spans="21:24" x14ac:dyDescent="0.2">
      <c r="U1719" t="s">
        <v>97</v>
      </c>
      <c r="V1719" t="s">
        <v>1329</v>
      </c>
      <c r="W1719" t="s">
        <v>1297</v>
      </c>
      <c r="X1719" t="s">
        <v>117</v>
      </c>
    </row>
    <row r="1720" spans="21:24" x14ac:dyDescent="0.2">
      <c r="U1720" t="s">
        <v>97</v>
      </c>
      <c r="V1720" t="s">
        <v>1329</v>
      </c>
      <c r="W1720" t="s">
        <v>1289</v>
      </c>
      <c r="X1720" t="s">
        <v>279</v>
      </c>
    </row>
    <row r="1721" spans="21:24" x14ac:dyDescent="0.2">
      <c r="U1721" t="s">
        <v>25</v>
      </c>
      <c r="V1721" t="s">
        <v>1330</v>
      </c>
      <c r="W1721" t="s">
        <v>1286</v>
      </c>
      <c r="X1721" t="s">
        <v>266</v>
      </c>
    </row>
    <row r="1722" spans="21:24" x14ac:dyDescent="0.2">
      <c r="U1722" t="s">
        <v>25</v>
      </c>
      <c r="V1722" t="s">
        <v>1330</v>
      </c>
      <c r="W1722" t="s">
        <v>1331</v>
      </c>
      <c r="X1722" t="s">
        <v>355</v>
      </c>
    </row>
    <row r="1723" spans="21:24" x14ac:dyDescent="0.2">
      <c r="U1723" t="s">
        <v>25</v>
      </c>
      <c r="V1723" t="s">
        <v>1330</v>
      </c>
      <c r="W1723" t="s">
        <v>1291</v>
      </c>
      <c r="X1723" t="s">
        <v>543</v>
      </c>
    </row>
    <row r="1724" spans="21:24" x14ac:dyDescent="0.2">
      <c r="U1724" t="s">
        <v>97</v>
      </c>
      <c r="V1724" t="s">
        <v>1332</v>
      </c>
      <c r="W1724" t="s">
        <v>1289</v>
      </c>
      <c r="X1724" t="s">
        <v>279</v>
      </c>
    </row>
    <row r="1725" spans="21:24" x14ac:dyDescent="0.2">
      <c r="U1725" t="s">
        <v>97</v>
      </c>
      <c r="V1725" t="s">
        <v>1332</v>
      </c>
      <c r="W1725" t="s">
        <v>1290</v>
      </c>
      <c r="X1725" t="s">
        <v>432</v>
      </c>
    </row>
    <row r="1726" spans="21:24" x14ac:dyDescent="0.2">
      <c r="U1726" t="s">
        <v>97</v>
      </c>
      <c r="V1726" t="s">
        <v>1333</v>
      </c>
      <c r="W1726" t="s">
        <v>1289</v>
      </c>
      <c r="X1726" t="s">
        <v>279</v>
      </c>
    </row>
    <row r="1727" spans="21:24" x14ac:dyDescent="0.2">
      <c r="U1727" t="s">
        <v>97</v>
      </c>
      <c r="V1727" t="s">
        <v>1333</v>
      </c>
      <c r="W1727" t="s">
        <v>1290</v>
      </c>
      <c r="X1727" t="s">
        <v>432</v>
      </c>
    </row>
    <row r="1728" spans="21:24" x14ac:dyDescent="0.2">
      <c r="U1728" t="s">
        <v>25</v>
      </c>
      <c r="V1728" t="s">
        <v>1334</v>
      </c>
      <c r="W1728" t="s">
        <v>650</v>
      </c>
      <c r="X1728" t="s">
        <v>172</v>
      </c>
    </row>
    <row r="1729" spans="21:24" x14ac:dyDescent="0.2">
      <c r="U1729" t="s">
        <v>25</v>
      </c>
      <c r="V1729" t="s">
        <v>1334</v>
      </c>
      <c r="W1729" t="s">
        <v>1286</v>
      </c>
      <c r="X1729" t="s">
        <v>266</v>
      </c>
    </row>
    <row r="1730" spans="21:24" x14ac:dyDescent="0.2">
      <c r="U1730" t="s">
        <v>25</v>
      </c>
      <c r="V1730" t="s">
        <v>1334</v>
      </c>
      <c r="W1730" t="s">
        <v>1331</v>
      </c>
      <c r="X1730" t="s">
        <v>355</v>
      </c>
    </row>
    <row r="1731" spans="21:24" x14ac:dyDescent="0.2">
      <c r="U1731" t="s">
        <v>25</v>
      </c>
      <c r="V1731" t="s">
        <v>1334</v>
      </c>
      <c r="W1731" t="s">
        <v>1291</v>
      </c>
      <c r="X1731" t="s">
        <v>543</v>
      </c>
    </row>
    <row r="1732" spans="21:24" x14ac:dyDescent="0.2">
      <c r="U1732" t="s">
        <v>25</v>
      </c>
      <c r="V1732" t="s">
        <v>1335</v>
      </c>
      <c r="W1732" t="s">
        <v>1286</v>
      </c>
      <c r="X1732" t="s">
        <v>266</v>
      </c>
    </row>
    <row r="1733" spans="21:24" x14ac:dyDescent="0.2">
      <c r="U1733" t="s">
        <v>25</v>
      </c>
      <c r="V1733" t="s">
        <v>1335</v>
      </c>
      <c r="W1733" t="s">
        <v>1291</v>
      </c>
      <c r="X1733" t="s">
        <v>543</v>
      </c>
    </row>
    <row r="1734" spans="21:24" x14ac:dyDescent="0.2">
      <c r="U1734" t="s">
        <v>25</v>
      </c>
      <c r="V1734" t="s">
        <v>1336</v>
      </c>
      <c r="W1734" t="s">
        <v>650</v>
      </c>
      <c r="X1734" t="s">
        <v>172</v>
      </c>
    </row>
    <row r="1735" spans="21:24" x14ac:dyDescent="0.2">
      <c r="U1735" t="s">
        <v>25</v>
      </c>
      <c r="V1735" t="s">
        <v>1336</v>
      </c>
      <c r="W1735" t="s">
        <v>1286</v>
      </c>
      <c r="X1735" t="s">
        <v>266</v>
      </c>
    </row>
    <row r="1736" spans="21:24" x14ac:dyDescent="0.2">
      <c r="U1736" t="s">
        <v>25</v>
      </c>
      <c r="V1736" t="s">
        <v>1336</v>
      </c>
      <c r="W1736" t="s">
        <v>1291</v>
      </c>
      <c r="X1736" t="s">
        <v>543</v>
      </c>
    </row>
    <row r="1737" spans="21:24" x14ac:dyDescent="0.2">
      <c r="U1737" t="s">
        <v>97</v>
      </c>
      <c r="V1737" t="s">
        <v>1337</v>
      </c>
      <c r="W1737" t="s">
        <v>1290</v>
      </c>
      <c r="X1737" t="s">
        <v>432</v>
      </c>
    </row>
    <row r="1738" spans="21:24" x14ac:dyDescent="0.2">
      <c r="U1738" t="s">
        <v>25</v>
      </c>
      <c r="V1738" t="s">
        <v>1337</v>
      </c>
      <c r="W1738" t="s">
        <v>1291</v>
      </c>
      <c r="X1738" t="s">
        <v>543</v>
      </c>
    </row>
    <row r="1739" spans="21:24" x14ac:dyDescent="0.2">
      <c r="U1739" t="s">
        <v>77</v>
      </c>
      <c r="V1739" t="s">
        <v>1338</v>
      </c>
      <c r="W1739" t="s">
        <v>1339</v>
      </c>
      <c r="X1739" t="s">
        <v>124</v>
      </c>
    </row>
    <row r="1740" spans="21:24" x14ac:dyDescent="0.2">
      <c r="U1740" t="s">
        <v>77</v>
      </c>
      <c r="V1740" t="s">
        <v>1338</v>
      </c>
      <c r="W1740" t="s">
        <v>1340</v>
      </c>
      <c r="X1740" t="s">
        <v>209</v>
      </c>
    </row>
    <row r="1741" spans="21:24" x14ac:dyDescent="0.2">
      <c r="U1741" t="s">
        <v>77</v>
      </c>
      <c r="V1741" t="s">
        <v>1338</v>
      </c>
      <c r="W1741" t="s">
        <v>1341</v>
      </c>
      <c r="X1741" t="s">
        <v>278</v>
      </c>
    </row>
    <row r="1742" spans="21:24" x14ac:dyDescent="0.2">
      <c r="U1742" t="s">
        <v>77</v>
      </c>
      <c r="V1742" t="s">
        <v>1342</v>
      </c>
      <c r="W1742" t="s">
        <v>1339</v>
      </c>
      <c r="X1742" t="s">
        <v>124</v>
      </c>
    </row>
    <row r="1743" spans="21:24" x14ac:dyDescent="0.2">
      <c r="U1743" t="s">
        <v>77</v>
      </c>
      <c r="V1743" t="s">
        <v>1342</v>
      </c>
      <c r="W1743" t="s">
        <v>1340</v>
      </c>
      <c r="X1743" t="s">
        <v>209</v>
      </c>
    </row>
    <row r="1744" spans="21:24" x14ac:dyDescent="0.2">
      <c r="U1744" t="s">
        <v>77</v>
      </c>
      <c r="V1744" t="s">
        <v>1342</v>
      </c>
      <c r="W1744" t="s">
        <v>1341</v>
      </c>
      <c r="X1744" t="s">
        <v>278</v>
      </c>
    </row>
    <row r="1745" spans="21:24" x14ac:dyDescent="0.2">
      <c r="U1745" t="s">
        <v>77</v>
      </c>
      <c r="V1745" t="s">
        <v>1343</v>
      </c>
      <c r="W1745" t="s">
        <v>1340</v>
      </c>
      <c r="X1745" t="s">
        <v>209</v>
      </c>
    </row>
    <row r="1746" spans="21:24" x14ac:dyDescent="0.2">
      <c r="U1746" t="s">
        <v>77</v>
      </c>
      <c r="V1746" t="s">
        <v>1343</v>
      </c>
      <c r="W1746" t="s">
        <v>1341</v>
      </c>
      <c r="X1746" t="s">
        <v>278</v>
      </c>
    </row>
    <row r="1747" spans="21:24" x14ac:dyDescent="0.2">
      <c r="U1747" t="s">
        <v>77</v>
      </c>
      <c r="V1747" t="s">
        <v>1343</v>
      </c>
      <c r="W1747" t="s">
        <v>1344</v>
      </c>
      <c r="X1747" t="s">
        <v>290</v>
      </c>
    </row>
    <row r="1748" spans="21:24" x14ac:dyDescent="0.2">
      <c r="U1748" t="s">
        <v>77</v>
      </c>
      <c r="V1748" t="s">
        <v>1345</v>
      </c>
      <c r="W1748" t="s">
        <v>1339</v>
      </c>
      <c r="X1748" t="s">
        <v>124</v>
      </c>
    </row>
    <row r="1749" spans="21:24" x14ac:dyDescent="0.2">
      <c r="U1749" t="s">
        <v>77</v>
      </c>
      <c r="V1749" t="s">
        <v>1345</v>
      </c>
      <c r="W1749" t="s">
        <v>1341</v>
      </c>
      <c r="X1749" t="s">
        <v>278</v>
      </c>
    </row>
    <row r="1750" spans="21:24" x14ac:dyDescent="0.2">
      <c r="U1750" t="s">
        <v>25</v>
      </c>
      <c r="V1750" t="s">
        <v>1345</v>
      </c>
      <c r="W1750" t="s">
        <v>66</v>
      </c>
      <c r="X1750" t="s">
        <v>67</v>
      </c>
    </row>
    <row r="1751" spans="21:24" x14ac:dyDescent="0.2">
      <c r="U1751" t="s">
        <v>25</v>
      </c>
      <c r="V1751" t="s">
        <v>1345</v>
      </c>
      <c r="W1751" t="s">
        <v>74</v>
      </c>
      <c r="X1751" t="s">
        <v>75</v>
      </c>
    </row>
    <row r="1752" spans="21:24" x14ac:dyDescent="0.2">
      <c r="U1752" t="s">
        <v>77</v>
      </c>
      <c r="V1752" t="s">
        <v>1346</v>
      </c>
      <c r="W1752" t="s">
        <v>1340</v>
      </c>
      <c r="X1752" t="s">
        <v>209</v>
      </c>
    </row>
    <row r="1753" spans="21:24" x14ac:dyDescent="0.2">
      <c r="U1753" t="s">
        <v>77</v>
      </c>
      <c r="V1753" t="s">
        <v>1346</v>
      </c>
      <c r="W1753" t="s">
        <v>1341</v>
      </c>
      <c r="X1753" t="s">
        <v>278</v>
      </c>
    </row>
    <row r="1754" spans="21:24" x14ac:dyDescent="0.2">
      <c r="U1754" t="s">
        <v>77</v>
      </c>
      <c r="V1754" t="s">
        <v>1346</v>
      </c>
      <c r="W1754" t="s">
        <v>1344</v>
      </c>
      <c r="X1754" t="s">
        <v>290</v>
      </c>
    </row>
    <row r="1755" spans="21:24" x14ac:dyDescent="0.2">
      <c r="U1755" t="s">
        <v>77</v>
      </c>
      <c r="V1755" t="s">
        <v>1347</v>
      </c>
      <c r="W1755" t="s">
        <v>1341</v>
      </c>
      <c r="X1755" t="s">
        <v>278</v>
      </c>
    </row>
    <row r="1756" spans="21:24" x14ac:dyDescent="0.2">
      <c r="U1756" t="s">
        <v>77</v>
      </c>
      <c r="V1756" t="s">
        <v>1347</v>
      </c>
      <c r="W1756" t="s">
        <v>1344</v>
      </c>
      <c r="X1756" t="s">
        <v>290</v>
      </c>
    </row>
    <row r="1757" spans="21:24" x14ac:dyDescent="0.2">
      <c r="U1757" t="s">
        <v>25</v>
      </c>
      <c r="V1757" t="s">
        <v>1347</v>
      </c>
      <c r="W1757" t="s">
        <v>74</v>
      </c>
      <c r="X1757" t="s">
        <v>75</v>
      </c>
    </row>
    <row r="1758" spans="21:24" x14ac:dyDescent="0.2">
      <c r="U1758" t="s">
        <v>77</v>
      </c>
      <c r="V1758" t="s">
        <v>1348</v>
      </c>
      <c r="W1758" t="s">
        <v>1341</v>
      </c>
      <c r="X1758" t="s">
        <v>278</v>
      </c>
    </row>
    <row r="1759" spans="21:24" x14ac:dyDescent="0.2">
      <c r="U1759" t="s">
        <v>77</v>
      </c>
      <c r="V1759" t="s">
        <v>1348</v>
      </c>
      <c r="W1759" t="s">
        <v>1344</v>
      </c>
      <c r="X1759" t="s">
        <v>290</v>
      </c>
    </row>
    <row r="1760" spans="21:24" x14ac:dyDescent="0.2">
      <c r="U1760" t="s">
        <v>25</v>
      </c>
      <c r="V1760" t="s">
        <v>1348</v>
      </c>
      <c r="W1760" t="s">
        <v>74</v>
      </c>
      <c r="X1760" t="s">
        <v>75</v>
      </c>
    </row>
    <row r="1761" spans="21:24" x14ac:dyDescent="0.2">
      <c r="U1761" t="s">
        <v>77</v>
      </c>
      <c r="V1761" t="s">
        <v>1349</v>
      </c>
      <c r="W1761" t="s">
        <v>1192</v>
      </c>
      <c r="X1761" t="s">
        <v>88</v>
      </c>
    </row>
    <row r="1762" spans="21:24" x14ac:dyDescent="0.2">
      <c r="U1762" t="s">
        <v>77</v>
      </c>
      <c r="V1762" t="s">
        <v>1349</v>
      </c>
      <c r="W1762" t="s">
        <v>1339</v>
      </c>
      <c r="X1762" t="s">
        <v>124</v>
      </c>
    </row>
    <row r="1763" spans="21:24" x14ac:dyDescent="0.2">
      <c r="U1763" t="s">
        <v>77</v>
      </c>
      <c r="V1763" t="s">
        <v>1349</v>
      </c>
      <c r="W1763" t="s">
        <v>1341</v>
      </c>
      <c r="X1763" t="s">
        <v>278</v>
      </c>
    </row>
    <row r="1764" spans="21:24" x14ac:dyDescent="0.2">
      <c r="U1764" t="s">
        <v>25</v>
      </c>
      <c r="V1764" t="s">
        <v>1349</v>
      </c>
      <c r="W1764" t="s">
        <v>66</v>
      </c>
      <c r="X1764" t="s">
        <v>67</v>
      </c>
    </row>
    <row r="1765" spans="21:24" x14ac:dyDescent="0.2">
      <c r="U1765" t="s">
        <v>77</v>
      </c>
      <c r="V1765" t="s">
        <v>1350</v>
      </c>
      <c r="W1765" t="s">
        <v>1192</v>
      </c>
      <c r="X1765" t="s">
        <v>88</v>
      </c>
    </row>
    <row r="1766" spans="21:24" x14ac:dyDescent="0.2">
      <c r="U1766" t="s">
        <v>77</v>
      </c>
      <c r="V1766" t="s">
        <v>1350</v>
      </c>
      <c r="W1766" t="s">
        <v>1339</v>
      </c>
      <c r="X1766" t="s">
        <v>124</v>
      </c>
    </row>
    <row r="1767" spans="21:24" x14ac:dyDescent="0.2">
      <c r="U1767" t="s">
        <v>77</v>
      </c>
      <c r="V1767" t="s">
        <v>1350</v>
      </c>
      <c r="W1767" t="s">
        <v>1341</v>
      </c>
      <c r="X1767" t="s">
        <v>278</v>
      </c>
    </row>
    <row r="1768" spans="21:24" x14ac:dyDescent="0.2">
      <c r="U1768" t="s">
        <v>25</v>
      </c>
      <c r="V1768" t="s">
        <v>1350</v>
      </c>
      <c r="W1768" t="s">
        <v>66</v>
      </c>
      <c r="X1768" t="s">
        <v>67</v>
      </c>
    </row>
    <row r="1769" spans="21:24" x14ac:dyDescent="0.2">
      <c r="U1769" t="s">
        <v>77</v>
      </c>
      <c r="V1769" t="s">
        <v>1351</v>
      </c>
      <c r="W1769" t="s">
        <v>1339</v>
      </c>
      <c r="X1769" t="s">
        <v>124</v>
      </c>
    </row>
    <row r="1770" spans="21:24" x14ac:dyDescent="0.2">
      <c r="U1770" t="s">
        <v>91</v>
      </c>
      <c r="V1770" t="s">
        <v>1352</v>
      </c>
      <c r="W1770" t="s">
        <v>529</v>
      </c>
      <c r="X1770" t="s">
        <v>315</v>
      </c>
    </row>
    <row r="1771" spans="21:24" x14ac:dyDescent="0.2">
      <c r="U1771" t="s">
        <v>91</v>
      </c>
      <c r="V1771" t="s">
        <v>1353</v>
      </c>
      <c r="W1771" t="s">
        <v>461</v>
      </c>
      <c r="X1771" t="s">
        <v>148</v>
      </c>
    </row>
    <row r="1772" spans="21:24" x14ac:dyDescent="0.2">
      <c r="U1772" t="s">
        <v>91</v>
      </c>
      <c r="V1772" t="s">
        <v>1353</v>
      </c>
      <c r="W1772" t="s">
        <v>529</v>
      </c>
      <c r="X1772" t="s">
        <v>315</v>
      </c>
    </row>
    <row r="1773" spans="21:24" x14ac:dyDescent="0.2">
      <c r="U1773" t="s">
        <v>91</v>
      </c>
      <c r="V1773" t="s">
        <v>1354</v>
      </c>
      <c r="W1773" t="s">
        <v>461</v>
      </c>
      <c r="X1773" t="s">
        <v>148</v>
      </c>
    </row>
    <row r="1774" spans="21:24" x14ac:dyDescent="0.2">
      <c r="U1774" t="s">
        <v>91</v>
      </c>
      <c r="V1774" t="s">
        <v>1354</v>
      </c>
      <c r="W1774" t="s">
        <v>529</v>
      </c>
      <c r="X1774" t="s">
        <v>315</v>
      </c>
    </row>
    <row r="1775" spans="21:24" x14ac:dyDescent="0.2">
      <c r="U1775" t="s">
        <v>91</v>
      </c>
      <c r="V1775" t="s">
        <v>1355</v>
      </c>
      <c r="W1775" t="s">
        <v>529</v>
      </c>
      <c r="X1775" t="s">
        <v>315</v>
      </c>
    </row>
    <row r="1776" spans="21:24" x14ac:dyDescent="0.2">
      <c r="U1776" t="s">
        <v>91</v>
      </c>
      <c r="V1776" t="s">
        <v>1356</v>
      </c>
      <c r="W1776" t="s">
        <v>461</v>
      </c>
      <c r="X1776" t="s">
        <v>148</v>
      </c>
    </row>
    <row r="1777" spans="21:24" x14ac:dyDescent="0.2">
      <c r="U1777" t="s">
        <v>91</v>
      </c>
      <c r="V1777" t="s">
        <v>1356</v>
      </c>
      <c r="W1777" t="s">
        <v>529</v>
      </c>
      <c r="X1777" t="s">
        <v>315</v>
      </c>
    </row>
    <row r="1778" spans="21:24" x14ac:dyDescent="0.2">
      <c r="U1778" t="s">
        <v>91</v>
      </c>
      <c r="V1778" t="s">
        <v>1357</v>
      </c>
      <c r="W1778" t="s">
        <v>513</v>
      </c>
      <c r="X1778" t="s">
        <v>118</v>
      </c>
    </row>
    <row r="1779" spans="21:24" x14ac:dyDescent="0.2">
      <c r="U1779" t="s">
        <v>91</v>
      </c>
      <c r="V1779" t="s">
        <v>1357</v>
      </c>
      <c r="W1779" t="s">
        <v>461</v>
      </c>
      <c r="X1779" t="s">
        <v>148</v>
      </c>
    </row>
    <row r="1780" spans="21:24" x14ac:dyDescent="0.2">
      <c r="U1780" t="s">
        <v>91</v>
      </c>
      <c r="V1780" t="s">
        <v>1357</v>
      </c>
      <c r="W1780" t="s">
        <v>529</v>
      </c>
      <c r="X1780" t="s">
        <v>315</v>
      </c>
    </row>
    <row r="1781" spans="21:24" x14ac:dyDescent="0.2">
      <c r="U1781" t="s">
        <v>91</v>
      </c>
      <c r="V1781" t="s">
        <v>1358</v>
      </c>
      <c r="W1781" t="s">
        <v>529</v>
      </c>
      <c r="X1781" t="s">
        <v>315</v>
      </c>
    </row>
    <row r="1782" spans="21:24" x14ac:dyDescent="0.2">
      <c r="U1782" t="s">
        <v>39</v>
      </c>
      <c r="V1782" t="s">
        <v>1358</v>
      </c>
      <c r="W1782" t="s">
        <v>1359</v>
      </c>
      <c r="X1782" t="s">
        <v>393</v>
      </c>
    </row>
    <row r="1783" spans="21:24" x14ac:dyDescent="0.2">
      <c r="U1783" t="s">
        <v>91</v>
      </c>
      <c r="V1783" t="s">
        <v>1360</v>
      </c>
      <c r="W1783" t="s">
        <v>1095</v>
      </c>
      <c r="X1783" t="s">
        <v>90</v>
      </c>
    </row>
    <row r="1784" spans="21:24" x14ac:dyDescent="0.2">
      <c r="U1784" t="s">
        <v>91</v>
      </c>
      <c r="V1784" t="s">
        <v>1360</v>
      </c>
      <c r="W1784" t="s">
        <v>529</v>
      </c>
      <c r="X1784" t="s">
        <v>315</v>
      </c>
    </row>
    <row r="1785" spans="21:24" x14ac:dyDescent="0.2">
      <c r="U1785" t="s">
        <v>91</v>
      </c>
      <c r="V1785" t="s">
        <v>1360</v>
      </c>
      <c r="W1785" t="s">
        <v>1096</v>
      </c>
      <c r="X1785" t="s">
        <v>533</v>
      </c>
    </row>
    <row r="1786" spans="21:24" x14ac:dyDescent="0.2">
      <c r="U1786" t="s">
        <v>91</v>
      </c>
      <c r="V1786" t="s">
        <v>1361</v>
      </c>
      <c r="W1786" t="s">
        <v>1095</v>
      </c>
      <c r="X1786" t="s">
        <v>90</v>
      </c>
    </row>
    <row r="1787" spans="21:24" x14ac:dyDescent="0.2">
      <c r="U1787" t="s">
        <v>2883</v>
      </c>
      <c r="V1787" t="s">
        <v>1361</v>
      </c>
      <c r="W1787" t="s">
        <v>1362</v>
      </c>
      <c r="X1787" t="s">
        <v>288</v>
      </c>
    </row>
    <row r="1788" spans="21:24" x14ac:dyDescent="0.2">
      <c r="U1788" t="s">
        <v>91</v>
      </c>
      <c r="V1788" t="s">
        <v>1361</v>
      </c>
      <c r="W1788" t="s">
        <v>529</v>
      </c>
      <c r="X1788" t="s">
        <v>315</v>
      </c>
    </row>
    <row r="1789" spans="21:24" x14ac:dyDescent="0.2">
      <c r="U1789" t="s">
        <v>39</v>
      </c>
      <c r="V1789" t="s">
        <v>1361</v>
      </c>
      <c r="W1789" t="s">
        <v>1359</v>
      </c>
      <c r="X1789" t="s">
        <v>393</v>
      </c>
    </row>
    <row r="1790" spans="21:24" x14ac:dyDescent="0.2">
      <c r="U1790" t="s">
        <v>91</v>
      </c>
      <c r="V1790" t="s">
        <v>1363</v>
      </c>
      <c r="W1790" t="s">
        <v>567</v>
      </c>
      <c r="X1790" t="s">
        <v>276</v>
      </c>
    </row>
    <row r="1791" spans="21:24" x14ac:dyDescent="0.2">
      <c r="U1791" t="s">
        <v>91</v>
      </c>
      <c r="V1791" t="s">
        <v>1364</v>
      </c>
      <c r="W1791" t="s">
        <v>567</v>
      </c>
      <c r="X1791" t="s">
        <v>276</v>
      </c>
    </row>
    <row r="1792" spans="21:24" x14ac:dyDescent="0.2">
      <c r="U1792" t="s">
        <v>91</v>
      </c>
      <c r="V1792" t="s">
        <v>1365</v>
      </c>
      <c r="W1792" t="s">
        <v>474</v>
      </c>
      <c r="X1792" t="s">
        <v>193</v>
      </c>
    </row>
    <row r="1793" spans="21:24" x14ac:dyDescent="0.2">
      <c r="U1793" t="s">
        <v>91</v>
      </c>
      <c r="V1793" t="s">
        <v>1365</v>
      </c>
      <c r="W1793" t="s">
        <v>567</v>
      </c>
      <c r="X1793" t="s">
        <v>276</v>
      </c>
    </row>
    <row r="1794" spans="21:24" x14ac:dyDescent="0.2">
      <c r="U1794" t="s">
        <v>91</v>
      </c>
      <c r="V1794" t="s">
        <v>1365</v>
      </c>
      <c r="W1794" t="s">
        <v>571</v>
      </c>
      <c r="X1794" t="s">
        <v>417</v>
      </c>
    </row>
    <row r="1795" spans="21:24" x14ac:dyDescent="0.2">
      <c r="U1795" t="s">
        <v>91</v>
      </c>
      <c r="V1795" t="s">
        <v>1366</v>
      </c>
      <c r="W1795" t="s">
        <v>1040</v>
      </c>
      <c r="X1795" t="s">
        <v>269</v>
      </c>
    </row>
    <row r="1796" spans="21:24" x14ac:dyDescent="0.2">
      <c r="U1796" t="s">
        <v>91</v>
      </c>
      <c r="V1796" t="s">
        <v>1366</v>
      </c>
      <c r="W1796" t="s">
        <v>567</v>
      </c>
      <c r="X1796" t="s">
        <v>276</v>
      </c>
    </row>
    <row r="1797" spans="21:24" x14ac:dyDescent="0.2">
      <c r="U1797" t="s">
        <v>91</v>
      </c>
      <c r="V1797" t="s">
        <v>1366</v>
      </c>
      <c r="W1797" t="s">
        <v>571</v>
      </c>
      <c r="X1797" t="s">
        <v>417</v>
      </c>
    </row>
    <row r="1798" spans="21:24" x14ac:dyDescent="0.2">
      <c r="U1798" t="s">
        <v>91</v>
      </c>
      <c r="V1798" t="s">
        <v>1367</v>
      </c>
      <c r="W1798" t="s">
        <v>567</v>
      </c>
      <c r="X1798" t="s">
        <v>276</v>
      </c>
    </row>
    <row r="1799" spans="21:24" x14ac:dyDescent="0.2">
      <c r="U1799" t="s">
        <v>2883</v>
      </c>
      <c r="V1799" t="s">
        <v>1368</v>
      </c>
      <c r="W1799" t="s">
        <v>79</v>
      </c>
      <c r="X1799" t="s">
        <v>80</v>
      </c>
    </row>
    <row r="1800" spans="21:24" x14ac:dyDescent="0.2">
      <c r="U1800" t="s">
        <v>25</v>
      </c>
      <c r="V1800" t="s">
        <v>1368</v>
      </c>
      <c r="W1800" t="s">
        <v>83</v>
      </c>
      <c r="X1800" t="s">
        <v>84</v>
      </c>
    </row>
    <row r="1801" spans="21:24" x14ac:dyDescent="0.2">
      <c r="U1801" t="s">
        <v>25</v>
      </c>
      <c r="V1801" t="s">
        <v>1369</v>
      </c>
      <c r="W1801" t="s">
        <v>1370</v>
      </c>
      <c r="X1801" t="s">
        <v>174</v>
      </c>
    </row>
    <row r="1802" spans="21:24" x14ac:dyDescent="0.2">
      <c r="U1802" t="s">
        <v>25</v>
      </c>
      <c r="V1802" t="s">
        <v>1369</v>
      </c>
      <c r="W1802" t="s">
        <v>1371</v>
      </c>
      <c r="X1802" t="s">
        <v>450</v>
      </c>
    </row>
    <row r="1803" spans="21:24" x14ac:dyDescent="0.2">
      <c r="U1803" t="s">
        <v>25</v>
      </c>
      <c r="V1803" t="s">
        <v>1369</v>
      </c>
      <c r="W1803" t="s">
        <v>1372</v>
      </c>
      <c r="X1803" t="s">
        <v>574</v>
      </c>
    </row>
    <row r="1804" spans="21:24" x14ac:dyDescent="0.2">
      <c r="U1804" t="s">
        <v>25</v>
      </c>
      <c r="V1804" t="s">
        <v>1373</v>
      </c>
      <c r="W1804" t="s">
        <v>1372</v>
      </c>
      <c r="X1804" t="s">
        <v>574</v>
      </c>
    </row>
    <row r="1805" spans="21:24" x14ac:dyDescent="0.2">
      <c r="U1805" t="s">
        <v>25</v>
      </c>
      <c r="V1805" t="s">
        <v>1374</v>
      </c>
      <c r="W1805" t="s">
        <v>1372</v>
      </c>
      <c r="X1805" t="s">
        <v>574</v>
      </c>
    </row>
    <row r="1806" spans="21:24" x14ac:dyDescent="0.2">
      <c r="U1806" t="s">
        <v>25</v>
      </c>
      <c r="V1806" t="s">
        <v>1375</v>
      </c>
      <c r="W1806" t="s">
        <v>1372</v>
      </c>
      <c r="X1806" t="s">
        <v>574</v>
      </c>
    </row>
    <row r="1807" spans="21:24" x14ac:dyDescent="0.2">
      <c r="U1807" t="s">
        <v>97</v>
      </c>
      <c r="V1807" t="s">
        <v>1376</v>
      </c>
      <c r="W1807" t="s">
        <v>1377</v>
      </c>
      <c r="X1807" t="s">
        <v>468</v>
      </c>
    </row>
    <row r="1808" spans="21:24" x14ac:dyDescent="0.2">
      <c r="U1808" t="s">
        <v>25</v>
      </c>
      <c r="V1808" t="s">
        <v>1376</v>
      </c>
      <c r="W1808" t="s">
        <v>1372</v>
      </c>
      <c r="X1808" t="s">
        <v>574</v>
      </c>
    </row>
    <row r="1809" spans="21:24" x14ac:dyDescent="0.2">
      <c r="U1809" t="s">
        <v>25</v>
      </c>
      <c r="V1809" t="s">
        <v>1378</v>
      </c>
      <c r="W1809" t="s">
        <v>1370</v>
      </c>
      <c r="X1809" t="s">
        <v>174</v>
      </c>
    </row>
    <row r="1810" spans="21:24" x14ac:dyDescent="0.2">
      <c r="U1810" t="s">
        <v>25</v>
      </c>
      <c r="V1810" t="s">
        <v>1378</v>
      </c>
      <c r="W1810" t="s">
        <v>1372</v>
      </c>
      <c r="X1810" t="s">
        <v>574</v>
      </c>
    </row>
    <row r="1811" spans="21:24" x14ac:dyDescent="0.2">
      <c r="U1811" t="s">
        <v>25</v>
      </c>
      <c r="V1811" t="s">
        <v>1379</v>
      </c>
      <c r="W1811" t="s">
        <v>1380</v>
      </c>
      <c r="X1811" t="s">
        <v>76</v>
      </c>
    </row>
    <row r="1812" spans="21:24" x14ac:dyDescent="0.2">
      <c r="U1812" t="s">
        <v>25</v>
      </c>
      <c r="V1812" t="s">
        <v>1379</v>
      </c>
      <c r="W1812" t="s">
        <v>1370</v>
      </c>
      <c r="X1812" t="s">
        <v>174</v>
      </c>
    </row>
    <row r="1813" spans="21:24" x14ac:dyDescent="0.2">
      <c r="U1813" t="s">
        <v>25</v>
      </c>
      <c r="V1813" t="s">
        <v>1379</v>
      </c>
      <c r="W1813" t="s">
        <v>1372</v>
      </c>
      <c r="X1813" t="s">
        <v>574</v>
      </c>
    </row>
    <row r="1814" spans="21:24" x14ac:dyDescent="0.2">
      <c r="U1814" t="s">
        <v>25</v>
      </c>
      <c r="V1814" t="s">
        <v>1381</v>
      </c>
      <c r="W1814" t="s">
        <v>1380</v>
      </c>
      <c r="X1814" t="s">
        <v>76</v>
      </c>
    </row>
    <row r="1815" spans="21:24" x14ac:dyDescent="0.2">
      <c r="U1815" t="s">
        <v>97</v>
      </c>
      <c r="V1815" t="s">
        <v>1381</v>
      </c>
      <c r="W1815" t="s">
        <v>1377</v>
      </c>
      <c r="X1815" t="s">
        <v>468</v>
      </c>
    </row>
    <row r="1816" spans="21:24" x14ac:dyDescent="0.2">
      <c r="U1816" t="s">
        <v>25</v>
      </c>
      <c r="V1816" t="s">
        <v>1381</v>
      </c>
      <c r="W1816" t="s">
        <v>1372</v>
      </c>
      <c r="X1816" t="s">
        <v>574</v>
      </c>
    </row>
    <row r="1817" spans="21:24" x14ac:dyDescent="0.2">
      <c r="U1817" t="s">
        <v>25</v>
      </c>
      <c r="V1817" t="s">
        <v>1382</v>
      </c>
      <c r="W1817" t="s">
        <v>1380</v>
      </c>
      <c r="X1817" t="s">
        <v>76</v>
      </c>
    </row>
    <row r="1818" spans="21:24" x14ac:dyDescent="0.2">
      <c r="U1818" t="s">
        <v>97</v>
      </c>
      <c r="V1818" t="s">
        <v>1382</v>
      </c>
      <c r="W1818" t="s">
        <v>937</v>
      </c>
      <c r="X1818" t="s">
        <v>166</v>
      </c>
    </row>
    <row r="1819" spans="21:24" x14ac:dyDescent="0.2">
      <c r="U1819" t="s">
        <v>97</v>
      </c>
      <c r="V1819" t="s">
        <v>1382</v>
      </c>
      <c r="W1819" t="s">
        <v>1377</v>
      </c>
      <c r="X1819" t="s">
        <v>468</v>
      </c>
    </row>
    <row r="1820" spans="21:24" x14ac:dyDescent="0.2">
      <c r="U1820" t="s">
        <v>25</v>
      </c>
      <c r="V1820" t="s">
        <v>1383</v>
      </c>
      <c r="W1820" t="s">
        <v>1380</v>
      </c>
      <c r="X1820" t="s">
        <v>76</v>
      </c>
    </row>
    <row r="1821" spans="21:24" x14ac:dyDescent="0.2">
      <c r="U1821" t="s">
        <v>2883</v>
      </c>
      <c r="V1821" t="s">
        <v>1384</v>
      </c>
      <c r="W1821" t="s">
        <v>79</v>
      </c>
      <c r="X1821" t="s">
        <v>80</v>
      </c>
    </row>
    <row r="1822" spans="21:24" x14ac:dyDescent="0.2">
      <c r="U1822" t="s">
        <v>25</v>
      </c>
      <c r="V1822" t="s">
        <v>1384</v>
      </c>
      <c r="W1822" t="s">
        <v>83</v>
      </c>
      <c r="X1822" t="s">
        <v>84</v>
      </c>
    </row>
    <row r="1823" spans="21:24" x14ac:dyDescent="0.2">
      <c r="U1823" t="s">
        <v>25</v>
      </c>
      <c r="V1823" t="s">
        <v>1384</v>
      </c>
      <c r="W1823" t="s">
        <v>36</v>
      </c>
      <c r="X1823" t="s">
        <v>37</v>
      </c>
    </row>
    <row r="1824" spans="21:24" x14ac:dyDescent="0.2">
      <c r="U1824" t="s">
        <v>25</v>
      </c>
      <c r="V1824" t="s">
        <v>1385</v>
      </c>
      <c r="W1824" t="s">
        <v>1380</v>
      </c>
      <c r="X1824" t="s">
        <v>76</v>
      </c>
    </row>
    <row r="1825" spans="21:24" x14ac:dyDescent="0.2">
      <c r="U1825" t="s">
        <v>25</v>
      </c>
      <c r="V1825" t="s">
        <v>1386</v>
      </c>
      <c r="W1825" t="s">
        <v>1380</v>
      </c>
      <c r="X1825" t="s">
        <v>76</v>
      </c>
    </row>
    <row r="1826" spans="21:24" x14ac:dyDescent="0.2">
      <c r="U1826" t="s">
        <v>25</v>
      </c>
      <c r="V1826" t="s">
        <v>1387</v>
      </c>
      <c r="W1826" t="s">
        <v>1380</v>
      </c>
      <c r="X1826" t="s">
        <v>76</v>
      </c>
    </row>
    <row r="1827" spans="21:24" x14ac:dyDescent="0.2">
      <c r="U1827" t="s">
        <v>25</v>
      </c>
      <c r="V1827" t="s">
        <v>1387</v>
      </c>
      <c r="W1827" t="s">
        <v>1370</v>
      </c>
      <c r="X1827" t="s">
        <v>174</v>
      </c>
    </row>
    <row r="1828" spans="21:24" x14ac:dyDescent="0.2">
      <c r="U1828" t="s">
        <v>25</v>
      </c>
      <c r="V1828" t="s">
        <v>1387</v>
      </c>
      <c r="W1828" t="s">
        <v>83</v>
      </c>
      <c r="X1828" t="s">
        <v>84</v>
      </c>
    </row>
    <row r="1829" spans="21:24" x14ac:dyDescent="0.2">
      <c r="U1829" t="s">
        <v>25</v>
      </c>
      <c r="V1829" t="s">
        <v>1387</v>
      </c>
      <c r="W1829" t="s">
        <v>1372</v>
      </c>
      <c r="X1829" t="s">
        <v>574</v>
      </c>
    </row>
    <row r="1830" spans="21:24" x14ac:dyDescent="0.2">
      <c r="U1830" t="s">
        <v>25</v>
      </c>
      <c r="V1830" t="s">
        <v>1388</v>
      </c>
      <c r="W1830" t="s">
        <v>1380</v>
      </c>
      <c r="X1830" t="s">
        <v>76</v>
      </c>
    </row>
    <row r="1831" spans="21:24" x14ac:dyDescent="0.2">
      <c r="U1831" t="s">
        <v>25</v>
      </c>
      <c r="V1831" t="s">
        <v>1388</v>
      </c>
      <c r="W1831" t="s">
        <v>1370</v>
      </c>
      <c r="X1831" t="s">
        <v>174</v>
      </c>
    </row>
    <row r="1832" spans="21:24" x14ac:dyDescent="0.2">
      <c r="U1832" t="s">
        <v>25</v>
      </c>
      <c r="V1832" t="s">
        <v>1388</v>
      </c>
      <c r="W1832" t="s">
        <v>83</v>
      </c>
      <c r="X1832" t="s">
        <v>84</v>
      </c>
    </row>
    <row r="1833" spans="21:24" x14ac:dyDescent="0.2">
      <c r="U1833" t="s">
        <v>25</v>
      </c>
      <c r="V1833" t="s">
        <v>1389</v>
      </c>
      <c r="W1833" t="s">
        <v>1380</v>
      </c>
      <c r="X1833" t="s">
        <v>76</v>
      </c>
    </row>
    <row r="1834" spans="21:24" x14ac:dyDescent="0.2">
      <c r="U1834" t="s">
        <v>97</v>
      </c>
      <c r="V1834" t="s">
        <v>1389</v>
      </c>
      <c r="W1834" t="s">
        <v>1377</v>
      </c>
      <c r="X1834" t="s">
        <v>468</v>
      </c>
    </row>
    <row r="1835" spans="21:24" x14ac:dyDescent="0.2">
      <c r="U1835" t="s">
        <v>25</v>
      </c>
      <c r="V1835" t="s">
        <v>1389</v>
      </c>
      <c r="W1835" t="s">
        <v>1372</v>
      </c>
      <c r="X1835" t="s">
        <v>574</v>
      </c>
    </row>
    <row r="1836" spans="21:24" x14ac:dyDescent="0.2">
      <c r="U1836" t="s">
        <v>25</v>
      </c>
      <c r="V1836" t="s">
        <v>1390</v>
      </c>
      <c r="W1836" t="s">
        <v>1370</v>
      </c>
      <c r="X1836" t="s">
        <v>174</v>
      </c>
    </row>
    <row r="1837" spans="21:24" x14ac:dyDescent="0.2">
      <c r="U1837" t="s">
        <v>25</v>
      </c>
      <c r="V1837" t="s">
        <v>1390</v>
      </c>
      <c r="W1837" t="s">
        <v>83</v>
      </c>
      <c r="X1837" t="s">
        <v>84</v>
      </c>
    </row>
    <row r="1838" spans="21:24" x14ac:dyDescent="0.2">
      <c r="U1838" t="s">
        <v>25</v>
      </c>
      <c r="V1838" t="s">
        <v>1390</v>
      </c>
      <c r="W1838" t="s">
        <v>36</v>
      </c>
      <c r="X1838" t="s">
        <v>37</v>
      </c>
    </row>
    <row r="1839" spans="21:24" x14ac:dyDescent="0.2">
      <c r="U1839" t="s">
        <v>25</v>
      </c>
      <c r="V1839" t="s">
        <v>1390</v>
      </c>
      <c r="W1839" t="s">
        <v>74</v>
      </c>
      <c r="X1839" t="s">
        <v>75</v>
      </c>
    </row>
    <row r="1840" spans="21:24" x14ac:dyDescent="0.2">
      <c r="U1840" t="s">
        <v>25</v>
      </c>
      <c r="V1840" t="s">
        <v>1391</v>
      </c>
      <c r="W1840" t="s">
        <v>1380</v>
      </c>
      <c r="X1840" t="s">
        <v>76</v>
      </c>
    </row>
    <row r="1841" spans="21:24" x14ac:dyDescent="0.2">
      <c r="U1841" t="s">
        <v>2883</v>
      </c>
      <c r="V1841" t="s">
        <v>1391</v>
      </c>
      <c r="W1841" t="s">
        <v>79</v>
      </c>
      <c r="X1841" t="s">
        <v>80</v>
      </c>
    </row>
    <row r="1842" spans="21:24" x14ac:dyDescent="0.2">
      <c r="U1842" t="s">
        <v>25</v>
      </c>
      <c r="V1842" t="s">
        <v>1391</v>
      </c>
      <c r="W1842" t="s">
        <v>1370</v>
      </c>
      <c r="X1842" t="s">
        <v>174</v>
      </c>
    </row>
    <row r="1843" spans="21:24" x14ac:dyDescent="0.2">
      <c r="U1843" t="s">
        <v>25</v>
      </c>
      <c r="V1843" t="s">
        <v>1391</v>
      </c>
      <c r="W1843" t="s">
        <v>83</v>
      </c>
      <c r="X1843" t="s">
        <v>84</v>
      </c>
    </row>
    <row r="1844" spans="21:24" x14ac:dyDescent="0.2">
      <c r="U1844" t="s">
        <v>25</v>
      </c>
      <c r="V1844" t="s">
        <v>1392</v>
      </c>
      <c r="W1844" t="s">
        <v>1370</v>
      </c>
      <c r="X1844" t="s">
        <v>174</v>
      </c>
    </row>
    <row r="1845" spans="21:24" x14ac:dyDescent="0.2">
      <c r="U1845" t="s">
        <v>25</v>
      </c>
      <c r="V1845" t="s">
        <v>1392</v>
      </c>
      <c r="W1845" t="s">
        <v>83</v>
      </c>
      <c r="X1845" t="s">
        <v>84</v>
      </c>
    </row>
    <row r="1846" spans="21:24" x14ac:dyDescent="0.2">
      <c r="U1846" t="s">
        <v>25</v>
      </c>
      <c r="V1846" t="s">
        <v>1393</v>
      </c>
      <c r="W1846" t="s">
        <v>1370</v>
      </c>
      <c r="X1846" t="s">
        <v>174</v>
      </c>
    </row>
    <row r="1847" spans="21:24" x14ac:dyDescent="0.2">
      <c r="U1847" t="s">
        <v>25</v>
      </c>
      <c r="V1847" t="s">
        <v>1394</v>
      </c>
      <c r="W1847" t="s">
        <v>1370</v>
      </c>
      <c r="X1847" t="s">
        <v>174</v>
      </c>
    </row>
    <row r="1848" spans="21:24" x14ac:dyDescent="0.2">
      <c r="U1848" t="s">
        <v>25</v>
      </c>
      <c r="V1848" t="s">
        <v>1394</v>
      </c>
      <c r="W1848" t="s">
        <v>1371</v>
      </c>
      <c r="X1848" t="s">
        <v>450</v>
      </c>
    </row>
    <row r="1849" spans="21:24" x14ac:dyDescent="0.2">
      <c r="U1849" t="s">
        <v>25</v>
      </c>
      <c r="V1849" t="s">
        <v>1395</v>
      </c>
      <c r="W1849" t="s">
        <v>1370</v>
      </c>
      <c r="X1849" t="s">
        <v>174</v>
      </c>
    </row>
    <row r="1850" spans="21:24" x14ac:dyDescent="0.2">
      <c r="U1850" t="s">
        <v>25</v>
      </c>
      <c r="V1850" t="s">
        <v>1395</v>
      </c>
      <c r="W1850" t="s">
        <v>1371</v>
      </c>
      <c r="X1850" t="s">
        <v>450</v>
      </c>
    </row>
    <row r="1851" spans="21:24" x14ac:dyDescent="0.2">
      <c r="U1851" t="s">
        <v>25</v>
      </c>
      <c r="V1851" t="s">
        <v>1395</v>
      </c>
      <c r="W1851" t="s">
        <v>74</v>
      </c>
      <c r="X1851" t="s">
        <v>75</v>
      </c>
    </row>
    <row r="1852" spans="21:24" x14ac:dyDescent="0.2">
      <c r="U1852" t="s">
        <v>25</v>
      </c>
      <c r="V1852" t="s">
        <v>1396</v>
      </c>
      <c r="W1852" t="s">
        <v>1370</v>
      </c>
      <c r="X1852" t="s">
        <v>174</v>
      </c>
    </row>
    <row r="1853" spans="21:24" x14ac:dyDescent="0.2">
      <c r="U1853" t="s">
        <v>25</v>
      </c>
      <c r="V1853" t="s">
        <v>1396</v>
      </c>
      <c r="W1853" t="s">
        <v>1371</v>
      </c>
      <c r="X1853" t="s">
        <v>450</v>
      </c>
    </row>
    <row r="1854" spans="21:24" x14ac:dyDescent="0.2">
      <c r="U1854" t="s">
        <v>25</v>
      </c>
      <c r="V1854" t="s">
        <v>1396</v>
      </c>
      <c r="W1854" t="s">
        <v>1372</v>
      </c>
      <c r="X1854" t="s">
        <v>574</v>
      </c>
    </row>
    <row r="1855" spans="21:24" x14ac:dyDescent="0.2">
      <c r="U1855" t="s">
        <v>2883</v>
      </c>
      <c r="V1855" t="s">
        <v>1397</v>
      </c>
      <c r="W1855" t="s">
        <v>1261</v>
      </c>
      <c r="X1855" t="s">
        <v>287</v>
      </c>
    </row>
    <row r="1856" spans="21:24" x14ac:dyDescent="0.2">
      <c r="U1856" t="s">
        <v>2883</v>
      </c>
      <c r="V1856" t="s">
        <v>1398</v>
      </c>
      <c r="W1856" t="s">
        <v>1261</v>
      </c>
      <c r="X1856" t="s">
        <v>287</v>
      </c>
    </row>
    <row r="1857" spans="21:24" x14ac:dyDescent="0.2">
      <c r="U1857" t="s">
        <v>2883</v>
      </c>
      <c r="V1857" t="s">
        <v>1399</v>
      </c>
      <c r="W1857" t="s">
        <v>1261</v>
      </c>
      <c r="X1857" t="s">
        <v>287</v>
      </c>
    </row>
    <row r="1858" spans="21:24" x14ac:dyDescent="0.2">
      <c r="U1858" t="s">
        <v>2883</v>
      </c>
      <c r="V1858" t="s">
        <v>1400</v>
      </c>
      <c r="W1858" t="s">
        <v>1261</v>
      </c>
      <c r="X1858" t="s">
        <v>287</v>
      </c>
    </row>
    <row r="1859" spans="21:24" x14ac:dyDescent="0.2">
      <c r="U1859" t="s">
        <v>2883</v>
      </c>
      <c r="V1859" t="s">
        <v>1401</v>
      </c>
      <c r="W1859" t="s">
        <v>1261</v>
      </c>
      <c r="X1859" t="s">
        <v>287</v>
      </c>
    </row>
    <row r="1860" spans="21:24" x14ac:dyDescent="0.2">
      <c r="U1860" t="s">
        <v>2883</v>
      </c>
      <c r="V1860" t="s">
        <v>1402</v>
      </c>
      <c r="W1860" t="s">
        <v>1261</v>
      </c>
      <c r="X1860" t="s">
        <v>287</v>
      </c>
    </row>
    <row r="1861" spans="21:24" x14ac:dyDescent="0.2">
      <c r="U1861" t="s">
        <v>2883</v>
      </c>
      <c r="V1861" t="s">
        <v>1402</v>
      </c>
      <c r="W1861" t="s">
        <v>1119</v>
      </c>
      <c r="X1861" t="s">
        <v>337</v>
      </c>
    </row>
    <row r="1862" spans="21:24" x14ac:dyDescent="0.2">
      <c r="U1862" t="s">
        <v>2883</v>
      </c>
      <c r="V1862" t="s">
        <v>1403</v>
      </c>
      <c r="W1862" t="s">
        <v>1261</v>
      </c>
      <c r="X1862" t="s">
        <v>287</v>
      </c>
    </row>
    <row r="1863" spans="21:24" x14ac:dyDescent="0.2">
      <c r="U1863" t="s">
        <v>2883</v>
      </c>
      <c r="V1863" t="s">
        <v>1403</v>
      </c>
      <c r="W1863" t="s">
        <v>1119</v>
      </c>
      <c r="X1863" t="s">
        <v>337</v>
      </c>
    </row>
    <row r="1864" spans="21:24" x14ac:dyDescent="0.2">
      <c r="U1864" t="s">
        <v>97</v>
      </c>
      <c r="V1864" t="s">
        <v>1404</v>
      </c>
      <c r="W1864" t="s">
        <v>716</v>
      </c>
      <c r="X1864" t="s">
        <v>249</v>
      </c>
    </row>
    <row r="1865" spans="21:24" x14ac:dyDescent="0.2">
      <c r="U1865" t="s">
        <v>2883</v>
      </c>
      <c r="V1865" t="s">
        <v>1404</v>
      </c>
      <c r="W1865" t="s">
        <v>1261</v>
      </c>
      <c r="X1865" t="s">
        <v>287</v>
      </c>
    </row>
    <row r="1866" spans="21:24" x14ac:dyDescent="0.2">
      <c r="U1866" t="s">
        <v>2883</v>
      </c>
      <c r="V1866" t="s">
        <v>1404</v>
      </c>
      <c r="W1866" t="s">
        <v>1119</v>
      </c>
      <c r="X1866" t="s">
        <v>337</v>
      </c>
    </row>
    <row r="1867" spans="21:24" x14ac:dyDescent="0.2">
      <c r="U1867" t="s">
        <v>97</v>
      </c>
      <c r="V1867" t="s">
        <v>1405</v>
      </c>
      <c r="W1867" t="s">
        <v>716</v>
      </c>
      <c r="X1867" t="s">
        <v>249</v>
      </c>
    </row>
    <row r="1868" spans="21:24" x14ac:dyDescent="0.2">
      <c r="U1868" t="s">
        <v>2883</v>
      </c>
      <c r="V1868" t="s">
        <v>1405</v>
      </c>
      <c r="W1868" t="s">
        <v>1261</v>
      </c>
      <c r="X1868" t="s">
        <v>287</v>
      </c>
    </row>
    <row r="1869" spans="21:24" x14ac:dyDescent="0.2">
      <c r="U1869" t="s">
        <v>91</v>
      </c>
      <c r="V1869" t="s">
        <v>1406</v>
      </c>
      <c r="W1869" t="s">
        <v>1407</v>
      </c>
      <c r="X1869" t="s">
        <v>312</v>
      </c>
    </row>
    <row r="1870" spans="21:24" x14ac:dyDescent="0.2">
      <c r="U1870" t="s">
        <v>91</v>
      </c>
      <c r="V1870" t="s">
        <v>1408</v>
      </c>
      <c r="W1870" t="s">
        <v>1068</v>
      </c>
      <c r="X1870" t="s">
        <v>223</v>
      </c>
    </row>
    <row r="1871" spans="21:24" x14ac:dyDescent="0.2">
      <c r="U1871" t="s">
        <v>91</v>
      </c>
      <c r="V1871" t="s">
        <v>1408</v>
      </c>
      <c r="W1871" t="s">
        <v>1407</v>
      </c>
      <c r="X1871" t="s">
        <v>312</v>
      </c>
    </row>
    <row r="1872" spans="21:24" x14ac:dyDescent="0.2">
      <c r="U1872" t="s">
        <v>91</v>
      </c>
      <c r="V1872" t="s">
        <v>1409</v>
      </c>
      <c r="W1872" t="s">
        <v>1068</v>
      </c>
      <c r="X1872" t="s">
        <v>223</v>
      </c>
    </row>
    <row r="1873" spans="21:24" x14ac:dyDescent="0.2">
      <c r="U1873" t="s">
        <v>91</v>
      </c>
      <c r="V1873" t="s">
        <v>1409</v>
      </c>
      <c r="W1873" t="s">
        <v>1407</v>
      </c>
      <c r="X1873" t="s">
        <v>312</v>
      </c>
    </row>
    <row r="1874" spans="21:24" x14ac:dyDescent="0.2">
      <c r="U1874" t="s">
        <v>91</v>
      </c>
      <c r="V1874" t="s">
        <v>1410</v>
      </c>
      <c r="W1874" t="s">
        <v>1068</v>
      </c>
      <c r="X1874" t="s">
        <v>223</v>
      </c>
    </row>
    <row r="1875" spans="21:24" x14ac:dyDescent="0.2">
      <c r="U1875" t="s">
        <v>91</v>
      </c>
      <c r="V1875" t="s">
        <v>1410</v>
      </c>
      <c r="W1875" t="s">
        <v>1407</v>
      </c>
      <c r="X1875" t="s">
        <v>312</v>
      </c>
    </row>
    <row r="1876" spans="21:24" x14ac:dyDescent="0.2">
      <c r="U1876" t="s">
        <v>91</v>
      </c>
      <c r="V1876" t="s">
        <v>1411</v>
      </c>
      <c r="W1876" t="s">
        <v>1068</v>
      </c>
      <c r="X1876" t="s">
        <v>223</v>
      </c>
    </row>
    <row r="1877" spans="21:24" x14ac:dyDescent="0.2">
      <c r="U1877" t="s">
        <v>91</v>
      </c>
      <c r="V1877" t="s">
        <v>1411</v>
      </c>
      <c r="W1877" t="s">
        <v>1407</v>
      </c>
      <c r="X1877" t="s">
        <v>312</v>
      </c>
    </row>
    <row r="1878" spans="21:24" x14ac:dyDescent="0.2">
      <c r="U1878" t="s">
        <v>91</v>
      </c>
      <c r="V1878" t="s">
        <v>1411</v>
      </c>
      <c r="W1878" t="s">
        <v>1062</v>
      </c>
      <c r="X1878" t="s">
        <v>372</v>
      </c>
    </row>
    <row r="1879" spans="21:24" x14ac:dyDescent="0.2">
      <c r="U1879" t="s">
        <v>91</v>
      </c>
      <c r="V1879" t="s">
        <v>1412</v>
      </c>
      <c r="W1879" t="s">
        <v>1068</v>
      </c>
      <c r="X1879" t="s">
        <v>223</v>
      </c>
    </row>
    <row r="1880" spans="21:24" x14ac:dyDescent="0.2">
      <c r="U1880" t="s">
        <v>91</v>
      </c>
      <c r="V1880" t="s">
        <v>1413</v>
      </c>
      <c r="W1880" t="s">
        <v>1068</v>
      </c>
      <c r="X1880" t="s">
        <v>223</v>
      </c>
    </row>
    <row r="1881" spans="21:24" x14ac:dyDescent="0.2">
      <c r="U1881" t="s">
        <v>91</v>
      </c>
      <c r="V1881" t="s">
        <v>1413</v>
      </c>
      <c r="W1881" t="s">
        <v>1062</v>
      </c>
      <c r="X1881" t="s">
        <v>372</v>
      </c>
    </row>
    <row r="1882" spans="21:24" x14ac:dyDescent="0.2">
      <c r="U1882" t="s">
        <v>91</v>
      </c>
      <c r="V1882" t="s">
        <v>1414</v>
      </c>
      <c r="W1882" t="s">
        <v>1068</v>
      </c>
      <c r="X1882" t="s">
        <v>223</v>
      </c>
    </row>
    <row r="1883" spans="21:24" x14ac:dyDescent="0.2">
      <c r="U1883" t="s">
        <v>91</v>
      </c>
      <c r="V1883" t="s">
        <v>1414</v>
      </c>
      <c r="W1883" t="s">
        <v>1407</v>
      </c>
      <c r="X1883" t="s">
        <v>312</v>
      </c>
    </row>
    <row r="1884" spans="21:24" x14ac:dyDescent="0.2">
      <c r="U1884" t="s">
        <v>91</v>
      </c>
      <c r="V1884" t="s">
        <v>1415</v>
      </c>
      <c r="W1884" t="s">
        <v>1068</v>
      </c>
      <c r="X1884" t="s">
        <v>223</v>
      </c>
    </row>
    <row r="1885" spans="21:24" x14ac:dyDescent="0.2">
      <c r="U1885" t="s">
        <v>91</v>
      </c>
      <c r="V1885" t="s">
        <v>1415</v>
      </c>
      <c r="W1885" t="s">
        <v>1407</v>
      </c>
      <c r="X1885" t="s">
        <v>312</v>
      </c>
    </row>
    <row r="1886" spans="21:24" x14ac:dyDescent="0.2">
      <c r="U1886" t="s">
        <v>91</v>
      </c>
      <c r="V1886" t="s">
        <v>1416</v>
      </c>
      <c r="W1886" t="s">
        <v>1068</v>
      </c>
      <c r="X1886" t="s">
        <v>223</v>
      </c>
    </row>
    <row r="1887" spans="21:24" x14ac:dyDescent="0.2">
      <c r="U1887" t="s">
        <v>91</v>
      </c>
      <c r="V1887" t="s">
        <v>1417</v>
      </c>
      <c r="W1887" t="s">
        <v>1068</v>
      </c>
      <c r="X1887" t="s">
        <v>223</v>
      </c>
    </row>
    <row r="1888" spans="21:24" x14ac:dyDescent="0.2">
      <c r="U1888" t="s">
        <v>91</v>
      </c>
      <c r="V1888" t="s">
        <v>1418</v>
      </c>
      <c r="W1888" t="s">
        <v>1407</v>
      </c>
      <c r="X1888" t="s">
        <v>312</v>
      </c>
    </row>
    <row r="1889" spans="21:24" x14ac:dyDescent="0.2">
      <c r="U1889" t="s">
        <v>91</v>
      </c>
      <c r="V1889" t="s">
        <v>1419</v>
      </c>
      <c r="W1889" t="s">
        <v>1068</v>
      </c>
      <c r="X1889" t="s">
        <v>223</v>
      </c>
    </row>
    <row r="1890" spans="21:24" x14ac:dyDescent="0.2">
      <c r="U1890" t="s">
        <v>91</v>
      </c>
      <c r="V1890" t="s">
        <v>1420</v>
      </c>
      <c r="W1890" t="s">
        <v>1068</v>
      </c>
      <c r="X1890" t="s">
        <v>223</v>
      </c>
    </row>
    <row r="1891" spans="21:24" x14ac:dyDescent="0.2">
      <c r="U1891" t="s">
        <v>91</v>
      </c>
      <c r="V1891" t="s">
        <v>1420</v>
      </c>
      <c r="W1891" t="s">
        <v>1407</v>
      </c>
      <c r="X1891" t="s">
        <v>312</v>
      </c>
    </row>
    <row r="1892" spans="21:24" x14ac:dyDescent="0.2">
      <c r="U1892" t="s">
        <v>91</v>
      </c>
      <c r="V1892" t="s">
        <v>1421</v>
      </c>
      <c r="W1892" t="s">
        <v>1068</v>
      </c>
      <c r="X1892" t="s">
        <v>223</v>
      </c>
    </row>
    <row r="1893" spans="21:24" x14ac:dyDescent="0.2">
      <c r="U1893" t="s">
        <v>91</v>
      </c>
      <c r="V1893" t="s">
        <v>1421</v>
      </c>
      <c r="W1893" t="s">
        <v>1407</v>
      </c>
      <c r="X1893" t="s">
        <v>312</v>
      </c>
    </row>
    <row r="1894" spans="21:24" x14ac:dyDescent="0.2">
      <c r="U1894" t="s">
        <v>91</v>
      </c>
      <c r="V1894" t="s">
        <v>1422</v>
      </c>
      <c r="W1894" t="s">
        <v>1068</v>
      </c>
      <c r="X1894" t="s">
        <v>223</v>
      </c>
    </row>
    <row r="1895" spans="21:24" x14ac:dyDescent="0.2">
      <c r="U1895" t="s">
        <v>91</v>
      </c>
      <c r="V1895" t="s">
        <v>1422</v>
      </c>
      <c r="W1895" t="s">
        <v>1407</v>
      </c>
      <c r="X1895" t="s">
        <v>312</v>
      </c>
    </row>
    <row r="1896" spans="21:24" x14ac:dyDescent="0.2">
      <c r="U1896" t="s">
        <v>91</v>
      </c>
      <c r="V1896" t="s">
        <v>1423</v>
      </c>
      <c r="W1896" t="s">
        <v>1068</v>
      </c>
      <c r="X1896" t="s">
        <v>223</v>
      </c>
    </row>
    <row r="1897" spans="21:24" x14ac:dyDescent="0.2">
      <c r="U1897" t="s">
        <v>91</v>
      </c>
      <c r="V1897" t="s">
        <v>1423</v>
      </c>
      <c r="W1897" t="s">
        <v>1407</v>
      </c>
      <c r="X1897" t="s">
        <v>312</v>
      </c>
    </row>
    <row r="1898" spans="21:24" x14ac:dyDescent="0.2">
      <c r="U1898" t="s">
        <v>91</v>
      </c>
      <c r="V1898" t="s">
        <v>1424</v>
      </c>
      <c r="W1898" t="s">
        <v>1068</v>
      </c>
      <c r="X1898" t="s">
        <v>223</v>
      </c>
    </row>
    <row r="1899" spans="21:24" x14ac:dyDescent="0.2">
      <c r="U1899" t="s">
        <v>91</v>
      </c>
      <c r="V1899" t="s">
        <v>1424</v>
      </c>
      <c r="W1899" t="s">
        <v>1407</v>
      </c>
      <c r="X1899" t="s">
        <v>312</v>
      </c>
    </row>
    <row r="1900" spans="21:24" x14ac:dyDescent="0.2">
      <c r="U1900" t="s">
        <v>91</v>
      </c>
      <c r="V1900" t="s">
        <v>1425</v>
      </c>
      <c r="W1900" t="s">
        <v>1068</v>
      </c>
      <c r="X1900" t="s">
        <v>223</v>
      </c>
    </row>
    <row r="1901" spans="21:24" x14ac:dyDescent="0.2">
      <c r="U1901" t="s">
        <v>91</v>
      </c>
      <c r="V1901" t="s">
        <v>1425</v>
      </c>
      <c r="W1901" t="s">
        <v>1407</v>
      </c>
      <c r="X1901" t="s">
        <v>312</v>
      </c>
    </row>
    <row r="1902" spans="21:24" x14ac:dyDescent="0.2">
      <c r="U1902" t="s">
        <v>91</v>
      </c>
      <c r="V1902" t="s">
        <v>1426</v>
      </c>
      <c r="W1902" t="s">
        <v>1068</v>
      </c>
      <c r="X1902" t="s">
        <v>223</v>
      </c>
    </row>
    <row r="1903" spans="21:24" x14ac:dyDescent="0.2">
      <c r="U1903" t="s">
        <v>91</v>
      </c>
      <c r="V1903" t="s">
        <v>1426</v>
      </c>
      <c r="W1903" t="s">
        <v>1407</v>
      </c>
      <c r="X1903" t="s">
        <v>312</v>
      </c>
    </row>
    <row r="1904" spans="21:24" x14ac:dyDescent="0.2">
      <c r="U1904" t="s">
        <v>91</v>
      </c>
      <c r="V1904" t="s">
        <v>1427</v>
      </c>
      <c r="W1904" t="s">
        <v>461</v>
      </c>
      <c r="X1904" t="s">
        <v>148</v>
      </c>
    </row>
    <row r="1905" spans="21:24" x14ac:dyDescent="0.2">
      <c r="U1905" t="s">
        <v>91</v>
      </c>
      <c r="V1905" t="s">
        <v>1428</v>
      </c>
      <c r="W1905" t="s">
        <v>513</v>
      </c>
      <c r="X1905" t="s">
        <v>118</v>
      </c>
    </row>
    <row r="1906" spans="21:24" x14ac:dyDescent="0.2">
      <c r="U1906" t="s">
        <v>91</v>
      </c>
      <c r="V1906" t="s">
        <v>1428</v>
      </c>
      <c r="W1906" t="s">
        <v>461</v>
      </c>
      <c r="X1906" t="s">
        <v>148</v>
      </c>
    </row>
    <row r="1907" spans="21:24" x14ac:dyDescent="0.2">
      <c r="U1907" t="s">
        <v>91</v>
      </c>
      <c r="V1907" t="s">
        <v>1429</v>
      </c>
      <c r="W1907" t="s">
        <v>513</v>
      </c>
      <c r="X1907" t="s">
        <v>118</v>
      </c>
    </row>
    <row r="1908" spans="21:24" x14ac:dyDescent="0.2">
      <c r="U1908" t="s">
        <v>91</v>
      </c>
      <c r="V1908" t="s">
        <v>1429</v>
      </c>
      <c r="W1908" t="s">
        <v>461</v>
      </c>
      <c r="X1908" t="s">
        <v>148</v>
      </c>
    </row>
    <row r="1909" spans="21:24" x14ac:dyDescent="0.2">
      <c r="U1909" t="s">
        <v>91</v>
      </c>
      <c r="V1909" t="s">
        <v>1430</v>
      </c>
      <c r="W1909" t="s">
        <v>461</v>
      </c>
      <c r="X1909" t="s">
        <v>148</v>
      </c>
    </row>
    <row r="1910" spans="21:24" x14ac:dyDescent="0.2">
      <c r="U1910" t="s">
        <v>91</v>
      </c>
      <c r="V1910" t="s">
        <v>1430</v>
      </c>
      <c r="W1910" t="s">
        <v>529</v>
      </c>
      <c r="X1910" t="s">
        <v>315</v>
      </c>
    </row>
    <row r="1911" spans="21:24" x14ac:dyDescent="0.2">
      <c r="U1911" t="s">
        <v>91</v>
      </c>
      <c r="V1911" t="s">
        <v>1431</v>
      </c>
      <c r="W1911" t="s">
        <v>461</v>
      </c>
      <c r="X1911" t="s">
        <v>148</v>
      </c>
    </row>
    <row r="1912" spans="21:24" x14ac:dyDescent="0.2">
      <c r="U1912" t="s">
        <v>91</v>
      </c>
      <c r="V1912" t="s">
        <v>1431</v>
      </c>
      <c r="W1912" t="s">
        <v>529</v>
      </c>
      <c r="X1912" t="s">
        <v>315</v>
      </c>
    </row>
    <row r="1913" spans="21:24" x14ac:dyDescent="0.2">
      <c r="U1913" t="s">
        <v>91</v>
      </c>
      <c r="V1913" t="s">
        <v>1432</v>
      </c>
      <c r="W1913" t="s">
        <v>461</v>
      </c>
      <c r="X1913" t="s">
        <v>148</v>
      </c>
    </row>
    <row r="1914" spans="21:24" x14ac:dyDescent="0.2">
      <c r="U1914" t="s">
        <v>91</v>
      </c>
      <c r="V1914" t="s">
        <v>1432</v>
      </c>
      <c r="W1914" t="s">
        <v>529</v>
      </c>
      <c r="X1914" t="s">
        <v>315</v>
      </c>
    </row>
    <row r="1915" spans="21:24" x14ac:dyDescent="0.2">
      <c r="U1915" t="s">
        <v>39</v>
      </c>
      <c r="V1915" t="s">
        <v>1432</v>
      </c>
      <c r="W1915" t="s">
        <v>1359</v>
      </c>
      <c r="X1915" t="s">
        <v>393</v>
      </c>
    </row>
    <row r="1916" spans="21:24" x14ac:dyDescent="0.2">
      <c r="U1916" t="s">
        <v>39</v>
      </c>
      <c r="V1916" t="s">
        <v>1432</v>
      </c>
      <c r="W1916" t="s">
        <v>619</v>
      </c>
      <c r="X1916" t="s">
        <v>418</v>
      </c>
    </row>
    <row r="1917" spans="21:24" x14ac:dyDescent="0.2">
      <c r="U1917" t="s">
        <v>91</v>
      </c>
      <c r="V1917" t="s">
        <v>1433</v>
      </c>
      <c r="W1917" t="s">
        <v>513</v>
      </c>
      <c r="X1917" t="s">
        <v>118</v>
      </c>
    </row>
    <row r="1918" spans="21:24" x14ac:dyDescent="0.2">
      <c r="U1918" t="s">
        <v>39</v>
      </c>
      <c r="V1918" t="s">
        <v>1433</v>
      </c>
      <c r="W1918" t="s">
        <v>459</v>
      </c>
      <c r="X1918" t="s">
        <v>145</v>
      </c>
    </row>
    <row r="1919" spans="21:24" x14ac:dyDescent="0.2">
      <c r="U1919" t="s">
        <v>91</v>
      </c>
      <c r="V1919" t="s">
        <v>1433</v>
      </c>
      <c r="W1919" t="s">
        <v>461</v>
      </c>
      <c r="X1919" t="s">
        <v>148</v>
      </c>
    </row>
    <row r="1920" spans="21:24" x14ac:dyDescent="0.2">
      <c r="U1920" t="s">
        <v>39</v>
      </c>
      <c r="V1920" t="s">
        <v>1433</v>
      </c>
      <c r="W1920" t="s">
        <v>463</v>
      </c>
      <c r="X1920" t="s">
        <v>396</v>
      </c>
    </row>
    <row r="1921" spans="21:24" x14ac:dyDescent="0.2">
      <c r="U1921" t="s">
        <v>39</v>
      </c>
      <c r="V1921" t="s">
        <v>1433</v>
      </c>
      <c r="W1921" t="s">
        <v>619</v>
      </c>
      <c r="X1921" t="s">
        <v>418</v>
      </c>
    </row>
    <row r="1922" spans="21:24" x14ac:dyDescent="0.2">
      <c r="U1922" t="s">
        <v>77</v>
      </c>
      <c r="V1922" t="s">
        <v>1434</v>
      </c>
      <c r="W1922" t="s">
        <v>979</v>
      </c>
      <c r="X1922" t="s">
        <v>85</v>
      </c>
    </row>
    <row r="1923" spans="21:24" x14ac:dyDescent="0.2">
      <c r="U1923" t="s">
        <v>77</v>
      </c>
      <c r="V1923" t="s">
        <v>1434</v>
      </c>
      <c r="W1923" t="s">
        <v>1136</v>
      </c>
      <c r="X1923" t="s">
        <v>363</v>
      </c>
    </row>
    <row r="1924" spans="21:24" x14ac:dyDescent="0.2">
      <c r="U1924" t="s">
        <v>77</v>
      </c>
      <c r="V1924" t="s">
        <v>1434</v>
      </c>
      <c r="W1924" t="s">
        <v>1139</v>
      </c>
      <c r="X1924" t="s">
        <v>408</v>
      </c>
    </row>
    <row r="1925" spans="21:24" x14ac:dyDescent="0.2">
      <c r="U1925" t="s">
        <v>25</v>
      </c>
      <c r="V1925" t="s">
        <v>1435</v>
      </c>
      <c r="W1925" t="s">
        <v>825</v>
      </c>
      <c r="X1925" t="s">
        <v>234</v>
      </c>
    </row>
    <row r="1926" spans="21:24" x14ac:dyDescent="0.2">
      <c r="U1926" t="s">
        <v>77</v>
      </c>
      <c r="V1926" t="s">
        <v>1435</v>
      </c>
      <c r="W1926" t="s">
        <v>1137</v>
      </c>
      <c r="X1926" t="s">
        <v>534</v>
      </c>
    </row>
    <row r="1927" spans="21:24" x14ac:dyDescent="0.2">
      <c r="U1927" t="s">
        <v>77</v>
      </c>
      <c r="V1927" t="s">
        <v>1436</v>
      </c>
      <c r="W1927" t="s">
        <v>979</v>
      </c>
      <c r="X1927" t="s">
        <v>85</v>
      </c>
    </row>
    <row r="1928" spans="21:24" x14ac:dyDescent="0.2">
      <c r="U1928" t="s">
        <v>77</v>
      </c>
      <c r="V1928" t="s">
        <v>1436</v>
      </c>
      <c r="W1928" t="s">
        <v>686</v>
      </c>
      <c r="X1928" t="s">
        <v>102</v>
      </c>
    </row>
    <row r="1929" spans="21:24" x14ac:dyDescent="0.2">
      <c r="U1929" t="s">
        <v>77</v>
      </c>
      <c r="V1929" t="s">
        <v>1436</v>
      </c>
      <c r="W1929" t="s">
        <v>687</v>
      </c>
      <c r="X1929" t="s">
        <v>264</v>
      </c>
    </row>
    <row r="1930" spans="21:24" x14ac:dyDescent="0.2">
      <c r="U1930" t="s">
        <v>77</v>
      </c>
      <c r="V1930" t="s">
        <v>1436</v>
      </c>
      <c r="W1930" t="s">
        <v>1136</v>
      </c>
      <c r="X1930" t="s">
        <v>363</v>
      </c>
    </row>
    <row r="1931" spans="21:24" x14ac:dyDescent="0.2">
      <c r="U1931" t="s">
        <v>77</v>
      </c>
      <c r="V1931" t="s">
        <v>1436</v>
      </c>
      <c r="W1931" t="s">
        <v>1139</v>
      </c>
      <c r="X1931" t="s">
        <v>408</v>
      </c>
    </row>
    <row r="1932" spans="21:24" x14ac:dyDescent="0.2">
      <c r="U1932" t="s">
        <v>77</v>
      </c>
      <c r="V1932" t="s">
        <v>1437</v>
      </c>
      <c r="W1932" t="s">
        <v>1139</v>
      </c>
      <c r="X1932" t="s">
        <v>408</v>
      </c>
    </row>
    <row r="1933" spans="21:24" x14ac:dyDescent="0.2">
      <c r="U1933" t="s">
        <v>77</v>
      </c>
      <c r="V1933" t="s">
        <v>1438</v>
      </c>
      <c r="W1933" t="s">
        <v>979</v>
      </c>
      <c r="X1933" t="s">
        <v>85</v>
      </c>
    </row>
    <row r="1934" spans="21:24" x14ac:dyDescent="0.2">
      <c r="U1934" t="s">
        <v>77</v>
      </c>
      <c r="V1934" t="s">
        <v>1438</v>
      </c>
      <c r="W1934" t="s">
        <v>1139</v>
      </c>
      <c r="X1934" t="s">
        <v>408</v>
      </c>
    </row>
    <row r="1935" spans="21:24" x14ac:dyDescent="0.2">
      <c r="U1935" t="s">
        <v>77</v>
      </c>
      <c r="V1935" t="s">
        <v>1439</v>
      </c>
      <c r="W1935" t="s">
        <v>1139</v>
      </c>
      <c r="X1935" t="s">
        <v>408</v>
      </c>
    </row>
    <row r="1936" spans="21:24" x14ac:dyDescent="0.2">
      <c r="U1936" t="s">
        <v>77</v>
      </c>
      <c r="V1936" t="s">
        <v>1440</v>
      </c>
      <c r="W1936" t="s">
        <v>1139</v>
      </c>
      <c r="X1936" t="s">
        <v>408</v>
      </c>
    </row>
    <row r="1937" spans="21:24" x14ac:dyDescent="0.2">
      <c r="U1937" t="s">
        <v>25</v>
      </c>
      <c r="V1937" t="s">
        <v>1441</v>
      </c>
      <c r="W1937" t="s">
        <v>825</v>
      </c>
      <c r="X1937" t="s">
        <v>234</v>
      </c>
    </row>
    <row r="1938" spans="21:24" x14ac:dyDescent="0.2">
      <c r="U1938" t="s">
        <v>77</v>
      </c>
      <c r="V1938" t="s">
        <v>1441</v>
      </c>
      <c r="W1938" t="s">
        <v>1139</v>
      </c>
      <c r="X1938" t="s">
        <v>408</v>
      </c>
    </row>
    <row r="1939" spans="21:24" x14ac:dyDescent="0.2">
      <c r="U1939" t="s">
        <v>25</v>
      </c>
      <c r="V1939" t="s">
        <v>1442</v>
      </c>
      <c r="W1939" t="s">
        <v>825</v>
      </c>
      <c r="X1939" t="s">
        <v>234</v>
      </c>
    </row>
    <row r="1940" spans="21:24" x14ac:dyDescent="0.2">
      <c r="U1940" t="s">
        <v>77</v>
      </c>
      <c r="V1940" t="s">
        <v>1442</v>
      </c>
      <c r="W1940" t="s">
        <v>830</v>
      </c>
      <c r="X1940" t="s">
        <v>285</v>
      </c>
    </row>
    <row r="1941" spans="21:24" x14ac:dyDescent="0.2">
      <c r="U1941" t="s">
        <v>77</v>
      </c>
      <c r="V1941" t="s">
        <v>1442</v>
      </c>
      <c r="W1941" t="s">
        <v>1139</v>
      </c>
      <c r="X1941" t="s">
        <v>408</v>
      </c>
    </row>
    <row r="1942" spans="21:24" x14ac:dyDescent="0.2">
      <c r="U1942" t="s">
        <v>25</v>
      </c>
      <c r="V1942" t="s">
        <v>1443</v>
      </c>
      <c r="W1942" t="s">
        <v>825</v>
      </c>
      <c r="X1942" t="s">
        <v>234</v>
      </c>
    </row>
    <row r="1943" spans="21:24" x14ac:dyDescent="0.2">
      <c r="U1943" t="s">
        <v>77</v>
      </c>
      <c r="V1943" t="s">
        <v>1443</v>
      </c>
      <c r="W1943" t="s">
        <v>1139</v>
      </c>
      <c r="X1943" t="s">
        <v>408</v>
      </c>
    </row>
    <row r="1944" spans="21:24" x14ac:dyDescent="0.2">
      <c r="U1944" t="s">
        <v>77</v>
      </c>
      <c r="V1944" t="s">
        <v>1443</v>
      </c>
      <c r="W1944" t="s">
        <v>1137</v>
      </c>
      <c r="X1944" t="s">
        <v>534</v>
      </c>
    </row>
    <row r="1945" spans="21:24" x14ac:dyDescent="0.2">
      <c r="U1945" t="s">
        <v>25</v>
      </c>
      <c r="V1945" t="s">
        <v>1444</v>
      </c>
      <c r="W1945" t="s">
        <v>825</v>
      </c>
      <c r="X1945" t="s">
        <v>234</v>
      </c>
    </row>
    <row r="1946" spans="21:24" x14ac:dyDescent="0.2">
      <c r="U1946" t="s">
        <v>77</v>
      </c>
      <c r="V1946" t="s">
        <v>1444</v>
      </c>
      <c r="W1946" t="s">
        <v>1139</v>
      </c>
      <c r="X1946" t="s">
        <v>408</v>
      </c>
    </row>
    <row r="1947" spans="21:24" x14ac:dyDescent="0.2">
      <c r="U1947" t="s">
        <v>77</v>
      </c>
      <c r="V1947" t="s">
        <v>1444</v>
      </c>
      <c r="W1947" t="s">
        <v>1137</v>
      </c>
      <c r="X1947" t="s">
        <v>534</v>
      </c>
    </row>
    <row r="1948" spans="21:24" x14ac:dyDescent="0.2">
      <c r="U1948" t="s">
        <v>25</v>
      </c>
      <c r="V1948" t="s">
        <v>1445</v>
      </c>
      <c r="W1948" t="s">
        <v>858</v>
      </c>
      <c r="X1948" t="s">
        <v>81</v>
      </c>
    </row>
    <row r="1949" spans="21:24" x14ac:dyDescent="0.2">
      <c r="U1949" t="s">
        <v>25</v>
      </c>
      <c r="V1949" t="s">
        <v>1445</v>
      </c>
      <c r="W1949" t="s">
        <v>1446</v>
      </c>
      <c r="X1949" t="s">
        <v>300</v>
      </c>
    </row>
    <row r="1950" spans="21:24" x14ac:dyDescent="0.2">
      <c r="U1950" t="s">
        <v>25</v>
      </c>
      <c r="V1950" t="s">
        <v>1445</v>
      </c>
      <c r="W1950" t="s">
        <v>1447</v>
      </c>
      <c r="X1950" t="s">
        <v>349</v>
      </c>
    </row>
    <row r="1951" spans="21:24" x14ac:dyDescent="0.2">
      <c r="U1951" t="s">
        <v>25</v>
      </c>
      <c r="V1951" t="s">
        <v>1445</v>
      </c>
      <c r="W1951" t="s">
        <v>1448</v>
      </c>
      <c r="X1951" t="s">
        <v>494</v>
      </c>
    </row>
    <row r="1952" spans="21:24" x14ac:dyDescent="0.2">
      <c r="U1952" t="s">
        <v>25</v>
      </c>
      <c r="V1952" t="s">
        <v>1449</v>
      </c>
      <c r="W1952" t="s">
        <v>858</v>
      </c>
      <c r="X1952" t="s">
        <v>81</v>
      </c>
    </row>
    <row r="1953" spans="21:24" x14ac:dyDescent="0.2">
      <c r="U1953" t="s">
        <v>25</v>
      </c>
      <c r="V1953" t="s">
        <v>1449</v>
      </c>
      <c r="W1953" t="s">
        <v>1446</v>
      </c>
      <c r="X1953" t="s">
        <v>300</v>
      </c>
    </row>
    <row r="1954" spans="21:24" x14ac:dyDescent="0.2">
      <c r="U1954" t="s">
        <v>25</v>
      </c>
      <c r="V1954" t="s">
        <v>1449</v>
      </c>
      <c r="W1954" t="s">
        <v>1448</v>
      </c>
      <c r="X1954" t="s">
        <v>494</v>
      </c>
    </row>
    <row r="1955" spans="21:24" x14ac:dyDescent="0.2">
      <c r="U1955" t="s">
        <v>25</v>
      </c>
      <c r="V1955" t="s">
        <v>1450</v>
      </c>
      <c r="W1955" t="s">
        <v>858</v>
      </c>
      <c r="X1955" t="s">
        <v>81</v>
      </c>
    </row>
    <row r="1956" spans="21:24" x14ac:dyDescent="0.2">
      <c r="U1956" t="s">
        <v>25</v>
      </c>
      <c r="V1956" t="s">
        <v>1450</v>
      </c>
      <c r="W1956" t="s">
        <v>1448</v>
      </c>
      <c r="X1956" t="s">
        <v>494</v>
      </c>
    </row>
    <row r="1957" spans="21:24" x14ac:dyDescent="0.2">
      <c r="U1957" t="s">
        <v>25</v>
      </c>
      <c r="V1957" t="s">
        <v>1451</v>
      </c>
      <c r="W1957" t="s">
        <v>1448</v>
      </c>
      <c r="X1957" t="s">
        <v>494</v>
      </c>
    </row>
    <row r="1958" spans="21:24" x14ac:dyDescent="0.2">
      <c r="U1958" t="s">
        <v>25</v>
      </c>
      <c r="V1958" t="s">
        <v>1452</v>
      </c>
      <c r="W1958" t="s">
        <v>1447</v>
      </c>
      <c r="X1958" t="s">
        <v>349</v>
      </c>
    </row>
    <row r="1959" spans="21:24" x14ac:dyDescent="0.2">
      <c r="U1959" t="s">
        <v>25</v>
      </c>
      <c r="V1959" t="s">
        <v>1452</v>
      </c>
      <c r="W1959" t="s">
        <v>1448</v>
      </c>
      <c r="X1959" t="s">
        <v>494</v>
      </c>
    </row>
    <row r="1960" spans="21:24" x14ac:dyDescent="0.2">
      <c r="U1960" t="s">
        <v>25</v>
      </c>
      <c r="V1960" t="s">
        <v>1453</v>
      </c>
      <c r="W1960" t="s">
        <v>858</v>
      </c>
      <c r="X1960" t="s">
        <v>81</v>
      </c>
    </row>
    <row r="1961" spans="21:24" x14ac:dyDescent="0.2">
      <c r="U1961" t="s">
        <v>25</v>
      </c>
      <c r="V1961" t="s">
        <v>1453</v>
      </c>
      <c r="W1961" t="s">
        <v>1447</v>
      </c>
      <c r="X1961" t="s">
        <v>349</v>
      </c>
    </row>
    <row r="1962" spans="21:24" x14ac:dyDescent="0.2">
      <c r="U1962" t="s">
        <v>25</v>
      </c>
      <c r="V1962" t="s">
        <v>1453</v>
      </c>
      <c r="W1962" t="s">
        <v>1448</v>
      </c>
      <c r="X1962" t="s">
        <v>494</v>
      </c>
    </row>
    <row r="1963" spans="21:24" x14ac:dyDescent="0.2">
      <c r="U1963" t="s">
        <v>25</v>
      </c>
      <c r="V1963" t="s">
        <v>1454</v>
      </c>
      <c r="W1963" t="s">
        <v>1448</v>
      </c>
      <c r="X1963" t="s">
        <v>494</v>
      </c>
    </row>
    <row r="1964" spans="21:24" x14ac:dyDescent="0.2">
      <c r="U1964" t="s">
        <v>25</v>
      </c>
      <c r="V1964" t="s">
        <v>1455</v>
      </c>
      <c r="W1964" t="s">
        <v>1448</v>
      </c>
      <c r="X1964" t="s">
        <v>494</v>
      </c>
    </row>
    <row r="1965" spans="21:24" x14ac:dyDescent="0.2">
      <c r="U1965" t="s">
        <v>25</v>
      </c>
      <c r="V1965" t="s">
        <v>1456</v>
      </c>
      <c r="W1965" t="s">
        <v>1448</v>
      </c>
      <c r="X1965" t="s">
        <v>494</v>
      </c>
    </row>
    <row r="1966" spans="21:24" x14ac:dyDescent="0.2">
      <c r="U1966" t="s">
        <v>25</v>
      </c>
      <c r="V1966" t="s">
        <v>1457</v>
      </c>
      <c r="W1966" t="s">
        <v>1448</v>
      </c>
      <c r="X1966" t="s">
        <v>494</v>
      </c>
    </row>
    <row r="1967" spans="21:24" x14ac:dyDescent="0.2">
      <c r="U1967" t="s">
        <v>25</v>
      </c>
      <c r="V1967" t="s">
        <v>1457</v>
      </c>
      <c r="W1967" t="s">
        <v>1458</v>
      </c>
      <c r="X1967" t="s">
        <v>542</v>
      </c>
    </row>
    <row r="1968" spans="21:24" x14ac:dyDescent="0.2">
      <c r="U1968" t="s">
        <v>25</v>
      </c>
      <c r="V1968" t="s">
        <v>1459</v>
      </c>
      <c r="W1968" t="s">
        <v>1447</v>
      </c>
      <c r="X1968" t="s">
        <v>349</v>
      </c>
    </row>
    <row r="1969" spans="21:24" x14ac:dyDescent="0.2">
      <c r="U1969" t="s">
        <v>25</v>
      </c>
      <c r="V1969" t="s">
        <v>1459</v>
      </c>
      <c r="W1969" t="s">
        <v>1448</v>
      </c>
      <c r="X1969" t="s">
        <v>494</v>
      </c>
    </row>
    <row r="1970" spans="21:24" x14ac:dyDescent="0.2">
      <c r="U1970" t="s">
        <v>25</v>
      </c>
      <c r="V1970" t="s">
        <v>1459</v>
      </c>
      <c r="W1970" t="s">
        <v>1458</v>
      </c>
      <c r="X1970" t="s">
        <v>542</v>
      </c>
    </row>
    <row r="1971" spans="21:24" x14ac:dyDescent="0.2">
      <c r="U1971" t="s">
        <v>25</v>
      </c>
      <c r="V1971" t="s">
        <v>1460</v>
      </c>
      <c r="W1971" t="s">
        <v>858</v>
      </c>
      <c r="X1971" t="s">
        <v>81</v>
      </c>
    </row>
    <row r="1972" spans="21:24" x14ac:dyDescent="0.2">
      <c r="U1972" t="s">
        <v>25</v>
      </c>
      <c r="V1972" t="s">
        <v>1460</v>
      </c>
      <c r="W1972" t="s">
        <v>1446</v>
      </c>
      <c r="X1972" t="s">
        <v>300</v>
      </c>
    </row>
    <row r="1973" spans="21:24" x14ac:dyDescent="0.2">
      <c r="U1973" t="s">
        <v>25</v>
      </c>
      <c r="V1973" t="s">
        <v>1461</v>
      </c>
      <c r="W1973" t="s">
        <v>1447</v>
      </c>
      <c r="X1973" t="s">
        <v>349</v>
      </c>
    </row>
    <row r="1974" spans="21:24" x14ac:dyDescent="0.2">
      <c r="U1974" t="s">
        <v>25</v>
      </c>
      <c r="V1974" t="s">
        <v>1461</v>
      </c>
      <c r="W1974" t="s">
        <v>1462</v>
      </c>
      <c r="X1974" t="s">
        <v>466</v>
      </c>
    </row>
    <row r="1975" spans="21:24" x14ac:dyDescent="0.2">
      <c r="U1975" t="s">
        <v>25</v>
      </c>
      <c r="V1975" t="s">
        <v>1461</v>
      </c>
      <c r="W1975" t="s">
        <v>1458</v>
      </c>
      <c r="X1975" t="s">
        <v>542</v>
      </c>
    </row>
    <row r="1976" spans="21:24" x14ac:dyDescent="0.2">
      <c r="U1976" t="s">
        <v>25</v>
      </c>
      <c r="V1976" t="s">
        <v>1463</v>
      </c>
      <c r="W1976" t="s">
        <v>1447</v>
      </c>
      <c r="X1976" t="s">
        <v>349</v>
      </c>
    </row>
    <row r="1977" spans="21:24" x14ac:dyDescent="0.2">
      <c r="U1977" t="s">
        <v>25</v>
      </c>
      <c r="V1977" t="s">
        <v>1463</v>
      </c>
      <c r="W1977" t="s">
        <v>1462</v>
      </c>
      <c r="X1977" t="s">
        <v>466</v>
      </c>
    </row>
    <row r="1978" spans="21:24" x14ac:dyDescent="0.2">
      <c r="U1978" t="s">
        <v>25</v>
      </c>
      <c r="V1978" t="s">
        <v>1463</v>
      </c>
      <c r="W1978" t="s">
        <v>1448</v>
      </c>
      <c r="X1978" t="s">
        <v>494</v>
      </c>
    </row>
    <row r="1979" spans="21:24" x14ac:dyDescent="0.2">
      <c r="U1979" t="s">
        <v>25</v>
      </c>
      <c r="V1979" t="s">
        <v>1464</v>
      </c>
      <c r="W1979" t="s">
        <v>1465</v>
      </c>
      <c r="X1979" t="s">
        <v>122</v>
      </c>
    </row>
    <row r="1980" spans="21:24" x14ac:dyDescent="0.2">
      <c r="U1980" t="s">
        <v>25</v>
      </c>
      <c r="V1980" t="s">
        <v>1464</v>
      </c>
      <c r="W1980" t="s">
        <v>1447</v>
      </c>
      <c r="X1980" t="s">
        <v>349</v>
      </c>
    </row>
    <row r="1981" spans="21:24" x14ac:dyDescent="0.2">
      <c r="U1981" t="s">
        <v>25</v>
      </c>
      <c r="V1981" t="s">
        <v>1464</v>
      </c>
      <c r="W1981" t="s">
        <v>1462</v>
      </c>
      <c r="X1981" t="s">
        <v>466</v>
      </c>
    </row>
    <row r="1982" spans="21:24" x14ac:dyDescent="0.2">
      <c r="U1982" t="s">
        <v>25</v>
      </c>
      <c r="V1982" t="s">
        <v>1464</v>
      </c>
      <c r="W1982" t="s">
        <v>790</v>
      </c>
      <c r="X1982" t="s">
        <v>482</v>
      </c>
    </row>
    <row r="1983" spans="21:24" x14ac:dyDescent="0.2">
      <c r="U1983" t="s">
        <v>25</v>
      </c>
      <c r="V1983" t="s">
        <v>1466</v>
      </c>
      <c r="W1983" t="s">
        <v>1447</v>
      </c>
      <c r="X1983" t="s">
        <v>349</v>
      </c>
    </row>
    <row r="1984" spans="21:24" x14ac:dyDescent="0.2">
      <c r="U1984" t="s">
        <v>25</v>
      </c>
      <c r="V1984" t="s">
        <v>1467</v>
      </c>
      <c r="W1984" t="s">
        <v>1465</v>
      </c>
      <c r="X1984" t="s">
        <v>122</v>
      </c>
    </row>
    <row r="1985" spans="21:24" x14ac:dyDescent="0.2">
      <c r="U1985" t="s">
        <v>25</v>
      </c>
      <c r="V1985" t="s">
        <v>1467</v>
      </c>
      <c r="W1985" t="s">
        <v>781</v>
      </c>
      <c r="X1985" t="s">
        <v>247</v>
      </c>
    </row>
    <row r="1986" spans="21:24" x14ac:dyDescent="0.2">
      <c r="U1986" t="s">
        <v>25</v>
      </c>
      <c r="V1986" t="s">
        <v>1467</v>
      </c>
      <c r="W1986" t="s">
        <v>790</v>
      </c>
      <c r="X1986" t="s">
        <v>482</v>
      </c>
    </row>
    <row r="1987" spans="21:24" x14ac:dyDescent="0.2">
      <c r="U1987" t="s">
        <v>25</v>
      </c>
      <c r="V1987" t="s">
        <v>1468</v>
      </c>
      <c r="W1987" t="s">
        <v>1465</v>
      </c>
      <c r="X1987" t="s">
        <v>122</v>
      </c>
    </row>
    <row r="1988" spans="21:24" x14ac:dyDescent="0.2">
      <c r="U1988" t="s">
        <v>25</v>
      </c>
      <c r="V1988" t="s">
        <v>1468</v>
      </c>
      <c r="W1988" t="s">
        <v>1462</v>
      </c>
      <c r="X1988" t="s">
        <v>466</v>
      </c>
    </row>
    <row r="1989" spans="21:24" x14ac:dyDescent="0.2">
      <c r="U1989" t="s">
        <v>25</v>
      </c>
      <c r="V1989" t="s">
        <v>1469</v>
      </c>
      <c r="W1989" t="s">
        <v>1465</v>
      </c>
      <c r="X1989" t="s">
        <v>122</v>
      </c>
    </row>
    <row r="1990" spans="21:24" x14ac:dyDescent="0.2">
      <c r="U1990" t="s">
        <v>25</v>
      </c>
      <c r="V1990" t="s">
        <v>1469</v>
      </c>
      <c r="W1990" t="s">
        <v>781</v>
      </c>
      <c r="X1990" t="s">
        <v>247</v>
      </c>
    </row>
    <row r="1991" spans="21:24" x14ac:dyDescent="0.2">
      <c r="U1991" t="s">
        <v>25</v>
      </c>
      <c r="V1991" t="s">
        <v>1469</v>
      </c>
      <c r="W1991" t="s">
        <v>787</v>
      </c>
      <c r="X1991" t="s">
        <v>311</v>
      </c>
    </row>
    <row r="1992" spans="21:24" x14ac:dyDescent="0.2">
      <c r="U1992" t="s">
        <v>25</v>
      </c>
      <c r="V1992" t="s">
        <v>1470</v>
      </c>
      <c r="W1992" t="s">
        <v>1465</v>
      </c>
      <c r="X1992" t="s">
        <v>122</v>
      </c>
    </row>
    <row r="1993" spans="21:24" x14ac:dyDescent="0.2">
      <c r="U1993" t="s">
        <v>25</v>
      </c>
      <c r="V1993" t="s">
        <v>1470</v>
      </c>
      <c r="W1993" t="s">
        <v>775</v>
      </c>
      <c r="X1993" t="s">
        <v>211</v>
      </c>
    </row>
    <row r="1994" spans="21:24" x14ac:dyDescent="0.2">
      <c r="U1994" t="s">
        <v>25</v>
      </c>
      <c r="V1994" t="s">
        <v>1470</v>
      </c>
      <c r="W1994" t="s">
        <v>781</v>
      </c>
      <c r="X1994" t="s">
        <v>247</v>
      </c>
    </row>
    <row r="1995" spans="21:24" x14ac:dyDescent="0.2">
      <c r="U1995" t="s">
        <v>25</v>
      </c>
      <c r="V1995" t="s">
        <v>1470</v>
      </c>
      <c r="W1995" t="s">
        <v>787</v>
      </c>
      <c r="X1995" t="s">
        <v>311</v>
      </c>
    </row>
    <row r="1996" spans="21:24" x14ac:dyDescent="0.2">
      <c r="U1996" t="s">
        <v>25</v>
      </c>
      <c r="V1996" t="s">
        <v>1471</v>
      </c>
      <c r="W1996" t="s">
        <v>775</v>
      </c>
      <c r="X1996" t="s">
        <v>211</v>
      </c>
    </row>
    <row r="1997" spans="21:24" x14ac:dyDescent="0.2">
      <c r="U1997" t="s">
        <v>25</v>
      </c>
      <c r="V1997" t="s">
        <v>1471</v>
      </c>
      <c r="W1997" t="s">
        <v>781</v>
      </c>
      <c r="X1997" t="s">
        <v>247</v>
      </c>
    </row>
    <row r="1998" spans="21:24" x14ac:dyDescent="0.2">
      <c r="U1998" t="s">
        <v>25</v>
      </c>
      <c r="V1998" t="s">
        <v>1471</v>
      </c>
      <c r="W1998" t="s">
        <v>790</v>
      </c>
      <c r="X1998" t="s">
        <v>482</v>
      </c>
    </row>
    <row r="1999" spans="21:24" x14ac:dyDescent="0.2">
      <c r="U1999" t="s">
        <v>25</v>
      </c>
      <c r="V1999" t="s">
        <v>1472</v>
      </c>
      <c r="W1999" t="s">
        <v>858</v>
      </c>
      <c r="X1999" t="s">
        <v>81</v>
      </c>
    </row>
    <row r="2000" spans="21:24" x14ac:dyDescent="0.2">
      <c r="U2000" t="s">
        <v>25</v>
      </c>
      <c r="V2000" t="s">
        <v>1472</v>
      </c>
      <c r="W2000" t="s">
        <v>781</v>
      </c>
      <c r="X2000" t="s">
        <v>247</v>
      </c>
    </row>
    <row r="2001" spans="21:24" x14ac:dyDescent="0.2">
      <c r="U2001" t="s">
        <v>25</v>
      </c>
      <c r="V2001" t="s">
        <v>1472</v>
      </c>
      <c r="W2001" t="s">
        <v>790</v>
      </c>
      <c r="X2001" t="s">
        <v>482</v>
      </c>
    </row>
    <row r="2002" spans="21:24" x14ac:dyDescent="0.2">
      <c r="U2002" t="s">
        <v>25</v>
      </c>
      <c r="V2002" t="s">
        <v>1473</v>
      </c>
      <c r="W2002" t="s">
        <v>858</v>
      </c>
      <c r="X2002" t="s">
        <v>81</v>
      </c>
    </row>
    <row r="2003" spans="21:24" x14ac:dyDescent="0.2">
      <c r="U2003" t="s">
        <v>25</v>
      </c>
      <c r="V2003" t="s">
        <v>1473</v>
      </c>
      <c r="W2003" t="s">
        <v>1446</v>
      </c>
      <c r="X2003" t="s">
        <v>300</v>
      </c>
    </row>
    <row r="2004" spans="21:24" x14ac:dyDescent="0.2">
      <c r="U2004" t="s">
        <v>25</v>
      </c>
      <c r="V2004" t="s">
        <v>1473</v>
      </c>
      <c r="W2004" t="s">
        <v>1448</v>
      </c>
      <c r="X2004" t="s">
        <v>494</v>
      </c>
    </row>
    <row r="2005" spans="21:24" x14ac:dyDescent="0.2">
      <c r="U2005" t="s">
        <v>25</v>
      </c>
      <c r="V2005" t="s">
        <v>1474</v>
      </c>
      <c r="W2005" t="s">
        <v>858</v>
      </c>
      <c r="X2005" t="s">
        <v>81</v>
      </c>
    </row>
    <row r="2006" spans="21:24" x14ac:dyDescent="0.2">
      <c r="U2006" t="s">
        <v>25</v>
      </c>
      <c r="V2006" t="s">
        <v>1474</v>
      </c>
      <c r="W2006" t="s">
        <v>1447</v>
      </c>
      <c r="X2006" t="s">
        <v>349</v>
      </c>
    </row>
    <row r="2007" spans="21:24" x14ac:dyDescent="0.2">
      <c r="U2007" t="s">
        <v>25</v>
      </c>
      <c r="V2007" t="s">
        <v>1474</v>
      </c>
      <c r="W2007" t="s">
        <v>790</v>
      </c>
      <c r="X2007" t="s">
        <v>482</v>
      </c>
    </row>
    <row r="2008" spans="21:24" x14ac:dyDescent="0.2">
      <c r="U2008" t="s">
        <v>25</v>
      </c>
      <c r="V2008" t="s">
        <v>1475</v>
      </c>
      <c r="W2008" t="s">
        <v>1447</v>
      </c>
      <c r="X2008" t="s">
        <v>349</v>
      </c>
    </row>
    <row r="2009" spans="21:24" x14ac:dyDescent="0.2">
      <c r="U2009" t="s">
        <v>25</v>
      </c>
      <c r="V2009" t="s">
        <v>1475</v>
      </c>
      <c r="W2009" t="s">
        <v>790</v>
      </c>
      <c r="X2009" t="s">
        <v>482</v>
      </c>
    </row>
    <row r="2010" spans="21:24" x14ac:dyDescent="0.2">
      <c r="U2010" t="s">
        <v>25</v>
      </c>
      <c r="V2010" t="s">
        <v>1476</v>
      </c>
      <c r="W2010" t="s">
        <v>790</v>
      </c>
      <c r="X2010" t="s">
        <v>482</v>
      </c>
    </row>
    <row r="2011" spans="21:24" x14ac:dyDescent="0.2">
      <c r="U2011" t="s">
        <v>25</v>
      </c>
      <c r="V2011" t="s">
        <v>1477</v>
      </c>
      <c r="W2011" t="s">
        <v>790</v>
      </c>
      <c r="X2011" t="s">
        <v>482</v>
      </c>
    </row>
    <row r="2012" spans="21:24" x14ac:dyDescent="0.2">
      <c r="U2012" t="s">
        <v>25</v>
      </c>
      <c r="V2012" t="s">
        <v>1478</v>
      </c>
      <c r="W2012" t="s">
        <v>1446</v>
      </c>
      <c r="X2012" t="s">
        <v>300</v>
      </c>
    </row>
    <row r="2013" spans="21:24" x14ac:dyDescent="0.2">
      <c r="U2013" t="s">
        <v>25</v>
      </c>
      <c r="V2013" t="s">
        <v>1478</v>
      </c>
      <c r="W2013" t="s">
        <v>1448</v>
      </c>
      <c r="X2013" t="s">
        <v>494</v>
      </c>
    </row>
    <row r="2014" spans="21:24" x14ac:dyDescent="0.2">
      <c r="U2014" t="s">
        <v>25</v>
      </c>
      <c r="V2014" t="s">
        <v>1479</v>
      </c>
      <c r="W2014" t="s">
        <v>1446</v>
      </c>
      <c r="X2014" t="s">
        <v>300</v>
      </c>
    </row>
    <row r="2015" spans="21:24" x14ac:dyDescent="0.2">
      <c r="U2015" t="s">
        <v>25</v>
      </c>
      <c r="V2015" t="s">
        <v>1479</v>
      </c>
      <c r="W2015" t="s">
        <v>1448</v>
      </c>
      <c r="X2015" t="s">
        <v>494</v>
      </c>
    </row>
    <row r="2016" spans="21:24" x14ac:dyDescent="0.2">
      <c r="U2016" t="s">
        <v>25</v>
      </c>
      <c r="V2016" t="s">
        <v>1480</v>
      </c>
      <c r="W2016" t="s">
        <v>1446</v>
      </c>
      <c r="X2016" t="s">
        <v>300</v>
      </c>
    </row>
    <row r="2017" spans="21:24" x14ac:dyDescent="0.2">
      <c r="U2017" t="s">
        <v>25</v>
      </c>
      <c r="V2017" t="s">
        <v>1480</v>
      </c>
      <c r="W2017" t="s">
        <v>1447</v>
      </c>
      <c r="X2017" t="s">
        <v>349</v>
      </c>
    </row>
    <row r="2018" spans="21:24" x14ac:dyDescent="0.2">
      <c r="U2018" t="s">
        <v>25</v>
      </c>
      <c r="V2018" t="s">
        <v>1480</v>
      </c>
      <c r="W2018" t="s">
        <v>1448</v>
      </c>
      <c r="X2018" t="s">
        <v>494</v>
      </c>
    </row>
    <row r="2019" spans="21:24" x14ac:dyDescent="0.2">
      <c r="U2019" t="s">
        <v>25</v>
      </c>
      <c r="V2019" t="s">
        <v>1481</v>
      </c>
      <c r="W2019" t="s">
        <v>858</v>
      </c>
      <c r="X2019" t="s">
        <v>81</v>
      </c>
    </row>
    <row r="2020" spans="21:24" x14ac:dyDescent="0.2">
      <c r="U2020" t="s">
        <v>25</v>
      </c>
      <c r="V2020" t="s">
        <v>1481</v>
      </c>
      <c r="W2020" t="s">
        <v>1447</v>
      </c>
      <c r="X2020" t="s">
        <v>349</v>
      </c>
    </row>
    <row r="2021" spans="21:24" x14ac:dyDescent="0.2">
      <c r="U2021" t="s">
        <v>25</v>
      </c>
      <c r="V2021" t="s">
        <v>1482</v>
      </c>
      <c r="W2021" t="s">
        <v>858</v>
      </c>
      <c r="X2021" t="s">
        <v>81</v>
      </c>
    </row>
    <row r="2022" spans="21:24" x14ac:dyDescent="0.2">
      <c r="U2022" t="s">
        <v>25</v>
      </c>
      <c r="V2022" t="s">
        <v>1482</v>
      </c>
      <c r="W2022" t="s">
        <v>1446</v>
      </c>
      <c r="X2022" t="s">
        <v>300</v>
      </c>
    </row>
    <row r="2023" spans="21:24" x14ac:dyDescent="0.2">
      <c r="U2023" t="s">
        <v>25</v>
      </c>
      <c r="V2023" t="s">
        <v>1482</v>
      </c>
      <c r="W2023" t="s">
        <v>1447</v>
      </c>
      <c r="X2023" t="s">
        <v>349</v>
      </c>
    </row>
    <row r="2024" spans="21:24" x14ac:dyDescent="0.2">
      <c r="U2024" t="s">
        <v>25</v>
      </c>
      <c r="V2024" t="s">
        <v>1483</v>
      </c>
      <c r="W2024" t="s">
        <v>858</v>
      </c>
      <c r="X2024" t="s">
        <v>81</v>
      </c>
    </row>
    <row r="2025" spans="21:24" x14ac:dyDescent="0.2">
      <c r="U2025" t="s">
        <v>25</v>
      </c>
      <c r="V2025" t="s">
        <v>1483</v>
      </c>
      <c r="W2025" t="s">
        <v>1446</v>
      </c>
      <c r="X2025" t="s">
        <v>300</v>
      </c>
    </row>
    <row r="2026" spans="21:24" x14ac:dyDescent="0.2">
      <c r="U2026" t="s">
        <v>25</v>
      </c>
      <c r="V2026" t="s">
        <v>1483</v>
      </c>
      <c r="W2026" t="s">
        <v>860</v>
      </c>
      <c r="X2026" t="s">
        <v>511</v>
      </c>
    </row>
    <row r="2027" spans="21:24" x14ac:dyDescent="0.2">
      <c r="U2027" t="s">
        <v>77</v>
      </c>
      <c r="V2027" t="s">
        <v>1484</v>
      </c>
      <c r="W2027" t="s">
        <v>1485</v>
      </c>
      <c r="X2027" t="s">
        <v>313</v>
      </c>
    </row>
    <row r="2028" spans="21:24" x14ac:dyDescent="0.2">
      <c r="U2028" t="s">
        <v>77</v>
      </c>
      <c r="V2028" t="s">
        <v>1484</v>
      </c>
      <c r="W2028" t="s">
        <v>1486</v>
      </c>
      <c r="X2028" t="s">
        <v>415</v>
      </c>
    </row>
    <row r="2029" spans="21:24" x14ac:dyDescent="0.2">
      <c r="U2029" t="s">
        <v>25</v>
      </c>
      <c r="V2029" t="s">
        <v>1487</v>
      </c>
      <c r="W2029" t="s">
        <v>1310</v>
      </c>
      <c r="X2029" t="s">
        <v>232</v>
      </c>
    </row>
    <row r="2030" spans="21:24" x14ac:dyDescent="0.2">
      <c r="U2030" t="s">
        <v>77</v>
      </c>
      <c r="V2030" t="s">
        <v>1487</v>
      </c>
      <c r="W2030" t="s">
        <v>1485</v>
      </c>
      <c r="X2030" t="s">
        <v>313</v>
      </c>
    </row>
    <row r="2031" spans="21:24" x14ac:dyDescent="0.2">
      <c r="U2031" t="s">
        <v>25</v>
      </c>
      <c r="V2031" t="s">
        <v>1488</v>
      </c>
      <c r="W2031" t="s">
        <v>1310</v>
      </c>
      <c r="X2031" t="s">
        <v>232</v>
      </c>
    </row>
    <row r="2032" spans="21:24" x14ac:dyDescent="0.2">
      <c r="U2032" t="s">
        <v>25</v>
      </c>
      <c r="V2032" t="s">
        <v>1488</v>
      </c>
      <c r="W2032" t="s">
        <v>1286</v>
      </c>
      <c r="X2032" t="s">
        <v>266</v>
      </c>
    </row>
    <row r="2033" spans="21:24" x14ac:dyDescent="0.2">
      <c r="U2033" t="s">
        <v>25</v>
      </c>
      <c r="V2033" t="s">
        <v>1488</v>
      </c>
      <c r="W2033" t="s">
        <v>1331</v>
      </c>
      <c r="X2033" t="s">
        <v>355</v>
      </c>
    </row>
    <row r="2034" spans="21:24" x14ac:dyDescent="0.2">
      <c r="U2034" t="s">
        <v>25</v>
      </c>
      <c r="V2034" t="s">
        <v>1488</v>
      </c>
      <c r="W2034" t="s">
        <v>1307</v>
      </c>
      <c r="X2034" t="s">
        <v>566</v>
      </c>
    </row>
    <row r="2035" spans="21:24" x14ac:dyDescent="0.2">
      <c r="U2035" t="s">
        <v>25</v>
      </c>
      <c r="V2035" t="s">
        <v>1489</v>
      </c>
      <c r="W2035" t="s">
        <v>1310</v>
      </c>
      <c r="X2035" t="s">
        <v>232</v>
      </c>
    </row>
    <row r="2036" spans="21:24" x14ac:dyDescent="0.2">
      <c r="U2036" t="s">
        <v>25</v>
      </c>
      <c r="V2036" t="s">
        <v>1489</v>
      </c>
      <c r="W2036" t="s">
        <v>1490</v>
      </c>
      <c r="X2036" t="s">
        <v>479</v>
      </c>
    </row>
    <row r="2037" spans="21:24" x14ac:dyDescent="0.2">
      <c r="U2037" t="s">
        <v>25</v>
      </c>
      <c r="V2037" t="s">
        <v>1491</v>
      </c>
      <c r="W2037" t="s">
        <v>1310</v>
      </c>
      <c r="X2037" t="s">
        <v>232</v>
      </c>
    </row>
    <row r="2038" spans="21:24" x14ac:dyDescent="0.2">
      <c r="U2038" t="s">
        <v>25</v>
      </c>
      <c r="V2038" t="s">
        <v>1491</v>
      </c>
      <c r="W2038" t="s">
        <v>1306</v>
      </c>
      <c r="X2038" t="s">
        <v>429</v>
      </c>
    </row>
    <row r="2039" spans="21:24" x14ac:dyDescent="0.2">
      <c r="U2039" t="s">
        <v>25</v>
      </c>
      <c r="V2039" t="s">
        <v>1491</v>
      </c>
      <c r="W2039" t="s">
        <v>1490</v>
      </c>
      <c r="X2039" t="s">
        <v>479</v>
      </c>
    </row>
    <row r="2040" spans="21:24" x14ac:dyDescent="0.2">
      <c r="U2040" t="s">
        <v>25</v>
      </c>
      <c r="V2040" t="s">
        <v>1491</v>
      </c>
      <c r="W2040" t="s">
        <v>1307</v>
      </c>
      <c r="X2040" t="s">
        <v>566</v>
      </c>
    </row>
    <row r="2041" spans="21:24" x14ac:dyDescent="0.2">
      <c r="U2041" t="s">
        <v>25</v>
      </c>
      <c r="V2041" t="s">
        <v>1492</v>
      </c>
      <c r="W2041" t="s">
        <v>1310</v>
      </c>
      <c r="X2041" t="s">
        <v>232</v>
      </c>
    </row>
    <row r="2042" spans="21:24" x14ac:dyDescent="0.2">
      <c r="U2042" t="s">
        <v>25</v>
      </c>
      <c r="V2042" t="s">
        <v>1492</v>
      </c>
      <c r="W2042" t="s">
        <v>1286</v>
      </c>
      <c r="X2042" t="s">
        <v>266</v>
      </c>
    </row>
    <row r="2043" spans="21:24" x14ac:dyDescent="0.2">
      <c r="U2043" t="s">
        <v>25</v>
      </c>
      <c r="V2043" t="s">
        <v>1492</v>
      </c>
      <c r="W2043" t="s">
        <v>1306</v>
      </c>
      <c r="X2043" t="s">
        <v>429</v>
      </c>
    </row>
    <row r="2044" spans="21:24" x14ac:dyDescent="0.2">
      <c r="U2044" t="s">
        <v>25</v>
      </c>
      <c r="V2044" t="s">
        <v>1492</v>
      </c>
      <c r="W2044" t="s">
        <v>1307</v>
      </c>
      <c r="X2044" t="s">
        <v>566</v>
      </c>
    </row>
    <row r="2045" spans="21:24" x14ac:dyDescent="0.2">
      <c r="U2045" t="s">
        <v>25</v>
      </c>
      <c r="V2045" t="s">
        <v>1493</v>
      </c>
      <c r="W2045" t="s">
        <v>1310</v>
      </c>
      <c r="X2045" t="s">
        <v>232</v>
      </c>
    </row>
    <row r="2046" spans="21:24" x14ac:dyDescent="0.2">
      <c r="U2046" t="s">
        <v>25</v>
      </c>
      <c r="V2046" t="s">
        <v>1493</v>
      </c>
      <c r="W2046" t="s">
        <v>1306</v>
      </c>
      <c r="X2046" t="s">
        <v>429</v>
      </c>
    </row>
    <row r="2047" spans="21:24" x14ac:dyDescent="0.2">
      <c r="U2047" t="s">
        <v>25</v>
      </c>
      <c r="V2047" t="s">
        <v>1493</v>
      </c>
      <c r="W2047" t="s">
        <v>1307</v>
      </c>
      <c r="X2047" t="s">
        <v>566</v>
      </c>
    </row>
    <row r="2048" spans="21:24" x14ac:dyDescent="0.2">
      <c r="U2048" t="s">
        <v>25</v>
      </c>
      <c r="V2048" t="s">
        <v>1494</v>
      </c>
      <c r="W2048" t="s">
        <v>1306</v>
      </c>
      <c r="X2048" t="s">
        <v>429</v>
      </c>
    </row>
    <row r="2049" spans="21:24" x14ac:dyDescent="0.2">
      <c r="U2049" t="s">
        <v>25</v>
      </c>
      <c r="V2049" t="s">
        <v>1494</v>
      </c>
      <c r="W2049" t="s">
        <v>1490</v>
      </c>
      <c r="X2049" t="s">
        <v>479</v>
      </c>
    </row>
    <row r="2050" spans="21:24" x14ac:dyDescent="0.2">
      <c r="U2050" t="s">
        <v>25</v>
      </c>
      <c r="V2050" t="s">
        <v>1494</v>
      </c>
      <c r="W2050" t="s">
        <v>1294</v>
      </c>
      <c r="X2050" t="s">
        <v>497</v>
      </c>
    </row>
    <row r="2051" spans="21:24" x14ac:dyDescent="0.2">
      <c r="U2051" t="s">
        <v>25</v>
      </c>
      <c r="V2051" t="s">
        <v>1494</v>
      </c>
      <c r="W2051" t="s">
        <v>1307</v>
      </c>
      <c r="X2051" t="s">
        <v>566</v>
      </c>
    </row>
    <row r="2052" spans="21:24" x14ac:dyDescent="0.2">
      <c r="U2052" t="s">
        <v>25</v>
      </c>
      <c r="V2052" t="s">
        <v>1495</v>
      </c>
      <c r="W2052" t="s">
        <v>1496</v>
      </c>
      <c r="X2052" t="s">
        <v>237</v>
      </c>
    </row>
    <row r="2053" spans="21:24" x14ac:dyDescent="0.2">
      <c r="U2053" t="s">
        <v>25</v>
      </c>
      <c r="V2053" t="s">
        <v>1495</v>
      </c>
      <c r="W2053" t="s">
        <v>880</v>
      </c>
      <c r="X2053" t="s">
        <v>411</v>
      </c>
    </row>
    <row r="2054" spans="21:24" x14ac:dyDescent="0.2">
      <c r="U2054" t="s">
        <v>77</v>
      </c>
      <c r="V2054" t="s">
        <v>1495</v>
      </c>
      <c r="W2054" t="s">
        <v>876</v>
      </c>
      <c r="X2054" t="s">
        <v>498</v>
      </c>
    </row>
    <row r="2055" spans="21:24" x14ac:dyDescent="0.2">
      <c r="U2055" t="s">
        <v>25</v>
      </c>
      <c r="V2055" t="s">
        <v>1497</v>
      </c>
      <c r="W2055" t="s">
        <v>1496</v>
      </c>
      <c r="X2055" t="s">
        <v>237</v>
      </c>
    </row>
    <row r="2056" spans="21:24" x14ac:dyDescent="0.2">
      <c r="U2056" t="s">
        <v>77</v>
      </c>
      <c r="V2056" t="s">
        <v>1497</v>
      </c>
      <c r="W2056" t="s">
        <v>1485</v>
      </c>
      <c r="X2056" t="s">
        <v>313</v>
      </c>
    </row>
    <row r="2057" spans="21:24" x14ac:dyDescent="0.2">
      <c r="U2057" t="s">
        <v>25</v>
      </c>
      <c r="V2057" t="s">
        <v>1497</v>
      </c>
      <c r="W2057" t="s">
        <v>1331</v>
      </c>
      <c r="X2057" t="s">
        <v>355</v>
      </c>
    </row>
    <row r="2058" spans="21:24" x14ac:dyDescent="0.2">
      <c r="U2058" t="s">
        <v>25</v>
      </c>
      <c r="V2058" t="s">
        <v>1497</v>
      </c>
      <c r="W2058" t="s">
        <v>880</v>
      </c>
      <c r="X2058" t="s">
        <v>411</v>
      </c>
    </row>
    <row r="2059" spans="21:24" x14ac:dyDescent="0.2">
      <c r="U2059" t="s">
        <v>25</v>
      </c>
      <c r="V2059" t="s">
        <v>1498</v>
      </c>
      <c r="W2059" t="s">
        <v>1496</v>
      </c>
      <c r="X2059" t="s">
        <v>237</v>
      </c>
    </row>
    <row r="2060" spans="21:24" x14ac:dyDescent="0.2">
      <c r="U2060" t="s">
        <v>77</v>
      </c>
      <c r="V2060" t="s">
        <v>1498</v>
      </c>
      <c r="W2060" t="s">
        <v>1485</v>
      </c>
      <c r="X2060" t="s">
        <v>313</v>
      </c>
    </row>
    <row r="2061" spans="21:24" x14ac:dyDescent="0.2">
      <c r="U2061" t="s">
        <v>77</v>
      </c>
      <c r="V2061" t="s">
        <v>1499</v>
      </c>
      <c r="W2061" t="s">
        <v>1485</v>
      </c>
      <c r="X2061" t="s">
        <v>313</v>
      </c>
    </row>
    <row r="2062" spans="21:24" x14ac:dyDescent="0.2">
      <c r="U2062" t="s">
        <v>77</v>
      </c>
      <c r="V2062" t="s">
        <v>1499</v>
      </c>
      <c r="W2062" t="s">
        <v>1486</v>
      </c>
      <c r="X2062" t="s">
        <v>415</v>
      </c>
    </row>
    <row r="2063" spans="21:24" x14ac:dyDescent="0.2">
      <c r="U2063" t="s">
        <v>25</v>
      </c>
      <c r="V2063" t="s">
        <v>1500</v>
      </c>
      <c r="W2063" t="s">
        <v>1496</v>
      </c>
      <c r="X2063" t="s">
        <v>237</v>
      </c>
    </row>
    <row r="2064" spans="21:24" x14ac:dyDescent="0.2">
      <c r="U2064" t="s">
        <v>25</v>
      </c>
      <c r="V2064" t="s">
        <v>1500</v>
      </c>
      <c r="W2064" t="s">
        <v>1331</v>
      </c>
      <c r="X2064" t="s">
        <v>355</v>
      </c>
    </row>
    <row r="2065" spans="21:24" x14ac:dyDescent="0.2">
      <c r="U2065" t="s">
        <v>25</v>
      </c>
      <c r="V2065" t="s">
        <v>1500</v>
      </c>
      <c r="W2065" t="s">
        <v>880</v>
      </c>
      <c r="X2065" t="s">
        <v>411</v>
      </c>
    </row>
    <row r="2066" spans="21:24" x14ac:dyDescent="0.2">
      <c r="U2066" t="s">
        <v>25</v>
      </c>
      <c r="V2066" t="s">
        <v>1501</v>
      </c>
      <c r="W2066" t="s">
        <v>1496</v>
      </c>
      <c r="X2066" t="s">
        <v>237</v>
      </c>
    </row>
    <row r="2067" spans="21:24" x14ac:dyDescent="0.2">
      <c r="U2067" t="s">
        <v>77</v>
      </c>
      <c r="V2067" t="s">
        <v>1501</v>
      </c>
      <c r="W2067" t="s">
        <v>1485</v>
      </c>
      <c r="X2067" t="s">
        <v>313</v>
      </c>
    </row>
    <row r="2068" spans="21:24" x14ac:dyDescent="0.2">
      <c r="U2068" t="s">
        <v>25</v>
      </c>
      <c r="V2068" t="s">
        <v>1501</v>
      </c>
      <c r="W2068" t="s">
        <v>1331</v>
      </c>
      <c r="X2068" t="s">
        <v>355</v>
      </c>
    </row>
    <row r="2069" spans="21:24" x14ac:dyDescent="0.2">
      <c r="U2069" t="s">
        <v>25</v>
      </c>
      <c r="V2069" t="s">
        <v>1502</v>
      </c>
      <c r="W2069" t="s">
        <v>1310</v>
      </c>
      <c r="X2069" t="s">
        <v>232</v>
      </c>
    </row>
    <row r="2070" spans="21:24" x14ac:dyDescent="0.2">
      <c r="U2070" t="s">
        <v>77</v>
      </c>
      <c r="V2070" t="s">
        <v>1502</v>
      </c>
      <c r="W2070" t="s">
        <v>1485</v>
      </c>
      <c r="X2070" t="s">
        <v>313</v>
      </c>
    </row>
    <row r="2071" spans="21:24" x14ac:dyDescent="0.2">
      <c r="U2071" t="s">
        <v>25</v>
      </c>
      <c r="V2071" t="s">
        <v>1502</v>
      </c>
      <c r="W2071" t="s">
        <v>1331</v>
      </c>
      <c r="X2071" t="s">
        <v>355</v>
      </c>
    </row>
    <row r="2072" spans="21:24" x14ac:dyDescent="0.2">
      <c r="U2072" t="s">
        <v>25</v>
      </c>
      <c r="V2072" t="s">
        <v>1503</v>
      </c>
      <c r="W2072" t="s">
        <v>1310</v>
      </c>
      <c r="X2072" t="s">
        <v>232</v>
      </c>
    </row>
    <row r="2073" spans="21:24" x14ac:dyDescent="0.2">
      <c r="U2073" t="s">
        <v>25</v>
      </c>
      <c r="V2073" t="s">
        <v>1503</v>
      </c>
      <c r="W2073" t="s">
        <v>1286</v>
      </c>
      <c r="X2073" t="s">
        <v>266</v>
      </c>
    </row>
    <row r="2074" spans="21:24" x14ac:dyDescent="0.2">
      <c r="U2074" t="s">
        <v>25</v>
      </c>
      <c r="V2074" t="s">
        <v>1503</v>
      </c>
      <c r="W2074" t="s">
        <v>1331</v>
      </c>
      <c r="X2074" t="s">
        <v>355</v>
      </c>
    </row>
    <row r="2075" spans="21:24" x14ac:dyDescent="0.2">
      <c r="U2075" t="s">
        <v>25</v>
      </c>
      <c r="V2075" t="s">
        <v>1504</v>
      </c>
      <c r="W2075" t="s">
        <v>1286</v>
      </c>
      <c r="X2075" t="s">
        <v>266</v>
      </c>
    </row>
    <row r="2076" spans="21:24" x14ac:dyDescent="0.2">
      <c r="U2076" t="s">
        <v>25</v>
      </c>
      <c r="V2076" t="s">
        <v>1504</v>
      </c>
      <c r="W2076" t="s">
        <v>1331</v>
      </c>
      <c r="X2076" t="s">
        <v>355</v>
      </c>
    </row>
    <row r="2077" spans="21:24" x14ac:dyDescent="0.2">
      <c r="U2077" t="s">
        <v>77</v>
      </c>
      <c r="V2077" t="s">
        <v>1505</v>
      </c>
      <c r="W2077" t="s">
        <v>1485</v>
      </c>
      <c r="X2077" t="s">
        <v>313</v>
      </c>
    </row>
    <row r="2078" spans="21:24" x14ac:dyDescent="0.2">
      <c r="U2078" t="s">
        <v>77</v>
      </c>
      <c r="V2078" t="s">
        <v>1505</v>
      </c>
      <c r="W2078" t="s">
        <v>875</v>
      </c>
      <c r="X2078" t="s">
        <v>347</v>
      </c>
    </row>
    <row r="2079" spans="21:24" x14ac:dyDescent="0.2">
      <c r="U2079" t="s">
        <v>77</v>
      </c>
      <c r="V2079" t="s">
        <v>1505</v>
      </c>
      <c r="W2079" t="s">
        <v>876</v>
      </c>
      <c r="X2079" t="s">
        <v>498</v>
      </c>
    </row>
    <row r="2080" spans="21:24" x14ac:dyDescent="0.2">
      <c r="U2080" t="s">
        <v>25</v>
      </c>
      <c r="V2080" t="s">
        <v>1506</v>
      </c>
      <c r="W2080" t="s">
        <v>1496</v>
      </c>
      <c r="X2080" t="s">
        <v>237</v>
      </c>
    </row>
    <row r="2081" spans="21:24" x14ac:dyDescent="0.2">
      <c r="U2081" t="s">
        <v>77</v>
      </c>
      <c r="V2081" t="s">
        <v>1506</v>
      </c>
      <c r="W2081" t="s">
        <v>1485</v>
      </c>
      <c r="X2081" t="s">
        <v>313</v>
      </c>
    </row>
    <row r="2082" spans="21:24" x14ac:dyDescent="0.2">
      <c r="U2082" t="s">
        <v>77</v>
      </c>
      <c r="V2082" t="s">
        <v>1506</v>
      </c>
      <c r="W2082" t="s">
        <v>875</v>
      </c>
      <c r="X2082" t="s">
        <v>347</v>
      </c>
    </row>
    <row r="2083" spans="21:24" x14ac:dyDescent="0.2">
      <c r="U2083" t="s">
        <v>77</v>
      </c>
      <c r="V2083" t="s">
        <v>1506</v>
      </c>
      <c r="W2083" t="s">
        <v>876</v>
      </c>
      <c r="X2083" t="s">
        <v>498</v>
      </c>
    </row>
    <row r="2084" spans="21:24" x14ac:dyDescent="0.2">
      <c r="U2084" t="s">
        <v>77</v>
      </c>
      <c r="V2084" t="s">
        <v>1507</v>
      </c>
      <c r="W2084" t="s">
        <v>1485</v>
      </c>
      <c r="X2084" t="s">
        <v>313</v>
      </c>
    </row>
    <row r="2085" spans="21:24" x14ac:dyDescent="0.2">
      <c r="U2085" t="s">
        <v>25</v>
      </c>
      <c r="V2085" t="s">
        <v>1508</v>
      </c>
      <c r="W2085" t="s">
        <v>1310</v>
      </c>
      <c r="X2085" t="s">
        <v>232</v>
      </c>
    </row>
    <row r="2086" spans="21:24" x14ac:dyDescent="0.2">
      <c r="U2086" t="s">
        <v>77</v>
      </c>
      <c r="V2086" t="s">
        <v>1508</v>
      </c>
      <c r="W2086" t="s">
        <v>1485</v>
      </c>
      <c r="X2086" t="s">
        <v>313</v>
      </c>
    </row>
    <row r="2087" spans="21:24" x14ac:dyDescent="0.2">
      <c r="U2087" t="s">
        <v>77</v>
      </c>
      <c r="V2087" t="s">
        <v>1508</v>
      </c>
      <c r="W2087" t="s">
        <v>1486</v>
      </c>
      <c r="X2087" t="s">
        <v>415</v>
      </c>
    </row>
    <row r="2088" spans="21:24" x14ac:dyDescent="0.2">
      <c r="U2088" t="s">
        <v>25</v>
      </c>
      <c r="V2088" t="s">
        <v>1509</v>
      </c>
      <c r="W2088" t="s">
        <v>1310</v>
      </c>
      <c r="X2088" t="s">
        <v>232</v>
      </c>
    </row>
    <row r="2089" spans="21:24" x14ac:dyDescent="0.2">
      <c r="U2089" t="s">
        <v>77</v>
      </c>
      <c r="V2089" t="s">
        <v>1509</v>
      </c>
      <c r="W2089" t="s">
        <v>1485</v>
      </c>
      <c r="X2089" t="s">
        <v>313</v>
      </c>
    </row>
    <row r="2090" spans="21:24" x14ac:dyDescent="0.2">
      <c r="U2090" t="s">
        <v>77</v>
      </c>
      <c r="V2090" t="s">
        <v>1509</v>
      </c>
      <c r="W2090" t="s">
        <v>1486</v>
      </c>
      <c r="X2090" t="s">
        <v>415</v>
      </c>
    </row>
    <row r="2091" spans="21:24" x14ac:dyDescent="0.2">
      <c r="U2091" t="s">
        <v>25</v>
      </c>
      <c r="V2091" t="s">
        <v>1510</v>
      </c>
      <c r="W2091" t="s">
        <v>1310</v>
      </c>
      <c r="X2091" t="s">
        <v>232</v>
      </c>
    </row>
    <row r="2092" spans="21:24" x14ac:dyDescent="0.2">
      <c r="U2092" t="s">
        <v>77</v>
      </c>
      <c r="V2092" t="s">
        <v>1510</v>
      </c>
      <c r="W2092" t="s">
        <v>1485</v>
      </c>
      <c r="X2092" t="s">
        <v>313</v>
      </c>
    </row>
    <row r="2093" spans="21:24" x14ac:dyDescent="0.2">
      <c r="U2093" t="s">
        <v>77</v>
      </c>
      <c r="V2093" t="s">
        <v>1510</v>
      </c>
      <c r="W2093" t="s">
        <v>1486</v>
      </c>
      <c r="X2093" t="s">
        <v>415</v>
      </c>
    </row>
    <row r="2094" spans="21:24" x14ac:dyDescent="0.2">
      <c r="U2094" t="s">
        <v>25</v>
      </c>
      <c r="V2094" t="s">
        <v>1510</v>
      </c>
      <c r="W2094" t="s">
        <v>1490</v>
      </c>
      <c r="X2094" t="s">
        <v>479</v>
      </c>
    </row>
    <row r="2095" spans="21:24" x14ac:dyDescent="0.2">
      <c r="U2095" t="s">
        <v>25</v>
      </c>
      <c r="V2095" t="s">
        <v>1511</v>
      </c>
      <c r="W2095" t="s">
        <v>1310</v>
      </c>
      <c r="X2095" t="s">
        <v>232</v>
      </c>
    </row>
    <row r="2096" spans="21:24" x14ac:dyDescent="0.2">
      <c r="U2096" t="s">
        <v>25</v>
      </c>
      <c r="V2096" t="s">
        <v>1511</v>
      </c>
      <c r="W2096" t="s">
        <v>1496</v>
      </c>
      <c r="X2096" t="s">
        <v>237</v>
      </c>
    </row>
    <row r="2097" spans="21:24" x14ac:dyDescent="0.2">
      <c r="U2097" t="s">
        <v>77</v>
      </c>
      <c r="V2097" t="s">
        <v>1511</v>
      </c>
      <c r="W2097" t="s">
        <v>1485</v>
      </c>
      <c r="X2097" t="s">
        <v>313</v>
      </c>
    </row>
    <row r="2098" spans="21:24" x14ac:dyDescent="0.2">
      <c r="U2098" t="s">
        <v>39</v>
      </c>
      <c r="V2098" t="s">
        <v>1512</v>
      </c>
      <c r="W2098" t="s">
        <v>799</v>
      </c>
      <c r="X2098" t="s">
        <v>328</v>
      </c>
    </row>
    <row r="2099" spans="21:24" x14ac:dyDescent="0.2">
      <c r="U2099" t="s">
        <v>39</v>
      </c>
      <c r="V2099" t="s">
        <v>1513</v>
      </c>
      <c r="W2099" t="s">
        <v>1514</v>
      </c>
      <c r="X2099" t="s">
        <v>316</v>
      </c>
    </row>
    <row r="2100" spans="21:24" x14ac:dyDescent="0.2">
      <c r="U2100" t="s">
        <v>39</v>
      </c>
      <c r="V2100" t="s">
        <v>1513</v>
      </c>
      <c r="W2100" t="s">
        <v>799</v>
      </c>
      <c r="X2100" t="s">
        <v>328</v>
      </c>
    </row>
    <row r="2101" spans="21:24" x14ac:dyDescent="0.2">
      <c r="U2101" t="s">
        <v>39</v>
      </c>
      <c r="V2101" t="s">
        <v>1513</v>
      </c>
      <c r="W2101" t="s">
        <v>1515</v>
      </c>
      <c r="X2101" t="s">
        <v>440</v>
      </c>
    </row>
    <row r="2102" spans="21:24" x14ac:dyDescent="0.2">
      <c r="U2102" t="s">
        <v>39</v>
      </c>
      <c r="V2102" t="s">
        <v>1516</v>
      </c>
      <c r="W2102" t="s">
        <v>1514</v>
      </c>
      <c r="X2102" t="s">
        <v>316</v>
      </c>
    </row>
    <row r="2103" spans="21:24" x14ac:dyDescent="0.2">
      <c r="U2103" t="s">
        <v>39</v>
      </c>
      <c r="V2103" t="s">
        <v>1516</v>
      </c>
      <c r="W2103" t="s">
        <v>799</v>
      </c>
      <c r="X2103" t="s">
        <v>328</v>
      </c>
    </row>
    <row r="2104" spans="21:24" x14ac:dyDescent="0.2">
      <c r="U2104" t="s">
        <v>39</v>
      </c>
      <c r="V2104" t="s">
        <v>1517</v>
      </c>
      <c r="W2104" t="s">
        <v>1514</v>
      </c>
      <c r="X2104" t="s">
        <v>316</v>
      </c>
    </row>
    <row r="2105" spans="21:24" x14ac:dyDescent="0.2">
      <c r="U2105" t="s">
        <v>39</v>
      </c>
      <c r="V2105" t="s">
        <v>1517</v>
      </c>
      <c r="W2105" t="s">
        <v>799</v>
      </c>
      <c r="X2105" t="s">
        <v>328</v>
      </c>
    </row>
    <row r="2106" spans="21:24" x14ac:dyDescent="0.2">
      <c r="U2106" t="s">
        <v>39</v>
      </c>
      <c r="V2106" t="s">
        <v>1518</v>
      </c>
      <c r="W2106" t="s">
        <v>799</v>
      </c>
      <c r="X2106" t="s">
        <v>328</v>
      </c>
    </row>
    <row r="2107" spans="21:24" x14ac:dyDescent="0.2">
      <c r="U2107" t="s">
        <v>39</v>
      </c>
      <c r="V2107" t="s">
        <v>1519</v>
      </c>
      <c r="W2107" t="s">
        <v>1514</v>
      </c>
      <c r="X2107" t="s">
        <v>316</v>
      </c>
    </row>
    <row r="2108" spans="21:24" x14ac:dyDescent="0.2">
      <c r="U2108" t="s">
        <v>39</v>
      </c>
      <c r="V2108" t="s">
        <v>1519</v>
      </c>
      <c r="W2108" t="s">
        <v>799</v>
      </c>
      <c r="X2108" t="s">
        <v>328</v>
      </c>
    </row>
    <row r="2109" spans="21:24" x14ac:dyDescent="0.2">
      <c r="U2109" t="s">
        <v>39</v>
      </c>
      <c r="V2109" t="s">
        <v>1520</v>
      </c>
      <c r="W2109" t="s">
        <v>799</v>
      </c>
      <c r="X2109" t="s">
        <v>328</v>
      </c>
    </row>
    <row r="2110" spans="21:24" x14ac:dyDescent="0.2">
      <c r="U2110" t="s">
        <v>39</v>
      </c>
      <c r="V2110" t="s">
        <v>1521</v>
      </c>
      <c r="W2110" t="s">
        <v>1514</v>
      </c>
      <c r="X2110" t="s">
        <v>316</v>
      </c>
    </row>
    <row r="2111" spans="21:24" x14ac:dyDescent="0.2">
      <c r="U2111" t="s">
        <v>39</v>
      </c>
      <c r="V2111" t="s">
        <v>1521</v>
      </c>
      <c r="W2111" t="s">
        <v>799</v>
      </c>
      <c r="X2111" t="s">
        <v>328</v>
      </c>
    </row>
    <row r="2112" spans="21:24" x14ac:dyDescent="0.2">
      <c r="U2112" t="s">
        <v>39</v>
      </c>
      <c r="V2112" t="s">
        <v>1522</v>
      </c>
      <c r="W2112" t="s">
        <v>799</v>
      </c>
      <c r="X2112" t="s">
        <v>328</v>
      </c>
    </row>
    <row r="2113" spans="21:24" x14ac:dyDescent="0.2">
      <c r="U2113" t="s">
        <v>39</v>
      </c>
      <c r="V2113" t="s">
        <v>1523</v>
      </c>
      <c r="W2113" t="s">
        <v>799</v>
      </c>
      <c r="X2113" t="s">
        <v>328</v>
      </c>
    </row>
    <row r="2114" spans="21:24" x14ac:dyDescent="0.2">
      <c r="U2114" t="s">
        <v>39</v>
      </c>
      <c r="V2114" t="s">
        <v>1524</v>
      </c>
      <c r="W2114" t="s">
        <v>799</v>
      </c>
      <c r="X2114" t="s">
        <v>328</v>
      </c>
    </row>
    <row r="2115" spans="21:24" x14ac:dyDescent="0.2">
      <c r="U2115" t="s">
        <v>39</v>
      </c>
      <c r="V2115" t="s">
        <v>1524</v>
      </c>
      <c r="W2115" t="s">
        <v>800</v>
      </c>
      <c r="X2115" t="s">
        <v>565</v>
      </c>
    </row>
    <row r="2116" spans="21:24" x14ac:dyDescent="0.2">
      <c r="U2116" t="s">
        <v>39</v>
      </c>
      <c r="V2116" t="s">
        <v>1525</v>
      </c>
      <c r="W2116" t="s">
        <v>799</v>
      </c>
      <c r="X2116" t="s">
        <v>328</v>
      </c>
    </row>
    <row r="2117" spans="21:24" x14ac:dyDescent="0.2">
      <c r="U2117" t="s">
        <v>39</v>
      </c>
      <c r="V2117" t="s">
        <v>1526</v>
      </c>
      <c r="W2117" t="s">
        <v>799</v>
      </c>
      <c r="X2117" t="s">
        <v>328</v>
      </c>
    </row>
    <row r="2118" spans="21:24" x14ac:dyDescent="0.2">
      <c r="U2118" t="s">
        <v>39</v>
      </c>
      <c r="V2118" t="s">
        <v>1526</v>
      </c>
      <c r="W2118" t="s">
        <v>1515</v>
      </c>
      <c r="X2118" t="s">
        <v>440</v>
      </c>
    </row>
    <row r="2119" spans="21:24" x14ac:dyDescent="0.2">
      <c r="U2119" t="s">
        <v>39</v>
      </c>
      <c r="V2119" t="s">
        <v>1527</v>
      </c>
      <c r="W2119" t="s">
        <v>1515</v>
      </c>
      <c r="X2119" t="s">
        <v>440</v>
      </c>
    </row>
    <row r="2120" spans="21:24" x14ac:dyDescent="0.2">
      <c r="U2120" t="s">
        <v>39</v>
      </c>
      <c r="V2120" t="s">
        <v>1528</v>
      </c>
      <c r="W2120" t="s">
        <v>1515</v>
      </c>
      <c r="X2120" t="s">
        <v>440</v>
      </c>
    </row>
    <row r="2121" spans="21:24" x14ac:dyDescent="0.2">
      <c r="U2121" t="s">
        <v>39</v>
      </c>
      <c r="V2121" t="s">
        <v>1529</v>
      </c>
      <c r="W2121" t="s">
        <v>1515</v>
      </c>
      <c r="X2121" t="s">
        <v>440</v>
      </c>
    </row>
    <row r="2122" spans="21:24" x14ac:dyDescent="0.2">
      <c r="U2122" t="s">
        <v>39</v>
      </c>
      <c r="V2122" t="s">
        <v>1530</v>
      </c>
      <c r="W2122" t="s">
        <v>793</v>
      </c>
      <c r="X2122" t="s">
        <v>169</v>
      </c>
    </row>
    <row r="2123" spans="21:24" x14ac:dyDescent="0.2">
      <c r="U2123" t="s">
        <v>39</v>
      </c>
      <c r="V2123" t="s">
        <v>1530</v>
      </c>
      <c r="W2123" t="s">
        <v>1531</v>
      </c>
      <c r="X2123" t="s">
        <v>268</v>
      </c>
    </row>
    <row r="2124" spans="21:24" x14ac:dyDescent="0.2">
      <c r="U2124" t="s">
        <v>39</v>
      </c>
      <c r="V2124" t="s">
        <v>1530</v>
      </c>
      <c r="W2124" t="s">
        <v>1514</v>
      </c>
      <c r="X2124" t="s">
        <v>316</v>
      </c>
    </row>
    <row r="2125" spans="21:24" x14ac:dyDescent="0.2">
      <c r="U2125" t="s">
        <v>39</v>
      </c>
      <c r="V2125" t="s">
        <v>1530</v>
      </c>
      <c r="W2125" t="s">
        <v>799</v>
      </c>
      <c r="X2125" t="s">
        <v>328</v>
      </c>
    </row>
    <row r="2126" spans="21:24" x14ac:dyDescent="0.2">
      <c r="U2126" t="s">
        <v>39</v>
      </c>
      <c r="V2126" t="s">
        <v>1532</v>
      </c>
      <c r="W2126" t="s">
        <v>1514</v>
      </c>
      <c r="X2126" t="s">
        <v>316</v>
      </c>
    </row>
    <row r="2127" spans="21:24" x14ac:dyDescent="0.2">
      <c r="U2127" t="s">
        <v>39</v>
      </c>
      <c r="V2127" t="s">
        <v>1532</v>
      </c>
      <c r="W2127" t="s">
        <v>799</v>
      </c>
      <c r="X2127" t="s">
        <v>328</v>
      </c>
    </row>
    <row r="2128" spans="21:24" x14ac:dyDescent="0.2">
      <c r="U2128" t="s">
        <v>39</v>
      </c>
      <c r="V2128" t="s">
        <v>1533</v>
      </c>
      <c r="W2128" t="s">
        <v>1531</v>
      </c>
      <c r="X2128" t="s">
        <v>268</v>
      </c>
    </row>
    <row r="2129" spans="21:24" x14ac:dyDescent="0.2">
      <c r="U2129" t="s">
        <v>39</v>
      </c>
      <c r="V2129" t="s">
        <v>1533</v>
      </c>
      <c r="W2129" t="s">
        <v>1514</v>
      </c>
      <c r="X2129" t="s">
        <v>316</v>
      </c>
    </row>
    <row r="2130" spans="21:24" x14ac:dyDescent="0.2">
      <c r="U2130" t="s">
        <v>39</v>
      </c>
      <c r="V2130" t="s">
        <v>1533</v>
      </c>
      <c r="W2130" t="s">
        <v>799</v>
      </c>
      <c r="X2130" t="s">
        <v>328</v>
      </c>
    </row>
    <row r="2131" spans="21:24" x14ac:dyDescent="0.2">
      <c r="U2131" t="s">
        <v>39</v>
      </c>
      <c r="V2131" t="s">
        <v>1534</v>
      </c>
      <c r="W2131" t="s">
        <v>1514</v>
      </c>
      <c r="X2131" t="s">
        <v>316</v>
      </c>
    </row>
    <row r="2132" spans="21:24" x14ac:dyDescent="0.2">
      <c r="U2132" t="s">
        <v>39</v>
      </c>
      <c r="V2132" t="s">
        <v>1534</v>
      </c>
      <c r="W2132" t="s">
        <v>799</v>
      </c>
      <c r="X2132" t="s">
        <v>328</v>
      </c>
    </row>
    <row r="2133" spans="21:24" x14ac:dyDescent="0.2">
      <c r="U2133" t="s">
        <v>39</v>
      </c>
      <c r="V2133" t="s">
        <v>1535</v>
      </c>
      <c r="W2133" t="s">
        <v>1514</v>
      </c>
      <c r="X2133" t="s">
        <v>316</v>
      </c>
    </row>
    <row r="2134" spans="21:24" x14ac:dyDescent="0.2">
      <c r="U2134" t="s">
        <v>39</v>
      </c>
      <c r="V2134" t="s">
        <v>1535</v>
      </c>
      <c r="W2134" t="s">
        <v>799</v>
      </c>
      <c r="X2134" t="s">
        <v>328</v>
      </c>
    </row>
    <row r="2135" spans="21:24" x14ac:dyDescent="0.2">
      <c r="U2135" t="s">
        <v>39</v>
      </c>
      <c r="V2135" t="s">
        <v>1536</v>
      </c>
      <c r="W2135" t="s">
        <v>1515</v>
      </c>
      <c r="X2135" t="s">
        <v>440</v>
      </c>
    </row>
    <row r="2136" spans="21:24" x14ac:dyDescent="0.2">
      <c r="U2136" t="s">
        <v>39</v>
      </c>
      <c r="V2136" t="s">
        <v>1536</v>
      </c>
      <c r="W2136" t="s">
        <v>1251</v>
      </c>
      <c r="X2136" t="s">
        <v>552</v>
      </c>
    </row>
    <row r="2137" spans="21:24" x14ac:dyDescent="0.2">
      <c r="U2137" t="s">
        <v>39</v>
      </c>
      <c r="V2137" t="s">
        <v>1537</v>
      </c>
      <c r="W2137" t="s">
        <v>799</v>
      </c>
      <c r="X2137" t="s">
        <v>328</v>
      </c>
    </row>
    <row r="2138" spans="21:24" x14ac:dyDescent="0.2">
      <c r="U2138" t="s">
        <v>39</v>
      </c>
      <c r="V2138" t="s">
        <v>1537</v>
      </c>
      <c r="W2138" t="s">
        <v>800</v>
      </c>
      <c r="X2138" t="s">
        <v>565</v>
      </c>
    </row>
    <row r="2139" spans="21:24" x14ac:dyDescent="0.2">
      <c r="U2139" t="s">
        <v>39</v>
      </c>
      <c r="V2139" t="s">
        <v>1538</v>
      </c>
      <c r="W2139" t="s">
        <v>799</v>
      </c>
      <c r="X2139" t="s">
        <v>328</v>
      </c>
    </row>
    <row r="2140" spans="21:24" x14ac:dyDescent="0.2">
      <c r="U2140" t="s">
        <v>39</v>
      </c>
      <c r="V2140" t="s">
        <v>1538</v>
      </c>
      <c r="W2140" t="s">
        <v>1515</v>
      </c>
      <c r="X2140" t="s">
        <v>440</v>
      </c>
    </row>
    <row r="2141" spans="21:24" x14ac:dyDescent="0.2">
      <c r="U2141" t="s">
        <v>39</v>
      </c>
      <c r="V2141" t="s">
        <v>1539</v>
      </c>
      <c r="W2141" t="s">
        <v>1514</v>
      </c>
      <c r="X2141" t="s">
        <v>316</v>
      </c>
    </row>
    <row r="2142" spans="21:24" x14ac:dyDescent="0.2">
      <c r="U2142" t="s">
        <v>39</v>
      </c>
      <c r="V2142" t="s">
        <v>1539</v>
      </c>
      <c r="W2142" t="s">
        <v>1515</v>
      </c>
      <c r="X2142" t="s">
        <v>440</v>
      </c>
    </row>
    <row r="2143" spans="21:24" x14ac:dyDescent="0.2">
      <c r="U2143" t="s">
        <v>39</v>
      </c>
      <c r="V2143" t="s">
        <v>1539</v>
      </c>
      <c r="W2143" t="s">
        <v>1251</v>
      </c>
      <c r="X2143" t="s">
        <v>552</v>
      </c>
    </row>
    <row r="2144" spans="21:24" x14ac:dyDescent="0.2">
      <c r="U2144" t="s">
        <v>39</v>
      </c>
      <c r="V2144" t="s">
        <v>1540</v>
      </c>
      <c r="W2144" t="s">
        <v>1514</v>
      </c>
      <c r="X2144" t="s">
        <v>316</v>
      </c>
    </row>
    <row r="2145" spans="21:24" x14ac:dyDescent="0.2">
      <c r="U2145" t="s">
        <v>39</v>
      </c>
      <c r="V2145" t="s">
        <v>1540</v>
      </c>
      <c r="W2145" t="s">
        <v>799</v>
      </c>
      <c r="X2145" t="s">
        <v>328</v>
      </c>
    </row>
    <row r="2146" spans="21:24" x14ac:dyDescent="0.2">
      <c r="U2146" t="s">
        <v>39</v>
      </c>
      <c r="V2146" t="s">
        <v>1540</v>
      </c>
      <c r="W2146" t="s">
        <v>1515</v>
      </c>
      <c r="X2146" t="s">
        <v>440</v>
      </c>
    </row>
    <row r="2147" spans="21:24" x14ac:dyDescent="0.2">
      <c r="U2147" t="s">
        <v>39</v>
      </c>
      <c r="V2147" t="s">
        <v>1541</v>
      </c>
      <c r="W2147" t="s">
        <v>1514</v>
      </c>
      <c r="X2147" t="s">
        <v>316</v>
      </c>
    </row>
    <row r="2148" spans="21:24" x14ac:dyDescent="0.2">
      <c r="U2148" t="s">
        <v>39</v>
      </c>
      <c r="V2148" t="s">
        <v>1541</v>
      </c>
      <c r="W2148" t="s">
        <v>1515</v>
      </c>
      <c r="X2148" t="s">
        <v>440</v>
      </c>
    </row>
    <row r="2149" spans="21:24" x14ac:dyDescent="0.2">
      <c r="U2149" t="s">
        <v>39</v>
      </c>
      <c r="V2149" t="s">
        <v>1541</v>
      </c>
      <c r="W2149" t="s">
        <v>1542</v>
      </c>
      <c r="X2149" t="s">
        <v>483</v>
      </c>
    </row>
    <row r="2150" spans="21:24" x14ac:dyDescent="0.2">
      <c r="U2150" t="s">
        <v>39</v>
      </c>
      <c r="V2150" t="s">
        <v>1541</v>
      </c>
      <c r="W2150" t="s">
        <v>1251</v>
      </c>
      <c r="X2150" t="s">
        <v>552</v>
      </c>
    </row>
    <row r="2151" spans="21:24" x14ac:dyDescent="0.2">
      <c r="U2151" t="s">
        <v>39</v>
      </c>
      <c r="V2151" t="s">
        <v>1543</v>
      </c>
      <c r="W2151" t="s">
        <v>1514</v>
      </c>
      <c r="X2151" t="s">
        <v>316</v>
      </c>
    </row>
    <row r="2152" spans="21:24" x14ac:dyDescent="0.2">
      <c r="U2152" t="s">
        <v>39</v>
      </c>
      <c r="V2152" t="s">
        <v>1543</v>
      </c>
      <c r="W2152" t="s">
        <v>799</v>
      </c>
      <c r="X2152" t="s">
        <v>328</v>
      </c>
    </row>
    <row r="2153" spans="21:24" x14ac:dyDescent="0.2">
      <c r="U2153" t="s">
        <v>39</v>
      </c>
      <c r="V2153" t="s">
        <v>1543</v>
      </c>
      <c r="W2153" t="s">
        <v>1542</v>
      </c>
      <c r="X2153" t="s">
        <v>483</v>
      </c>
    </row>
    <row r="2154" spans="21:24" x14ac:dyDescent="0.2">
      <c r="U2154" t="s">
        <v>39</v>
      </c>
      <c r="V2154" t="s">
        <v>1544</v>
      </c>
      <c r="W2154" t="s">
        <v>1531</v>
      </c>
      <c r="X2154" t="s">
        <v>268</v>
      </c>
    </row>
    <row r="2155" spans="21:24" x14ac:dyDescent="0.2">
      <c r="U2155" t="s">
        <v>39</v>
      </c>
      <c r="V2155" t="s">
        <v>1544</v>
      </c>
      <c r="W2155" t="s">
        <v>1514</v>
      </c>
      <c r="X2155" t="s">
        <v>316</v>
      </c>
    </row>
    <row r="2156" spans="21:24" x14ac:dyDescent="0.2">
      <c r="U2156" t="s">
        <v>39</v>
      </c>
      <c r="V2156" t="s">
        <v>1544</v>
      </c>
      <c r="W2156" t="s">
        <v>799</v>
      </c>
      <c r="X2156" t="s">
        <v>328</v>
      </c>
    </row>
    <row r="2157" spans="21:24" x14ac:dyDescent="0.2">
      <c r="U2157" t="s">
        <v>39</v>
      </c>
      <c r="V2157" t="s">
        <v>1544</v>
      </c>
      <c r="W2157" t="s">
        <v>1542</v>
      </c>
      <c r="X2157" t="s">
        <v>483</v>
      </c>
    </row>
    <row r="2158" spans="21:24" x14ac:dyDescent="0.2">
      <c r="U2158" t="s">
        <v>39</v>
      </c>
      <c r="V2158" t="s">
        <v>1545</v>
      </c>
      <c r="W2158" t="s">
        <v>1514</v>
      </c>
      <c r="X2158" t="s">
        <v>316</v>
      </c>
    </row>
    <row r="2159" spans="21:24" x14ac:dyDescent="0.2">
      <c r="U2159" t="s">
        <v>39</v>
      </c>
      <c r="V2159" t="s">
        <v>1545</v>
      </c>
      <c r="W2159" t="s">
        <v>799</v>
      </c>
      <c r="X2159" t="s">
        <v>328</v>
      </c>
    </row>
    <row r="2160" spans="21:24" x14ac:dyDescent="0.2">
      <c r="U2160" t="s">
        <v>39</v>
      </c>
      <c r="V2160" t="s">
        <v>1546</v>
      </c>
      <c r="W2160" t="s">
        <v>1515</v>
      </c>
      <c r="X2160" t="s">
        <v>440</v>
      </c>
    </row>
    <row r="2161" spans="21:24" x14ac:dyDescent="0.2">
      <c r="U2161" t="s">
        <v>39</v>
      </c>
      <c r="V2161" t="s">
        <v>1546</v>
      </c>
      <c r="W2161" t="s">
        <v>1251</v>
      </c>
      <c r="X2161" t="s">
        <v>552</v>
      </c>
    </row>
    <row r="2162" spans="21:24" x14ac:dyDescent="0.2">
      <c r="U2162" t="s">
        <v>39</v>
      </c>
      <c r="V2162" t="s">
        <v>1547</v>
      </c>
      <c r="W2162" t="s">
        <v>1515</v>
      </c>
      <c r="X2162" t="s">
        <v>440</v>
      </c>
    </row>
    <row r="2163" spans="21:24" x14ac:dyDescent="0.2">
      <c r="U2163" t="s">
        <v>39</v>
      </c>
      <c r="V2163" t="s">
        <v>1547</v>
      </c>
      <c r="W2163" t="s">
        <v>1251</v>
      </c>
      <c r="X2163" t="s">
        <v>552</v>
      </c>
    </row>
    <row r="2164" spans="21:24" x14ac:dyDescent="0.2">
      <c r="U2164" t="s">
        <v>39</v>
      </c>
      <c r="V2164" t="s">
        <v>1548</v>
      </c>
      <c r="W2164" t="s">
        <v>1515</v>
      </c>
      <c r="X2164" t="s">
        <v>440</v>
      </c>
    </row>
    <row r="2165" spans="21:24" x14ac:dyDescent="0.2">
      <c r="U2165" t="s">
        <v>39</v>
      </c>
      <c r="V2165" t="s">
        <v>1548</v>
      </c>
      <c r="W2165" t="s">
        <v>1542</v>
      </c>
      <c r="X2165" t="s">
        <v>483</v>
      </c>
    </row>
    <row r="2166" spans="21:24" x14ac:dyDescent="0.2">
      <c r="U2166" t="s">
        <v>39</v>
      </c>
      <c r="V2166" t="s">
        <v>1548</v>
      </c>
      <c r="W2166" t="s">
        <v>1251</v>
      </c>
      <c r="X2166" t="s">
        <v>552</v>
      </c>
    </row>
    <row r="2167" spans="21:24" x14ac:dyDescent="0.2">
      <c r="U2167" t="s">
        <v>39</v>
      </c>
      <c r="V2167" t="s">
        <v>1549</v>
      </c>
      <c r="W2167" t="s">
        <v>799</v>
      </c>
      <c r="X2167" t="s">
        <v>328</v>
      </c>
    </row>
    <row r="2168" spans="21:24" x14ac:dyDescent="0.2">
      <c r="U2168" t="s">
        <v>39</v>
      </c>
      <c r="V2168" t="s">
        <v>1549</v>
      </c>
      <c r="W2168" t="s">
        <v>1515</v>
      </c>
      <c r="X2168" t="s">
        <v>440</v>
      </c>
    </row>
    <row r="2169" spans="21:24" x14ac:dyDescent="0.2">
      <c r="U2169" t="s">
        <v>39</v>
      </c>
      <c r="V2169" t="s">
        <v>1550</v>
      </c>
      <c r="W2169" t="s">
        <v>480</v>
      </c>
      <c r="X2169" t="s">
        <v>175</v>
      </c>
    </row>
    <row r="2170" spans="21:24" x14ac:dyDescent="0.2">
      <c r="U2170" t="s">
        <v>39</v>
      </c>
      <c r="V2170" t="s">
        <v>1550</v>
      </c>
      <c r="W2170" t="s">
        <v>1251</v>
      </c>
      <c r="X2170" t="s">
        <v>552</v>
      </c>
    </row>
    <row r="2171" spans="21:24" x14ac:dyDescent="0.2">
      <c r="U2171" t="s">
        <v>39</v>
      </c>
      <c r="V2171" t="s">
        <v>1551</v>
      </c>
      <c r="W2171" t="s">
        <v>799</v>
      </c>
      <c r="X2171" t="s">
        <v>328</v>
      </c>
    </row>
    <row r="2172" spans="21:24" x14ac:dyDescent="0.2">
      <c r="U2172" t="s">
        <v>39</v>
      </c>
      <c r="V2172" t="s">
        <v>1552</v>
      </c>
      <c r="W2172" t="s">
        <v>799</v>
      </c>
      <c r="X2172" t="s">
        <v>328</v>
      </c>
    </row>
    <row r="2173" spans="21:24" x14ac:dyDescent="0.2">
      <c r="U2173" t="s">
        <v>39</v>
      </c>
      <c r="V2173" t="s">
        <v>1553</v>
      </c>
      <c r="W2173" t="s">
        <v>799</v>
      </c>
      <c r="X2173" t="s">
        <v>328</v>
      </c>
    </row>
    <row r="2174" spans="21:24" x14ac:dyDescent="0.2">
      <c r="U2174" t="s">
        <v>39</v>
      </c>
      <c r="V2174" t="s">
        <v>1554</v>
      </c>
      <c r="W2174" t="s">
        <v>799</v>
      </c>
      <c r="X2174" t="s">
        <v>328</v>
      </c>
    </row>
    <row r="2175" spans="21:24" x14ac:dyDescent="0.2">
      <c r="U2175" t="s">
        <v>39</v>
      </c>
      <c r="V2175" t="s">
        <v>1555</v>
      </c>
      <c r="W2175" t="s">
        <v>799</v>
      </c>
      <c r="X2175" t="s">
        <v>328</v>
      </c>
    </row>
    <row r="2176" spans="21:24" x14ac:dyDescent="0.2">
      <c r="U2176" t="s">
        <v>39</v>
      </c>
      <c r="V2176" t="s">
        <v>1556</v>
      </c>
      <c r="W2176" t="s">
        <v>799</v>
      </c>
      <c r="X2176" t="s">
        <v>328</v>
      </c>
    </row>
    <row r="2177" spans="21:24" x14ac:dyDescent="0.2">
      <c r="U2177" t="s">
        <v>39</v>
      </c>
      <c r="V2177" t="s">
        <v>1556</v>
      </c>
      <c r="W2177" t="s">
        <v>1515</v>
      </c>
      <c r="X2177" t="s">
        <v>440</v>
      </c>
    </row>
    <row r="2178" spans="21:24" x14ac:dyDescent="0.2">
      <c r="U2178" t="s">
        <v>39</v>
      </c>
      <c r="V2178" t="s">
        <v>1557</v>
      </c>
      <c r="W2178" t="s">
        <v>799</v>
      </c>
      <c r="X2178" t="s">
        <v>328</v>
      </c>
    </row>
    <row r="2179" spans="21:24" x14ac:dyDescent="0.2">
      <c r="U2179" t="s">
        <v>39</v>
      </c>
      <c r="V2179" t="s">
        <v>1558</v>
      </c>
      <c r="W2179" t="s">
        <v>1515</v>
      </c>
      <c r="X2179" t="s">
        <v>440</v>
      </c>
    </row>
    <row r="2180" spans="21:24" x14ac:dyDescent="0.2">
      <c r="U2180" t="s">
        <v>39</v>
      </c>
      <c r="V2180" t="s">
        <v>1559</v>
      </c>
      <c r="W2180" t="s">
        <v>799</v>
      </c>
      <c r="X2180" t="s">
        <v>328</v>
      </c>
    </row>
    <row r="2181" spans="21:24" x14ac:dyDescent="0.2">
      <c r="U2181" t="s">
        <v>39</v>
      </c>
      <c r="V2181" t="s">
        <v>1560</v>
      </c>
      <c r="W2181" t="s">
        <v>799</v>
      </c>
      <c r="X2181" t="s">
        <v>328</v>
      </c>
    </row>
    <row r="2182" spans="21:24" x14ac:dyDescent="0.2">
      <c r="U2182" t="s">
        <v>39</v>
      </c>
      <c r="V2182" t="s">
        <v>1560</v>
      </c>
      <c r="W2182" t="s">
        <v>1515</v>
      </c>
      <c r="X2182" t="s">
        <v>440</v>
      </c>
    </row>
    <row r="2183" spans="21:24" x14ac:dyDescent="0.2">
      <c r="U2183" t="s">
        <v>39</v>
      </c>
      <c r="V2183" t="s">
        <v>1561</v>
      </c>
      <c r="W2183" t="s">
        <v>505</v>
      </c>
      <c r="X2183" t="s">
        <v>320</v>
      </c>
    </row>
    <row r="2184" spans="21:24" x14ac:dyDescent="0.2">
      <c r="U2184" t="s">
        <v>91</v>
      </c>
      <c r="V2184" t="s">
        <v>1562</v>
      </c>
      <c r="W2184" t="s">
        <v>474</v>
      </c>
      <c r="X2184" t="s">
        <v>193</v>
      </c>
    </row>
    <row r="2185" spans="21:24" x14ac:dyDescent="0.2">
      <c r="U2185" t="s">
        <v>39</v>
      </c>
      <c r="V2185" t="s">
        <v>1562</v>
      </c>
      <c r="W2185" t="s">
        <v>734</v>
      </c>
      <c r="X2185" t="s">
        <v>230</v>
      </c>
    </row>
    <row r="2186" spans="21:24" x14ac:dyDescent="0.2">
      <c r="U2186" t="s">
        <v>39</v>
      </c>
      <c r="V2186" t="s">
        <v>1562</v>
      </c>
      <c r="W2186" t="s">
        <v>505</v>
      </c>
      <c r="X2186" t="s">
        <v>320</v>
      </c>
    </row>
    <row r="2187" spans="21:24" x14ac:dyDescent="0.2">
      <c r="U2187" t="s">
        <v>91</v>
      </c>
      <c r="V2187" t="s">
        <v>1562</v>
      </c>
      <c r="W2187" t="s">
        <v>571</v>
      </c>
      <c r="X2187" t="s">
        <v>417</v>
      </c>
    </row>
    <row r="2188" spans="21:24" x14ac:dyDescent="0.2">
      <c r="U2188" t="s">
        <v>39</v>
      </c>
      <c r="V2188" t="s">
        <v>1562</v>
      </c>
      <c r="W2188" t="s">
        <v>736</v>
      </c>
      <c r="X2188" t="s">
        <v>464</v>
      </c>
    </row>
    <row r="2189" spans="21:24" x14ac:dyDescent="0.2">
      <c r="U2189" t="s">
        <v>39</v>
      </c>
      <c r="V2189" t="s">
        <v>1563</v>
      </c>
      <c r="W2189" t="s">
        <v>505</v>
      </c>
      <c r="X2189" t="s">
        <v>320</v>
      </c>
    </row>
    <row r="2190" spans="21:24" x14ac:dyDescent="0.2">
      <c r="U2190" t="s">
        <v>39</v>
      </c>
      <c r="V2190" t="s">
        <v>1563</v>
      </c>
      <c r="W2190" t="s">
        <v>736</v>
      </c>
      <c r="X2190" t="s">
        <v>464</v>
      </c>
    </row>
    <row r="2191" spans="21:24" x14ac:dyDescent="0.2">
      <c r="U2191" t="s">
        <v>39</v>
      </c>
      <c r="V2191" t="s">
        <v>1564</v>
      </c>
      <c r="W2191" t="s">
        <v>1565</v>
      </c>
      <c r="X2191" t="s">
        <v>94</v>
      </c>
    </row>
    <row r="2192" spans="21:24" x14ac:dyDescent="0.2">
      <c r="U2192" t="s">
        <v>39</v>
      </c>
      <c r="V2192" t="s">
        <v>1564</v>
      </c>
      <c r="W2192" t="s">
        <v>736</v>
      </c>
      <c r="X2192" t="s">
        <v>464</v>
      </c>
    </row>
    <row r="2193" spans="21:24" x14ac:dyDescent="0.2">
      <c r="U2193" t="s">
        <v>39</v>
      </c>
      <c r="V2193" t="s">
        <v>1566</v>
      </c>
      <c r="W2193" t="s">
        <v>1565</v>
      </c>
      <c r="X2193" t="s">
        <v>94</v>
      </c>
    </row>
    <row r="2194" spans="21:24" x14ac:dyDescent="0.2">
      <c r="U2194" t="s">
        <v>39</v>
      </c>
      <c r="V2194" t="s">
        <v>1566</v>
      </c>
      <c r="W2194" t="s">
        <v>736</v>
      </c>
      <c r="X2194" t="s">
        <v>464</v>
      </c>
    </row>
    <row r="2195" spans="21:24" x14ac:dyDescent="0.2">
      <c r="U2195" t="s">
        <v>39</v>
      </c>
      <c r="V2195" t="s">
        <v>1567</v>
      </c>
      <c r="W2195" t="s">
        <v>1565</v>
      </c>
      <c r="X2195" t="s">
        <v>94</v>
      </c>
    </row>
    <row r="2196" spans="21:24" x14ac:dyDescent="0.2">
      <c r="U2196" t="s">
        <v>39</v>
      </c>
      <c r="V2196" t="s">
        <v>1567</v>
      </c>
      <c r="W2196" t="s">
        <v>736</v>
      </c>
      <c r="X2196" t="s">
        <v>464</v>
      </c>
    </row>
    <row r="2197" spans="21:24" x14ac:dyDescent="0.2">
      <c r="U2197" t="s">
        <v>39</v>
      </c>
      <c r="V2197" t="s">
        <v>1568</v>
      </c>
      <c r="W2197" t="s">
        <v>1565</v>
      </c>
      <c r="X2197" t="s">
        <v>94</v>
      </c>
    </row>
    <row r="2198" spans="21:24" x14ac:dyDescent="0.2">
      <c r="U2198" t="s">
        <v>39</v>
      </c>
      <c r="V2198" t="s">
        <v>1568</v>
      </c>
      <c r="W2198" t="s">
        <v>736</v>
      </c>
      <c r="X2198" t="s">
        <v>464</v>
      </c>
    </row>
    <row r="2199" spans="21:24" x14ac:dyDescent="0.2">
      <c r="U2199" t="s">
        <v>39</v>
      </c>
      <c r="V2199" t="s">
        <v>1569</v>
      </c>
      <c r="W2199" t="s">
        <v>1565</v>
      </c>
      <c r="X2199" t="s">
        <v>94</v>
      </c>
    </row>
    <row r="2200" spans="21:24" x14ac:dyDescent="0.2">
      <c r="U2200" t="s">
        <v>39</v>
      </c>
      <c r="V2200" t="s">
        <v>1569</v>
      </c>
      <c r="W2200" t="s">
        <v>736</v>
      </c>
      <c r="X2200" t="s">
        <v>464</v>
      </c>
    </row>
    <row r="2201" spans="21:24" x14ac:dyDescent="0.2">
      <c r="U2201" t="s">
        <v>39</v>
      </c>
      <c r="V2201" t="s">
        <v>1570</v>
      </c>
      <c r="W2201" t="s">
        <v>1565</v>
      </c>
      <c r="X2201" t="s">
        <v>94</v>
      </c>
    </row>
    <row r="2202" spans="21:24" x14ac:dyDescent="0.2">
      <c r="U2202" t="s">
        <v>39</v>
      </c>
      <c r="V2202" t="s">
        <v>1570</v>
      </c>
      <c r="W2202" t="s">
        <v>736</v>
      </c>
      <c r="X2202" t="s">
        <v>464</v>
      </c>
    </row>
    <row r="2203" spans="21:24" x14ac:dyDescent="0.2">
      <c r="U2203" t="s">
        <v>39</v>
      </c>
      <c r="V2203" t="s">
        <v>1571</v>
      </c>
      <c r="W2203" t="s">
        <v>1565</v>
      </c>
      <c r="X2203" t="s">
        <v>94</v>
      </c>
    </row>
    <row r="2204" spans="21:24" x14ac:dyDescent="0.2">
      <c r="U2204" t="s">
        <v>39</v>
      </c>
      <c r="V2204" t="s">
        <v>1571</v>
      </c>
      <c r="W2204" t="s">
        <v>740</v>
      </c>
      <c r="X2204" t="s">
        <v>183</v>
      </c>
    </row>
    <row r="2205" spans="21:24" x14ac:dyDescent="0.2">
      <c r="U2205" t="s">
        <v>39</v>
      </c>
      <c r="V2205" t="s">
        <v>1571</v>
      </c>
      <c r="W2205" t="s">
        <v>736</v>
      </c>
      <c r="X2205" t="s">
        <v>464</v>
      </c>
    </row>
    <row r="2206" spans="21:24" x14ac:dyDescent="0.2">
      <c r="U2206" t="s">
        <v>39</v>
      </c>
      <c r="V2206" t="s">
        <v>1572</v>
      </c>
      <c r="W2206" t="s">
        <v>740</v>
      </c>
      <c r="X2206" t="s">
        <v>183</v>
      </c>
    </row>
    <row r="2207" spans="21:24" x14ac:dyDescent="0.2">
      <c r="U2207" t="s">
        <v>91</v>
      </c>
      <c r="V2207" t="s">
        <v>1573</v>
      </c>
      <c r="W2207" t="s">
        <v>474</v>
      </c>
      <c r="X2207" t="s">
        <v>193</v>
      </c>
    </row>
    <row r="2208" spans="21:24" x14ac:dyDescent="0.2">
      <c r="U2208" t="s">
        <v>39</v>
      </c>
      <c r="V2208" t="s">
        <v>1573</v>
      </c>
      <c r="W2208" t="s">
        <v>505</v>
      </c>
      <c r="X2208" t="s">
        <v>320</v>
      </c>
    </row>
    <row r="2209" spans="21:24" x14ac:dyDescent="0.2">
      <c r="U2209" t="s">
        <v>39</v>
      </c>
      <c r="V2209" t="s">
        <v>1573</v>
      </c>
      <c r="W2209" t="s">
        <v>455</v>
      </c>
      <c r="X2209" t="s">
        <v>414</v>
      </c>
    </row>
    <row r="2210" spans="21:24" x14ac:dyDescent="0.2">
      <c r="U2210" t="s">
        <v>39</v>
      </c>
      <c r="V2210" t="s">
        <v>1573</v>
      </c>
      <c r="W2210" t="s">
        <v>509</v>
      </c>
      <c r="X2210" t="s">
        <v>510</v>
      </c>
    </row>
    <row r="2211" spans="21:24" x14ac:dyDescent="0.2">
      <c r="U2211" t="s">
        <v>39</v>
      </c>
      <c r="V2211" t="s">
        <v>1574</v>
      </c>
      <c r="W2211" t="s">
        <v>740</v>
      </c>
      <c r="X2211" t="s">
        <v>183</v>
      </c>
    </row>
    <row r="2212" spans="21:24" x14ac:dyDescent="0.2">
      <c r="U2212" t="s">
        <v>39</v>
      </c>
      <c r="V2212" t="s">
        <v>1574</v>
      </c>
      <c r="W2212" t="s">
        <v>736</v>
      </c>
      <c r="X2212" t="s">
        <v>464</v>
      </c>
    </row>
    <row r="2213" spans="21:24" x14ac:dyDescent="0.2">
      <c r="U2213" t="s">
        <v>39</v>
      </c>
      <c r="V2213" t="s">
        <v>1575</v>
      </c>
      <c r="W2213" t="s">
        <v>736</v>
      </c>
      <c r="X2213" t="s">
        <v>464</v>
      </c>
    </row>
    <row r="2214" spans="21:24" x14ac:dyDescent="0.2">
      <c r="U2214" t="s">
        <v>39</v>
      </c>
      <c r="V2214" t="s">
        <v>1576</v>
      </c>
      <c r="W2214" t="s">
        <v>738</v>
      </c>
      <c r="X2214" t="s">
        <v>38</v>
      </c>
    </row>
    <row r="2215" spans="21:24" x14ac:dyDescent="0.2">
      <c r="U2215" t="s">
        <v>39</v>
      </c>
      <c r="V2215" t="s">
        <v>1576</v>
      </c>
      <c r="W2215" t="s">
        <v>740</v>
      </c>
      <c r="X2215" t="s">
        <v>183</v>
      </c>
    </row>
    <row r="2216" spans="21:24" x14ac:dyDescent="0.2">
      <c r="U2216" t="s">
        <v>39</v>
      </c>
      <c r="V2216" t="s">
        <v>1576</v>
      </c>
      <c r="W2216" t="s">
        <v>734</v>
      </c>
      <c r="X2216" t="s">
        <v>230</v>
      </c>
    </row>
    <row r="2217" spans="21:24" x14ac:dyDescent="0.2">
      <c r="U2217" t="s">
        <v>39</v>
      </c>
      <c r="V2217" t="s">
        <v>1576</v>
      </c>
      <c r="W2217" t="s">
        <v>736</v>
      </c>
      <c r="X2217" t="s">
        <v>464</v>
      </c>
    </row>
    <row r="2218" spans="21:24" x14ac:dyDescent="0.2">
      <c r="U2218" t="s">
        <v>39</v>
      </c>
      <c r="V2218" t="s">
        <v>1577</v>
      </c>
      <c r="W2218" t="s">
        <v>736</v>
      </c>
      <c r="X2218" t="s">
        <v>464</v>
      </c>
    </row>
    <row r="2219" spans="21:24" x14ac:dyDescent="0.2">
      <c r="U2219" t="s">
        <v>39</v>
      </c>
      <c r="V2219" t="s">
        <v>1578</v>
      </c>
      <c r="W2219" t="s">
        <v>505</v>
      </c>
      <c r="X2219" t="s">
        <v>320</v>
      </c>
    </row>
    <row r="2220" spans="21:24" x14ac:dyDescent="0.2">
      <c r="U2220" t="s">
        <v>39</v>
      </c>
      <c r="V2220" t="s">
        <v>1579</v>
      </c>
      <c r="W2220" t="s">
        <v>505</v>
      </c>
      <c r="X2220" t="s">
        <v>320</v>
      </c>
    </row>
    <row r="2221" spans="21:24" x14ac:dyDescent="0.2">
      <c r="U2221" t="s">
        <v>39</v>
      </c>
      <c r="V2221" t="s">
        <v>1580</v>
      </c>
      <c r="W2221" t="s">
        <v>505</v>
      </c>
      <c r="X2221" t="s">
        <v>320</v>
      </c>
    </row>
    <row r="2222" spans="21:24" x14ac:dyDescent="0.2">
      <c r="U2222" t="s">
        <v>39</v>
      </c>
      <c r="V2222" t="s">
        <v>1580</v>
      </c>
      <c r="W2222" t="s">
        <v>736</v>
      </c>
      <c r="X2222" t="s">
        <v>464</v>
      </c>
    </row>
    <row r="2223" spans="21:24" x14ac:dyDescent="0.2">
      <c r="U2223" t="s">
        <v>91</v>
      </c>
      <c r="V2223" t="s">
        <v>1581</v>
      </c>
      <c r="W2223" t="s">
        <v>474</v>
      </c>
      <c r="X2223" t="s">
        <v>193</v>
      </c>
    </row>
    <row r="2224" spans="21:24" x14ac:dyDescent="0.2">
      <c r="U2224" t="s">
        <v>39</v>
      </c>
      <c r="V2224" t="s">
        <v>1581</v>
      </c>
      <c r="W2224" t="s">
        <v>505</v>
      </c>
      <c r="X2224" t="s">
        <v>320</v>
      </c>
    </row>
    <row r="2225" spans="21:24" x14ac:dyDescent="0.2">
      <c r="U2225" t="s">
        <v>39</v>
      </c>
      <c r="V2225" t="s">
        <v>1581</v>
      </c>
      <c r="W2225" t="s">
        <v>736</v>
      </c>
      <c r="X2225" t="s">
        <v>464</v>
      </c>
    </row>
    <row r="2226" spans="21:24" x14ac:dyDescent="0.2">
      <c r="U2226" t="s">
        <v>39</v>
      </c>
      <c r="V2226" t="s">
        <v>1582</v>
      </c>
      <c r="W2226" t="s">
        <v>505</v>
      </c>
      <c r="X2226" t="s">
        <v>320</v>
      </c>
    </row>
    <row r="2227" spans="21:24" x14ac:dyDescent="0.2">
      <c r="U2227" t="s">
        <v>39</v>
      </c>
      <c r="V2227" t="s">
        <v>1582</v>
      </c>
      <c r="W2227" t="s">
        <v>736</v>
      </c>
      <c r="X2227" t="s">
        <v>464</v>
      </c>
    </row>
    <row r="2228" spans="21:24" x14ac:dyDescent="0.2">
      <c r="U2228" t="s">
        <v>39</v>
      </c>
      <c r="V2228" t="s">
        <v>1583</v>
      </c>
      <c r="W2228" t="s">
        <v>734</v>
      </c>
      <c r="X2228" t="s">
        <v>230</v>
      </c>
    </row>
    <row r="2229" spans="21:24" x14ac:dyDescent="0.2">
      <c r="U2229" t="s">
        <v>39</v>
      </c>
      <c r="V2229" t="s">
        <v>1583</v>
      </c>
      <c r="W2229" t="s">
        <v>736</v>
      </c>
      <c r="X2229" t="s">
        <v>464</v>
      </c>
    </row>
    <row r="2230" spans="21:24" x14ac:dyDescent="0.2">
      <c r="U2230" t="s">
        <v>39</v>
      </c>
      <c r="V2230" t="s">
        <v>1584</v>
      </c>
      <c r="W2230" t="s">
        <v>736</v>
      </c>
      <c r="X2230" t="s">
        <v>464</v>
      </c>
    </row>
    <row r="2231" spans="21:24" x14ac:dyDescent="0.2">
      <c r="U2231" t="s">
        <v>2883</v>
      </c>
      <c r="V2231" t="s">
        <v>1585</v>
      </c>
      <c r="W2231" t="s">
        <v>1261</v>
      </c>
      <c r="X2231" t="s">
        <v>287</v>
      </c>
    </row>
    <row r="2232" spans="21:24" x14ac:dyDescent="0.2">
      <c r="U2232" t="s">
        <v>2883</v>
      </c>
      <c r="V2232" t="s">
        <v>1585</v>
      </c>
      <c r="W2232" t="s">
        <v>958</v>
      </c>
      <c r="X2232" t="s">
        <v>447</v>
      </c>
    </row>
    <row r="2233" spans="21:24" x14ac:dyDescent="0.2">
      <c r="U2233" t="s">
        <v>2883</v>
      </c>
      <c r="V2233" t="s">
        <v>1586</v>
      </c>
      <c r="W2233" t="s">
        <v>1261</v>
      </c>
      <c r="X2233" t="s">
        <v>287</v>
      </c>
    </row>
    <row r="2234" spans="21:24" x14ac:dyDescent="0.2">
      <c r="U2234" t="s">
        <v>2883</v>
      </c>
      <c r="V2234" t="s">
        <v>1587</v>
      </c>
      <c r="W2234" t="s">
        <v>1588</v>
      </c>
      <c r="X2234" t="s">
        <v>323</v>
      </c>
    </row>
    <row r="2235" spans="21:24" x14ac:dyDescent="0.2">
      <c r="U2235" t="s">
        <v>2883</v>
      </c>
      <c r="V2235" t="s">
        <v>1589</v>
      </c>
      <c r="W2235" t="s">
        <v>929</v>
      </c>
      <c r="X2235" t="s">
        <v>107</v>
      </c>
    </row>
    <row r="2236" spans="21:24" x14ac:dyDescent="0.2">
      <c r="U2236" t="s">
        <v>2883</v>
      </c>
      <c r="V2236" t="s">
        <v>1589</v>
      </c>
      <c r="W2236" t="s">
        <v>918</v>
      </c>
      <c r="X2236" t="s">
        <v>291</v>
      </c>
    </row>
    <row r="2237" spans="21:24" x14ac:dyDescent="0.2">
      <c r="U2237" t="s">
        <v>2883</v>
      </c>
      <c r="V2237" t="s">
        <v>1589</v>
      </c>
      <c r="W2237" t="s">
        <v>919</v>
      </c>
      <c r="X2237" t="s">
        <v>390</v>
      </c>
    </row>
    <row r="2238" spans="21:24" x14ac:dyDescent="0.2">
      <c r="U2238" t="s">
        <v>2883</v>
      </c>
      <c r="V2238" t="s">
        <v>1589</v>
      </c>
      <c r="W2238" t="s">
        <v>921</v>
      </c>
      <c r="X2238" t="s">
        <v>427</v>
      </c>
    </row>
    <row r="2239" spans="21:24" x14ac:dyDescent="0.2">
      <c r="U2239" t="s">
        <v>2883</v>
      </c>
      <c r="V2239" t="s">
        <v>1590</v>
      </c>
      <c r="W2239" t="s">
        <v>1591</v>
      </c>
      <c r="X2239" t="s">
        <v>160</v>
      </c>
    </row>
    <row r="2240" spans="21:24" x14ac:dyDescent="0.2">
      <c r="U2240" t="s">
        <v>2883</v>
      </c>
      <c r="V2240" t="s">
        <v>1590</v>
      </c>
      <c r="W2240" t="s">
        <v>332</v>
      </c>
      <c r="X2240" t="s">
        <v>333</v>
      </c>
    </row>
    <row r="2241" spans="21:24" x14ac:dyDescent="0.2">
      <c r="U2241" t="s">
        <v>2883</v>
      </c>
      <c r="V2241" t="s">
        <v>1592</v>
      </c>
      <c r="W2241" t="s">
        <v>1591</v>
      </c>
      <c r="X2241" t="s">
        <v>160</v>
      </c>
    </row>
    <row r="2242" spans="21:24" x14ac:dyDescent="0.2">
      <c r="U2242" t="s">
        <v>2883</v>
      </c>
      <c r="V2242" t="s">
        <v>1592</v>
      </c>
      <c r="W2242" t="s">
        <v>1593</v>
      </c>
      <c r="X2242" t="s">
        <v>343</v>
      </c>
    </row>
    <row r="2243" spans="21:24" x14ac:dyDescent="0.2">
      <c r="U2243" t="s">
        <v>2883</v>
      </c>
      <c r="V2243" t="s">
        <v>1592</v>
      </c>
      <c r="W2243" t="s">
        <v>332</v>
      </c>
      <c r="X2243" t="s">
        <v>333</v>
      </c>
    </row>
    <row r="2244" spans="21:24" x14ac:dyDescent="0.2">
      <c r="U2244" t="s">
        <v>2883</v>
      </c>
      <c r="V2244" t="s">
        <v>1592</v>
      </c>
      <c r="W2244" t="s">
        <v>1020</v>
      </c>
      <c r="X2244" t="s">
        <v>430</v>
      </c>
    </row>
    <row r="2245" spans="21:24" x14ac:dyDescent="0.2">
      <c r="U2245" t="s">
        <v>2883</v>
      </c>
      <c r="V2245" t="s">
        <v>1594</v>
      </c>
      <c r="W2245" t="s">
        <v>1593</v>
      </c>
      <c r="X2245" t="s">
        <v>343</v>
      </c>
    </row>
    <row r="2246" spans="21:24" x14ac:dyDescent="0.2">
      <c r="U2246" t="s">
        <v>2883</v>
      </c>
      <c r="V2246" t="s">
        <v>1595</v>
      </c>
      <c r="W2246" t="s">
        <v>1591</v>
      </c>
      <c r="X2246" t="s">
        <v>160</v>
      </c>
    </row>
    <row r="2247" spans="21:24" x14ac:dyDescent="0.2">
      <c r="U2247" t="s">
        <v>2883</v>
      </c>
      <c r="V2247" t="s">
        <v>1595</v>
      </c>
      <c r="W2247" t="s">
        <v>930</v>
      </c>
      <c r="X2247" t="s">
        <v>272</v>
      </c>
    </row>
    <row r="2248" spans="21:24" x14ac:dyDescent="0.2">
      <c r="U2248" t="s">
        <v>2883</v>
      </c>
      <c r="V2248" t="s">
        <v>1595</v>
      </c>
      <c r="W2248" t="s">
        <v>1593</v>
      </c>
      <c r="X2248" t="s">
        <v>343</v>
      </c>
    </row>
    <row r="2249" spans="21:24" x14ac:dyDescent="0.2">
      <c r="U2249" t="s">
        <v>2883</v>
      </c>
      <c r="V2249" t="s">
        <v>1595</v>
      </c>
      <c r="W2249" t="s">
        <v>1020</v>
      </c>
      <c r="X2249" t="s">
        <v>430</v>
      </c>
    </row>
    <row r="2250" spans="21:24" x14ac:dyDescent="0.2">
      <c r="U2250" t="s">
        <v>2883</v>
      </c>
      <c r="V2250" t="s">
        <v>1595</v>
      </c>
      <c r="W2250" t="s">
        <v>1596</v>
      </c>
      <c r="X2250" t="s">
        <v>433</v>
      </c>
    </row>
    <row r="2251" spans="21:24" x14ac:dyDescent="0.2">
      <c r="U2251" t="s">
        <v>2883</v>
      </c>
      <c r="V2251" t="s">
        <v>1597</v>
      </c>
      <c r="W2251" t="s">
        <v>1598</v>
      </c>
      <c r="X2251" t="s">
        <v>184</v>
      </c>
    </row>
    <row r="2252" spans="21:24" x14ac:dyDescent="0.2">
      <c r="U2252" t="s">
        <v>2883</v>
      </c>
      <c r="V2252" t="s">
        <v>1597</v>
      </c>
      <c r="W2252" t="s">
        <v>1599</v>
      </c>
      <c r="X2252" t="s">
        <v>221</v>
      </c>
    </row>
    <row r="2253" spans="21:24" x14ac:dyDescent="0.2">
      <c r="U2253" t="s">
        <v>2883</v>
      </c>
      <c r="V2253" t="s">
        <v>1597</v>
      </c>
      <c r="W2253" t="s">
        <v>930</v>
      </c>
      <c r="X2253" t="s">
        <v>272</v>
      </c>
    </row>
    <row r="2254" spans="21:24" x14ac:dyDescent="0.2">
      <c r="U2254" t="s">
        <v>2883</v>
      </c>
      <c r="V2254" t="s">
        <v>1597</v>
      </c>
      <c r="W2254" t="s">
        <v>1593</v>
      </c>
      <c r="X2254" t="s">
        <v>343</v>
      </c>
    </row>
    <row r="2255" spans="21:24" x14ac:dyDescent="0.2">
      <c r="U2255" t="s">
        <v>2883</v>
      </c>
      <c r="V2255" t="s">
        <v>1597</v>
      </c>
      <c r="W2255" t="s">
        <v>1596</v>
      </c>
      <c r="X2255" t="s">
        <v>433</v>
      </c>
    </row>
    <row r="2256" spans="21:24" x14ac:dyDescent="0.2">
      <c r="U2256" t="s">
        <v>2883</v>
      </c>
      <c r="V2256" t="s">
        <v>1597</v>
      </c>
      <c r="W2256" t="s">
        <v>1600</v>
      </c>
      <c r="X2256" t="s">
        <v>462</v>
      </c>
    </row>
    <row r="2257" spans="21:24" x14ac:dyDescent="0.2">
      <c r="U2257" t="s">
        <v>2883</v>
      </c>
      <c r="V2257" t="s">
        <v>1601</v>
      </c>
      <c r="W2257" t="s">
        <v>1598</v>
      </c>
      <c r="X2257" t="s">
        <v>184</v>
      </c>
    </row>
    <row r="2258" spans="21:24" x14ac:dyDescent="0.2">
      <c r="U2258" t="s">
        <v>2883</v>
      </c>
      <c r="V2258" t="s">
        <v>1601</v>
      </c>
      <c r="W2258" t="s">
        <v>926</v>
      </c>
      <c r="X2258" t="s">
        <v>201</v>
      </c>
    </row>
    <row r="2259" spans="21:24" x14ac:dyDescent="0.2">
      <c r="U2259" t="s">
        <v>2883</v>
      </c>
      <c r="V2259" t="s">
        <v>1601</v>
      </c>
      <c r="W2259" t="s">
        <v>930</v>
      </c>
      <c r="X2259" t="s">
        <v>272</v>
      </c>
    </row>
    <row r="2260" spans="21:24" x14ac:dyDescent="0.2">
      <c r="U2260" t="s">
        <v>2883</v>
      </c>
      <c r="V2260" t="s">
        <v>1601</v>
      </c>
      <c r="W2260" t="s">
        <v>1602</v>
      </c>
      <c r="X2260" t="s">
        <v>309</v>
      </c>
    </row>
    <row r="2261" spans="21:24" x14ac:dyDescent="0.2">
      <c r="U2261" t="s">
        <v>2883</v>
      </c>
      <c r="V2261" t="s">
        <v>1601</v>
      </c>
      <c r="W2261" t="s">
        <v>1596</v>
      </c>
      <c r="X2261" t="s">
        <v>433</v>
      </c>
    </row>
    <row r="2262" spans="21:24" x14ac:dyDescent="0.2">
      <c r="U2262" t="s">
        <v>2883</v>
      </c>
      <c r="V2262" t="s">
        <v>1603</v>
      </c>
      <c r="W2262" t="s">
        <v>929</v>
      </c>
      <c r="X2262" t="s">
        <v>107</v>
      </c>
    </row>
    <row r="2263" spans="21:24" x14ac:dyDescent="0.2">
      <c r="U2263" t="s">
        <v>2883</v>
      </c>
      <c r="V2263" t="s">
        <v>1603</v>
      </c>
      <c r="W2263" t="s">
        <v>926</v>
      </c>
      <c r="X2263" t="s">
        <v>201</v>
      </c>
    </row>
    <row r="2264" spans="21:24" x14ac:dyDescent="0.2">
      <c r="U2264" t="s">
        <v>2883</v>
      </c>
      <c r="V2264" t="s">
        <v>1603</v>
      </c>
      <c r="W2264" t="s">
        <v>930</v>
      </c>
      <c r="X2264" t="s">
        <v>272</v>
      </c>
    </row>
    <row r="2265" spans="21:24" x14ac:dyDescent="0.2">
      <c r="U2265" t="s">
        <v>2883</v>
      </c>
      <c r="V2265" t="s">
        <v>1603</v>
      </c>
      <c r="W2265" t="s">
        <v>921</v>
      </c>
      <c r="X2265" t="s">
        <v>427</v>
      </c>
    </row>
    <row r="2266" spans="21:24" x14ac:dyDescent="0.2">
      <c r="U2266" t="s">
        <v>2883</v>
      </c>
      <c r="V2266" t="s">
        <v>1604</v>
      </c>
      <c r="W2266" t="s">
        <v>929</v>
      </c>
      <c r="X2266" t="s">
        <v>107</v>
      </c>
    </row>
    <row r="2267" spans="21:24" x14ac:dyDescent="0.2">
      <c r="U2267" t="s">
        <v>2883</v>
      </c>
      <c r="V2267" t="s">
        <v>1604</v>
      </c>
      <c r="W2267" t="s">
        <v>930</v>
      </c>
      <c r="X2267" t="s">
        <v>272</v>
      </c>
    </row>
    <row r="2268" spans="21:24" x14ac:dyDescent="0.2">
      <c r="U2268" t="s">
        <v>2883</v>
      </c>
      <c r="V2268" t="s">
        <v>1604</v>
      </c>
      <c r="W2268" t="s">
        <v>1588</v>
      </c>
      <c r="X2268" t="s">
        <v>323</v>
      </c>
    </row>
    <row r="2269" spans="21:24" x14ac:dyDescent="0.2">
      <c r="U2269" t="s">
        <v>2883</v>
      </c>
      <c r="V2269" t="s">
        <v>1604</v>
      </c>
      <c r="W2269" t="s">
        <v>1605</v>
      </c>
      <c r="X2269" t="s">
        <v>391</v>
      </c>
    </row>
    <row r="2270" spans="21:24" x14ac:dyDescent="0.2">
      <c r="U2270" t="s">
        <v>2883</v>
      </c>
      <c r="V2270" t="s">
        <v>1606</v>
      </c>
      <c r="W2270" t="s">
        <v>929</v>
      </c>
      <c r="X2270" t="s">
        <v>107</v>
      </c>
    </row>
    <row r="2271" spans="21:24" x14ac:dyDescent="0.2">
      <c r="U2271" t="s">
        <v>2883</v>
      </c>
      <c r="V2271" t="s">
        <v>1606</v>
      </c>
      <c r="W2271" t="s">
        <v>1588</v>
      </c>
      <c r="X2271" t="s">
        <v>323</v>
      </c>
    </row>
    <row r="2272" spans="21:24" x14ac:dyDescent="0.2">
      <c r="U2272" t="s">
        <v>2883</v>
      </c>
      <c r="V2272" t="s">
        <v>1607</v>
      </c>
      <c r="W2272" t="s">
        <v>929</v>
      </c>
      <c r="X2272" t="s">
        <v>107</v>
      </c>
    </row>
    <row r="2273" spans="21:24" x14ac:dyDescent="0.2">
      <c r="U2273" t="s">
        <v>2883</v>
      </c>
      <c r="V2273" t="s">
        <v>1607</v>
      </c>
      <c r="W2273" t="s">
        <v>930</v>
      </c>
      <c r="X2273" t="s">
        <v>272</v>
      </c>
    </row>
    <row r="2274" spans="21:24" x14ac:dyDescent="0.2">
      <c r="U2274" t="s">
        <v>2883</v>
      </c>
      <c r="V2274" t="s">
        <v>1607</v>
      </c>
      <c r="W2274" t="s">
        <v>1588</v>
      </c>
      <c r="X2274" t="s">
        <v>323</v>
      </c>
    </row>
    <row r="2275" spans="21:24" x14ac:dyDescent="0.2">
      <c r="U2275" t="s">
        <v>2883</v>
      </c>
      <c r="V2275" t="s">
        <v>1607</v>
      </c>
      <c r="W2275" t="s">
        <v>1605</v>
      </c>
      <c r="X2275" t="s">
        <v>391</v>
      </c>
    </row>
    <row r="2276" spans="21:24" x14ac:dyDescent="0.2">
      <c r="U2276" t="s">
        <v>2883</v>
      </c>
      <c r="V2276" t="s">
        <v>1608</v>
      </c>
      <c r="W2276" t="s">
        <v>929</v>
      </c>
      <c r="X2276" t="s">
        <v>107</v>
      </c>
    </row>
    <row r="2277" spans="21:24" x14ac:dyDescent="0.2">
      <c r="U2277" t="s">
        <v>2883</v>
      </c>
      <c r="V2277" t="s">
        <v>1608</v>
      </c>
      <c r="W2277" t="s">
        <v>1591</v>
      </c>
      <c r="X2277" t="s">
        <v>160</v>
      </c>
    </row>
    <row r="2278" spans="21:24" x14ac:dyDescent="0.2">
      <c r="U2278" t="s">
        <v>2883</v>
      </c>
      <c r="V2278" t="s">
        <v>1608</v>
      </c>
      <c r="W2278" t="s">
        <v>918</v>
      </c>
      <c r="X2278" t="s">
        <v>291</v>
      </c>
    </row>
    <row r="2279" spans="21:24" x14ac:dyDescent="0.2">
      <c r="U2279" t="s">
        <v>2883</v>
      </c>
      <c r="V2279" t="s">
        <v>1608</v>
      </c>
      <c r="W2279" t="s">
        <v>1588</v>
      </c>
      <c r="X2279" t="s">
        <v>323</v>
      </c>
    </row>
    <row r="2280" spans="21:24" x14ac:dyDescent="0.2">
      <c r="U2280" t="s">
        <v>2883</v>
      </c>
      <c r="V2280" t="s">
        <v>1609</v>
      </c>
      <c r="W2280" t="s">
        <v>1591</v>
      </c>
      <c r="X2280" t="s">
        <v>160</v>
      </c>
    </row>
    <row r="2281" spans="21:24" x14ac:dyDescent="0.2">
      <c r="U2281" t="s">
        <v>2883</v>
      </c>
      <c r="V2281" t="s">
        <v>1609</v>
      </c>
      <c r="W2281" t="s">
        <v>1588</v>
      </c>
      <c r="X2281" t="s">
        <v>323</v>
      </c>
    </row>
    <row r="2282" spans="21:24" x14ac:dyDescent="0.2">
      <c r="U2282" t="s">
        <v>2883</v>
      </c>
      <c r="V2282" t="s">
        <v>1610</v>
      </c>
      <c r="W2282" t="s">
        <v>1591</v>
      </c>
      <c r="X2282" t="s">
        <v>160</v>
      </c>
    </row>
    <row r="2283" spans="21:24" x14ac:dyDescent="0.2">
      <c r="U2283" t="s">
        <v>2883</v>
      </c>
      <c r="V2283" t="s">
        <v>1610</v>
      </c>
      <c r="W2283" t="s">
        <v>930</v>
      </c>
      <c r="X2283" t="s">
        <v>272</v>
      </c>
    </row>
    <row r="2284" spans="21:24" x14ac:dyDescent="0.2">
      <c r="U2284" t="s">
        <v>2883</v>
      </c>
      <c r="V2284" t="s">
        <v>1610</v>
      </c>
      <c r="W2284" t="s">
        <v>1588</v>
      </c>
      <c r="X2284" t="s">
        <v>323</v>
      </c>
    </row>
    <row r="2285" spans="21:24" x14ac:dyDescent="0.2">
      <c r="U2285" t="s">
        <v>2883</v>
      </c>
      <c r="V2285" t="s">
        <v>1611</v>
      </c>
      <c r="W2285" t="s">
        <v>929</v>
      </c>
      <c r="X2285" t="s">
        <v>107</v>
      </c>
    </row>
    <row r="2286" spans="21:24" x14ac:dyDescent="0.2">
      <c r="U2286" t="s">
        <v>2883</v>
      </c>
      <c r="V2286" t="s">
        <v>1611</v>
      </c>
      <c r="W2286" t="s">
        <v>1591</v>
      </c>
      <c r="X2286" t="s">
        <v>160</v>
      </c>
    </row>
    <row r="2287" spans="21:24" x14ac:dyDescent="0.2">
      <c r="U2287" t="s">
        <v>2883</v>
      </c>
      <c r="V2287" t="s">
        <v>1611</v>
      </c>
      <c r="W2287" t="s">
        <v>918</v>
      </c>
      <c r="X2287" t="s">
        <v>291</v>
      </c>
    </row>
    <row r="2288" spans="21:24" x14ac:dyDescent="0.2">
      <c r="U2288" t="s">
        <v>2883</v>
      </c>
      <c r="V2288" t="s">
        <v>1612</v>
      </c>
      <c r="W2288" t="s">
        <v>332</v>
      </c>
      <c r="X2288" t="s">
        <v>333</v>
      </c>
    </row>
    <row r="2289" spans="21:24" x14ac:dyDescent="0.2">
      <c r="U2289" t="s">
        <v>2883</v>
      </c>
      <c r="V2289" t="s">
        <v>1612</v>
      </c>
      <c r="W2289" t="s">
        <v>335</v>
      </c>
      <c r="X2289" t="s">
        <v>336</v>
      </c>
    </row>
    <row r="2290" spans="21:24" x14ac:dyDescent="0.2">
      <c r="U2290" t="s">
        <v>2883</v>
      </c>
      <c r="V2290" t="s">
        <v>1613</v>
      </c>
      <c r="W2290" t="s">
        <v>1591</v>
      </c>
      <c r="X2290" t="s">
        <v>160</v>
      </c>
    </row>
    <row r="2291" spans="21:24" x14ac:dyDescent="0.2">
      <c r="U2291" t="s">
        <v>2883</v>
      </c>
      <c r="V2291" t="s">
        <v>1613</v>
      </c>
      <c r="W2291" t="s">
        <v>918</v>
      </c>
      <c r="X2291" t="s">
        <v>291</v>
      </c>
    </row>
    <row r="2292" spans="21:24" x14ac:dyDescent="0.2">
      <c r="U2292" t="s">
        <v>2883</v>
      </c>
      <c r="V2292" t="s">
        <v>1613</v>
      </c>
      <c r="W2292" t="s">
        <v>332</v>
      </c>
      <c r="X2292" t="s">
        <v>333</v>
      </c>
    </row>
    <row r="2293" spans="21:24" x14ac:dyDescent="0.2">
      <c r="U2293" t="s">
        <v>2883</v>
      </c>
      <c r="V2293" t="s">
        <v>1614</v>
      </c>
      <c r="W2293" t="s">
        <v>929</v>
      </c>
      <c r="X2293" t="s">
        <v>107</v>
      </c>
    </row>
    <row r="2294" spans="21:24" x14ac:dyDescent="0.2">
      <c r="U2294" t="s">
        <v>2883</v>
      </c>
      <c r="V2294" t="s">
        <v>1614</v>
      </c>
      <c r="W2294" t="s">
        <v>1591</v>
      </c>
      <c r="X2294" t="s">
        <v>160</v>
      </c>
    </row>
    <row r="2295" spans="21:24" x14ac:dyDescent="0.2">
      <c r="U2295" t="s">
        <v>2883</v>
      </c>
      <c r="V2295" t="s">
        <v>1614</v>
      </c>
      <c r="W2295" t="s">
        <v>930</v>
      </c>
      <c r="X2295" t="s">
        <v>272</v>
      </c>
    </row>
    <row r="2296" spans="21:24" x14ac:dyDescent="0.2">
      <c r="U2296" t="s">
        <v>2883</v>
      </c>
      <c r="V2296" t="s">
        <v>1614</v>
      </c>
      <c r="W2296" t="s">
        <v>918</v>
      </c>
      <c r="X2296" t="s">
        <v>291</v>
      </c>
    </row>
    <row r="2297" spans="21:24" x14ac:dyDescent="0.2">
      <c r="U2297" t="s">
        <v>2883</v>
      </c>
      <c r="V2297" t="s">
        <v>1614</v>
      </c>
      <c r="W2297" t="s">
        <v>1588</v>
      </c>
      <c r="X2297" t="s">
        <v>323</v>
      </c>
    </row>
    <row r="2298" spans="21:24" x14ac:dyDescent="0.2">
      <c r="U2298" t="s">
        <v>2883</v>
      </c>
      <c r="V2298" t="s">
        <v>1614</v>
      </c>
      <c r="W2298" t="s">
        <v>1593</v>
      </c>
      <c r="X2298" t="s">
        <v>343</v>
      </c>
    </row>
    <row r="2299" spans="21:24" x14ac:dyDescent="0.2">
      <c r="U2299" t="s">
        <v>2883</v>
      </c>
      <c r="V2299" t="s">
        <v>1614</v>
      </c>
      <c r="W2299" t="s">
        <v>1596</v>
      </c>
      <c r="X2299" t="s">
        <v>433</v>
      </c>
    </row>
    <row r="2300" spans="21:24" x14ac:dyDescent="0.2">
      <c r="U2300" t="s">
        <v>2883</v>
      </c>
      <c r="V2300" t="s">
        <v>1615</v>
      </c>
      <c r="W2300" t="s">
        <v>929</v>
      </c>
      <c r="X2300" t="s">
        <v>107</v>
      </c>
    </row>
    <row r="2301" spans="21:24" x14ac:dyDescent="0.2">
      <c r="U2301" t="s">
        <v>2883</v>
      </c>
      <c r="V2301" t="s">
        <v>1615</v>
      </c>
      <c r="W2301" t="s">
        <v>930</v>
      </c>
      <c r="X2301" t="s">
        <v>272</v>
      </c>
    </row>
    <row r="2302" spans="21:24" x14ac:dyDescent="0.2">
      <c r="U2302" t="s">
        <v>2883</v>
      </c>
      <c r="V2302" t="s">
        <v>1615</v>
      </c>
      <c r="W2302" t="s">
        <v>1605</v>
      </c>
      <c r="X2302" t="s">
        <v>391</v>
      </c>
    </row>
    <row r="2303" spans="21:24" x14ac:dyDescent="0.2">
      <c r="U2303" t="s">
        <v>2883</v>
      </c>
      <c r="V2303" t="s">
        <v>1616</v>
      </c>
      <c r="W2303" t="s">
        <v>929</v>
      </c>
      <c r="X2303" t="s">
        <v>107</v>
      </c>
    </row>
    <row r="2304" spans="21:24" x14ac:dyDescent="0.2">
      <c r="U2304" t="s">
        <v>2883</v>
      </c>
      <c r="V2304" t="s">
        <v>1616</v>
      </c>
      <c r="W2304" t="s">
        <v>930</v>
      </c>
      <c r="X2304" t="s">
        <v>272</v>
      </c>
    </row>
    <row r="2305" spans="21:24" x14ac:dyDescent="0.2">
      <c r="U2305" t="s">
        <v>2883</v>
      </c>
      <c r="V2305" t="s">
        <v>1616</v>
      </c>
      <c r="W2305" t="s">
        <v>918</v>
      </c>
      <c r="X2305" t="s">
        <v>291</v>
      </c>
    </row>
    <row r="2306" spans="21:24" x14ac:dyDescent="0.2">
      <c r="U2306" t="s">
        <v>39</v>
      </c>
      <c r="V2306" t="s">
        <v>1617</v>
      </c>
      <c r="W2306" t="s">
        <v>793</v>
      </c>
      <c r="X2306" t="s">
        <v>169</v>
      </c>
    </row>
    <row r="2307" spans="21:24" x14ac:dyDescent="0.2">
      <c r="U2307" t="s">
        <v>39</v>
      </c>
      <c r="V2307" t="s">
        <v>1618</v>
      </c>
      <c r="W2307" t="s">
        <v>793</v>
      </c>
      <c r="X2307" t="s">
        <v>169</v>
      </c>
    </row>
    <row r="2308" spans="21:24" x14ac:dyDescent="0.2">
      <c r="U2308" t="s">
        <v>2883</v>
      </c>
      <c r="V2308" t="s">
        <v>1618</v>
      </c>
      <c r="W2308" t="s">
        <v>958</v>
      </c>
      <c r="X2308" t="s">
        <v>447</v>
      </c>
    </row>
    <row r="2309" spans="21:24" x14ac:dyDescent="0.2">
      <c r="U2309" t="s">
        <v>2883</v>
      </c>
      <c r="V2309" t="s">
        <v>1619</v>
      </c>
      <c r="W2309" t="s">
        <v>958</v>
      </c>
      <c r="X2309" t="s">
        <v>447</v>
      </c>
    </row>
    <row r="2310" spans="21:24" x14ac:dyDescent="0.2">
      <c r="U2310" t="s">
        <v>91</v>
      </c>
      <c r="V2310" t="s">
        <v>1620</v>
      </c>
      <c r="W2310" t="s">
        <v>1061</v>
      </c>
      <c r="X2310" t="s">
        <v>99</v>
      </c>
    </row>
    <row r="2311" spans="21:24" x14ac:dyDescent="0.2">
      <c r="U2311" t="s">
        <v>2883</v>
      </c>
      <c r="V2311" t="s">
        <v>1620</v>
      </c>
      <c r="W2311" t="s">
        <v>1621</v>
      </c>
      <c r="X2311" t="s">
        <v>327</v>
      </c>
    </row>
    <row r="2312" spans="21:24" x14ac:dyDescent="0.2">
      <c r="U2312" t="s">
        <v>2883</v>
      </c>
      <c r="V2312" t="s">
        <v>1620</v>
      </c>
      <c r="W2312" t="s">
        <v>1622</v>
      </c>
      <c r="X2312" t="s">
        <v>360</v>
      </c>
    </row>
    <row r="2313" spans="21:24" x14ac:dyDescent="0.2">
      <c r="U2313" t="s">
        <v>2883</v>
      </c>
      <c r="V2313" t="s">
        <v>1620</v>
      </c>
      <c r="W2313" t="s">
        <v>1623</v>
      </c>
      <c r="X2313" t="s">
        <v>371</v>
      </c>
    </row>
    <row r="2314" spans="21:24" x14ac:dyDescent="0.2">
      <c r="U2314" t="s">
        <v>2883</v>
      </c>
      <c r="V2314" t="s">
        <v>1620</v>
      </c>
      <c r="W2314" t="s">
        <v>1063</v>
      </c>
      <c r="X2314" t="s">
        <v>553</v>
      </c>
    </row>
    <row r="2315" spans="21:24" x14ac:dyDescent="0.2">
      <c r="U2315" t="s">
        <v>2883</v>
      </c>
      <c r="V2315" t="s">
        <v>1624</v>
      </c>
      <c r="W2315" t="s">
        <v>1087</v>
      </c>
      <c r="X2315" t="s">
        <v>219</v>
      </c>
    </row>
    <row r="2316" spans="21:24" x14ac:dyDescent="0.2">
      <c r="U2316" t="s">
        <v>2883</v>
      </c>
      <c r="V2316" t="s">
        <v>1624</v>
      </c>
      <c r="W2316" t="s">
        <v>1623</v>
      </c>
      <c r="X2316" t="s">
        <v>371</v>
      </c>
    </row>
    <row r="2317" spans="21:24" x14ac:dyDescent="0.2">
      <c r="U2317" t="s">
        <v>2883</v>
      </c>
      <c r="V2317" t="s">
        <v>1624</v>
      </c>
      <c r="W2317" t="s">
        <v>1063</v>
      </c>
      <c r="X2317" t="s">
        <v>553</v>
      </c>
    </row>
    <row r="2318" spans="21:24" x14ac:dyDescent="0.2">
      <c r="U2318" t="s">
        <v>2883</v>
      </c>
      <c r="V2318" t="s">
        <v>1625</v>
      </c>
      <c r="W2318" t="s">
        <v>1087</v>
      </c>
      <c r="X2318" t="s">
        <v>219</v>
      </c>
    </row>
    <row r="2319" spans="21:24" x14ac:dyDescent="0.2">
      <c r="U2319" t="s">
        <v>91</v>
      </c>
      <c r="V2319" t="s">
        <v>1625</v>
      </c>
      <c r="W2319" t="s">
        <v>1081</v>
      </c>
      <c r="X2319" t="s">
        <v>369</v>
      </c>
    </row>
    <row r="2320" spans="21:24" x14ac:dyDescent="0.2">
      <c r="U2320" t="s">
        <v>2883</v>
      </c>
      <c r="V2320" t="s">
        <v>1626</v>
      </c>
      <c r="W2320" t="s">
        <v>1087</v>
      </c>
      <c r="X2320" t="s">
        <v>219</v>
      </c>
    </row>
    <row r="2321" spans="21:24" x14ac:dyDescent="0.2">
      <c r="U2321" t="s">
        <v>2883</v>
      </c>
      <c r="V2321" t="s">
        <v>1627</v>
      </c>
      <c r="W2321" t="s">
        <v>1087</v>
      </c>
      <c r="X2321" t="s">
        <v>219</v>
      </c>
    </row>
    <row r="2322" spans="21:24" x14ac:dyDescent="0.2">
      <c r="U2322" t="s">
        <v>2883</v>
      </c>
      <c r="V2322" t="s">
        <v>1628</v>
      </c>
      <c r="W2322" t="s">
        <v>1621</v>
      </c>
      <c r="X2322" t="s">
        <v>327</v>
      </c>
    </row>
    <row r="2323" spans="21:24" x14ac:dyDescent="0.2">
      <c r="U2323" t="s">
        <v>2883</v>
      </c>
      <c r="V2323" t="s">
        <v>1628</v>
      </c>
      <c r="W2323" t="s">
        <v>1063</v>
      </c>
      <c r="X2323" t="s">
        <v>553</v>
      </c>
    </row>
    <row r="2324" spans="21:24" x14ac:dyDescent="0.2">
      <c r="U2324" t="s">
        <v>2883</v>
      </c>
      <c r="V2324" t="s">
        <v>1629</v>
      </c>
      <c r="W2324" t="s">
        <v>1087</v>
      </c>
      <c r="X2324" t="s">
        <v>219</v>
      </c>
    </row>
    <row r="2325" spans="21:24" x14ac:dyDescent="0.2">
      <c r="U2325" t="s">
        <v>2883</v>
      </c>
      <c r="V2325" t="s">
        <v>1629</v>
      </c>
      <c r="W2325" t="s">
        <v>1621</v>
      </c>
      <c r="X2325" t="s">
        <v>327</v>
      </c>
    </row>
    <row r="2326" spans="21:24" x14ac:dyDescent="0.2">
      <c r="U2326" t="s">
        <v>2883</v>
      </c>
      <c r="V2326" t="s">
        <v>1629</v>
      </c>
      <c r="W2326" t="s">
        <v>1623</v>
      </c>
      <c r="X2326" t="s">
        <v>371</v>
      </c>
    </row>
    <row r="2327" spans="21:24" x14ac:dyDescent="0.2">
      <c r="U2327" t="s">
        <v>2883</v>
      </c>
      <c r="V2327" t="s">
        <v>1629</v>
      </c>
      <c r="W2327" t="s">
        <v>1063</v>
      </c>
      <c r="X2327" t="s">
        <v>553</v>
      </c>
    </row>
    <row r="2328" spans="21:24" x14ac:dyDescent="0.2">
      <c r="U2328" t="s">
        <v>2883</v>
      </c>
      <c r="V2328" t="s">
        <v>1630</v>
      </c>
      <c r="W2328" t="s">
        <v>1631</v>
      </c>
      <c r="X2328" t="s">
        <v>114</v>
      </c>
    </row>
    <row r="2329" spans="21:24" x14ac:dyDescent="0.2">
      <c r="U2329" t="s">
        <v>2883</v>
      </c>
      <c r="V2329" t="s">
        <v>1630</v>
      </c>
      <c r="W2329" t="s">
        <v>1087</v>
      </c>
      <c r="X2329" t="s">
        <v>219</v>
      </c>
    </row>
    <row r="2330" spans="21:24" x14ac:dyDescent="0.2">
      <c r="U2330" t="s">
        <v>2883</v>
      </c>
      <c r="V2330" t="s">
        <v>1630</v>
      </c>
      <c r="W2330" t="s">
        <v>1621</v>
      </c>
      <c r="X2330" t="s">
        <v>327</v>
      </c>
    </row>
    <row r="2331" spans="21:24" x14ac:dyDescent="0.2">
      <c r="U2331" t="s">
        <v>2883</v>
      </c>
      <c r="V2331" t="s">
        <v>1630</v>
      </c>
      <c r="W2331" t="s">
        <v>1623</v>
      </c>
      <c r="X2331" t="s">
        <v>371</v>
      </c>
    </row>
    <row r="2332" spans="21:24" x14ac:dyDescent="0.2">
      <c r="U2332" t="s">
        <v>2883</v>
      </c>
      <c r="V2332" t="s">
        <v>1630</v>
      </c>
      <c r="W2332" t="s">
        <v>1063</v>
      </c>
      <c r="X2332" t="s">
        <v>553</v>
      </c>
    </row>
    <row r="2333" spans="21:24" x14ac:dyDescent="0.2">
      <c r="U2333" t="s">
        <v>2883</v>
      </c>
      <c r="V2333" t="s">
        <v>1632</v>
      </c>
      <c r="W2333" t="s">
        <v>1621</v>
      </c>
      <c r="X2333" t="s">
        <v>327</v>
      </c>
    </row>
    <row r="2334" spans="21:24" x14ac:dyDescent="0.2">
      <c r="U2334" t="s">
        <v>2883</v>
      </c>
      <c r="V2334" t="s">
        <v>1632</v>
      </c>
      <c r="W2334" t="s">
        <v>1622</v>
      </c>
      <c r="X2334" t="s">
        <v>360</v>
      </c>
    </row>
    <row r="2335" spans="21:24" x14ac:dyDescent="0.2">
      <c r="U2335" t="s">
        <v>2883</v>
      </c>
      <c r="V2335" t="s">
        <v>1632</v>
      </c>
      <c r="W2335" t="s">
        <v>1623</v>
      </c>
      <c r="X2335" t="s">
        <v>371</v>
      </c>
    </row>
    <row r="2336" spans="21:24" x14ac:dyDescent="0.2">
      <c r="U2336" t="s">
        <v>2883</v>
      </c>
      <c r="V2336" t="s">
        <v>1632</v>
      </c>
      <c r="W2336" t="s">
        <v>1600</v>
      </c>
      <c r="X2336" t="s">
        <v>462</v>
      </c>
    </row>
    <row r="2337" spans="21:24" x14ac:dyDescent="0.2">
      <c r="U2337" t="s">
        <v>2883</v>
      </c>
      <c r="V2337" t="s">
        <v>1632</v>
      </c>
      <c r="W2337" t="s">
        <v>1063</v>
      </c>
      <c r="X2337" t="s">
        <v>553</v>
      </c>
    </row>
    <row r="2338" spans="21:24" x14ac:dyDescent="0.2">
      <c r="U2338" t="s">
        <v>2883</v>
      </c>
      <c r="V2338" t="s">
        <v>1633</v>
      </c>
      <c r="W2338" t="s">
        <v>1621</v>
      </c>
      <c r="X2338" t="s">
        <v>327</v>
      </c>
    </row>
    <row r="2339" spans="21:24" x14ac:dyDescent="0.2">
      <c r="U2339" t="s">
        <v>2883</v>
      </c>
      <c r="V2339" t="s">
        <v>1633</v>
      </c>
      <c r="W2339" t="s">
        <v>1622</v>
      </c>
      <c r="X2339" t="s">
        <v>360</v>
      </c>
    </row>
    <row r="2340" spans="21:24" x14ac:dyDescent="0.2">
      <c r="U2340" t="s">
        <v>2883</v>
      </c>
      <c r="V2340" t="s">
        <v>1633</v>
      </c>
      <c r="W2340" t="s">
        <v>1623</v>
      </c>
      <c r="X2340" t="s">
        <v>371</v>
      </c>
    </row>
    <row r="2341" spans="21:24" x14ac:dyDescent="0.2">
      <c r="U2341" t="s">
        <v>2883</v>
      </c>
      <c r="V2341" t="s">
        <v>1633</v>
      </c>
      <c r="W2341" t="s">
        <v>1063</v>
      </c>
      <c r="X2341" t="s">
        <v>553</v>
      </c>
    </row>
    <row r="2342" spans="21:24" x14ac:dyDescent="0.2">
      <c r="U2342" t="s">
        <v>91</v>
      </c>
      <c r="V2342" t="s">
        <v>1634</v>
      </c>
      <c r="W2342" t="s">
        <v>1081</v>
      </c>
      <c r="X2342" t="s">
        <v>369</v>
      </c>
    </row>
    <row r="2343" spans="21:24" x14ac:dyDescent="0.2">
      <c r="U2343" t="s">
        <v>91</v>
      </c>
      <c r="V2343" t="s">
        <v>1634</v>
      </c>
      <c r="W2343" t="s">
        <v>1062</v>
      </c>
      <c r="X2343" t="s">
        <v>372</v>
      </c>
    </row>
    <row r="2344" spans="21:24" x14ac:dyDescent="0.2">
      <c r="U2344" t="s">
        <v>2883</v>
      </c>
      <c r="V2344" t="s">
        <v>1634</v>
      </c>
      <c r="W2344" t="s">
        <v>1063</v>
      </c>
      <c r="X2344" t="s">
        <v>553</v>
      </c>
    </row>
    <row r="2345" spans="21:24" x14ac:dyDescent="0.2">
      <c r="U2345" t="s">
        <v>2883</v>
      </c>
      <c r="V2345" t="s">
        <v>1635</v>
      </c>
      <c r="W2345" t="s">
        <v>1087</v>
      </c>
      <c r="X2345" t="s">
        <v>219</v>
      </c>
    </row>
    <row r="2346" spans="21:24" x14ac:dyDescent="0.2">
      <c r="U2346" t="s">
        <v>91</v>
      </c>
      <c r="V2346" t="s">
        <v>1635</v>
      </c>
      <c r="W2346" t="s">
        <v>1081</v>
      </c>
      <c r="X2346" t="s">
        <v>369</v>
      </c>
    </row>
    <row r="2347" spans="21:24" x14ac:dyDescent="0.2">
      <c r="U2347" t="s">
        <v>2883</v>
      </c>
      <c r="V2347" t="s">
        <v>1635</v>
      </c>
      <c r="W2347" t="s">
        <v>1623</v>
      </c>
      <c r="X2347" t="s">
        <v>371</v>
      </c>
    </row>
    <row r="2348" spans="21:24" x14ac:dyDescent="0.2">
      <c r="U2348" t="s">
        <v>2883</v>
      </c>
      <c r="V2348" t="s">
        <v>1635</v>
      </c>
      <c r="W2348" t="s">
        <v>1063</v>
      </c>
      <c r="X2348" t="s">
        <v>553</v>
      </c>
    </row>
    <row r="2349" spans="21:24" x14ac:dyDescent="0.2">
      <c r="U2349" t="s">
        <v>2883</v>
      </c>
      <c r="V2349" t="s">
        <v>1636</v>
      </c>
      <c r="W2349" t="s">
        <v>1087</v>
      </c>
      <c r="X2349" t="s">
        <v>219</v>
      </c>
    </row>
    <row r="2350" spans="21:24" x14ac:dyDescent="0.2">
      <c r="U2350" t="s">
        <v>91</v>
      </c>
      <c r="V2350" t="s">
        <v>1637</v>
      </c>
      <c r="W2350" t="s">
        <v>525</v>
      </c>
      <c r="X2350" t="s">
        <v>322</v>
      </c>
    </row>
    <row r="2351" spans="21:24" x14ac:dyDescent="0.2">
      <c r="U2351" t="s">
        <v>91</v>
      </c>
      <c r="V2351" t="s">
        <v>1638</v>
      </c>
      <c r="W2351" t="s">
        <v>525</v>
      </c>
      <c r="X2351" t="s">
        <v>322</v>
      </c>
    </row>
    <row r="2352" spans="21:24" x14ac:dyDescent="0.2">
      <c r="U2352" t="s">
        <v>91</v>
      </c>
      <c r="V2352" t="s">
        <v>1639</v>
      </c>
      <c r="W2352" t="s">
        <v>525</v>
      </c>
      <c r="X2352" t="s">
        <v>322</v>
      </c>
    </row>
    <row r="2353" spans="21:24" x14ac:dyDescent="0.2">
      <c r="U2353" t="s">
        <v>91</v>
      </c>
      <c r="V2353" t="s">
        <v>1640</v>
      </c>
      <c r="W2353" t="s">
        <v>513</v>
      </c>
      <c r="X2353" t="s">
        <v>118</v>
      </c>
    </row>
    <row r="2354" spans="21:24" x14ac:dyDescent="0.2">
      <c r="U2354" t="s">
        <v>91</v>
      </c>
      <c r="V2354" t="s">
        <v>1640</v>
      </c>
      <c r="W2354" t="s">
        <v>525</v>
      </c>
      <c r="X2354" t="s">
        <v>322</v>
      </c>
    </row>
    <row r="2355" spans="21:24" x14ac:dyDescent="0.2">
      <c r="U2355" t="s">
        <v>91</v>
      </c>
      <c r="V2355" t="s">
        <v>1641</v>
      </c>
      <c r="W2355" t="s">
        <v>525</v>
      </c>
      <c r="X2355" t="s">
        <v>322</v>
      </c>
    </row>
    <row r="2356" spans="21:24" x14ac:dyDescent="0.2">
      <c r="U2356" t="s">
        <v>91</v>
      </c>
      <c r="V2356" t="s">
        <v>1642</v>
      </c>
      <c r="W2356" t="s">
        <v>525</v>
      </c>
      <c r="X2356" t="s">
        <v>322</v>
      </c>
    </row>
    <row r="2357" spans="21:24" x14ac:dyDescent="0.2">
      <c r="U2357" t="s">
        <v>91</v>
      </c>
      <c r="V2357" t="s">
        <v>1643</v>
      </c>
      <c r="W2357" t="s">
        <v>525</v>
      </c>
      <c r="X2357" t="s">
        <v>322</v>
      </c>
    </row>
    <row r="2358" spans="21:24" x14ac:dyDescent="0.2">
      <c r="U2358" t="s">
        <v>91</v>
      </c>
      <c r="V2358" t="s">
        <v>1644</v>
      </c>
      <c r="W2358" t="s">
        <v>525</v>
      </c>
      <c r="X2358" t="s">
        <v>322</v>
      </c>
    </row>
    <row r="2359" spans="21:24" x14ac:dyDescent="0.2">
      <c r="U2359" t="s">
        <v>91</v>
      </c>
      <c r="V2359" t="s">
        <v>1645</v>
      </c>
      <c r="W2359" t="s">
        <v>567</v>
      </c>
      <c r="X2359" t="s">
        <v>276</v>
      </c>
    </row>
    <row r="2360" spans="21:24" x14ac:dyDescent="0.2">
      <c r="U2360" t="s">
        <v>91</v>
      </c>
      <c r="V2360" t="s">
        <v>1645</v>
      </c>
      <c r="W2360" t="s">
        <v>525</v>
      </c>
      <c r="X2360" t="s">
        <v>322</v>
      </c>
    </row>
    <row r="2361" spans="21:24" x14ac:dyDescent="0.2">
      <c r="U2361" t="s">
        <v>91</v>
      </c>
      <c r="V2361" t="s">
        <v>1646</v>
      </c>
      <c r="W2361" t="s">
        <v>525</v>
      </c>
      <c r="X2361" t="s">
        <v>322</v>
      </c>
    </row>
    <row r="2362" spans="21:24" x14ac:dyDescent="0.2">
      <c r="U2362" t="s">
        <v>91</v>
      </c>
      <c r="V2362" t="s">
        <v>1647</v>
      </c>
      <c r="W2362" t="s">
        <v>513</v>
      </c>
      <c r="X2362" t="s">
        <v>118</v>
      </c>
    </row>
    <row r="2363" spans="21:24" x14ac:dyDescent="0.2">
      <c r="U2363" t="s">
        <v>91</v>
      </c>
      <c r="V2363" t="s">
        <v>1647</v>
      </c>
      <c r="W2363" t="s">
        <v>525</v>
      </c>
      <c r="X2363" t="s">
        <v>322</v>
      </c>
    </row>
    <row r="2364" spans="21:24" x14ac:dyDescent="0.2">
      <c r="U2364" t="s">
        <v>91</v>
      </c>
      <c r="V2364" t="s">
        <v>1648</v>
      </c>
      <c r="W2364" t="s">
        <v>525</v>
      </c>
      <c r="X2364" t="s">
        <v>322</v>
      </c>
    </row>
    <row r="2365" spans="21:24" x14ac:dyDescent="0.2">
      <c r="U2365" t="s">
        <v>91</v>
      </c>
      <c r="V2365" t="s">
        <v>1649</v>
      </c>
      <c r="W2365" t="s">
        <v>513</v>
      </c>
      <c r="X2365" t="s">
        <v>118</v>
      </c>
    </row>
    <row r="2366" spans="21:24" x14ac:dyDescent="0.2">
      <c r="U2366" t="s">
        <v>91</v>
      </c>
      <c r="V2366" t="s">
        <v>1649</v>
      </c>
      <c r="W2366" t="s">
        <v>525</v>
      </c>
      <c r="X2366" t="s">
        <v>322</v>
      </c>
    </row>
    <row r="2367" spans="21:24" x14ac:dyDescent="0.2">
      <c r="U2367" t="s">
        <v>91</v>
      </c>
      <c r="V2367" t="s">
        <v>1650</v>
      </c>
      <c r="W2367" t="s">
        <v>513</v>
      </c>
      <c r="X2367" t="s">
        <v>118</v>
      </c>
    </row>
    <row r="2368" spans="21:24" x14ac:dyDescent="0.2">
      <c r="U2368" t="s">
        <v>91</v>
      </c>
      <c r="V2368" t="s">
        <v>1650</v>
      </c>
      <c r="W2368" t="s">
        <v>567</v>
      </c>
      <c r="X2368" t="s">
        <v>276</v>
      </c>
    </row>
    <row r="2369" spans="21:24" x14ac:dyDescent="0.2">
      <c r="U2369" t="s">
        <v>91</v>
      </c>
      <c r="V2369" t="s">
        <v>1650</v>
      </c>
      <c r="W2369" t="s">
        <v>525</v>
      </c>
      <c r="X2369" t="s">
        <v>322</v>
      </c>
    </row>
    <row r="2370" spans="21:24" x14ac:dyDescent="0.2">
      <c r="U2370" t="s">
        <v>91</v>
      </c>
      <c r="V2370" t="s">
        <v>1651</v>
      </c>
      <c r="W2370" t="s">
        <v>567</v>
      </c>
      <c r="X2370" t="s">
        <v>276</v>
      </c>
    </row>
    <row r="2371" spans="21:24" x14ac:dyDescent="0.2">
      <c r="U2371" t="s">
        <v>91</v>
      </c>
      <c r="V2371" t="s">
        <v>1651</v>
      </c>
      <c r="W2371" t="s">
        <v>525</v>
      </c>
      <c r="X2371" t="s">
        <v>322</v>
      </c>
    </row>
    <row r="2372" spans="21:24" x14ac:dyDescent="0.2">
      <c r="U2372" t="s">
        <v>91</v>
      </c>
      <c r="V2372" t="s">
        <v>1652</v>
      </c>
      <c r="W2372" t="s">
        <v>567</v>
      </c>
      <c r="X2372" t="s">
        <v>276</v>
      </c>
    </row>
    <row r="2373" spans="21:24" x14ac:dyDescent="0.2">
      <c r="U2373" t="s">
        <v>91</v>
      </c>
      <c r="V2373" t="s">
        <v>1652</v>
      </c>
      <c r="W2373" t="s">
        <v>525</v>
      </c>
      <c r="X2373" t="s">
        <v>322</v>
      </c>
    </row>
    <row r="2374" spans="21:24" x14ac:dyDescent="0.2">
      <c r="U2374" t="s">
        <v>91</v>
      </c>
      <c r="V2374" t="s">
        <v>1652</v>
      </c>
      <c r="W2374" t="s">
        <v>1069</v>
      </c>
      <c r="X2374" t="s">
        <v>441</v>
      </c>
    </row>
    <row r="2375" spans="21:24" x14ac:dyDescent="0.2">
      <c r="U2375" t="s">
        <v>91</v>
      </c>
      <c r="V2375" t="s">
        <v>1653</v>
      </c>
      <c r="W2375" t="s">
        <v>567</v>
      </c>
      <c r="X2375" t="s">
        <v>276</v>
      </c>
    </row>
    <row r="2376" spans="21:24" x14ac:dyDescent="0.2">
      <c r="U2376" t="s">
        <v>91</v>
      </c>
      <c r="V2376" t="s">
        <v>1653</v>
      </c>
      <c r="W2376" t="s">
        <v>525</v>
      </c>
      <c r="X2376" t="s">
        <v>322</v>
      </c>
    </row>
    <row r="2377" spans="21:24" x14ac:dyDescent="0.2">
      <c r="U2377" t="s">
        <v>91</v>
      </c>
      <c r="V2377" t="s">
        <v>1653</v>
      </c>
      <c r="W2377" t="s">
        <v>1069</v>
      </c>
      <c r="X2377" t="s">
        <v>441</v>
      </c>
    </row>
    <row r="2378" spans="21:24" x14ac:dyDescent="0.2">
      <c r="U2378" t="s">
        <v>91</v>
      </c>
      <c r="V2378" t="s">
        <v>1653</v>
      </c>
      <c r="W2378" t="s">
        <v>1654</v>
      </c>
      <c r="X2378" t="s">
        <v>577</v>
      </c>
    </row>
    <row r="2379" spans="21:24" x14ac:dyDescent="0.2">
      <c r="U2379" t="s">
        <v>91</v>
      </c>
      <c r="V2379" t="s">
        <v>1655</v>
      </c>
      <c r="W2379" t="s">
        <v>525</v>
      </c>
      <c r="X2379" t="s">
        <v>322</v>
      </c>
    </row>
    <row r="2380" spans="21:24" x14ac:dyDescent="0.2">
      <c r="U2380" t="s">
        <v>91</v>
      </c>
      <c r="V2380" t="s">
        <v>1655</v>
      </c>
      <c r="W2380" t="s">
        <v>1069</v>
      </c>
      <c r="X2380" t="s">
        <v>441</v>
      </c>
    </row>
    <row r="2381" spans="21:24" x14ac:dyDescent="0.2">
      <c r="U2381" t="s">
        <v>91</v>
      </c>
      <c r="V2381" t="s">
        <v>1656</v>
      </c>
      <c r="W2381" t="s">
        <v>525</v>
      </c>
      <c r="X2381" t="s">
        <v>322</v>
      </c>
    </row>
    <row r="2382" spans="21:24" x14ac:dyDescent="0.2">
      <c r="U2382" t="s">
        <v>91</v>
      </c>
      <c r="V2382" t="s">
        <v>1656</v>
      </c>
      <c r="W2382" t="s">
        <v>1096</v>
      </c>
      <c r="X2382" t="s">
        <v>533</v>
      </c>
    </row>
    <row r="2383" spans="21:24" x14ac:dyDescent="0.2">
      <c r="U2383" t="s">
        <v>91</v>
      </c>
      <c r="V2383" t="s">
        <v>1657</v>
      </c>
      <c r="W2383" t="s">
        <v>529</v>
      </c>
      <c r="X2383" t="s">
        <v>315</v>
      </c>
    </row>
    <row r="2384" spans="21:24" x14ac:dyDescent="0.2">
      <c r="U2384" t="s">
        <v>91</v>
      </c>
      <c r="V2384" t="s">
        <v>1657</v>
      </c>
      <c r="W2384" t="s">
        <v>525</v>
      </c>
      <c r="X2384" t="s">
        <v>322</v>
      </c>
    </row>
    <row r="2385" spans="21:24" x14ac:dyDescent="0.2">
      <c r="U2385" t="s">
        <v>91</v>
      </c>
      <c r="V2385" t="s">
        <v>1658</v>
      </c>
      <c r="W2385" t="s">
        <v>513</v>
      </c>
      <c r="X2385" t="s">
        <v>118</v>
      </c>
    </row>
    <row r="2386" spans="21:24" x14ac:dyDescent="0.2">
      <c r="U2386" t="s">
        <v>91</v>
      </c>
      <c r="V2386" t="s">
        <v>1658</v>
      </c>
      <c r="W2386" t="s">
        <v>525</v>
      </c>
      <c r="X2386" t="s">
        <v>322</v>
      </c>
    </row>
    <row r="2387" spans="21:24" x14ac:dyDescent="0.2">
      <c r="U2387" t="s">
        <v>91</v>
      </c>
      <c r="V2387" t="s">
        <v>1659</v>
      </c>
      <c r="W2387" t="s">
        <v>513</v>
      </c>
      <c r="X2387" t="s">
        <v>118</v>
      </c>
    </row>
    <row r="2388" spans="21:24" x14ac:dyDescent="0.2">
      <c r="U2388" t="s">
        <v>91</v>
      </c>
      <c r="V2388" t="s">
        <v>1659</v>
      </c>
      <c r="W2388" t="s">
        <v>474</v>
      </c>
      <c r="X2388" t="s">
        <v>193</v>
      </c>
    </row>
    <row r="2389" spans="21:24" x14ac:dyDescent="0.2">
      <c r="U2389" t="s">
        <v>91</v>
      </c>
      <c r="V2389" t="s">
        <v>1659</v>
      </c>
      <c r="W2389" t="s">
        <v>567</v>
      </c>
      <c r="X2389" t="s">
        <v>276</v>
      </c>
    </row>
    <row r="2390" spans="21:24" x14ac:dyDescent="0.2">
      <c r="U2390" t="s">
        <v>91</v>
      </c>
      <c r="V2390" t="s">
        <v>1659</v>
      </c>
      <c r="W2390" t="s">
        <v>525</v>
      </c>
      <c r="X2390" t="s">
        <v>322</v>
      </c>
    </row>
    <row r="2391" spans="21:24" x14ac:dyDescent="0.2">
      <c r="U2391" t="s">
        <v>91</v>
      </c>
      <c r="V2391" t="s">
        <v>1660</v>
      </c>
      <c r="W2391" t="s">
        <v>525</v>
      </c>
      <c r="X2391" t="s">
        <v>322</v>
      </c>
    </row>
    <row r="2392" spans="21:24" x14ac:dyDescent="0.2">
      <c r="U2392" t="s">
        <v>91</v>
      </c>
      <c r="V2392" t="s">
        <v>1661</v>
      </c>
      <c r="W2392" t="s">
        <v>525</v>
      </c>
      <c r="X2392" t="s">
        <v>322</v>
      </c>
    </row>
    <row r="2393" spans="21:24" x14ac:dyDescent="0.2">
      <c r="U2393" t="s">
        <v>91</v>
      </c>
      <c r="V2393" t="s">
        <v>1662</v>
      </c>
      <c r="W2393" t="s">
        <v>525</v>
      </c>
      <c r="X2393" t="s">
        <v>322</v>
      </c>
    </row>
    <row r="2394" spans="21:24" x14ac:dyDescent="0.2">
      <c r="U2394" t="s">
        <v>91</v>
      </c>
      <c r="V2394" t="s">
        <v>1663</v>
      </c>
      <c r="W2394" t="s">
        <v>525</v>
      </c>
      <c r="X2394" t="s">
        <v>322</v>
      </c>
    </row>
    <row r="2395" spans="21:24" x14ac:dyDescent="0.2">
      <c r="U2395" t="s">
        <v>91</v>
      </c>
      <c r="V2395" t="s">
        <v>1664</v>
      </c>
      <c r="W2395" t="s">
        <v>525</v>
      </c>
      <c r="X2395" t="s">
        <v>322</v>
      </c>
    </row>
    <row r="2396" spans="21:24" x14ac:dyDescent="0.2">
      <c r="U2396" t="s">
        <v>91</v>
      </c>
      <c r="V2396" t="s">
        <v>1665</v>
      </c>
      <c r="W2396" t="s">
        <v>525</v>
      </c>
      <c r="X2396" t="s">
        <v>322</v>
      </c>
    </row>
    <row r="2397" spans="21:24" x14ac:dyDescent="0.2">
      <c r="U2397" t="s">
        <v>91</v>
      </c>
      <c r="V2397" t="s">
        <v>1666</v>
      </c>
      <c r="W2397" t="s">
        <v>525</v>
      </c>
      <c r="X2397" t="s">
        <v>322</v>
      </c>
    </row>
    <row r="2398" spans="21:24" x14ac:dyDescent="0.2">
      <c r="U2398" t="s">
        <v>2883</v>
      </c>
      <c r="V2398" t="s">
        <v>1667</v>
      </c>
      <c r="W2398" t="s">
        <v>79</v>
      </c>
      <c r="X2398" t="s">
        <v>80</v>
      </c>
    </row>
    <row r="2399" spans="21:24" x14ac:dyDescent="0.2">
      <c r="U2399" t="s">
        <v>25</v>
      </c>
      <c r="V2399" t="s">
        <v>1667</v>
      </c>
      <c r="W2399" t="s">
        <v>83</v>
      </c>
      <c r="X2399" t="s">
        <v>84</v>
      </c>
    </row>
    <row r="2400" spans="21:24" x14ac:dyDescent="0.2">
      <c r="U2400" t="s">
        <v>2883</v>
      </c>
      <c r="V2400" t="s">
        <v>1667</v>
      </c>
      <c r="W2400" t="s">
        <v>1668</v>
      </c>
      <c r="X2400" t="s">
        <v>330</v>
      </c>
    </row>
    <row r="2401" spans="21:24" x14ac:dyDescent="0.2">
      <c r="U2401" t="s">
        <v>25</v>
      </c>
      <c r="V2401" t="s">
        <v>1667</v>
      </c>
      <c r="W2401" t="s">
        <v>36</v>
      </c>
      <c r="X2401" t="s">
        <v>37</v>
      </c>
    </row>
    <row r="2402" spans="21:24" x14ac:dyDescent="0.2">
      <c r="U2402" t="s">
        <v>2883</v>
      </c>
      <c r="V2402" t="s">
        <v>1669</v>
      </c>
      <c r="W2402" t="s">
        <v>79</v>
      </c>
      <c r="X2402" t="s">
        <v>80</v>
      </c>
    </row>
    <row r="2403" spans="21:24" x14ac:dyDescent="0.2">
      <c r="U2403" t="s">
        <v>2883</v>
      </c>
      <c r="V2403" t="s">
        <v>1669</v>
      </c>
      <c r="W2403" t="s">
        <v>1668</v>
      </c>
      <c r="X2403" t="s">
        <v>330</v>
      </c>
    </row>
    <row r="2404" spans="21:24" x14ac:dyDescent="0.2">
      <c r="U2404" t="s">
        <v>25</v>
      </c>
      <c r="V2404" t="s">
        <v>1669</v>
      </c>
      <c r="W2404" t="s">
        <v>92</v>
      </c>
      <c r="X2404" t="s">
        <v>93</v>
      </c>
    </row>
    <row r="2405" spans="21:24" x14ac:dyDescent="0.2">
      <c r="U2405" t="s">
        <v>25</v>
      </c>
      <c r="V2405" t="s">
        <v>1669</v>
      </c>
      <c r="W2405" t="s">
        <v>36</v>
      </c>
      <c r="X2405" t="s">
        <v>37</v>
      </c>
    </row>
    <row r="2406" spans="21:24" x14ac:dyDescent="0.2">
      <c r="U2406" t="s">
        <v>2883</v>
      </c>
      <c r="V2406" t="s">
        <v>1670</v>
      </c>
      <c r="W2406" t="s">
        <v>79</v>
      </c>
      <c r="X2406" t="s">
        <v>80</v>
      </c>
    </row>
    <row r="2407" spans="21:24" x14ac:dyDescent="0.2">
      <c r="U2407" t="s">
        <v>2883</v>
      </c>
      <c r="V2407" t="s">
        <v>1670</v>
      </c>
      <c r="W2407" t="s">
        <v>1668</v>
      </c>
      <c r="X2407" t="s">
        <v>330</v>
      </c>
    </row>
    <row r="2408" spans="21:24" x14ac:dyDescent="0.2">
      <c r="U2408" t="s">
        <v>2883</v>
      </c>
      <c r="V2408" t="s">
        <v>1671</v>
      </c>
      <c r="W2408" t="s">
        <v>79</v>
      </c>
      <c r="X2408" t="s">
        <v>80</v>
      </c>
    </row>
    <row r="2409" spans="21:24" x14ac:dyDescent="0.2">
      <c r="U2409" t="s">
        <v>2883</v>
      </c>
      <c r="V2409" t="s">
        <v>1671</v>
      </c>
      <c r="W2409" t="s">
        <v>1668</v>
      </c>
      <c r="X2409" t="s">
        <v>330</v>
      </c>
    </row>
    <row r="2410" spans="21:24" x14ac:dyDescent="0.2">
      <c r="U2410" t="s">
        <v>2883</v>
      </c>
      <c r="V2410" t="s">
        <v>1672</v>
      </c>
      <c r="W2410" t="s">
        <v>79</v>
      </c>
      <c r="X2410" t="s">
        <v>80</v>
      </c>
    </row>
    <row r="2411" spans="21:24" x14ac:dyDescent="0.2">
      <c r="U2411" t="s">
        <v>2883</v>
      </c>
      <c r="V2411" t="s">
        <v>1672</v>
      </c>
      <c r="W2411" t="s">
        <v>1668</v>
      </c>
      <c r="X2411" t="s">
        <v>330</v>
      </c>
    </row>
    <row r="2412" spans="21:24" x14ac:dyDescent="0.2">
      <c r="U2412" t="s">
        <v>25</v>
      </c>
      <c r="V2412" t="s">
        <v>1673</v>
      </c>
      <c r="W2412" t="s">
        <v>1380</v>
      </c>
      <c r="X2412" t="s">
        <v>76</v>
      </c>
    </row>
    <row r="2413" spans="21:24" x14ac:dyDescent="0.2">
      <c r="U2413" t="s">
        <v>2883</v>
      </c>
      <c r="V2413" t="s">
        <v>1673</v>
      </c>
      <c r="W2413" t="s">
        <v>79</v>
      </c>
      <c r="X2413" t="s">
        <v>80</v>
      </c>
    </row>
    <row r="2414" spans="21:24" x14ac:dyDescent="0.2">
      <c r="U2414" t="s">
        <v>25</v>
      </c>
      <c r="V2414" t="s">
        <v>1673</v>
      </c>
      <c r="W2414" t="s">
        <v>83</v>
      </c>
      <c r="X2414" t="s">
        <v>84</v>
      </c>
    </row>
    <row r="2415" spans="21:24" x14ac:dyDescent="0.2">
      <c r="U2415" t="s">
        <v>25</v>
      </c>
      <c r="V2415" t="s">
        <v>1674</v>
      </c>
      <c r="W2415" t="s">
        <v>1380</v>
      </c>
      <c r="X2415" t="s">
        <v>76</v>
      </c>
    </row>
    <row r="2416" spans="21:24" x14ac:dyDescent="0.2">
      <c r="U2416" t="s">
        <v>2883</v>
      </c>
      <c r="V2416" t="s">
        <v>1674</v>
      </c>
      <c r="W2416" t="s">
        <v>79</v>
      </c>
      <c r="X2416" t="s">
        <v>80</v>
      </c>
    </row>
    <row r="2417" spans="21:24" x14ac:dyDescent="0.2">
      <c r="U2417" t="s">
        <v>25</v>
      </c>
      <c r="V2417" t="s">
        <v>1674</v>
      </c>
      <c r="W2417" t="s">
        <v>83</v>
      </c>
      <c r="X2417" t="s">
        <v>84</v>
      </c>
    </row>
    <row r="2418" spans="21:24" x14ac:dyDescent="0.2">
      <c r="U2418" t="s">
        <v>39</v>
      </c>
      <c r="V2418" t="s">
        <v>1675</v>
      </c>
      <c r="W2418" t="s">
        <v>1676</v>
      </c>
      <c r="X2418" t="s">
        <v>338</v>
      </c>
    </row>
    <row r="2419" spans="21:24" x14ac:dyDescent="0.2">
      <c r="U2419" t="s">
        <v>39</v>
      </c>
      <c r="V2419" t="s">
        <v>1677</v>
      </c>
      <c r="W2419" t="s">
        <v>1676</v>
      </c>
      <c r="X2419" t="s">
        <v>338</v>
      </c>
    </row>
    <row r="2420" spans="21:24" x14ac:dyDescent="0.2">
      <c r="U2420" t="s">
        <v>39</v>
      </c>
      <c r="V2420" t="s">
        <v>1677</v>
      </c>
      <c r="W2420" t="s">
        <v>1678</v>
      </c>
      <c r="X2420" t="s">
        <v>502</v>
      </c>
    </row>
    <row r="2421" spans="21:24" x14ac:dyDescent="0.2">
      <c r="U2421" t="s">
        <v>39</v>
      </c>
      <c r="V2421" t="s">
        <v>1679</v>
      </c>
      <c r="W2421" t="s">
        <v>1676</v>
      </c>
      <c r="X2421" t="s">
        <v>338</v>
      </c>
    </row>
    <row r="2422" spans="21:24" x14ac:dyDescent="0.2">
      <c r="U2422" t="s">
        <v>39</v>
      </c>
      <c r="V2422" t="s">
        <v>1680</v>
      </c>
      <c r="W2422" t="s">
        <v>1676</v>
      </c>
      <c r="X2422" t="s">
        <v>338</v>
      </c>
    </row>
    <row r="2423" spans="21:24" x14ac:dyDescent="0.2">
      <c r="U2423" t="s">
        <v>39</v>
      </c>
      <c r="V2423" t="s">
        <v>1681</v>
      </c>
      <c r="W2423" t="s">
        <v>1676</v>
      </c>
      <c r="X2423" t="s">
        <v>338</v>
      </c>
    </row>
    <row r="2424" spans="21:24" x14ac:dyDescent="0.2">
      <c r="U2424" t="s">
        <v>39</v>
      </c>
      <c r="V2424" t="s">
        <v>1682</v>
      </c>
      <c r="W2424" t="s">
        <v>1676</v>
      </c>
      <c r="X2424" t="s">
        <v>338</v>
      </c>
    </row>
    <row r="2425" spans="21:24" x14ac:dyDescent="0.2">
      <c r="U2425" t="s">
        <v>39</v>
      </c>
      <c r="V2425" t="s">
        <v>1682</v>
      </c>
      <c r="W2425" t="s">
        <v>625</v>
      </c>
      <c r="X2425" t="s">
        <v>436</v>
      </c>
    </row>
    <row r="2426" spans="21:24" x14ac:dyDescent="0.2">
      <c r="U2426" t="s">
        <v>39</v>
      </c>
      <c r="V2426" t="s">
        <v>1682</v>
      </c>
      <c r="W2426" t="s">
        <v>1683</v>
      </c>
      <c r="X2426" t="s">
        <v>526</v>
      </c>
    </row>
    <row r="2427" spans="21:24" x14ac:dyDescent="0.2">
      <c r="U2427" t="s">
        <v>39</v>
      </c>
      <c r="V2427" t="s">
        <v>1684</v>
      </c>
      <c r="W2427" t="s">
        <v>1676</v>
      </c>
      <c r="X2427" t="s">
        <v>338</v>
      </c>
    </row>
    <row r="2428" spans="21:24" x14ac:dyDescent="0.2">
      <c r="U2428" t="s">
        <v>39</v>
      </c>
      <c r="V2428" t="s">
        <v>1684</v>
      </c>
      <c r="W2428" t="s">
        <v>625</v>
      </c>
      <c r="X2428" t="s">
        <v>436</v>
      </c>
    </row>
    <row r="2429" spans="21:24" x14ac:dyDescent="0.2">
      <c r="U2429" t="s">
        <v>39</v>
      </c>
      <c r="V2429" t="s">
        <v>1684</v>
      </c>
      <c r="W2429" t="s">
        <v>1683</v>
      </c>
      <c r="X2429" t="s">
        <v>526</v>
      </c>
    </row>
    <row r="2430" spans="21:24" x14ac:dyDescent="0.2">
      <c r="U2430" t="s">
        <v>39</v>
      </c>
      <c r="V2430" t="s">
        <v>1685</v>
      </c>
      <c r="W2430" t="s">
        <v>625</v>
      </c>
      <c r="X2430" t="s">
        <v>436</v>
      </c>
    </row>
    <row r="2431" spans="21:24" x14ac:dyDescent="0.2">
      <c r="U2431" t="s">
        <v>39</v>
      </c>
      <c r="V2431" t="s">
        <v>1685</v>
      </c>
      <c r="W2431" t="s">
        <v>1683</v>
      </c>
      <c r="X2431" t="s">
        <v>526</v>
      </c>
    </row>
    <row r="2432" spans="21:24" x14ac:dyDescent="0.2">
      <c r="U2432" t="s">
        <v>39</v>
      </c>
      <c r="V2432" t="s">
        <v>1686</v>
      </c>
      <c r="W2432" t="s">
        <v>1676</v>
      </c>
      <c r="X2432" t="s">
        <v>338</v>
      </c>
    </row>
    <row r="2433" spans="21:24" x14ac:dyDescent="0.2">
      <c r="U2433" t="s">
        <v>39</v>
      </c>
      <c r="V2433" t="s">
        <v>1686</v>
      </c>
      <c r="W2433" t="s">
        <v>1687</v>
      </c>
      <c r="X2433" t="s">
        <v>489</v>
      </c>
    </row>
    <row r="2434" spans="21:24" x14ac:dyDescent="0.2">
      <c r="U2434" t="s">
        <v>39</v>
      </c>
      <c r="V2434" t="s">
        <v>1686</v>
      </c>
      <c r="W2434" t="s">
        <v>1678</v>
      </c>
      <c r="X2434" t="s">
        <v>502</v>
      </c>
    </row>
    <row r="2435" spans="21:24" x14ac:dyDescent="0.2">
      <c r="U2435" t="s">
        <v>39</v>
      </c>
      <c r="V2435" t="s">
        <v>1688</v>
      </c>
      <c r="W2435" t="s">
        <v>1676</v>
      </c>
      <c r="X2435" t="s">
        <v>338</v>
      </c>
    </row>
    <row r="2436" spans="21:24" x14ac:dyDescent="0.2">
      <c r="U2436" t="s">
        <v>39</v>
      </c>
      <c r="V2436" t="s">
        <v>1688</v>
      </c>
      <c r="W2436" t="s">
        <v>1687</v>
      </c>
      <c r="X2436" t="s">
        <v>489</v>
      </c>
    </row>
    <row r="2437" spans="21:24" x14ac:dyDescent="0.2">
      <c r="U2437" t="s">
        <v>39</v>
      </c>
      <c r="V2437" t="s">
        <v>1689</v>
      </c>
      <c r="W2437" t="s">
        <v>1676</v>
      </c>
      <c r="X2437" t="s">
        <v>338</v>
      </c>
    </row>
    <row r="2438" spans="21:24" x14ac:dyDescent="0.2">
      <c r="U2438" t="s">
        <v>39</v>
      </c>
      <c r="V2438" t="s">
        <v>1690</v>
      </c>
      <c r="W2438" t="s">
        <v>1676</v>
      </c>
      <c r="X2438" t="s">
        <v>338</v>
      </c>
    </row>
    <row r="2439" spans="21:24" x14ac:dyDescent="0.2">
      <c r="U2439" t="s">
        <v>39</v>
      </c>
      <c r="V2439" t="s">
        <v>1690</v>
      </c>
      <c r="W2439" t="s">
        <v>1687</v>
      </c>
      <c r="X2439" t="s">
        <v>489</v>
      </c>
    </row>
    <row r="2440" spans="21:24" x14ac:dyDescent="0.2">
      <c r="U2440" t="s">
        <v>39</v>
      </c>
      <c r="V2440" t="s">
        <v>1691</v>
      </c>
      <c r="W2440" t="s">
        <v>1676</v>
      </c>
      <c r="X2440" t="s">
        <v>338</v>
      </c>
    </row>
    <row r="2441" spans="21:24" x14ac:dyDescent="0.2">
      <c r="U2441" t="s">
        <v>39</v>
      </c>
      <c r="V2441" t="s">
        <v>1691</v>
      </c>
      <c r="W2441" t="s">
        <v>1683</v>
      </c>
      <c r="X2441" t="s">
        <v>526</v>
      </c>
    </row>
    <row r="2442" spans="21:24" x14ac:dyDescent="0.2">
      <c r="U2442" t="s">
        <v>39</v>
      </c>
      <c r="V2442" t="s">
        <v>1692</v>
      </c>
      <c r="W2442" t="s">
        <v>796</v>
      </c>
      <c r="X2442" t="s">
        <v>168</v>
      </c>
    </row>
    <row r="2443" spans="21:24" x14ac:dyDescent="0.2">
      <c r="U2443" t="s">
        <v>39</v>
      </c>
      <c r="V2443" t="s">
        <v>1692</v>
      </c>
      <c r="W2443" t="s">
        <v>1676</v>
      </c>
      <c r="X2443" t="s">
        <v>338</v>
      </c>
    </row>
    <row r="2444" spans="21:24" x14ac:dyDescent="0.2">
      <c r="U2444" t="s">
        <v>39</v>
      </c>
      <c r="V2444" t="s">
        <v>1692</v>
      </c>
      <c r="W2444" t="s">
        <v>1687</v>
      </c>
      <c r="X2444" t="s">
        <v>489</v>
      </c>
    </row>
    <row r="2445" spans="21:24" x14ac:dyDescent="0.2">
      <c r="U2445" t="s">
        <v>39</v>
      </c>
      <c r="V2445" t="s">
        <v>1693</v>
      </c>
      <c r="W2445" t="s">
        <v>1676</v>
      </c>
      <c r="X2445" t="s">
        <v>338</v>
      </c>
    </row>
    <row r="2446" spans="21:24" x14ac:dyDescent="0.2">
      <c r="U2446" t="s">
        <v>39</v>
      </c>
      <c r="V2446" t="s">
        <v>1693</v>
      </c>
      <c r="W2446" t="s">
        <v>1683</v>
      </c>
      <c r="X2446" t="s">
        <v>526</v>
      </c>
    </row>
    <row r="2447" spans="21:24" x14ac:dyDescent="0.2">
      <c r="U2447" t="s">
        <v>39</v>
      </c>
      <c r="V2447" t="s">
        <v>1694</v>
      </c>
      <c r="W2447" t="s">
        <v>618</v>
      </c>
      <c r="X2447" t="s">
        <v>147</v>
      </c>
    </row>
    <row r="2448" spans="21:24" x14ac:dyDescent="0.2">
      <c r="U2448" t="s">
        <v>39</v>
      </c>
      <c r="V2448" t="s">
        <v>1694</v>
      </c>
      <c r="W2448" t="s">
        <v>1676</v>
      </c>
      <c r="X2448" t="s">
        <v>338</v>
      </c>
    </row>
    <row r="2449" spans="21:24" x14ac:dyDescent="0.2">
      <c r="U2449" t="s">
        <v>39</v>
      </c>
      <c r="V2449" t="s">
        <v>1694</v>
      </c>
      <c r="W2449" t="s">
        <v>1359</v>
      </c>
      <c r="X2449" t="s">
        <v>393</v>
      </c>
    </row>
    <row r="2450" spans="21:24" x14ac:dyDescent="0.2">
      <c r="U2450" t="s">
        <v>39</v>
      </c>
      <c r="V2450" t="s">
        <v>1694</v>
      </c>
      <c r="W2450" t="s">
        <v>619</v>
      </c>
      <c r="X2450" t="s">
        <v>418</v>
      </c>
    </row>
    <row r="2451" spans="21:24" x14ac:dyDescent="0.2">
      <c r="U2451" t="s">
        <v>39</v>
      </c>
      <c r="V2451" t="s">
        <v>1695</v>
      </c>
      <c r="W2451" t="s">
        <v>618</v>
      </c>
      <c r="X2451" t="s">
        <v>147</v>
      </c>
    </row>
    <row r="2452" spans="21:24" x14ac:dyDescent="0.2">
      <c r="U2452" t="s">
        <v>39</v>
      </c>
      <c r="V2452" t="s">
        <v>1695</v>
      </c>
      <c r="W2452" t="s">
        <v>1676</v>
      </c>
      <c r="X2452" t="s">
        <v>338</v>
      </c>
    </row>
    <row r="2453" spans="21:24" x14ac:dyDescent="0.2">
      <c r="U2453" t="s">
        <v>39</v>
      </c>
      <c r="V2453" t="s">
        <v>1695</v>
      </c>
      <c r="W2453" t="s">
        <v>619</v>
      </c>
      <c r="X2453" t="s">
        <v>418</v>
      </c>
    </row>
    <row r="2454" spans="21:24" x14ac:dyDescent="0.2">
      <c r="U2454" t="s">
        <v>39</v>
      </c>
      <c r="V2454" t="s">
        <v>1695</v>
      </c>
      <c r="W2454" t="s">
        <v>625</v>
      </c>
      <c r="X2454" t="s">
        <v>436</v>
      </c>
    </row>
    <row r="2455" spans="21:24" x14ac:dyDescent="0.2">
      <c r="U2455" t="s">
        <v>39</v>
      </c>
      <c r="V2455" t="s">
        <v>1696</v>
      </c>
      <c r="W2455" t="s">
        <v>621</v>
      </c>
      <c r="X2455" t="s">
        <v>112</v>
      </c>
    </row>
    <row r="2456" spans="21:24" x14ac:dyDescent="0.2">
      <c r="U2456" t="s">
        <v>39</v>
      </c>
      <c r="V2456" t="s">
        <v>1696</v>
      </c>
      <c r="W2456" t="s">
        <v>618</v>
      </c>
      <c r="X2456" t="s">
        <v>147</v>
      </c>
    </row>
    <row r="2457" spans="21:24" x14ac:dyDescent="0.2">
      <c r="U2457" t="s">
        <v>39</v>
      </c>
      <c r="V2457" t="s">
        <v>1696</v>
      </c>
      <c r="W2457" t="s">
        <v>625</v>
      </c>
      <c r="X2457" t="s">
        <v>436</v>
      </c>
    </row>
    <row r="2458" spans="21:24" x14ac:dyDescent="0.2">
      <c r="U2458" t="s">
        <v>39</v>
      </c>
      <c r="V2458" t="s">
        <v>1697</v>
      </c>
      <c r="W2458" t="s">
        <v>621</v>
      </c>
      <c r="X2458" t="s">
        <v>112</v>
      </c>
    </row>
    <row r="2459" spans="21:24" x14ac:dyDescent="0.2">
      <c r="U2459" t="s">
        <v>39</v>
      </c>
      <c r="V2459" t="s">
        <v>1697</v>
      </c>
      <c r="W2459" t="s">
        <v>618</v>
      </c>
      <c r="X2459" t="s">
        <v>147</v>
      </c>
    </row>
    <row r="2460" spans="21:24" x14ac:dyDescent="0.2">
      <c r="U2460" t="s">
        <v>39</v>
      </c>
      <c r="V2460" t="s">
        <v>1697</v>
      </c>
      <c r="W2460" t="s">
        <v>625</v>
      </c>
      <c r="X2460" t="s">
        <v>436</v>
      </c>
    </row>
    <row r="2461" spans="21:24" x14ac:dyDescent="0.2">
      <c r="U2461" t="s">
        <v>39</v>
      </c>
      <c r="V2461" t="s">
        <v>1698</v>
      </c>
      <c r="W2461" t="s">
        <v>621</v>
      </c>
      <c r="X2461" t="s">
        <v>112</v>
      </c>
    </row>
    <row r="2462" spans="21:24" x14ac:dyDescent="0.2">
      <c r="U2462" t="s">
        <v>39</v>
      </c>
      <c r="V2462" t="s">
        <v>1698</v>
      </c>
      <c r="W2462" t="s">
        <v>625</v>
      </c>
      <c r="X2462" t="s">
        <v>436</v>
      </c>
    </row>
    <row r="2463" spans="21:24" x14ac:dyDescent="0.2">
      <c r="U2463" t="s">
        <v>39</v>
      </c>
      <c r="V2463" t="s">
        <v>1698</v>
      </c>
      <c r="W2463" t="s">
        <v>627</v>
      </c>
      <c r="X2463" t="s">
        <v>561</v>
      </c>
    </row>
    <row r="2464" spans="21:24" x14ac:dyDescent="0.2">
      <c r="U2464" t="s">
        <v>39</v>
      </c>
      <c r="V2464" t="s">
        <v>1699</v>
      </c>
      <c r="W2464" t="s">
        <v>621</v>
      </c>
      <c r="X2464" t="s">
        <v>112</v>
      </c>
    </row>
    <row r="2465" spans="21:24" x14ac:dyDescent="0.2">
      <c r="U2465" t="s">
        <v>39</v>
      </c>
      <c r="V2465" t="s">
        <v>1699</v>
      </c>
      <c r="W2465" t="s">
        <v>625</v>
      </c>
      <c r="X2465" t="s">
        <v>436</v>
      </c>
    </row>
    <row r="2466" spans="21:24" x14ac:dyDescent="0.2">
      <c r="U2466" t="s">
        <v>39</v>
      </c>
      <c r="V2466" t="s">
        <v>1699</v>
      </c>
      <c r="W2466" t="s">
        <v>627</v>
      </c>
      <c r="X2466" t="s">
        <v>561</v>
      </c>
    </row>
    <row r="2467" spans="21:24" x14ac:dyDescent="0.2">
      <c r="U2467" t="s">
        <v>39</v>
      </c>
      <c r="V2467" t="s">
        <v>1700</v>
      </c>
      <c r="W2467" t="s">
        <v>1676</v>
      </c>
      <c r="X2467" t="s">
        <v>338</v>
      </c>
    </row>
    <row r="2468" spans="21:24" x14ac:dyDescent="0.2">
      <c r="U2468" t="s">
        <v>39</v>
      </c>
      <c r="V2468" t="s">
        <v>1700</v>
      </c>
      <c r="W2468" t="s">
        <v>625</v>
      </c>
      <c r="X2468" t="s">
        <v>436</v>
      </c>
    </row>
    <row r="2469" spans="21:24" x14ac:dyDescent="0.2">
      <c r="U2469" t="s">
        <v>39</v>
      </c>
      <c r="V2469" t="s">
        <v>1701</v>
      </c>
      <c r="W2469" t="s">
        <v>625</v>
      </c>
      <c r="X2469" t="s">
        <v>436</v>
      </c>
    </row>
    <row r="2470" spans="21:24" x14ac:dyDescent="0.2">
      <c r="U2470" t="s">
        <v>39</v>
      </c>
      <c r="V2470" t="s">
        <v>1701</v>
      </c>
      <c r="W2470" t="s">
        <v>1683</v>
      </c>
      <c r="X2470" t="s">
        <v>526</v>
      </c>
    </row>
    <row r="2471" spans="21:24" x14ac:dyDescent="0.2">
      <c r="U2471" t="s">
        <v>39</v>
      </c>
      <c r="V2471" t="s">
        <v>1702</v>
      </c>
      <c r="W2471" t="s">
        <v>1683</v>
      </c>
      <c r="X2471" t="s">
        <v>526</v>
      </c>
    </row>
    <row r="2472" spans="21:24" x14ac:dyDescent="0.2">
      <c r="U2472" t="s">
        <v>39</v>
      </c>
      <c r="V2472" t="s">
        <v>1702</v>
      </c>
      <c r="W2472" t="s">
        <v>965</v>
      </c>
      <c r="X2472" t="s">
        <v>537</v>
      </c>
    </row>
    <row r="2473" spans="21:24" x14ac:dyDescent="0.2">
      <c r="U2473" t="s">
        <v>39</v>
      </c>
      <c r="V2473" t="s">
        <v>1703</v>
      </c>
      <c r="W2473" t="s">
        <v>1676</v>
      </c>
      <c r="X2473" t="s">
        <v>338</v>
      </c>
    </row>
    <row r="2474" spans="21:24" x14ac:dyDescent="0.2">
      <c r="U2474" t="s">
        <v>39</v>
      </c>
      <c r="V2474" t="s">
        <v>1703</v>
      </c>
      <c r="W2474" t="s">
        <v>1683</v>
      </c>
      <c r="X2474" t="s">
        <v>526</v>
      </c>
    </row>
    <row r="2475" spans="21:24" x14ac:dyDescent="0.2">
      <c r="U2475" t="s">
        <v>39</v>
      </c>
      <c r="V2475" t="s">
        <v>1704</v>
      </c>
      <c r="W2475" t="s">
        <v>1676</v>
      </c>
      <c r="X2475" t="s">
        <v>338</v>
      </c>
    </row>
    <row r="2476" spans="21:24" x14ac:dyDescent="0.2">
      <c r="U2476" t="s">
        <v>39</v>
      </c>
      <c r="V2476" t="s">
        <v>1704</v>
      </c>
      <c r="W2476" t="s">
        <v>1683</v>
      </c>
      <c r="X2476" t="s">
        <v>526</v>
      </c>
    </row>
    <row r="2477" spans="21:24" x14ac:dyDescent="0.2">
      <c r="U2477" t="s">
        <v>39</v>
      </c>
      <c r="V2477" t="s">
        <v>1705</v>
      </c>
      <c r="W2477" t="s">
        <v>1676</v>
      </c>
      <c r="X2477" t="s">
        <v>338</v>
      </c>
    </row>
    <row r="2478" spans="21:24" x14ac:dyDescent="0.2">
      <c r="U2478" t="s">
        <v>39</v>
      </c>
      <c r="V2478" t="s">
        <v>1705</v>
      </c>
      <c r="W2478" t="s">
        <v>1687</v>
      </c>
      <c r="X2478" t="s">
        <v>489</v>
      </c>
    </row>
    <row r="2479" spans="21:24" x14ac:dyDescent="0.2">
      <c r="U2479" t="s">
        <v>39</v>
      </c>
      <c r="V2479" t="s">
        <v>1705</v>
      </c>
      <c r="W2479" t="s">
        <v>1678</v>
      </c>
      <c r="X2479" t="s">
        <v>502</v>
      </c>
    </row>
    <row r="2480" spans="21:24" x14ac:dyDescent="0.2">
      <c r="U2480" t="s">
        <v>39</v>
      </c>
      <c r="V2480" t="s">
        <v>1706</v>
      </c>
      <c r="W2480" t="s">
        <v>1676</v>
      </c>
      <c r="X2480" t="s">
        <v>338</v>
      </c>
    </row>
    <row r="2481" spans="21:24" x14ac:dyDescent="0.2">
      <c r="U2481" t="s">
        <v>39</v>
      </c>
      <c r="V2481" t="s">
        <v>1706</v>
      </c>
      <c r="W2481" t="s">
        <v>1359</v>
      </c>
      <c r="X2481" t="s">
        <v>393</v>
      </c>
    </row>
    <row r="2482" spans="21:24" x14ac:dyDescent="0.2">
      <c r="U2482" t="s">
        <v>39</v>
      </c>
      <c r="V2482" t="s">
        <v>1706</v>
      </c>
      <c r="W2482" t="s">
        <v>1678</v>
      </c>
      <c r="X2482" t="s">
        <v>502</v>
      </c>
    </row>
    <row r="2483" spans="21:24" x14ac:dyDescent="0.2">
      <c r="U2483" t="s">
        <v>39</v>
      </c>
      <c r="V2483" t="s">
        <v>1707</v>
      </c>
      <c r="W2483" t="s">
        <v>621</v>
      </c>
      <c r="X2483" t="s">
        <v>112</v>
      </c>
    </row>
    <row r="2484" spans="21:24" x14ac:dyDescent="0.2">
      <c r="U2484" t="s">
        <v>39</v>
      </c>
      <c r="V2484" t="s">
        <v>1707</v>
      </c>
      <c r="W2484" t="s">
        <v>625</v>
      </c>
      <c r="X2484" t="s">
        <v>436</v>
      </c>
    </row>
    <row r="2485" spans="21:24" x14ac:dyDescent="0.2">
      <c r="U2485" t="s">
        <v>39</v>
      </c>
      <c r="V2485" t="s">
        <v>1707</v>
      </c>
      <c r="W2485" t="s">
        <v>627</v>
      </c>
      <c r="X2485" t="s">
        <v>561</v>
      </c>
    </row>
    <row r="2486" spans="21:24" x14ac:dyDescent="0.2">
      <c r="U2486" t="s">
        <v>39</v>
      </c>
      <c r="V2486" t="s">
        <v>1708</v>
      </c>
      <c r="W2486" t="s">
        <v>1676</v>
      </c>
      <c r="X2486" t="s">
        <v>338</v>
      </c>
    </row>
    <row r="2487" spans="21:24" x14ac:dyDescent="0.2">
      <c r="U2487" t="s">
        <v>39</v>
      </c>
      <c r="V2487" t="s">
        <v>1709</v>
      </c>
      <c r="W2487" t="s">
        <v>1676</v>
      </c>
      <c r="X2487" t="s">
        <v>338</v>
      </c>
    </row>
    <row r="2488" spans="21:24" x14ac:dyDescent="0.2">
      <c r="U2488" t="s">
        <v>39</v>
      </c>
      <c r="V2488" t="s">
        <v>1709</v>
      </c>
      <c r="W2488" t="s">
        <v>1359</v>
      </c>
      <c r="X2488" t="s">
        <v>393</v>
      </c>
    </row>
    <row r="2489" spans="21:24" x14ac:dyDescent="0.2">
      <c r="U2489" t="s">
        <v>39</v>
      </c>
      <c r="V2489" t="s">
        <v>1709</v>
      </c>
      <c r="W2489" t="s">
        <v>1678</v>
      </c>
      <c r="X2489" t="s">
        <v>502</v>
      </c>
    </row>
    <row r="2490" spans="21:24" x14ac:dyDescent="0.2">
      <c r="U2490" t="s">
        <v>39</v>
      </c>
      <c r="V2490" t="s">
        <v>1710</v>
      </c>
      <c r="W2490" t="s">
        <v>625</v>
      </c>
      <c r="X2490" t="s">
        <v>436</v>
      </c>
    </row>
    <row r="2491" spans="21:24" x14ac:dyDescent="0.2">
      <c r="U2491" t="s">
        <v>39</v>
      </c>
      <c r="V2491" t="s">
        <v>1710</v>
      </c>
      <c r="W2491" t="s">
        <v>1683</v>
      </c>
      <c r="X2491" t="s">
        <v>526</v>
      </c>
    </row>
    <row r="2492" spans="21:24" x14ac:dyDescent="0.2">
      <c r="U2492" t="s">
        <v>39</v>
      </c>
      <c r="V2492" t="s">
        <v>1711</v>
      </c>
      <c r="W2492" t="s">
        <v>1676</v>
      </c>
      <c r="X2492" t="s">
        <v>338</v>
      </c>
    </row>
    <row r="2493" spans="21:24" x14ac:dyDescent="0.2">
      <c r="U2493" t="s">
        <v>39</v>
      </c>
      <c r="V2493" t="s">
        <v>1711</v>
      </c>
      <c r="W2493" t="s">
        <v>1359</v>
      </c>
      <c r="X2493" t="s">
        <v>393</v>
      </c>
    </row>
    <row r="2494" spans="21:24" x14ac:dyDescent="0.2">
      <c r="U2494" t="s">
        <v>39</v>
      </c>
      <c r="V2494" t="s">
        <v>1711</v>
      </c>
      <c r="W2494" t="s">
        <v>1678</v>
      </c>
      <c r="X2494" t="s">
        <v>502</v>
      </c>
    </row>
    <row r="2495" spans="21:24" x14ac:dyDescent="0.2">
      <c r="U2495" t="s">
        <v>39</v>
      </c>
      <c r="V2495" t="s">
        <v>1712</v>
      </c>
      <c r="W2495" t="s">
        <v>625</v>
      </c>
      <c r="X2495" t="s">
        <v>436</v>
      </c>
    </row>
    <row r="2496" spans="21:24" x14ac:dyDescent="0.2">
      <c r="U2496" t="s">
        <v>39</v>
      </c>
      <c r="V2496" t="s">
        <v>1712</v>
      </c>
      <c r="W2496" t="s">
        <v>1683</v>
      </c>
      <c r="X2496" t="s">
        <v>526</v>
      </c>
    </row>
    <row r="2497" spans="21:24" x14ac:dyDescent="0.2">
      <c r="U2497" t="s">
        <v>39</v>
      </c>
      <c r="V2497" t="s">
        <v>1712</v>
      </c>
      <c r="W2497" t="s">
        <v>965</v>
      </c>
      <c r="X2497" t="s">
        <v>537</v>
      </c>
    </row>
    <row r="2498" spans="21:24" x14ac:dyDescent="0.2">
      <c r="U2498" t="s">
        <v>39</v>
      </c>
      <c r="V2498" t="s">
        <v>1712</v>
      </c>
      <c r="W2498" t="s">
        <v>627</v>
      </c>
      <c r="X2498" t="s">
        <v>561</v>
      </c>
    </row>
    <row r="2499" spans="21:24" x14ac:dyDescent="0.2">
      <c r="U2499" t="s">
        <v>39</v>
      </c>
      <c r="V2499" t="s">
        <v>1713</v>
      </c>
      <c r="W2499" t="s">
        <v>618</v>
      </c>
      <c r="X2499" t="s">
        <v>147</v>
      </c>
    </row>
    <row r="2500" spans="21:24" x14ac:dyDescent="0.2">
      <c r="U2500" t="s">
        <v>39</v>
      </c>
      <c r="V2500" t="s">
        <v>1713</v>
      </c>
      <c r="W2500" t="s">
        <v>625</v>
      </c>
      <c r="X2500" t="s">
        <v>436</v>
      </c>
    </row>
    <row r="2501" spans="21:24" x14ac:dyDescent="0.2">
      <c r="U2501" t="s">
        <v>39</v>
      </c>
      <c r="V2501" t="s">
        <v>1714</v>
      </c>
      <c r="W2501" t="s">
        <v>621</v>
      </c>
      <c r="X2501" t="s">
        <v>112</v>
      </c>
    </row>
    <row r="2502" spans="21:24" x14ac:dyDescent="0.2">
      <c r="U2502" t="s">
        <v>39</v>
      </c>
      <c r="V2502" t="s">
        <v>1714</v>
      </c>
      <c r="W2502" t="s">
        <v>627</v>
      </c>
      <c r="X2502" t="s">
        <v>561</v>
      </c>
    </row>
    <row r="2503" spans="21:24" x14ac:dyDescent="0.2">
      <c r="U2503" t="s">
        <v>39</v>
      </c>
      <c r="V2503" t="s">
        <v>1715</v>
      </c>
      <c r="W2503" t="s">
        <v>1676</v>
      </c>
      <c r="X2503" t="s">
        <v>338</v>
      </c>
    </row>
    <row r="2504" spans="21:24" x14ac:dyDescent="0.2">
      <c r="U2504" t="s">
        <v>39</v>
      </c>
      <c r="V2504" t="s">
        <v>1715</v>
      </c>
      <c r="W2504" t="s">
        <v>625</v>
      </c>
      <c r="X2504" t="s">
        <v>436</v>
      </c>
    </row>
    <row r="2505" spans="21:24" x14ac:dyDescent="0.2">
      <c r="U2505" t="s">
        <v>39</v>
      </c>
      <c r="V2505" t="s">
        <v>1715</v>
      </c>
      <c r="W2505" t="s">
        <v>1683</v>
      </c>
      <c r="X2505" t="s">
        <v>526</v>
      </c>
    </row>
    <row r="2506" spans="21:24" x14ac:dyDescent="0.2">
      <c r="U2506" t="s">
        <v>39</v>
      </c>
      <c r="V2506" t="s">
        <v>1716</v>
      </c>
      <c r="W2506" t="s">
        <v>625</v>
      </c>
      <c r="X2506" t="s">
        <v>436</v>
      </c>
    </row>
    <row r="2507" spans="21:24" x14ac:dyDescent="0.2">
      <c r="U2507" t="s">
        <v>39</v>
      </c>
      <c r="V2507" t="s">
        <v>1716</v>
      </c>
      <c r="W2507" t="s">
        <v>1683</v>
      </c>
      <c r="X2507" t="s">
        <v>526</v>
      </c>
    </row>
    <row r="2508" spans="21:24" x14ac:dyDescent="0.2">
      <c r="U2508" t="s">
        <v>39</v>
      </c>
      <c r="V2508" t="s">
        <v>1717</v>
      </c>
      <c r="W2508" t="s">
        <v>625</v>
      </c>
      <c r="X2508" t="s">
        <v>436</v>
      </c>
    </row>
    <row r="2509" spans="21:24" x14ac:dyDescent="0.2">
      <c r="U2509" t="s">
        <v>39</v>
      </c>
      <c r="V2509" t="s">
        <v>1718</v>
      </c>
      <c r="W2509" t="s">
        <v>1676</v>
      </c>
      <c r="X2509" t="s">
        <v>338</v>
      </c>
    </row>
    <row r="2510" spans="21:24" x14ac:dyDescent="0.2">
      <c r="U2510" t="s">
        <v>39</v>
      </c>
      <c r="V2510" t="s">
        <v>1719</v>
      </c>
      <c r="W2510" t="s">
        <v>618</v>
      </c>
      <c r="X2510" t="s">
        <v>147</v>
      </c>
    </row>
    <row r="2511" spans="21:24" x14ac:dyDescent="0.2">
      <c r="U2511" t="s">
        <v>39</v>
      </c>
      <c r="V2511" t="s">
        <v>1719</v>
      </c>
      <c r="W2511" t="s">
        <v>1676</v>
      </c>
      <c r="X2511" t="s">
        <v>338</v>
      </c>
    </row>
    <row r="2512" spans="21:24" x14ac:dyDescent="0.2">
      <c r="U2512" t="s">
        <v>39</v>
      </c>
      <c r="V2512" t="s">
        <v>1719</v>
      </c>
      <c r="W2512" t="s">
        <v>625</v>
      </c>
      <c r="X2512" t="s">
        <v>436</v>
      </c>
    </row>
    <row r="2513" spans="21:24" x14ac:dyDescent="0.2">
      <c r="U2513" t="s">
        <v>39</v>
      </c>
      <c r="V2513" t="s">
        <v>1720</v>
      </c>
      <c r="W2513" t="s">
        <v>618</v>
      </c>
      <c r="X2513" t="s">
        <v>147</v>
      </c>
    </row>
    <row r="2514" spans="21:24" x14ac:dyDescent="0.2">
      <c r="U2514" t="s">
        <v>39</v>
      </c>
      <c r="V2514" t="s">
        <v>1720</v>
      </c>
      <c r="W2514" t="s">
        <v>1676</v>
      </c>
      <c r="X2514" t="s">
        <v>338</v>
      </c>
    </row>
    <row r="2515" spans="21:24" x14ac:dyDescent="0.2">
      <c r="U2515" t="s">
        <v>39</v>
      </c>
      <c r="V2515" t="s">
        <v>1720</v>
      </c>
      <c r="W2515" t="s">
        <v>625</v>
      </c>
      <c r="X2515" t="s">
        <v>436</v>
      </c>
    </row>
    <row r="2516" spans="21:24" x14ac:dyDescent="0.2">
      <c r="U2516" t="s">
        <v>39</v>
      </c>
      <c r="V2516" t="s">
        <v>1721</v>
      </c>
      <c r="W2516" t="s">
        <v>618</v>
      </c>
      <c r="X2516" t="s">
        <v>147</v>
      </c>
    </row>
    <row r="2517" spans="21:24" x14ac:dyDescent="0.2">
      <c r="U2517" t="s">
        <v>39</v>
      </c>
      <c r="V2517" t="s">
        <v>1721</v>
      </c>
      <c r="W2517" t="s">
        <v>1676</v>
      </c>
      <c r="X2517" t="s">
        <v>338</v>
      </c>
    </row>
    <row r="2518" spans="21:24" x14ac:dyDescent="0.2">
      <c r="U2518" t="s">
        <v>39</v>
      </c>
      <c r="V2518" t="s">
        <v>1721</v>
      </c>
      <c r="W2518" t="s">
        <v>1359</v>
      </c>
      <c r="X2518" t="s">
        <v>393</v>
      </c>
    </row>
    <row r="2519" spans="21:24" x14ac:dyDescent="0.2">
      <c r="U2519" t="s">
        <v>39</v>
      </c>
      <c r="V2519" t="s">
        <v>1721</v>
      </c>
      <c r="W2519" t="s">
        <v>619</v>
      </c>
      <c r="X2519" t="s">
        <v>418</v>
      </c>
    </row>
    <row r="2520" spans="21:24" x14ac:dyDescent="0.2">
      <c r="U2520" t="s">
        <v>39</v>
      </c>
      <c r="V2520" t="s">
        <v>1722</v>
      </c>
      <c r="W2520" t="s">
        <v>1676</v>
      </c>
      <c r="X2520" t="s">
        <v>338</v>
      </c>
    </row>
    <row r="2521" spans="21:24" x14ac:dyDescent="0.2">
      <c r="U2521" t="s">
        <v>39</v>
      </c>
      <c r="V2521" t="s">
        <v>1723</v>
      </c>
      <c r="W2521" t="s">
        <v>1676</v>
      </c>
      <c r="X2521" t="s">
        <v>338</v>
      </c>
    </row>
    <row r="2522" spans="21:24" x14ac:dyDescent="0.2">
      <c r="U2522" t="s">
        <v>25</v>
      </c>
      <c r="V2522" t="s">
        <v>1724</v>
      </c>
      <c r="W2522" t="s">
        <v>972</v>
      </c>
      <c r="X2522" t="s">
        <v>342</v>
      </c>
    </row>
    <row r="2523" spans="21:24" x14ac:dyDescent="0.2">
      <c r="U2523" t="s">
        <v>25</v>
      </c>
      <c r="V2523" t="s">
        <v>1724</v>
      </c>
      <c r="W2523" t="s">
        <v>974</v>
      </c>
      <c r="X2523" t="s">
        <v>519</v>
      </c>
    </row>
    <row r="2524" spans="21:24" x14ac:dyDescent="0.2">
      <c r="U2524" t="s">
        <v>25</v>
      </c>
      <c r="V2524" t="s">
        <v>1725</v>
      </c>
      <c r="W2524" t="s">
        <v>904</v>
      </c>
      <c r="X2524" t="s">
        <v>499</v>
      </c>
    </row>
    <row r="2525" spans="21:24" x14ac:dyDescent="0.2">
      <c r="U2525" t="s">
        <v>25</v>
      </c>
      <c r="V2525" t="s">
        <v>1726</v>
      </c>
      <c r="W2525" t="s">
        <v>904</v>
      </c>
      <c r="X2525" t="s">
        <v>499</v>
      </c>
    </row>
    <row r="2526" spans="21:24" x14ac:dyDescent="0.2">
      <c r="U2526" t="s">
        <v>25</v>
      </c>
      <c r="V2526" t="s">
        <v>1727</v>
      </c>
      <c r="W2526" t="s">
        <v>889</v>
      </c>
      <c r="X2526" t="s">
        <v>155</v>
      </c>
    </row>
    <row r="2527" spans="21:24" x14ac:dyDescent="0.2">
      <c r="U2527" t="s">
        <v>25</v>
      </c>
      <c r="V2527" t="s">
        <v>1727</v>
      </c>
      <c r="W2527" t="s">
        <v>972</v>
      </c>
      <c r="X2527" t="s">
        <v>342</v>
      </c>
    </row>
    <row r="2528" spans="21:24" x14ac:dyDescent="0.2">
      <c r="U2528" t="s">
        <v>25</v>
      </c>
      <c r="V2528" t="s">
        <v>1727</v>
      </c>
      <c r="W2528" t="s">
        <v>904</v>
      </c>
      <c r="X2528" t="s">
        <v>499</v>
      </c>
    </row>
    <row r="2529" spans="21:24" x14ac:dyDescent="0.2">
      <c r="U2529" t="s">
        <v>25</v>
      </c>
      <c r="V2529" t="s">
        <v>1728</v>
      </c>
      <c r="W2529" t="s">
        <v>907</v>
      </c>
      <c r="X2529" t="s">
        <v>72</v>
      </c>
    </row>
    <row r="2530" spans="21:24" x14ac:dyDescent="0.2">
      <c r="U2530" t="s">
        <v>25</v>
      </c>
      <c r="V2530" t="s">
        <v>1728</v>
      </c>
      <c r="W2530" t="s">
        <v>889</v>
      </c>
      <c r="X2530" t="s">
        <v>155</v>
      </c>
    </row>
    <row r="2531" spans="21:24" x14ac:dyDescent="0.2">
      <c r="U2531" t="s">
        <v>25</v>
      </c>
      <c r="V2531" t="s">
        <v>1728</v>
      </c>
      <c r="W2531" t="s">
        <v>1729</v>
      </c>
      <c r="X2531" t="s">
        <v>331</v>
      </c>
    </row>
    <row r="2532" spans="21:24" x14ac:dyDescent="0.2">
      <c r="U2532" t="s">
        <v>25</v>
      </c>
      <c r="V2532" t="s">
        <v>1728</v>
      </c>
      <c r="W2532" t="s">
        <v>904</v>
      </c>
      <c r="X2532" t="s">
        <v>499</v>
      </c>
    </row>
    <row r="2533" spans="21:24" x14ac:dyDescent="0.2">
      <c r="U2533" t="s">
        <v>25</v>
      </c>
      <c r="V2533" t="s">
        <v>1730</v>
      </c>
      <c r="W2533" t="s">
        <v>1729</v>
      </c>
      <c r="X2533" t="s">
        <v>331</v>
      </c>
    </row>
    <row r="2534" spans="21:24" x14ac:dyDescent="0.2">
      <c r="U2534" t="s">
        <v>25</v>
      </c>
      <c r="V2534" t="s">
        <v>1730</v>
      </c>
      <c r="W2534" t="s">
        <v>904</v>
      </c>
      <c r="X2534" t="s">
        <v>499</v>
      </c>
    </row>
    <row r="2535" spans="21:24" x14ac:dyDescent="0.2">
      <c r="U2535" t="s">
        <v>25</v>
      </c>
      <c r="V2535" t="s">
        <v>1730</v>
      </c>
      <c r="W2535" t="s">
        <v>974</v>
      </c>
      <c r="X2535" t="s">
        <v>519</v>
      </c>
    </row>
    <row r="2536" spans="21:24" x14ac:dyDescent="0.2">
      <c r="U2536" t="s">
        <v>25</v>
      </c>
      <c r="V2536" t="s">
        <v>1731</v>
      </c>
      <c r="W2536" t="s">
        <v>1729</v>
      </c>
      <c r="X2536" t="s">
        <v>331</v>
      </c>
    </row>
    <row r="2537" spans="21:24" x14ac:dyDescent="0.2">
      <c r="U2537" t="s">
        <v>25</v>
      </c>
      <c r="V2537" t="s">
        <v>1732</v>
      </c>
      <c r="W2537" t="s">
        <v>1729</v>
      </c>
      <c r="X2537" t="s">
        <v>331</v>
      </c>
    </row>
    <row r="2538" spans="21:24" x14ac:dyDescent="0.2">
      <c r="U2538" t="s">
        <v>25</v>
      </c>
      <c r="V2538" t="s">
        <v>1732</v>
      </c>
      <c r="W2538" t="s">
        <v>974</v>
      </c>
      <c r="X2538" t="s">
        <v>519</v>
      </c>
    </row>
    <row r="2539" spans="21:24" x14ac:dyDescent="0.2">
      <c r="U2539" t="s">
        <v>25</v>
      </c>
      <c r="V2539" t="s">
        <v>1733</v>
      </c>
      <c r="W2539" t="s">
        <v>907</v>
      </c>
      <c r="X2539" t="s">
        <v>72</v>
      </c>
    </row>
    <row r="2540" spans="21:24" x14ac:dyDescent="0.2">
      <c r="U2540" t="s">
        <v>25</v>
      </c>
      <c r="V2540" t="s">
        <v>1733</v>
      </c>
      <c r="W2540" t="s">
        <v>1729</v>
      </c>
      <c r="X2540" t="s">
        <v>331</v>
      </c>
    </row>
    <row r="2541" spans="21:24" x14ac:dyDescent="0.2">
      <c r="U2541" t="s">
        <v>25</v>
      </c>
      <c r="V2541" t="s">
        <v>1733</v>
      </c>
      <c r="W2541" t="s">
        <v>904</v>
      </c>
      <c r="X2541" t="s">
        <v>499</v>
      </c>
    </row>
    <row r="2542" spans="21:24" x14ac:dyDescent="0.2">
      <c r="U2542" t="s">
        <v>25</v>
      </c>
      <c r="V2542" t="s">
        <v>1734</v>
      </c>
      <c r="W2542" t="s">
        <v>1729</v>
      </c>
      <c r="X2542" t="s">
        <v>331</v>
      </c>
    </row>
    <row r="2543" spans="21:24" x14ac:dyDescent="0.2">
      <c r="U2543" t="s">
        <v>25</v>
      </c>
      <c r="V2543" t="s">
        <v>1734</v>
      </c>
      <c r="W2543" t="s">
        <v>974</v>
      </c>
      <c r="X2543" t="s">
        <v>519</v>
      </c>
    </row>
    <row r="2544" spans="21:24" x14ac:dyDescent="0.2">
      <c r="U2544" t="s">
        <v>25</v>
      </c>
      <c r="V2544" t="s">
        <v>1735</v>
      </c>
      <c r="W2544" t="s">
        <v>969</v>
      </c>
      <c r="X2544" t="s">
        <v>260</v>
      </c>
    </row>
    <row r="2545" spans="21:24" x14ac:dyDescent="0.2">
      <c r="U2545" t="s">
        <v>25</v>
      </c>
      <c r="V2545" t="s">
        <v>1735</v>
      </c>
      <c r="W2545" t="s">
        <v>1729</v>
      </c>
      <c r="X2545" t="s">
        <v>331</v>
      </c>
    </row>
    <row r="2546" spans="21:24" x14ac:dyDescent="0.2">
      <c r="U2546" t="s">
        <v>25</v>
      </c>
      <c r="V2546" t="s">
        <v>1735</v>
      </c>
      <c r="W2546" t="s">
        <v>974</v>
      </c>
      <c r="X2546" t="s">
        <v>519</v>
      </c>
    </row>
    <row r="2547" spans="21:24" x14ac:dyDescent="0.2">
      <c r="U2547" t="s">
        <v>25</v>
      </c>
      <c r="V2547" t="s">
        <v>1736</v>
      </c>
      <c r="W2547" t="s">
        <v>969</v>
      </c>
      <c r="X2547" t="s">
        <v>260</v>
      </c>
    </row>
    <row r="2548" spans="21:24" x14ac:dyDescent="0.2">
      <c r="U2548" t="s">
        <v>25</v>
      </c>
      <c r="V2548" t="s">
        <v>1736</v>
      </c>
      <c r="W2548" t="s">
        <v>972</v>
      </c>
      <c r="X2548" t="s">
        <v>342</v>
      </c>
    </row>
    <row r="2549" spans="21:24" x14ac:dyDescent="0.2">
      <c r="U2549" t="s">
        <v>25</v>
      </c>
      <c r="V2549" t="s">
        <v>1736</v>
      </c>
      <c r="W2549" t="s">
        <v>974</v>
      </c>
      <c r="X2549" t="s">
        <v>519</v>
      </c>
    </row>
    <row r="2550" spans="21:24" x14ac:dyDescent="0.2">
      <c r="U2550" t="s">
        <v>25</v>
      </c>
      <c r="V2550" t="s">
        <v>1737</v>
      </c>
      <c r="W2550" t="s">
        <v>1729</v>
      </c>
      <c r="X2550" t="s">
        <v>331</v>
      </c>
    </row>
    <row r="2551" spans="21:24" x14ac:dyDescent="0.2">
      <c r="U2551" t="s">
        <v>25</v>
      </c>
      <c r="V2551" t="s">
        <v>1737</v>
      </c>
      <c r="W2551" t="s">
        <v>974</v>
      </c>
      <c r="X2551" t="s">
        <v>519</v>
      </c>
    </row>
    <row r="2552" spans="21:24" x14ac:dyDescent="0.2">
      <c r="U2552" t="s">
        <v>25</v>
      </c>
      <c r="V2552" t="s">
        <v>1738</v>
      </c>
      <c r="W2552" t="s">
        <v>1739</v>
      </c>
      <c r="X2552" t="s">
        <v>158</v>
      </c>
    </row>
    <row r="2553" spans="21:24" x14ac:dyDescent="0.2">
      <c r="U2553" t="s">
        <v>25</v>
      </c>
      <c r="V2553" t="s">
        <v>1738</v>
      </c>
      <c r="W2553" t="s">
        <v>969</v>
      </c>
      <c r="X2553" t="s">
        <v>260</v>
      </c>
    </row>
    <row r="2554" spans="21:24" x14ac:dyDescent="0.2">
      <c r="U2554" t="s">
        <v>25</v>
      </c>
      <c r="V2554" t="s">
        <v>1738</v>
      </c>
      <c r="W2554" t="s">
        <v>972</v>
      </c>
      <c r="X2554" t="s">
        <v>342</v>
      </c>
    </row>
    <row r="2555" spans="21:24" x14ac:dyDescent="0.2">
      <c r="U2555" t="s">
        <v>25</v>
      </c>
      <c r="V2555" t="s">
        <v>1738</v>
      </c>
      <c r="W2555" t="s">
        <v>904</v>
      </c>
      <c r="X2555" t="s">
        <v>499</v>
      </c>
    </row>
    <row r="2556" spans="21:24" x14ac:dyDescent="0.2">
      <c r="U2556" t="s">
        <v>25</v>
      </c>
      <c r="V2556" t="s">
        <v>1738</v>
      </c>
      <c r="W2556" t="s">
        <v>831</v>
      </c>
      <c r="X2556" t="s">
        <v>518</v>
      </c>
    </row>
    <row r="2557" spans="21:24" x14ac:dyDescent="0.2">
      <c r="U2557" t="s">
        <v>25</v>
      </c>
      <c r="V2557" t="s">
        <v>1740</v>
      </c>
      <c r="W2557" t="s">
        <v>972</v>
      </c>
      <c r="X2557" t="s">
        <v>342</v>
      </c>
    </row>
    <row r="2558" spans="21:24" x14ac:dyDescent="0.2">
      <c r="U2558" t="s">
        <v>25</v>
      </c>
      <c r="V2558" t="s">
        <v>1741</v>
      </c>
      <c r="W2558" t="s">
        <v>1729</v>
      </c>
      <c r="X2558" t="s">
        <v>331</v>
      </c>
    </row>
    <row r="2559" spans="21:24" x14ac:dyDescent="0.2">
      <c r="U2559" t="s">
        <v>25</v>
      </c>
      <c r="V2559" t="s">
        <v>1741</v>
      </c>
      <c r="W2559" t="s">
        <v>972</v>
      </c>
      <c r="X2559" t="s">
        <v>342</v>
      </c>
    </row>
    <row r="2560" spans="21:24" x14ac:dyDescent="0.2">
      <c r="U2560" t="s">
        <v>25</v>
      </c>
      <c r="V2560" t="s">
        <v>1741</v>
      </c>
      <c r="W2560" t="s">
        <v>974</v>
      </c>
      <c r="X2560" t="s">
        <v>519</v>
      </c>
    </row>
    <row r="2561" spans="21:24" x14ac:dyDescent="0.2">
      <c r="U2561" t="s">
        <v>25</v>
      </c>
      <c r="V2561" t="s">
        <v>1742</v>
      </c>
      <c r="W2561" t="s">
        <v>972</v>
      </c>
      <c r="X2561" t="s">
        <v>342</v>
      </c>
    </row>
    <row r="2562" spans="21:24" x14ac:dyDescent="0.2">
      <c r="U2562" t="s">
        <v>25</v>
      </c>
      <c r="V2562" t="s">
        <v>1742</v>
      </c>
      <c r="W2562" t="s">
        <v>974</v>
      </c>
      <c r="X2562" t="s">
        <v>519</v>
      </c>
    </row>
    <row r="2563" spans="21:24" x14ac:dyDescent="0.2">
      <c r="U2563" t="s">
        <v>25</v>
      </c>
      <c r="V2563" t="s">
        <v>1743</v>
      </c>
      <c r="W2563" t="s">
        <v>1729</v>
      </c>
      <c r="X2563" t="s">
        <v>331</v>
      </c>
    </row>
    <row r="2564" spans="21:24" x14ac:dyDescent="0.2">
      <c r="U2564" t="s">
        <v>25</v>
      </c>
      <c r="V2564" t="s">
        <v>1743</v>
      </c>
      <c r="W2564" t="s">
        <v>972</v>
      </c>
      <c r="X2564" t="s">
        <v>342</v>
      </c>
    </row>
    <row r="2565" spans="21:24" x14ac:dyDescent="0.2">
      <c r="U2565" t="s">
        <v>25</v>
      </c>
      <c r="V2565" t="s">
        <v>1744</v>
      </c>
      <c r="W2565" t="s">
        <v>972</v>
      </c>
      <c r="X2565" t="s">
        <v>342</v>
      </c>
    </row>
    <row r="2566" spans="21:24" x14ac:dyDescent="0.2">
      <c r="U2566" t="s">
        <v>25</v>
      </c>
      <c r="V2566" t="s">
        <v>1744</v>
      </c>
      <c r="W2566" t="s">
        <v>904</v>
      </c>
      <c r="X2566" t="s">
        <v>499</v>
      </c>
    </row>
    <row r="2567" spans="21:24" x14ac:dyDescent="0.2">
      <c r="U2567" t="s">
        <v>25</v>
      </c>
      <c r="V2567" t="s">
        <v>1745</v>
      </c>
      <c r="W2567" t="s">
        <v>1729</v>
      </c>
      <c r="X2567" t="s">
        <v>331</v>
      </c>
    </row>
    <row r="2568" spans="21:24" x14ac:dyDescent="0.2">
      <c r="U2568" t="s">
        <v>25</v>
      </c>
      <c r="V2568" t="s">
        <v>1745</v>
      </c>
      <c r="W2568" t="s">
        <v>972</v>
      </c>
      <c r="X2568" t="s">
        <v>342</v>
      </c>
    </row>
    <row r="2569" spans="21:24" x14ac:dyDescent="0.2">
      <c r="U2569" t="s">
        <v>25</v>
      </c>
      <c r="V2569" t="s">
        <v>1745</v>
      </c>
      <c r="W2569" t="s">
        <v>904</v>
      </c>
      <c r="X2569" t="s">
        <v>499</v>
      </c>
    </row>
    <row r="2570" spans="21:24" x14ac:dyDescent="0.2">
      <c r="U2570" t="s">
        <v>2883</v>
      </c>
      <c r="V2570" t="s">
        <v>1746</v>
      </c>
      <c r="W2570" t="s">
        <v>1747</v>
      </c>
      <c r="X2570" t="s">
        <v>2882</v>
      </c>
    </row>
    <row r="2571" spans="21:24" x14ac:dyDescent="0.2">
      <c r="U2571" t="s">
        <v>2883</v>
      </c>
      <c r="V2571" t="s">
        <v>1748</v>
      </c>
      <c r="W2571" t="s">
        <v>1747</v>
      </c>
      <c r="X2571" t="s">
        <v>2882</v>
      </c>
    </row>
    <row r="2572" spans="21:24" x14ac:dyDescent="0.2">
      <c r="U2572" t="s">
        <v>2883</v>
      </c>
      <c r="V2572" t="s">
        <v>1749</v>
      </c>
      <c r="W2572" t="s">
        <v>1747</v>
      </c>
      <c r="X2572" t="s">
        <v>2882</v>
      </c>
    </row>
    <row r="2573" spans="21:24" x14ac:dyDescent="0.2">
      <c r="U2573" t="s">
        <v>2883</v>
      </c>
      <c r="V2573" t="s">
        <v>1749</v>
      </c>
      <c r="W2573" t="s">
        <v>944</v>
      </c>
      <c r="X2573" t="s">
        <v>467</v>
      </c>
    </row>
    <row r="2574" spans="21:24" x14ac:dyDescent="0.2">
      <c r="U2574" t="s">
        <v>2883</v>
      </c>
      <c r="V2574" t="s">
        <v>1750</v>
      </c>
      <c r="W2574" t="s">
        <v>1747</v>
      </c>
      <c r="X2574" t="s">
        <v>2882</v>
      </c>
    </row>
    <row r="2575" spans="21:24" x14ac:dyDescent="0.2">
      <c r="U2575" t="s">
        <v>2883</v>
      </c>
      <c r="V2575" t="s">
        <v>1750</v>
      </c>
      <c r="W2575" t="s">
        <v>944</v>
      </c>
      <c r="X2575" t="s">
        <v>467</v>
      </c>
    </row>
    <row r="2576" spans="21:24" x14ac:dyDescent="0.2">
      <c r="U2576" t="s">
        <v>2883</v>
      </c>
      <c r="V2576" t="s">
        <v>1751</v>
      </c>
      <c r="W2576" t="s">
        <v>1747</v>
      </c>
      <c r="X2576" t="s">
        <v>2882</v>
      </c>
    </row>
    <row r="2577" spans="21:24" x14ac:dyDescent="0.2">
      <c r="U2577" t="s">
        <v>2883</v>
      </c>
      <c r="V2577" t="s">
        <v>1752</v>
      </c>
      <c r="W2577" t="s">
        <v>1747</v>
      </c>
      <c r="X2577" t="s">
        <v>2882</v>
      </c>
    </row>
    <row r="2578" spans="21:24" x14ac:dyDescent="0.2">
      <c r="U2578" t="s">
        <v>2883</v>
      </c>
      <c r="V2578" t="s">
        <v>1753</v>
      </c>
      <c r="W2578" t="s">
        <v>1747</v>
      </c>
      <c r="X2578" t="s">
        <v>2882</v>
      </c>
    </row>
    <row r="2579" spans="21:24" x14ac:dyDescent="0.2">
      <c r="U2579" t="s">
        <v>2883</v>
      </c>
      <c r="V2579" t="s">
        <v>1754</v>
      </c>
      <c r="W2579" t="s">
        <v>1755</v>
      </c>
      <c r="X2579" t="s">
        <v>101</v>
      </c>
    </row>
    <row r="2580" spans="21:24" x14ac:dyDescent="0.2">
      <c r="U2580" t="s">
        <v>2883</v>
      </c>
      <c r="V2580" t="s">
        <v>1754</v>
      </c>
      <c r="W2580" t="s">
        <v>79</v>
      </c>
      <c r="X2580" t="s">
        <v>80</v>
      </c>
    </row>
    <row r="2581" spans="21:24" x14ac:dyDescent="0.2">
      <c r="U2581" t="s">
        <v>2883</v>
      </c>
      <c r="V2581" t="s">
        <v>1754</v>
      </c>
      <c r="W2581" t="s">
        <v>1747</v>
      </c>
      <c r="X2581" t="s">
        <v>2882</v>
      </c>
    </row>
    <row r="2582" spans="21:24" x14ac:dyDescent="0.2">
      <c r="U2582" t="s">
        <v>2883</v>
      </c>
      <c r="V2582" t="s">
        <v>1754</v>
      </c>
      <c r="W2582" t="s">
        <v>944</v>
      </c>
      <c r="X2582" t="s">
        <v>467</v>
      </c>
    </row>
    <row r="2583" spans="21:24" x14ac:dyDescent="0.2">
      <c r="U2583" t="s">
        <v>25</v>
      </c>
      <c r="V2583" t="s">
        <v>1756</v>
      </c>
      <c r="W2583" t="s">
        <v>1380</v>
      </c>
      <c r="X2583" t="s">
        <v>76</v>
      </c>
    </row>
    <row r="2584" spans="21:24" x14ac:dyDescent="0.2">
      <c r="U2584" t="s">
        <v>2883</v>
      </c>
      <c r="V2584" t="s">
        <v>1756</v>
      </c>
      <c r="W2584" t="s">
        <v>79</v>
      </c>
      <c r="X2584" t="s">
        <v>80</v>
      </c>
    </row>
    <row r="2585" spans="21:24" x14ac:dyDescent="0.2">
      <c r="U2585" t="s">
        <v>2883</v>
      </c>
      <c r="V2585" t="s">
        <v>1756</v>
      </c>
      <c r="W2585" t="s">
        <v>1747</v>
      </c>
      <c r="X2585" t="s">
        <v>2882</v>
      </c>
    </row>
    <row r="2586" spans="21:24" x14ac:dyDescent="0.2">
      <c r="U2586" t="s">
        <v>25</v>
      </c>
      <c r="V2586" t="s">
        <v>1757</v>
      </c>
      <c r="W2586" t="s">
        <v>1380</v>
      </c>
      <c r="X2586" t="s">
        <v>76</v>
      </c>
    </row>
    <row r="2587" spans="21:24" x14ac:dyDescent="0.2">
      <c r="U2587" t="s">
        <v>97</v>
      </c>
      <c r="V2587" t="s">
        <v>1757</v>
      </c>
      <c r="W2587" t="s">
        <v>937</v>
      </c>
      <c r="X2587" t="s">
        <v>166</v>
      </c>
    </row>
    <row r="2588" spans="21:24" x14ac:dyDescent="0.2">
      <c r="U2588" t="s">
        <v>2883</v>
      </c>
      <c r="V2588" t="s">
        <v>1757</v>
      </c>
      <c r="W2588" t="s">
        <v>944</v>
      </c>
      <c r="X2588" t="s">
        <v>467</v>
      </c>
    </row>
    <row r="2589" spans="21:24" x14ac:dyDescent="0.2">
      <c r="U2589" t="s">
        <v>25</v>
      </c>
      <c r="V2589" t="s">
        <v>2879</v>
      </c>
      <c r="W2589" t="s">
        <v>1380</v>
      </c>
      <c r="X2589" t="s">
        <v>76</v>
      </c>
    </row>
    <row r="2590" spans="21:24" x14ac:dyDescent="0.2">
      <c r="U2590" t="s">
        <v>2883</v>
      </c>
      <c r="V2590" t="s">
        <v>2879</v>
      </c>
      <c r="W2590" t="s">
        <v>1747</v>
      </c>
      <c r="X2590" t="s">
        <v>2882</v>
      </c>
    </row>
    <row r="2591" spans="21:24" x14ac:dyDescent="0.2">
      <c r="U2591" t="s">
        <v>2883</v>
      </c>
      <c r="V2591" t="s">
        <v>2879</v>
      </c>
      <c r="W2591" t="s">
        <v>944</v>
      </c>
      <c r="X2591" t="s">
        <v>467</v>
      </c>
    </row>
    <row r="2592" spans="21:24" x14ac:dyDescent="0.2">
      <c r="U2592" t="s">
        <v>25</v>
      </c>
      <c r="V2592" t="s">
        <v>1758</v>
      </c>
      <c r="W2592" t="s">
        <v>1380</v>
      </c>
      <c r="X2592" t="s">
        <v>76</v>
      </c>
    </row>
    <row r="2593" spans="21:24" x14ac:dyDescent="0.2">
      <c r="U2593" t="s">
        <v>2883</v>
      </c>
      <c r="V2593" t="s">
        <v>1758</v>
      </c>
      <c r="W2593" t="s">
        <v>1747</v>
      </c>
      <c r="X2593" t="s">
        <v>2882</v>
      </c>
    </row>
    <row r="2594" spans="21:24" x14ac:dyDescent="0.2">
      <c r="U2594" t="s">
        <v>25</v>
      </c>
      <c r="V2594" t="s">
        <v>1759</v>
      </c>
      <c r="W2594" t="s">
        <v>1380</v>
      </c>
      <c r="X2594" t="s">
        <v>76</v>
      </c>
    </row>
    <row r="2595" spans="21:24" x14ac:dyDescent="0.2">
      <c r="U2595" t="s">
        <v>2883</v>
      </c>
      <c r="V2595" t="s">
        <v>1759</v>
      </c>
      <c r="W2595" t="s">
        <v>1747</v>
      </c>
      <c r="X2595" t="s">
        <v>2882</v>
      </c>
    </row>
    <row r="2596" spans="21:24" x14ac:dyDescent="0.2">
      <c r="U2596" t="s">
        <v>25</v>
      </c>
      <c r="V2596" t="s">
        <v>1760</v>
      </c>
      <c r="W2596" t="s">
        <v>1380</v>
      </c>
      <c r="X2596" t="s">
        <v>76</v>
      </c>
    </row>
    <row r="2597" spans="21:24" x14ac:dyDescent="0.2">
      <c r="U2597" t="s">
        <v>2883</v>
      </c>
      <c r="V2597" t="s">
        <v>1760</v>
      </c>
      <c r="W2597" t="s">
        <v>1747</v>
      </c>
      <c r="X2597" t="s">
        <v>2882</v>
      </c>
    </row>
    <row r="2598" spans="21:24" x14ac:dyDescent="0.2">
      <c r="U2598" t="s">
        <v>2883</v>
      </c>
      <c r="V2598" t="s">
        <v>1761</v>
      </c>
      <c r="W2598" t="s">
        <v>1755</v>
      </c>
      <c r="X2598" t="s">
        <v>101</v>
      </c>
    </row>
    <row r="2599" spans="21:24" x14ac:dyDescent="0.2">
      <c r="U2599" t="s">
        <v>2883</v>
      </c>
      <c r="V2599" t="s">
        <v>1762</v>
      </c>
      <c r="W2599" t="s">
        <v>1755</v>
      </c>
      <c r="X2599" t="s">
        <v>101</v>
      </c>
    </row>
    <row r="2600" spans="21:24" x14ac:dyDescent="0.2">
      <c r="U2600" t="s">
        <v>2883</v>
      </c>
      <c r="V2600" t="s">
        <v>1763</v>
      </c>
      <c r="W2600" t="s">
        <v>1755</v>
      </c>
      <c r="X2600" t="s">
        <v>101</v>
      </c>
    </row>
    <row r="2601" spans="21:24" x14ac:dyDescent="0.2">
      <c r="U2601" t="s">
        <v>2883</v>
      </c>
      <c r="V2601" t="s">
        <v>1764</v>
      </c>
      <c r="W2601" t="s">
        <v>1755</v>
      </c>
      <c r="X2601" t="s">
        <v>101</v>
      </c>
    </row>
    <row r="2602" spans="21:24" x14ac:dyDescent="0.2">
      <c r="U2602" t="s">
        <v>2883</v>
      </c>
      <c r="V2602" t="s">
        <v>1764</v>
      </c>
      <c r="W2602" t="s">
        <v>79</v>
      </c>
      <c r="X2602" t="s">
        <v>80</v>
      </c>
    </row>
    <row r="2603" spans="21:24" x14ac:dyDescent="0.2">
      <c r="U2603" t="s">
        <v>2883</v>
      </c>
      <c r="V2603" t="s">
        <v>1764</v>
      </c>
      <c r="W2603" t="s">
        <v>1747</v>
      </c>
      <c r="X2603" t="s">
        <v>2882</v>
      </c>
    </row>
    <row r="2604" spans="21:24" x14ac:dyDescent="0.2">
      <c r="U2604" t="s">
        <v>2883</v>
      </c>
      <c r="V2604" t="s">
        <v>1764</v>
      </c>
      <c r="W2604" t="s">
        <v>1765</v>
      </c>
      <c r="X2604" t="s">
        <v>546</v>
      </c>
    </row>
    <row r="2605" spans="21:24" x14ac:dyDescent="0.2">
      <c r="U2605" t="s">
        <v>2883</v>
      </c>
      <c r="V2605" t="s">
        <v>1766</v>
      </c>
      <c r="W2605" t="s">
        <v>1755</v>
      </c>
      <c r="X2605" t="s">
        <v>101</v>
      </c>
    </row>
    <row r="2606" spans="21:24" x14ac:dyDescent="0.2">
      <c r="U2606" t="s">
        <v>2883</v>
      </c>
      <c r="V2606" t="s">
        <v>1766</v>
      </c>
      <c r="W2606" t="s">
        <v>79</v>
      </c>
      <c r="X2606" t="s">
        <v>80</v>
      </c>
    </row>
    <row r="2607" spans="21:24" x14ac:dyDescent="0.2">
      <c r="U2607" t="s">
        <v>2883</v>
      </c>
      <c r="V2607" t="s">
        <v>1766</v>
      </c>
      <c r="W2607" t="s">
        <v>1599</v>
      </c>
      <c r="X2607" t="s">
        <v>221</v>
      </c>
    </row>
    <row r="2608" spans="21:24" x14ac:dyDescent="0.2">
      <c r="U2608" t="s">
        <v>25</v>
      </c>
      <c r="V2608" t="s">
        <v>1766</v>
      </c>
      <c r="W2608" t="s">
        <v>778</v>
      </c>
      <c r="X2608" t="s">
        <v>297</v>
      </c>
    </row>
    <row r="2609" spans="21:24" x14ac:dyDescent="0.2">
      <c r="U2609" t="s">
        <v>2883</v>
      </c>
      <c r="V2609" t="s">
        <v>1767</v>
      </c>
      <c r="W2609" t="s">
        <v>1755</v>
      </c>
      <c r="X2609" t="s">
        <v>101</v>
      </c>
    </row>
    <row r="2610" spans="21:24" x14ac:dyDescent="0.2">
      <c r="U2610" t="s">
        <v>2883</v>
      </c>
      <c r="V2610" t="s">
        <v>1767</v>
      </c>
      <c r="W2610" t="s">
        <v>79</v>
      </c>
      <c r="X2610" t="s">
        <v>80</v>
      </c>
    </row>
    <row r="2611" spans="21:24" x14ac:dyDescent="0.2">
      <c r="U2611" t="s">
        <v>2883</v>
      </c>
      <c r="V2611" t="s">
        <v>1768</v>
      </c>
      <c r="W2611" t="s">
        <v>1755</v>
      </c>
      <c r="X2611" t="s">
        <v>101</v>
      </c>
    </row>
    <row r="2612" spans="21:24" x14ac:dyDescent="0.2">
      <c r="U2612" t="s">
        <v>2883</v>
      </c>
      <c r="V2612" t="s">
        <v>1768</v>
      </c>
      <c r="W2612" t="s">
        <v>1747</v>
      </c>
      <c r="X2612" t="s">
        <v>2882</v>
      </c>
    </row>
    <row r="2613" spans="21:24" x14ac:dyDescent="0.2">
      <c r="U2613" t="s">
        <v>2883</v>
      </c>
      <c r="V2613" t="s">
        <v>1768</v>
      </c>
      <c r="W2613" t="s">
        <v>944</v>
      </c>
      <c r="X2613" t="s">
        <v>467</v>
      </c>
    </row>
    <row r="2614" spans="21:24" x14ac:dyDescent="0.2">
      <c r="U2614" t="s">
        <v>2883</v>
      </c>
      <c r="V2614" t="s">
        <v>1768</v>
      </c>
      <c r="W2614" t="s">
        <v>1765</v>
      </c>
      <c r="X2614" t="s">
        <v>546</v>
      </c>
    </row>
    <row r="2615" spans="21:24" x14ac:dyDescent="0.2">
      <c r="U2615" t="s">
        <v>2883</v>
      </c>
      <c r="V2615" t="s">
        <v>1769</v>
      </c>
      <c r="W2615" t="s">
        <v>1747</v>
      </c>
      <c r="X2615" t="s">
        <v>2882</v>
      </c>
    </row>
    <row r="2616" spans="21:24" x14ac:dyDescent="0.2">
      <c r="U2616" t="s">
        <v>2883</v>
      </c>
      <c r="V2616" t="s">
        <v>1770</v>
      </c>
      <c r="W2616" t="s">
        <v>1747</v>
      </c>
      <c r="X2616" t="s">
        <v>2882</v>
      </c>
    </row>
    <row r="2617" spans="21:24" x14ac:dyDescent="0.2">
      <c r="U2617" t="s">
        <v>2883</v>
      </c>
      <c r="V2617" t="s">
        <v>1771</v>
      </c>
      <c r="W2617" t="s">
        <v>1747</v>
      </c>
      <c r="X2617" t="s">
        <v>2882</v>
      </c>
    </row>
    <row r="2618" spans="21:24" x14ac:dyDescent="0.2">
      <c r="U2618" t="s">
        <v>2883</v>
      </c>
      <c r="V2618" t="s">
        <v>1772</v>
      </c>
      <c r="W2618" t="s">
        <v>1747</v>
      </c>
      <c r="X2618" t="s">
        <v>2882</v>
      </c>
    </row>
    <row r="2619" spans="21:24" x14ac:dyDescent="0.2">
      <c r="U2619" t="s">
        <v>2883</v>
      </c>
      <c r="V2619" t="s">
        <v>1773</v>
      </c>
      <c r="W2619" t="s">
        <v>1747</v>
      </c>
      <c r="X2619" t="s">
        <v>2882</v>
      </c>
    </row>
    <row r="2620" spans="21:24" x14ac:dyDescent="0.2">
      <c r="U2620" t="s">
        <v>77</v>
      </c>
      <c r="V2620" t="s">
        <v>1774</v>
      </c>
      <c r="W2620" t="s">
        <v>1161</v>
      </c>
      <c r="X2620" t="s">
        <v>151</v>
      </c>
    </row>
    <row r="2621" spans="21:24" x14ac:dyDescent="0.2">
      <c r="U2621" t="s">
        <v>77</v>
      </c>
      <c r="V2621" t="s">
        <v>1774</v>
      </c>
      <c r="W2621" t="s">
        <v>1133</v>
      </c>
      <c r="X2621" t="s">
        <v>267</v>
      </c>
    </row>
    <row r="2622" spans="21:24" x14ac:dyDescent="0.2">
      <c r="U2622" t="s">
        <v>77</v>
      </c>
      <c r="V2622" t="s">
        <v>1774</v>
      </c>
      <c r="W2622" t="s">
        <v>1158</v>
      </c>
      <c r="X2622" t="s">
        <v>305</v>
      </c>
    </row>
    <row r="2623" spans="21:24" x14ac:dyDescent="0.2">
      <c r="U2623" t="s">
        <v>77</v>
      </c>
      <c r="V2623" t="s">
        <v>1775</v>
      </c>
      <c r="W2623" t="s">
        <v>1192</v>
      </c>
      <c r="X2623" t="s">
        <v>88</v>
      </c>
    </row>
    <row r="2624" spans="21:24" x14ac:dyDescent="0.2">
      <c r="U2624" t="s">
        <v>77</v>
      </c>
      <c r="V2624" t="s">
        <v>1775</v>
      </c>
      <c r="W2624" t="s">
        <v>1148</v>
      </c>
      <c r="X2624" t="s">
        <v>273</v>
      </c>
    </row>
    <row r="2625" spans="21:24" x14ac:dyDescent="0.2">
      <c r="U2625" t="s">
        <v>77</v>
      </c>
      <c r="V2625" t="s">
        <v>1776</v>
      </c>
      <c r="W2625" t="s">
        <v>1192</v>
      </c>
      <c r="X2625" t="s">
        <v>88</v>
      </c>
    </row>
    <row r="2626" spans="21:24" x14ac:dyDescent="0.2">
      <c r="U2626" t="s">
        <v>77</v>
      </c>
      <c r="V2626" t="s">
        <v>1776</v>
      </c>
      <c r="W2626" t="s">
        <v>1147</v>
      </c>
      <c r="X2626" t="s">
        <v>233</v>
      </c>
    </row>
    <row r="2627" spans="21:24" x14ac:dyDescent="0.2">
      <c r="U2627" t="s">
        <v>77</v>
      </c>
      <c r="V2627" t="s">
        <v>1776</v>
      </c>
      <c r="W2627" t="s">
        <v>1148</v>
      </c>
      <c r="X2627" t="s">
        <v>273</v>
      </c>
    </row>
    <row r="2628" spans="21:24" x14ac:dyDescent="0.2">
      <c r="U2628" t="s">
        <v>77</v>
      </c>
      <c r="V2628" t="s">
        <v>1777</v>
      </c>
      <c r="W2628" t="s">
        <v>1192</v>
      </c>
      <c r="X2628" t="s">
        <v>88</v>
      </c>
    </row>
    <row r="2629" spans="21:24" x14ac:dyDescent="0.2">
      <c r="U2629" t="s">
        <v>77</v>
      </c>
      <c r="V2629" t="s">
        <v>1778</v>
      </c>
      <c r="W2629" t="s">
        <v>1147</v>
      </c>
      <c r="X2629" t="s">
        <v>233</v>
      </c>
    </row>
    <row r="2630" spans="21:24" x14ac:dyDescent="0.2">
      <c r="U2630" t="s">
        <v>77</v>
      </c>
      <c r="V2630" t="s">
        <v>1778</v>
      </c>
      <c r="W2630" t="s">
        <v>1148</v>
      </c>
      <c r="X2630" t="s">
        <v>273</v>
      </c>
    </row>
    <row r="2631" spans="21:24" x14ac:dyDescent="0.2">
      <c r="U2631" t="s">
        <v>77</v>
      </c>
      <c r="V2631" t="s">
        <v>1779</v>
      </c>
      <c r="W2631" t="s">
        <v>1192</v>
      </c>
      <c r="X2631" t="s">
        <v>88</v>
      </c>
    </row>
    <row r="2632" spans="21:24" x14ac:dyDescent="0.2">
      <c r="U2632" t="s">
        <v>77</v>
      </c>
      <c r="V2632" t="s">
        <v>1779</v>
      </c>
      <c r="W2632" t="s">
        <v>1147</v>
      </c>
      <c r="X2632" t="s">
        <v>233</v>
      </c>
    </row>
    <row r="2633" spans="21:24" x14ac:dyDescent="0.2">
      <c r="U2633" t="s">
        <v>77</v>
      </c>
      <c r="V2633" t="s">
        <v>1780</v>
      </c>
      <c r="W2633" t="s">
        <v>1133</v>
      </c>
      <c r="X2633" t="s">
        <v>267</v>
      </c>
    </row>
    <row r="2634" spans="21:24" x14ac:dyDescent="0.2">
      <c r="U2634" t="s">
        <v>77</v>
      </c>
      <c r="V2634" t="s">
        <v>1780</v>
      </c>
      <c r="W2634" t="s">
        <v>1148</v>
      </c>
      <c r="X2634" t="s">
        <v>273</v>
      </c>
    </row>
    <row r="2635" spans="21:24" x14ac:dyDescent="0.2">
      <c r="U2635" t="s">
        <v>77</v>
      </c>
      <c r="V2635" t="s">
        <v>1780</v>
      </c>
      <c r="W2635" t="s">
        <v>1137</v>
      </c>
      <c r="X2635" t="s">
        <v>534</v>
      </c>
    </row>
    <row r="2636" spans="21:24" x14ac:dyDescent="0.2">
      <c r="U2636" t="s">
        <v>77</v>
      </c>
      <c r="V2636" t="s">
        <v>1781</v>
      </c>
      <c r="W2636" t="s">
        <v>1133</v>
      </c>
      <c r="X2636" t="s">
        <v>267</v>
      </c>
    </row>
    <row r="2637" spans="21:24" x14ac:dyDescent="0.2">
      <c r="U2637" t="s">
        <v>77</v>
      </c>
      <c r="V2637" t="s">
        <v>1781</v>
      </c>
      <c r="W2637" t="s">
        <v>1148</v>
      </c>
      <c r="X2637" t="s">
        <v>273</v>
      </c>
    </row>
    <row r="2638" spans="21:24" x14ac:dyDescent="0.2">
      <c r="U2638" t="s">
        <v>77</v>
      </c>
      <c r="V2638" t="s">
        <v>1781</v>
      </c>
      <c r="W2638" t="s">
        <v>1158</v>
      </c>
      <c r="X2638" t="s">
        <v>305</v>
      </c>
    </row>
    <row r="2639" spans="21:24" x14ac:dyDescent="0.2">
      <c r="U2639" t="s">
        <v>77</v>
      </c>
      <c r="V2639" t="s">
        <v>1781</v>
      </c>
      <c r="W2639" t="s">
        <v>1137</v>
      </c>
      <c r="X2639" t="s">
        <v>534</v>
      </c>
    </row>
    <row r="2640" spans="21:24" x14ac:dyDescent="0.2">
      <c r="U2640" t="s">
        <v>77</v>
      </c>
      <c r="V2640" t="s">
        <v>1782</v>
      </c>
      <c r="W2640" t="s">
        <v>1147</v>
      </c>
      <c r="X2640" t="s">
        <v>233</v>
      </c>
    </row>
    <row r="2641" spans="21:24" x14ac:dyDescent="0.2">
      <c r="U2641" t="s">
        <v>77</v>
      </c>
      <c r="V2641" t="s">
        <v>1782</v>
      </c>
      <c r="W2641" t="s">
        <v>1148</v>
      </c>
      <c r="X2641" t="s">
        <v>273</v>
      </c>
    </row>
    <row r="2642" spans="21:24" x14ac:dyDescent="0.2">
      <c r="U2642" t="s">
        <v>77</v>
      </c>
      <c r="V2642" t="s">
        <v>1782</v>
      </c>
      <c r="W2642" t="s">
        <v>1137</v>
      </c>
      <c r="X2642" t="s">
        <v>534</v>
      </c>
    </row>
    <row r="2643" spans="21:24" x14ac:dyDescent="0.2">
      <c r="U2643" t="s">
        <v>77</v>
      </c>
      <c r="V2643" t="s">
        <v>1783</v>
      </c>
      <c r="W2643" t="s">
        <v>1147</v>
      </c>
      <c r="X2643" t="s">
        <v>233</v>
      </c>
    </row>
    <row r="2644" spans="21:24" x14ac:dyDescent="0.2">
      <c r="U2644" t="s">
        <v>77</v>
      </c>
      <c r="V2644" t="s">
        <v>1783</v>
      </c>
      <c r="W2644" t="s">
        <v>1148</v>
      </c>
      <c r="X2644" t="s">
        <v>273</v>
      </c>
    </row>
    <row r="2645" spans="21:24" x14ac:dyDescent="0.2">
      <c r="U2645" t="s">
        <v>77</v>
      </c>
      <c r="V2645" t="s">
        <v>1783</v>
      </c>
      <c r="W2645" t="s">
        <v>1137</v>
      </c>
      <c r="X2645" t="s">
        <v>534</v>
      </c>
    </row>
    <row r="2646" spans="21:24" x14ac:dyDescent="0.2">
      <c r="U2646" t="s">
        <v>77</v>
      </c>
      <c r="V2646" t="s">
        <v>1784</v>
      </c>
      <c r="W2646" t="s">
        <v>1161</v>
      </c>
      <c r="X2646" t="s">
        <v>151</v>
      </c>
    </row>
    <row r="2647" spans="21:24" x14ac:dyDescent="0.2">
      <c r="U2647" t="s">
        <v>77</v>
      </c>
      <c r="V2647" t="s">
        <v>1784</v>
      </c>
      <c r="W2647" t="s">
        <v>1148</v>
      </c>
      <c r="X2647" t="s">
        <v>273</v>
      </c>
    </row>
    <row r="2648" spans="21:24" x14ac:dyDescent="0.2">
      <c r="U2648" t="s">
        <v>77</v>
      </c>
      <c r="V2648" t="s">
        <v>1784</v>
      </c>
      <c r="W2648" t="s">
        <v>1158</v>
      </c>
      <c r="X2648" t="s">
        <v>305</v>
      </c>
    </row>
    <row r="2649" spans="21:24" x14ac:dyDescent="0.2">
      <c r="U2649" t="s">
        <v>77</v>
      </c>
      <c r="V2649" t="s">
        <v>1785</v>
      </c>
      <c r="W2649" t="s">
        <v>1161</v>
      </c>
      <c r="X2649" t="s">
        <v>151</v>
      </c>
    </row>
    <row r="2650" spans="21:24" x14ac:dyDescent="0.2">
      <c r="U2650" t="s">
        <v>77</v>
      </c>
      <c r="V2650" t="s">
        <v>1785</v>
      </c>
      <c r="W2650" t="s">
        <v>1158</v>
      </c>
      <c r="X2650" t="s">
        <v>305</v>
      </c>
    </row>
    <row r="2651" spans="21:24" x14ac:dyDescent="0.2">
      <c r="U2651" t="s">
        <v>77</v>
      </c>
      <c r="V2651" t="s">
        <v>1786</v>
      </c>
      <c r="W2651" t="s">
        <v>1192</v>
      </c>
      <c r="X2651" t="s">
        <v>88</v>
      </c>
    </row>
    <row r="2652" spans="21:24" x14ac:dyDescent="0.2">
      <c r="U2652" t="s">
        <v>77</v>
      </c>
      <c r="V2652" t="s">
        <v>1786</v>
      </c>
      <c r="W2652" t="s">
        <v>1148</v>
      </c>
      <c r="X2652" t="s">
        <v>273</v>
      </c>
    </row>
    <row r="2653" spans="21:24" x14ac:dyDescent="0.2">
      <c r="U2653" t="s">
        <v>77</v>
      </c>
      <c r="V2653" t="s">
        <v>1787</v>
      </c>
      <c r="W2653" t="s">
        <v>1192</v>
      </c>
      <c r="X2653" t="s">
        <v>88</v>
      </c>
    </row>
    <row r="2654" spans="21:24" x14ac:dyDescent="0.2">
      <c r="U2654" t="s">
        <v>77</v>
      </c>
      <c r="V2654" t="s">
        <v>1788</v>
      </c>
      <c r="W2654" t="s">
        <v>1147</v>
      </c>
      <c r="X2654" t="s">
        <v>233</v>
      </c>
    </row>
    <row r="2655" spans="21:24" x14ac:dyDescent="0.2">
      <c r="U2655" t="s">
        <v>77</v>
      </c>
      <c r="V2655" t="s">
        <v>1789</v>
      </c>
      <c r="W2655" t="s">
        <v>1147</v>
      </c>
      <c r="X2655" t="s">
        <v>233</v>
      </c>
    </row>
    <row r="2656" spans="21:24" x14ac:dyDescent="0.2">
      <c r="U2656" t="s">
        <v>77</v>
      </c>
      <c r="V2656" t="s">
        <v>1789</v>
      </c>
      <c r="W2656" t="s">
        <v>1148</v>
      </c>
      <c r="X2656" t="s">
        <v>273</v>
      </c>
    </row>
    <row r="2657" spans="21:24" x14ac:dyDescent="0.2">
      <c r="U2657" t="s">
        <v>77</v>
      </c>
      <c r="V2657" t="s">
        <v>1790</v>
      </c>
      <c r="W2657" t="s">
        <v>1192</v>
      </c>
      <c r="X2657" t="s">
        <v>88</v>
      </c>
    </row>
    <row r="2658" spans="21:24" x14ac:dyDescent="0.2">
      <c r="U2658" t="s">
        <v>77</v>
      </c>
      <c r="V2658" t="s">
        <v>1791</v>
      </c>
      <c r="W2658" t="s">
        <v>1133</v>
      </c>
      <c r="X2658" t="s">
        <v>267</v>
      </c>
    </row>
    <row r="2659" spans="21:24" x14ac:dyDescent="0.2">
      <c r="U2659" t="s">
        <v>77</v>
      </c>
      <c r="V2659" t="s">
        <v>1791</v>
      </c>
      <c r="W2659" t="s">
        <v>1148</v>
      </c>
      <c r="X2659" t="s">
        <v>273</v>
      </c>
    </row>
    <row r="2660" spans="21:24" x14ac:dyDescent="0.2">
      <c r="U2660" t="s">
        <v>77</v>
      </c>
      <c r="V2660" t="s">
        <v>1791</v>
      </c>
      <c r="W2660" t="s">
        <v>1158</v>
      </c>
      <c r="X2660" t="s">
        <v>305</v>
      </c>
    </row>
    <row r="2661" spans="21:24" x14ac:dyDescent="0.2">
      <c r="U2661" t="s">
        <v>77</v>
      </c>
      <c r="V2661" t="s">
        <v>1792</v>
      </c>
      <c r="W2661" t="s">
        <v>1133</v>
      </c>
      <c r="X2661" t="s">
        <v>267</v>
      </c>
    </row>
    <row r="2662" spans="21:24" x14ac:dyDescent="0.2">
      <c r="U2662" t="s">
        <v>77</v>
      </c>
      <c r="V2662" t="s">
        <v>1792</v>
      </c>
      <c r="W2662" t="s">
        <v>1158</v>
      </c>
      <c r="X2662" t="s">
        <v>305</v>
      </c>
    </row>
    <row r="2663" spans="21:24" x14ac:dyDescent="0.2">
      <c r="U2663" t="s">
        <v>77</v>
      </c>
      <c r="V2663" t="s">
        <v>1793</v>
      </c>
      <c r="W2663" t="s">
        <v>1192</v>
      </c>
      <c r="X2663" t="s">
        <v>88</v>
      </c>
    </row>
    <row r="2664" spans="21:24" x14ac:dyDescent="0.2">
      <c r="U2664" t="s">
        <v>77</v>
      </c>
      <c r="V2664" t="s">
        <v>1793</v>
      </c>
      <c r="W2664" t="s">
        <v>1161</v>
      </c>
      <c r="X2664" t="s">
        <v>151</v>
      </c>
    </row>
    <row r="2665" spans="21:24" x14ac:dyDescent="0.2">
      <c r="U2665" t="s">
        <v>77</v>
      </c>
      <c r="V2665" t="s">
        <v>1793</v>
      </c>
      <c r="W2665" t="s">
        <v>1148</v>
      </c>
      <c r="X2665" t="s">
        <v>273</v>
      </c>
    </row>
    <row r="2666" spans="21:24" x14ac:dyDescent="0.2">
      <c r="U2666" t="s">
        <v>77</v>
      </c>
      <c r="V2666" t="s">
        <v>1793</v>
      </c>
      <c r="W2666" t="s">
        <v>1158</v>
      </c>
      <c r="X2666" t="s">
        <v>305</v>
      </c>
    </row>
    <row r="2667" spans="21:24" x14ac:dyDescent="0.2">
      <c r="U2667" t="s">
        <v>77</v>
      </c>
      <c r="V2667" t="s">
        <v>1794</v>
      </c>
      <c r="W2667" t="s">
        <v>1161</v>
      </c>
      <c r="X2667" t="s">
        <v>151</v>
      </c>
    </row>
    <row r="2668" spans="21:24" x14ac:dyDescent="0.2">
      <c r="U2668" t="s">
        <v>77</v>
      </c>
      <c r="V2668" t="s">
        <v>1794</v>
      </c>
      <c r="W2668" t="s">
        <v>1158</v>
      </c>
      <c r="X2668" t="s">
        <v>305</v>
      </c>
    </row>
    <row r="2669" spans="21:24" x14ac:dyDescent="0.2">
      <c r="U2669" t="s">
        <v>77</v>
      </c>
      <c r="V2669" t="s">
        <v>1795</v>
      </c>
      <c r="W2669" t="s">
        <v>1148</v>
      </c>
      <c r="X2669" t="s">
        <v>273</v>
      </c>
    </row>
    <row r="2670" spans="21:24" x14ac:dyDescent="0.2">
      <c r="U2670" t="s">
        <v>77</v>
      </c>
      <c r="V2670" t="s">
        <v>1795</v>
      </c>
      <c r="W2670" t="s">
        <v>1158</v>
      </c>
      <c r="X2670" t="s">
        <v>305</v>
      </c>
    </row>
    <row r="2671" spans="21:24" x14ac:dyDescent="0.2">
      <c r="U2671" t="s">
        <v>77</v>
      </c>
      <c r="V2671" t="s">
        <v>1796</v>
      </c>
      <c r="W2671" t="s">
        <v>1147</v>
      </c>
      <c r="X2671" t="s">
        <v>233</v>
      </c>
    </row>
    <row r="2672" spans="21:24" x14ac:dyDescent="0.2">
      <c r="U2672" t="s">
        <v>91</v>
      </c>
      <c r="V2672" t="s">
        <v>1797</v>
      </c>
      <c r="W2672" t="s">
        <v>1028</v>
      </c>
      <c r="X2672" t="s">
        <v>252</v>
      </c>
    </row>
    <row r="2673" spans="21:24" x14ac:dyDescent="0.2">
      <c r="U2673" t="s">
        <v>91</v>
      </c>
      <c r="V2673" t="s">
        <v>1797</v>
      </c>
      <c r="W2673" t="s">
        <v>1798</v>
      </c>
      <c r="X2673" t="s">
        <v>362</v>
      </c>
    </row>
    <row r="2674" spans="21:24" x14ac:dyDescent="0.2">
      <c r="U2674" t="s">
        <v>91</v>
      </c>
      <c r="V2674" t="s">
        <v>1799</v>
      </c>
      <c r="W2674" t="s">
        <v>1028</v>
      </c>
      <c r="X2674" t="s">
        <v>252</v>
      </c>
    </row>
    <row r="2675" spans="21:24" x14ac:dyDescent="0.2">
      <c r="U2675" t="s">
        <v>91</v>
      </c>
      <c r="V2675" t="s">
        <v>1799</v>
      </c>
      <c r="W2675" t="s">
        <v>1798</v>
      </c>
      <c r="X2675" t="s">
        <v>362</v>
      </c>
    </row>
    <row r="2676" spans="21:24" x14ac:dyDescent="0.2">
      <c r="U2676" t="s">
        <v>91</v>
      </c>
      <c r="V2676" t="s">
        <v>1799</v>
      </c>
      <c r="W2676" t="s">
        <v>1800</v>
      </c>
      <c r="X2676" t="s">
        <v>472</v>
      </c>
    </row>
    <row r="2677" spans="21:24" x14ac:dyDescent="0.2">
      <c r="U2677" t="s">
        <v>91</v>
      </c>
      <c r="V2677" t="s">
        <v>1799</v>
      </c>
      <c r="W2677" t="s">
        <v>1030</v>
      </c>
      <c r="X2677" t="s">
        <v>496</v>
      </c>
    </row>
    <row r="2678" spans="21:24" x14ac:dyDescent="0.2">
      <c r="U2678" t="s">
        <v>91</v>
      </c>
      <c r="V2678" t="s">
        <v>1801</v>
      </c>
      <c r="W2678" t="s">
        <v>745</v>
      </c>
      <c r="X2678" t="s">
        <v>190</v>
      </c>
    </row>
    <row r="2679" spans="21:24" x14ac:dyDescent="0.2">
      <c r="U2679" t="s">
        <v>91</v>
      </c>
      <c r="V2679" t="s">
        <v>1801</v>
      </c>
      <c r="W2679" t="s">
        <v>1028</v>
      </c>
      <c r="X2679" t="s">
        <v>252</v>
      </c>
    </row>
    <row r="2680" spans="21:24" x14ac:dyDescent="0.2">
      <c r="U2680" t="s">
        <v>91</v>
      </c>
      <c r="V2680" t="s">
        <v>1801</v>
      </c>
      <c r="W2680" t="s">
        <v>1798</v>
      </c>
      <c r="X2680" t="s">
        <v>362</v>
      </c>
    </row>
    <row r="2681" spans="21:24" x14ac:dyDescent="0.2">
      <c r="U2681" t="s">
        <v>91</v>
      </c>
      <c r="V2681" t="s">
        <v>1802</v>
      </c>
      <c r="W2681" t="s">
        <v>1798</v>
      </c>
      <c r="X2681" t="s">
        <v>362</v>
      </c>
    </row>
    <row r="2682" spans="21:24" x14ac:dyDescent="0.2">
      <c r="U2682" t="s">
        <v>91</v>
      </c>
      <c r="V2682" t="s">
        <v>1802</v>
      </c>
      <c r="W2682" t="s">
        <v>1803</v>
      </c>
      <c r="X2682" t="s">
        <v>376</v>
      </c>
    </row>
    <row r="2683" spans="21:24" x14ac:dyDescent="0.2">
      <c r="U2683" t="s">
        <v>91</v>
      </c>
      <c r="V2683" t="s">
        <v>1804</v>
      </c>
      <c r="W2683" t="s">
        <v>1798</v>
      </c>
      <c r="X2683" t="s">
        <v>362</v>
      </c>
    </row>
    <row r="2684" spans="21:24" x14ac:dyDescent="0.2">
      <c r="U2684" t="s">
        <v>91</v>
      </c>
      <c r="V2684" t="s">
        <v>1804</v>
      </c>
      <c r="W2684" t="s">
        <v>1803</v>
      </c>
      <c r="X2684" t="s">
        <v>376</v>
      </c>
    </row>
    <row r="2685" spans="21:24" x14ac:dyDescent="0.2">
      <c r="U2685" t="s">
        <v>91</v>
      </c>
      <c r="V2685" t="s">
        <v>1804</v>
      </c>
      <c r="W2685" t="s">
        <v>735</v>
      </c>
      <c r="X2685" t="s">
        <v>381</v>
      </c>
    </row>
    <row r="2686" spans="21:24" x14ac:dyDescent="0.2">
      <c r="U2686" t="s">
        <v>91</v>
      </c>
      <c r="V2686" t="s">
        <v>1805</v>
      </c>
      <c r="W2686" t="s">
        <v>1028</v>
      </c>
      <c r="X2686" t="s">
        <v>252</v>
      </c>
    </row>
    <row r="2687" spans="21:24" x14ac:dyDescent="0.2">
      <c r="U2687" t="s">
        <v>91</v>
      </c>
      <c r="V2687" t="s">
        <v>1805</v>
      </c>
      <c r="W2687" t="s">
        <v>1798</v>
      </c>
      <c r="X2687" t="s">
        <v>362</v>
      </c>
    </row>
    <row r="2688" spans="21:24" x14ac:dyDescent="0.2">
      <c r="U2688" t="s">
        <v>91</v>
      </c>
      <c r="V2688" t="s">
        <v>1805</v>
      </c>
      <c r="W2688" t="s">
        <v>735</v>
      </c>
      <c r="X2688" t="s">
        <v>381</v>
      </c>
    </row>
    <row r="2689" spans="21:24" x14ac:dyDescent="0.2">
      <c r="U2689" t="s">
        <v>91</v>
      </c>
      <c r="V2689" t="s">
        <v>1806</v>
      </c>
      <c r="W2689" t="s">
        <v>745</v>
      </c>
      <c r="X2689" t="s">
        <v>190</v>
      </c>
    </row>
    <row r="2690" spans="21:24" x14ac:dyDescent="0.2">
      <c r="U2690" t="s">
        <v>91</v>
      </c>
      <c r="V2690" t="s">
        <v>1806</v>
      </c>
      <c r="W2690" t="s">
        <v>1028</v>
      </c>
      <c r="X2690" t="s">
        <v>252</v>
      </c>
    </row>
    <row r="2691" spans="21:24" x14ac:dyDescent="0.2">
      <c r="U2691" t="s">
        <v>91</v>
      </c>
      <c r="V2691" t="s">
        <v>1807</v>
      </c>
      <c r="W2691" t="s">
        <v>745</v>
      </c>
      <c r="X2691" t="s">
        <v>190</v>
      </c>
    </row>
    <row r="2692" spans="21:24" x14ac:dyDescent="0.2">
      <c r="U2692" t="s">
        <v>91</v>
      </c>
      <c r="V2692" t="s">
        <v>1807</v>
      </c>
      <c r="W2692" t="s">
        <v>1028</v>
      </c>
      <c r="X2692" t="s">
        <v>252</v>
      </c>
    </row>
    <row r="2693" spans="21:24" x14ac:dyDescent="0.2">
      <c r="U2693" t="s">
        <v>91</v>
      </c>
      <c r="V2693" t="s">
        <v>1807</v>
      </c>
      <c r="W2693" t="s">
        <v>735</v>
      </c>
      <c r="X2693" t="s">
        <v>381</v>
      </c>
    </row>
    <row r="2694" spans="21:24" x14ac:dyDescent="0.2">
      <c r="U2694" t="s">
        <v>91</v>
      </c>
      <c r="V2694" t="s">
        <v>1808</v>
      </c>
      <c r="W2694" t="s">
        <v>735</v>
      </c>
      <c r="X2694" t="s">
        <v>381</v>
      </c>
    </row>
    <row r="2695" spans="21:24" x14ac:dyDescent="0.2">
      <c r="U2695" t="s">
        <v>91</v>
      </c>
      <c r="V2695" t="s">
        <v>1809</v>
      </c>
      <c r="W2695" t="s">
        <v>735</v>
      </c>
      <c r="X2695" t="s">
        <v>381</v>
      </c>
    </row>
    <row r="2696" spans="21:24" x14ac:dyDescent="0.2">
      <c r="U2696" t="s">
        <v>91</v>
      </c>
      <c r="V2696" t="s">
        <v>1810</v>
      </c>
      <c r="W2696" t="s">
        <v>1798</v>
      </c>
      <c r="X2696" t="s">
        <v>362</v>
      </c>
    </row>
    <row r="2697" spans="21:24" x14ac:dyDescent="0.2">
      <c r="U2697" t="s">
        <v>91</v>
      </c>
      <c r="V2697" t="s">
        <v>1811</v>
      </c>
      <c r="W2697" t="s">
        <v>1798</v>
      </c>
      <c r="X2697" t="s">
        <v>362</v>
      </c>
    </row>
    <row r="2698" spans="21:24" x14ac:dyDescent="0.2">
      <c r="U2698" t="s">
        <v>91</v>
      </c>
      <c r="V2698" t="s">
        <v>1811</v>
      </c>
      <c r="W2698" t="s">
        <v>735</v>
      </c>
      <c r="X2698" t="s">
        <v>381</v>
      </c>
    </row>
    <row r="2699" spans="21:24" x14ac:dyDescent="0.2">
      <c r="U2699" t="s">
        <v>91</v>
      </c>
      <c r="V2699" t="s">
        <v>1812</v>
      </c>
      <c r="W2699" t="s">
        <v>1028</v>
      </c>
      <c r="X2699" t="s">
        <v>252</v>
      </c>
    </row>
    <row r="2700" spans="21:24" x14ac:dyDescent="0.2">
      <c r="U2700" t="s">
        <v>91</v>
      </c>
      <c r="V2700" t="s">
        <v>1812</v>
      </c>
      <c r="W2700" t="s">
        <v>1798</v>
      </c>
      <c r="X2700" t="s">
        <v>362</v>
      </c>
    </row>
    <row r="2701" spans="21:24" x14ac:dyDescent="0.2">
      <c r="U2701" t="s">
        <v>91</v>
      </c>
      <c r="V2701" t="s">
        <v>1813</v>
      </c>
      <c r="W2701" t="s">
        <v>735</v>
      </c>
      <c r="X2701" t="s">
        <v>381</v>
      </c>
    </row>
    <row r="2702" spans="21:24" x14ac:dyDescent="0.2">
      <c r="U2702" t="s">
        <v>91</v>
      </c>
      <c r="V2702" t="s">
        <v>1814</v>
      </c>
      <c r="W2702" t="s">
        <v>1803</v>
      </c>
      <c r="X2702" t="s">
        <v>376</v>
      </c>
    </row>
    <row r="2703" spans="21:24" x14ac:dyDescent="0.2">
      <c r="U2703" t="s">
        <v>91</v>
      </c>
      <c r="V2703" t="s">
        <v>1814</v>
      </c>
      <c r="W2703" t="s">
        <v>735</v>
      </c>
      <c r="X2703" t="s">
        <v>381</v>
      </c>
    </row>
    <row r="2704" spans="21:24" x14ac:dyDescent="0.2">
      <c r="U2704" t="s">
        <v>91</v>
      </c>
      <c r="V2704" t="s">
        <v>1815</v>
      </c>
      <c r="W2704" t="s">
        <v>735</v>
      </c>
      <c r="X2704" t="s">
        <v>381</v>
      </c>
    </row>
    <row r="2705" spans="21:24" x14ac:dyDescent="0.2">
      <c r="U2705" t="s">
        <v>91</v>
      </c>
      <c r="V2705" t="s">
        <v>1816</v>
      </c>
      <c r="W2705" t="s">
        <v>1803</v>
      </c>
      <c r="X2705" t="s">
        <v>376</v>
      </c>
    </row>
    <row r="2706" spans="21:24" x14ac:dyDescent="0.2">
      <c r="U2706" t="s">
        <v>91</v>
      </c>
      <c r="V2706" t="s">
        <v>1816</v>
      </c>
      <c r="W2706" t="s">
        <v>735</v>
      </c>
      <c r="X2706" t="s">
        <v>381</v>
      </c>
    </row>
    <row r="2707" spans="21:24" x14ac:dyDescent="0.2">
      <c r="U2707" t="s">
        <v>91</v>
      </c>
      <c r="V2707" t="s">
        <v>1817</v>
      </c>
      <c r="W2707" t="s">
        <v>1803</v>
      </c>
      <c r="X2707" t="s">
        <v>376</v>
      </c>
    </row>
    <row r="2708" spans="21:24" x14ac:dyDescent="0.2">
      <c r="U2708" t="s">
        <v>91</v>
      </c>
      <c r="V2708" t="s">
        <v>1817</v>
      </c>
      <c r="W2708" t="s">
        <v>735</v>
      </c>
      <c r="X2708" t="s">
        <v>381</v>
      </c>
    </row>
    <row r="2709" spans="21:24" x14ac:dyDescent="0.2">
      <c r="U2709" t="s">
        <v>91</v>
      </c>
      <c r="V2709" t="s">
        <v>1818</v>
      </c>
      <c r="W2709" t="s">
        <v>1803</v>
      </c>
      <c r="X2709" t="s">
        <v>376</v>
      </c>
    </row>
    <row r="2710" spans="21:24" x14ac:dyDescent="0.2">
      <c r="U2710" t="s">
        <v>91</v>
      </c>
      <c r="V2710" t="s">
        <v>1818</v>
      </c>
      <c r="W2710" t="s">
        <v>735</v>
      </c>
      <c r="X2710" t="s">
        <v>381</v>
      </c>
    </row>
    <row r="2711" spans="21:24" x14ac:dyDescent="0.2">
      <c r="U2711" t="s">
        <v>91</v>
      </c>
      <c r="V2711" t="s">
        <v>1819</v>
      </c>
      <c r="W2711" t="s">
        <v>1798</v>
      </c>
      <c r="X2711" t="s">
        <v>362</v>
      </c>
    </row>
    <row r="2712" spans="21:24" x14ac:dyDescent="0.2">
      <c r="U2712" t="s">
        <v>91</v>
      </c>
      <c r="V2712" t="s">
        <v>1819</v>
      </c>
      <c r="W2712" t="s">
        <v>1803</v>
      </c>
      <c r="X2712" t="s">
        <v>376</v>
      </c>
    </row>
    <row r="2713" spans="21:24" x14ac:dyDescent="0.2">
      <c r="U2713" t="s">
        <v>91</v>
      </c>
      <c r="V2713" t="s">
        <v>1819</v>
      </c>
      <c r="W2713" t="s">
        <v>1800</v>
      </c>
      <c r="X2713" t="s">
        <v>472</v>
      </c>
    </row>
    <row r="2714" spans="21:24" x14ac:dyDescent="0.2">
      <c r="U2714" t="s">
        <v>91</v>
      </c>
      <c r="V2714" t="s">
        <v>1820</v>
      </c>
      <c r="W2714" t="s">
        <v>1803</v>
      </c>
      <c r="X2714" t="s">
        <v>376</v>
      </c>
    </row>
    <row r="2715" spans="21:24" x14ac:dyDescent="0.2">
      <c r="U2715" t="s">
        <v>91</v>
      </c>
      <c r="V2715" t="s">
        <v>1820</v>
      </c>
      <c r="W2715" t="s">
        <v>1800</v>
      </c>
      <c r="X2715" t="s">
        <v>472</v>
      </c>
    </row>
    <row r="2716" spans="21:24" x14ac:dyDescent="0.2">
      <c r="U2716" t="s">
        <v>91</v>
      </c>
      <c r="V2716" t="s">
        <v>1821</v>
      </c>
      <c r="W2716" t="s">
        <v>1798</v>
      </c>
      <c r="X2716" t="s">
        <v>362</v>
      </c>
    </row>
    <row r="2717" spans="21:24" x14ac:dyDescent="0.2">
      <c r="U2717" t="s">
        <v>91</v>
      </c>
      <c r="V2717" t="s">
        <v>1821</v>
      </c>
      <c r="W2717" t="s">
        <v>1803</v>
      </c>
      <c r="X2717" t="s">
        <v>376</v>
      </c>
    </row>
    <row r="2718" spans="21:24" x14ac:dyDescent="0.2">
      <c r="U2718" t="s">
        <v>91</v>
      </c>
      <c r="V2718" t="s">
        <v>1822</v>
      </c>
      <c r="W2718" t="s">
        <v>1803</v>
      </c>
      <c r="X2718" t="s">
        <v>376</v>
      </c>
    </row>
    <row r="2719" spans="21:24" x14ac:dyDescent="0.2">
      <c r="U2719" t="s">
        <v>91</v>
      </c>
      <c r="V2719" t="s">
        <v>1822</v>
      </c>
      <c r="W2719" t="s">
        <v>1800</v>
      </c>
      <c r="X2719" t="s">
        <v>472</v>
      </c>
    </row>
    <row r="2720" spans="21:24" x14ac:dyDescent="0.2">
      <c r="U2720" t="s">
        <v>91</v>
      </c>
      <c r="V2720" t="s">
        <v>1823</v>
      </c>
      <c r="W2720" t="s">
        <v>1028</v>
      </c>
      <c r="X2720" t="s">
        <v>252</v>
      </c>
    </row>
    <row r="2721" spans="21:24" x14ac:dyDescent="0.2">
      <c r="U2721" t="s">
        <v>91</v>
      </c>
      <c r="V2721" t="s">
        <v>1823</v>
      </c>
      <c r="W2721" t="s">
        <v>1798</v>
      </c>
      <c r="X2721" t="s">
        <v>362</v>
      </c>
    </row>
    <row r="2722" spans="21:24" x14ac:dyDescent="0.2">
      <c r="U2722" t="s">
        <v>91</v>
      </c>
      <c r="V2722" t="s">
        <v>1823</v>
      </c>
      <c r="W2722" t="s">
        <v>1803</v>
      </c>
      <c r="X2722" t="s">
        <v>376</v>
      </c>
    </row>
    <row r="2723" spans="21:24" x14ac:dyDescent="0.2">
      <c r="U2723" t="s">
        <v>91</v>
      </c>
      <c r="V2723" t="s">
        <v>1823</v>
      </c>
      <c r="W2723" t="s">
        <v>1800</v>
      </c>
      <c r="X2723" t="s">
        <v>472</v>
      </c>
    </row>
    <row r="2724" spans="21:24" x14ac:dyDescent="0.2">
      <c r="U2724" t="s">
        <v>91</v>
      </c>
      <c r="V2724" t="s">
        <v>1824</v>
      </c>
      <c r="W2724" t="s">
        <v>1803</v>
      </c>
      <c r="X2724" t="s">
        <v>376</v>
      </c>
    </row>
    <row r="2725" spans="21:24" x14ac:dyDescent="0.2">
      <c r="U2725" t="s">
        <v>91</v>
      </c>
      <c r="V2725" t="s">
        <v>1824</v>
      </c>
      <c r="W2725" t="s">
        <v>1800</v>
      </c>
      <c r="X2725" t="s">
        <v>472</v>
      </c>
    </row>
    <row r="2726" spans="21:24" x14ac:dyDescent="0.2">
      <c r="U2726" t="s">
        <v>91</v>
      </c>
      <c r="V2726" t="s">
        <v>1825</v>
      </c>
      <c r="W2726" t="s">
        <v>1803</v>
      </c>
      <c r="X2726" t="s">
        <v>376</v>
      </c>
    </row>
    <row r="2727" spans="21:24" x14ac:dyDescent="0.2">
      <c r="U2727" t="s">
        <v>91</v>
      </c>
      <c r="V2727" t="s">
        <v>1825</v>
      </c>
      <c r="W2727" t="s">
        <v>1800</v>
      </c>
      <c r="X2727" t="s">
        <v>472</v>
      </c>
    </row>
    <row r="2728" spans="21:24" x14ac:dyDescent="0.2">
      <c r="U2728" t="s">
        <v>91</v>
      </c>
      <c r="V2728" t="s">
        <v>1826</v>
      </c>
      <c r="W2728" t="s">
        <v>1803</v>
      </c>
      <c r="X2728" t="s">
        <v>376</v>
      </c>
    </row>
    <row r="2729" spans="21:24" x14ac:dyDescent="0.2">
      <c r="U2729" t="s">
        <v>91</v>
      </c>
      <c r="V2729" t="s">
        <v>1826</v>
      </c>
      <c r="W2729" t="s">
        <v>1800</v>
      </c>
      <c r="X2729" t="s">
        <v>472</v>
      </c>
    </row>
    <row r="2730" spans="21:24" x14ac:dyDescent="0.2">
      <c r="U2730" t="s">
        <v>91</v>
      </c>
      <c r="V2730" t="s">
        <v>1827</v>
      </c>
      <c r="W2730" t="s">
        <v>1800</v>
      </c>
      <c r="X2730" t="s">
        <v>472</v>
      </c>
    </row>
    <row r="2731" spans="21:24" x14ac:dyDescent="0.2">
      <c r="U2731" t="s">
        <v>91</v>
      </c>
      <c r="V2731" t="s">
        <v>1828</v>
      </c>
      <c r="W2731" t="s">
        <v>1028</v>
      </c>
      <c r="X2731" t="s">
        <v>252</v>
      </c>
    </row>
    <row r="2732" spans="21:24" x14ac:dyDescent="0.2">
      <c r="U2732" t="s">
        <v>91</v>
      </c>
      <c r="V2732" t="s">
        <v>1828</v>
      </c>
      <c r="W2732" t="s">
        <v>1800</v>
      </c>
      <c r="X2732" t="s">
        <v>472</v>
      </c>
    </row>
    <row r="2733" spans="21:24" x14ac:dyDescent="0.2">
      <c r="U2733" t="s">
        <v>91</v>
      </c>
      <c r="V2733" t="s">
        <v>1828</v>
      </c>
      <c r="W2733" t="s">
        <v>1030</v>
      </c>
      <c r="X2733" t="s">
        <v>496</v>
      </c>
    </row>
    <row r="2734" spans="21:24" x14ac:dyDescent="0.2">
      <c r="U2734" t="s">
        <v>91</v>
      </c>
      <c r="V2734" t="s">
        <v>1829</v>
      </c>
      <c r="W2734" t="s">
        <v>1028</v>
      </c>
      <c r="X2734" t="s">
        <v>252</v>
      </c>
    </row>
    <row r="2735" spans="21:24" x14ac:dyDescent="0.2">
      <c r="U2735" t="s">
        <v>91</v>
      </c>
      <c r="V2735" t="s">
        <v>1829</v>
      </c>
      <c r="W2735" t="s">
        <v>1800</v>
      </c>
      <c r="X2735" t="s">
        <v>472</v>
      </c>
    </row>
    <row r="2736" spans="21:24" x14ac:dyDescent="0.2">
      <c r="U2736" t="s">
        <v>91</v>
      </c>
      <c r="V2736" t="s">
        <v>1829</v>
      </c>
      <c r="W2736" t="s">
        <v>1030</v>
      </c>
      <c r="X2736" t="s">
        <v>496</v>
      </c>
    </row>
    <row r="2737" spans="21:24" x14ac:dyDescent="0.2">
      <c r="U2737" t="s">
        <v>91</v>
      </c>
      <c r="V2737" t="s">
        <v>1830</v>
      </c>
      <c r="W2737" t="s">
        <v>745</v>
      </c>
      <c r="X2737" t="s">
        <v>190</v>
      </c>
    </row>
    <row r="2738" spans="21:24" x14ac:dyDescent="0.2">
      <c r="U2738" t="s">
        <v>91</v>
      </c>
      <c r="V2738" t="s">
        <v>1830</v>
      </c>
      <c r="W2738" t="s">
        <v>1028</v>
      </c>
      <c r="X2738" t="s">
        <v>252</v>
      </c>
    </row>
    <row r="2739" spans="21:24" x14ac:dyDescent="0.2">
      <c r="U2739" t="s">
        <v>91</v>
      </c>
      <c r="V2739" t="s">
        <v>1830</v>
      </c>
      <c r="W2739" t="s">
        <v>1030</v>
      </c>
      <c r="X2739" t="s">
        <v>496</v>
      </c>
    </row>
    <row r="2740" spans="21:24" x14ac:dyDescent="0.2">
      <c r="U2740" t="s">
        <v>91</v>
      </c>
      <c r="V2740" t="s">
        <v>1831</v>
      </c>
      <c r="W2740" t="s">
        <v>745</v>
      </c>
      <c r="X2740" t="s">
        <v>190</v>
      </c>
    </row>
    <row r="2741" spans="21:24" x14ac:dyDescent="0.2">
      <c r="U2741" t="s">
        <v>91</v>
      </c>
      <c r="V2741" t="s">
        <v>1831</v>
      </c>
      <c r="W2741" t="s">
        <v>1028</v>
      </c>
      <c r="X2741" t="s">
        <v>252</v>
      </c>
    </row>
    <row r="2742" spans="21:24" x14ac:dyDescent="0.2">
      <c r="U2742" t="s">
        <v>91</v>
      </c>
      <c r="V2742" t="s">
        <v>1832</v>
      </c>
      <c r="W2742" t="s">
        <v>1028</v>
      </c>
      <c r="X2742" t="s">
        <v>252</v>
      </c>
    </row>
    <row r="2743" spans="21:24" x14ac:dyDescent="0.2">
      <c r="U2743" t="s">
        <v>91</v>
      </c>
      <c r="V2743" t="s">
        <v>1832</v>
      </c>
      <c r="W2743" t="s">
        <v>1798</v>
      </c>
      <c r="X2743" t="s">
        <v>362</v>
      </c>
    </row>
    <row r="2744" spans="21:24" x14ac:dyDescent="0.2">
      <c r="U2744" t="s">
        <v>91</v>
      </c>
      <c r="V2744" t="s">
        <v>1833</v>
      </c>
      <c r="W2744" t="s">
        <v>1028</v>
      </c>
      <c r="X2744" t="s">
        <v>252</v>
      </c>
    </row>
    <row r="2745" spans="21:24" x14ac:dyDescent="0.2">
      <c r="U2745" t="s">
        <v>91</v>
      </c>
      <c r="V2745" t="s">
        <v>1833</v>
      </c>
      <c r="W2745" t="s">
        <v>735</v>
      </c>
      <c r="X2745" t="s">
        <v>381</v>
      </c>
    </row>
    <row r="2746" spans="21:24" x14ac:dyDescent="0.2">
      <c r="U2746" t="s">
        <v>91</v>
      </c>
      <c r="V2746" t="s">
        <v>1834</v>
      </c>
      <c r="W2746" t="s">
        <v>1028</v>
      </c>
      <c r="X2746" t="s">
        <v>252</v>
      </c>
    </row>
    <row r="2747" spans="21:24" x14ac:dyDescent="0.2">
      <c r="U2747" t="s">
        <v>91</v>
      </c>
      <c r="V2747" t="s">
        <v>1834</v>
      </c>
      <c r="W2747" t="s">
        <v>735</v>
      </c>
      <c r="X2747" t="s">
        <v>381</v>
      </c>
    </row>
    <row r="2748" spans="21:24" x14ac:dyDescent="0.2">
      <c r="U2748" t="s">
        <v>91</v>
      </c>
      <c r="V2748" t="s">
        <v>1835</v>
      </c>
      <c r="W2748" t="s">
        <v>1028</v>
      </c>
      <c r="X2748" t="s">
        <v>252</v>
      </c>
    </row>
    <row r="2749" spans="21:24" x14ac:dyDescent="0.2">
      <c r="U2749" t="s">
        <v>91</v>
      </c>
      <c r="V2749" t="s">
        <v>1835</v>
      </c>
      <c r="W2749" t="s">
        <v>735</v>
      </c>
      <c r="X2749" t="s">
        <v>381</v>
      </c>
    </row>
    <row r="2750" spans="21:24" x14ac:dyDescent="0.2">
      <c r="U2750" t="s">
        <v>91</v>
      </c>
      <c r="V2750" t="s">
        <v>1836</v>
      </c>
      <c r="W2750" t="s">
        <v>1028</v>
      </c>
      <c r="X2750" t="s">
        <v>252</v>
      </c>
    </row>
    <row r="2751" spans="21:24" x14ac:dyDescent="0.2">
      <c r="U2751" t="s">
        <v>91</v>
      </c>
      <c r="V2751" t="s">
        <v>1836</v>
      </c>
      <c r="W2751" t="s">
        <v>735</v>
      </c>
      <c r="X2751" t="s">
        <v>381</v>
      </c>
    </row>
    <row r="2752" spans="21:24" x14ac:dyDescent="0.2">
      <c r="U2752" t="s">
        <v>91</v>
      </c>
      <c r="V2752" t="s">
        <v>1837</v>
      </c>
      <c r="W2752" t="s">
        <v>735</v>
      </c>
      <c r="X2752" t="s">
        <v>381</v>
      </c>
    </row>
    <row r="2753" spans="21:24" x14ac:dyDescent="0.2">
      <c r="U2753" t="s">
        <v>91</v>
      </c>
      <c r="V2753" t="s">
        <v>1838</v>
      </c>
      <c r="W2753" t="s">
        <v>735</v>
      </c>
      <c r="X2753" t="s">
        <v>381</v>
      </c>
    </row>
    <row r="2754" spans="21:24" x14ac:dyDescent="0.2">
      <c r="U2754" t="s">
        <v>91</v>
      </c>
      <c r="V2754" t="s">
        <v>1839</v>
      </c>
      <c r="W2754" t="s">
        <v>735</v>
      </c>
      <c r="X2754" t="s">
        <v>381</v>
      </c>
    </row>
    <row r="2755" spans="21:24" x14ac:dyDescent="0.2">
      <c r="U2755" t="s">
        <v>91</v>
      </c>
      <c r="V2755" t="s">
        <v>1840</v>
      </c>
      <c r="W2755" t="s">
        <v>745</v>
      </c>
      <c r="X2755" t="s">
        <v>190</v>
      </c>
    </row>
    <row r="2756" spans="21:24" x14ac:dyDescent="0.2">
      <c r="U2756" t="s">
        <v>39</v>
      </c>
      <c r="V2756" t="s">
        <v>1840</v>
      </c>
      <c r="W2756" t="s">
        <v>734</v>
      </c>
      <c r="X2756" t="s">
        <v>230</v>
      </c>
    </row>
    <row r="2757" spans="21:24" x14ac:dyDescent="0.2">
      <c r="U2757" t="s">
        <v>91</v>
      </c>
      <c r="V2757" t="s">
        <v>1840</v>
      </c>
      <c r="W2757" t="s">
        <v>735</v>
      </c>
      <c r="X2757" t="s">
        <v>381</v>
      </c>
    </row>
    <row r="2758" spans="21:24" x14ac:dyDescent="0.2">
      <c r="U2758" t="s">
        <v>39</v>
      </c>
      <c r="V2758" t="s">
        <v>1841</v>
      </c>
      <c r="W2758" t="s">
        <v>732</v>
      </c>
      <c r="X2758" t="s">
        <v>157</v>
      </c>
    </row>
    <row r="2759" spans="21:24" x14ac:dyDescent="0.2">
      <c r="U2759" t="s">
        <v>91</v>
      </c>
      <c r="V2759" t="s">
        <v>1841</v>
      </c>
      <c r="W2759" t="s">
        <v>735</v>
      </c>
      <c r="X2759" t="s">
        <v>381</v>
      </c>
    </row>
    <row r="2760" spans="21:24" x14ac:dyDescent="0.2">
      <c r="U2760" t="s">
        <v>39</v>
      </c>
      <c r="V2760" t="s">
        <v>1842</v>
      </c>
      <c r="W2760" t="s">
        <v>732</v>
      </c>
      <c r="X2760" t="s">
        <v>157</v>
      </c>
    </row>
    <row r="2761" spans="21:24" x14ac:dyDescent="0.2">
      <c r="U2761" t="s">
        <v>91</v>
      </c>
      <c r="V2761" t="s">
        <v>1842</v>
      </c>
      <c r="W2761" t="s">
        <v>735</v>
      </c>
      <c r="X2761" t="s">
        <v>381</v>
      </c>
    </row>
    <row r="2762" spans="21:24" x14ac:dyDescent="0.2">
      <c r="U2762" t="s">
        <v>91</v>
      </c>
      <c r="V2762" t="s">
        <v>1843</v>
      </c>
      <c r="W2762" t="s">
        <v>1798</v>
      </c>
      <c r="X2762" t="s">
        <v>362</v>
      </c>
    </row>
    <row r="2763" spans="21:24" x14ac:dyDescent="0.2">
      <c r="U2763" t="s">
        <v>91</v>
      </c>
      <c r="V2763" t="s">
        <v>1843</v>
      </c>
      <c r="W2763" t="s">
        <v>735</v>
      </c>
      <c r="X2763" t="s">
        <v>381</v>
      </c>
    </row>
    <row r="2764" spans="21:24" x14ac:dyDescent="0.2">
      <c r="U2764" t="s">
        <v>91</v>
      </c>
      <c r="V2764" t="s">
        <v>1844</v>
      </c>
      <c r="W2764" t="s">
        <v>1028</v>
      </c>
      <c r="X2764" t="s">
        <v>252</v>
      </c>
    </row>
    <row r="2765" spans="21:24" x14ac:dyDescent="0.2">
      <c r="U2765" t="s">
        <v>91</v>
      </c>
      <c r="V2765" t="s">
        <v>1844</v>
      </c>
      <c r="W2765" t="s">
        <v>1798</v>
      </c>
      <c r="X2765" t="s">
        <v>362</v>
      </c>
    </row>
    <row r="2766" spans="21:24" x14ac:dyDescent="0.2">
      <c r="U2766" t="s">
        <v>91</v>
      </c>
      <c r="V2766" t="s">
        <v>1844</v>
      </c>
      <c r="W2766" t="s">
        <v>1803</v>
      </c>
      <c r="X2766" t="s">
        <v>376</v>
      </c>
    </row>
    <row r="2767" spans="21:24" x14ac:dyDescent="0.2">
      <c r="U2767" t="s">
        <v>91</v>
      </c>
      <c r="V2767" t="s">
        <v>1844</v>
      </c>
      <c r="W2767" t="s">
        <v>1800</v>
      </c>
      <c r="X2767" t="s">
        <v>472</v>
      </c>
    </row>
    <row r="2768" spans="21:24" x14ac:dyDescent="0.2">
      <c r="U2768" t="s">
        <v>91</v>
      </c>
      <c r="V2768" t="s">
        <v>1845</v>
      </c>
      <c r="W2768" t="s">
        <v>735</v>
      </c>
      <c r="X2768" t="s">
        <v>381</v>
      </c>
    </row>
    <row r="2769" spans="21:24" x14ac:dyDescent="0.2">
      <c r="U2769" t="s">
        <v>91</v>
      </c>
      <c r="V2769" t="s">
        <v>1846</v>
      </c>
      <c r="W2769" t="s">
        <v>735</v>
      </c>
      <c r="X2769" t="s">
        <v>381</v>
      </c>
    </row>
    <row r="2770" spans="21:24" x14ac:dyDescent="0.2">
      <c r="U2770" t="s">
        <v>91</v>
      </c>
      <c r="V2770" t="s">
        <v>1847</v>
      </c>
      <c r="W2770" t="s">
        <v>735</v>
      </c>
      <c r="X2770" t="s">
        <v>381</v>
      </c>
    </row>
    <row r="2771" spans="21:24" x14ac:dyDescent="0.2">
      <c r="U2771" t="s">
        <v>91</v>
      </c>
      <c r="V2771" t="s">
        <v>1848</v>
      </c>
      <c r="W2771" t="s">
        <v>735</v>
      </c>
      <c r="X2771" t="s">
        <v>381</v>
      </c>
    </row>
    <row r="2772" spans="21:24" x14ac:dyDescent="0.2">
      <c r="U2772" t="s">
        <v>91</v>
      </c>
      <c r="V2772" t="s">
        <v>1849</v>
      </c>
      <c r="W2772" t="s">
        <v>735</v>
      </c>
      <c r="X2772" t="s">
        <v>381</v>
      </c>
    </row>
    <row r="2773" spans="21:24" x14ac:dyDescent="0.2">
      <c r="U2773" t="s">
        <v>91</v>
      </c>
      <c r="V2773" t="s">
        <v>1850</v>
      </c>
      <c r="W2773" t="s">
        <v>735</v>
      </c>
      <c r="X2773" t="s">
        <v>381</v>
      </c>
    </row>
    <row r="2774" spans="21:24" x14ac:dyDescent="0.2">
      <c r="U2774" t="s">
        <v>91</v>
      </c>
      <c r="V2774" t="s">
        <v>1851</v>
      </c>
      <c r="W2774" t="s">
        <v>735</v>
      </c>
      <c r="X2774" t="s">
        <v>381</v>
      </c>
    </row>
    <row r="2775" spans="21:24" x14ac:dyDescent="0.2">
      <c r="U2775" t="s">
        <v>91</v>
      </c>
      <c r="V2775" t="s">
        <v>1852</v>
      </c>
      <c r="W2775" t="s">
        <v>735</v>
      </c>
      <c r="X2775" t="s">
        <v>381</v>
      </c>
    </row>
    <row r="2776" spans="21:24" x14ac:dyDescent="0.2">
      <c r="U2776" t="s">
        <v>91</v>
      </c>
      <c r="V2776" t="s">
        <v>1853</v>
      </c>
      <c r="W2776" t="s">
        <v>735</v>
      </c>
      <c r="X2776" t="s">
        <v>381</v>
      </c>
    </row>
    <row r="2777" spans="21:24" x14ac:dyDescent="0.2">
      <c r="U2777" t="s">
        <v>91</v>
      </c>
      <c r="V2777" t="s">
        <v>1854</v>
      </c>
      <c r="W2777" t="s">
        <v>1798</v>
      </c>
      <c r="X2777" t="s">
        <v>362</v>
      </c>
    </row>
    <row r="2778" spans="21:24" x14ac:dyDescent="0.2">
      <c r="U2778" t="s">
        <v>91</v>
      </c>
      <c r="V2778" t="s">
        <v>1854</v>
      </c>
      <c r="W2778" t="s">
        <v>1803</v>
      </c>
      <c r="X2778" t="s">
        <v>376</v>
      </c>
    </row>
    <row r="2779" spans="21:24" x14ac:dyDescent="0.2">
      <c r="U2779" t="s">
        <v>91</v>
      </c>
      <c r="V2779" t="s">
        <v>1855</v>
      </c>
      <c r="W2779" t="s">
        <v>735</v>
      </c>
      <c r="X2779" t="s">
        <v>381</v>
      </c>
    </row>
    <row r="2780" spans="21:24" x14ac:dyDescent="0.2">
      <c r="U2780" t="s">
        <v>91</v>
      </c>
      <c r="V2780" t="s">
        <v>1856</v>
      </c>
      <c r="W2780" t="s">
        <v>735</v>
      </c>
      <c r="X2780" t="s">
        <v>381</v>
      </c>
    </row>
    <row r="2781" spans="21:24" x14ac:dyDescent="0.2">
      <c r="U2781" t="s">
        <v>91</v>
      </c>
      <c r="V2781" t="s">
        <v>1857</v>
      </c>
      <c r="W2781" t="s">
        <v>1028</v>
      </c>
      <c r="X2781" t="s">
        <v>252</v>
      </c>
    </row>
    <row r="2782" spans="21:24" x14ac:dyDescent="0.2">
      <c r="U2782" t="s">
        <v>91</v>
      </c>
      <c r="V2782" t="s">
        <v>1857</v>
      </c>
      <c r="W2782" t="s">
        <v>1798</v>
      </c>
      <c r="X2782" t="s">
        <v>362</v>
      </c>
    </row>
    <row r="2783" spans="21:24" x14ac:dyDescent="0.2">
      <c r="U2783" t="s">
        <v>91</v>
      </c>
      <c r="V2783" t="s">
        <v>1858</v>
      </c>
      <c r="W2783" t="s">
        <v>1028</v>
      </c>
      <c r="X2783" t="s">
        <v>252</v>
      </c>
    </row>
    <row r="2784" spans="21:24" x14ac:dyDescent="0.2">
      <c r="U2784" t="s">
        <v>91</v>
      </c>
      <c r="V2784" t="s">
        <v>1858</v>
      </c>
      <c r="W2784" t="s">
        <v>1030</v>
      </c>
      <c r="X2784" t="s">
        <v>496</v>
      </c>
    </row>
    <row r="2785" spans="21:24" x14ac:dyDescent="0.2">
      <c r="U2785" t="s">
        <v>2883</v>
      </c>
      <c r="V2785" t="s">
        <v>1859</v>
      </c>
      <c r="W2785" t="s">
        <v>1860</v>
      </c>
      <c r="X2785" t="s">
        <v>387</v>
      </c>
    </row>
    <row r="2786" spans="21:24" x14ac:dyDescent="0.2">
      <c r="U2786" t="s">
        <v>2883</v>
      </c>
      <c r="V2786" t="s">
        <v>1861</v>
      </c>
      <c r="W2786" t="s">
        <v>1016</v>
      </c>
      <c r="X2786" t="s">
        <v>142</v>
      </c>
    </row>
    <row r="2787" spans="21:24" x14ac:dyDescent="0.2">
      <c r="U2787" t="s">
        <v>2883</v>
      </c>
      <c r="V2787" t="s">
        <v>1861</v>
      </c>
      <c r="W2787" t="s">
        <v>999</v>
      </c>
      <c r="X2787" t="s">
        <v>239</v>
      </c>
    </row>
    <row r="2788" spans="21:24" x14ac:dyDescent="0.2">
      <c r="U2788" t="s">
        <v>2883</v>
      </c>
      <c r="V2788" t="s">
        <v>1861</v>
      </c>
      <c r="W2788" t="s">
        <v>332</v>
      </c>
      <c r="X2788" t="s">
        <v>333</v>
      </c>
    </row>
    <row r="2789" spans="21:24" x14ac:dyDescent="0.2">
      <c r="U2789" t="s">
        <v>2883</v>
      </c>
      <c r="V2789" t="s">
        <v>1861</v>
      </c>
      <c r="W2789" t="s">
        <v>1020</v>
      </c>
      <c r="X2789" t="s">
        <v>430</v>
      </c>
    </row>
    <row r="2790" spans="21:24" x14ac:dyDescent="0.2">
      <c r="U2790" t="s">
        <v>2883</v>
      </c>
      <c r="V2790" t="s">
        <v>1862</v>
      </c>
      <c r="W2790" t="s">
        <v>1016</v>
      </c>
      <c r="X2790" t="s">
        <v>142</v>
      </c>
    </row>
    <row r="2791" spans="21:24" x14ac:dyDescent="0.2">
      <c r="U2791" t="s">
        <v>2883</v>
      </c>
      <c r="V2791" t="s">
        <v>1862</v>
      </c>
      <c r="W2791" t="s">
        <v>999</v>
      </c>
      <c r="X2791" t="s">
        <v>239</v>
      </c>
    </row>
    <row r="2792" spans="21:24" x14ac:dyDescent="0.2">
      <c r="U2792" t="s">
        <v>2883</v>
      </c>
      <c r="V2792" t="s">
        <v>1862</v>
      </c>
      <c r="W2792" t="s">
        <v>332</v>
      </c>
      <c r="X2792" t="s">
        <v>333</v>
      </c>
    </row>
    <row r="2793" spans="21:24" x14ac:dyDescent="0.2">
      <c r="U2793" t="s">
        <v>2883</v>
      </c>
      <c r="V2793" t="s">
        <v>1862</v>
      </c>
      <c r="W2793" t="s">
        <v>1860</v>
      </c>
      <c r="X2793" t="s">
        <v>387</v>
      </c>
    </row>
    <row r="2794" spans="21:24" x14ac:dyDescent="0.2">
      <c r="U2794" t="s">
        <v>2883</v>
      </c>
      <c r="V2794" t="s">
        <v>1862</v>
      </c>
      <c r="W2794" t="s">
        <v>1020</v>
      </c>
      <c r="X2794" t="s">
        <v>430</v>
      </c>
    </row>
    <row r="2795" spans="21:24" x14ac:dyDescent="0.2">
      <c r="U2795" t="s">
        <v>2883</v>
      </c>
      <c r="V2795" t="s">
        <v>1863</v>
      </c>
      <c r="W2795" t="s">
        <v>1591</v>
      </c>
      <c r="X2795" t="s">
        <v>160</v>
      </c>
    </row>
    <row r="2796" spans="21:24" x14ac:dyDescent="0.2">
      <c r="U2796" t="s">
        <v>2883</v>
      </c>
      <c r="V2796" t="s">
        <v>1863</v>
      </c>
      <c r="W2796" t="s">
        <v>1864</v>
      </c>
      <c r="X2796" t="s">
        <v>254</v>
      </c>
    </row>
    <row r="2797" spans="21:24" x14ac:dyDescent="0.2">
      <c r="U2797" t="s">
        <v>2883</v>
      </c>
      <c r="V2797" t="s">
        <v>1863</v>
      </c>
      <c r="W2797" t="s">
        <v>1593</v>
      </c>
      <c r="X2797" t="s">
        <v>343</v>
      </c>
    </row>
    <row r="2798" spans="21:24" x14ac:dyDescent="0.2">
      <c r="U2798" t="s">
        <v>2883</v>
      </c>
      <c r="V2798" t="s">
        <v>1863</v>
      </c>
      <c r="W2798" t="s">
        <v>1622</v>
      </c>
      <c r="X2798" t="s">
        <v>360</v>
      </c>
    </row>
    <row r="2799" spans="21:24" x14ac:dyDescent="0.2">
      <c r="U2799" t="s">
        <v>2883</v>
      </c>
      <c r="V2799" t="s">
        <v>1863</v>
      </c>
      <c r="W2799" t="s">
        <v>1020</v>
      </c>
      <c r="X2799" t="s">
        <v>430</v>
      </c>
    </row>
    <row r="2800" spans="21:24" x14ac:dyDescent="0.2">
      <c r="U2800" t="s">
        <v>2883</v>
      </c>
      <c r="V2800" t="s">
        <v>1865</v>
      </c>
      <c r="W2800" t="s">
        <v>1593</v>
      </c>
      <c r="X2800" t="s">
        <v>343</v>
      </c>
    </row>
    <row r="2801" spans="21:24" x14ac:dyDescent="0.2">
      <c r="U2801" t="s">
        <v>2883</v>
      </c>
      <c r="V2801" t="s">
        <v>1865</v>
      </c>
      <c r="W2801" t="s">
        <v>1622</v>
      </c>
      <c r="X2801" t="s">
        <v>360</v>
      </c>
    </row>
    <row r="2802" spans="21:24" x14ac:dyDescent="0.2">
      <c r="U2802" t="s">
        <v>2883</v>
      </c>
      <c r="V2802" t="s">
        <v>1865</v>
      </c>
      <c r="W2802" t="s">
        <v>1020</v>
      </c>
      <c r="X2802" t="s">
        <v>430</v>
      </c>
    </row>
    <row r="2803" spans="21:24" x14ac:dyDescent="0.2">
      <c r="U2803" t="s">
        <v>2883</v>
      </c>
      <c r="V2803" t="s">
        <v>1865</v>
      </c>
      <c r="W2803" t="s">
        <v>1600</v>
      </c>
      <c r="X2803" t="s">
        <v>462</v>
      </c>
    </row>
    <row r="2804" spans="21:24" x14ac:dyDescent="0.2">
      <c r="U2804" t="s">
        <v>2883</v>
      </c>
      <c r="V2804" t="s">
        <v>1866</v>
      </c>
      <c r="W2804" t="s">
        <v>1864</v>
      </c>
      <c r="X2804" t="s">
        <v>254</v>
      </c>
    </row>
    <row r="2805" spans="21:24" x14ac:dyDescent="0.2">
      <c r="U2805" t="s">
        <v>2883</v>
      </c>
      <c r="V2805" t="s">
        <v>1866</v>
      </c>
      <c r="W2805" t="s">
        <v>1622</v>
      </c>
      <c r="X2805" t="s">
        <v>360</v>
      </c>
    </row>
    <row r="2806" spans="21:24" x14ac:dyDescent="0.2">
      <c r="U2806" t="s">
        <v>2883</v>
      </c>
      <c r="V2806" t="s">
        <v>1866</v>
      </c>
      <c r="W2806" t="s">
        <v>1020</v>
      </c>
      <c r="X2806" t="s">
        <v>430</v>
      </c>
    </row>
    <row r="2807" spans="21:24" x14ac:dyDescent="0.2">
      <c r="U2807" t="s">
        <v>2883</v>
      </c>
      <c r="V2807" t="s">
        <v>1867</v>
      </c>
      <c r="W2807" t="s">
        <v>1010</v>
      </c>
      <c r="X2807" t="s">
        <v>68</v>
      </c>
    </row>
    <row r="2808" spans="21:24" x14ac:dyDescent="0.2">
      <c r="U2808" t="s">
        <v>2883</v>
      </c>
      <c r="V2808" t="s">
        <v>1867</v>
      </c>
      <c r="W2808" t="s">
        <v>1016</v>
      </c>
      <c r="X2808" t="s">
        <v>142</v>
      </c>
    </row>
    <row r="2809" spans="21:24" x14ac:dyDescent="0.2">
      <c r="U2809" t="s">
        <v>2883</v>
      </c>
      <c r="V2809" t="s">
        <v>1867</v>
      </c>
      <c r="W2809" t="s">
        <v>1864</v>
      </c>
      <c r="X2809" t="s">
        <v>254</v>
      </c>
    </row>
    <row r="2810" spans="21:24" x14ac:dyDescent="0.2">
      <c r="U2810" t="s">
        <v>2883</v>
      </c>
      <c r="V2810" t="s">
        <v>1867</v>
      </c>
      <c r="W2810" t="s">
        <v>1622</v>
      </c>
      <c r="X2810" t="s">
        <v>360</v>
      </c>
    </row>
    <row r="2811" spans="21:24" x14ac:dyDescent="0.2">
      <c r="U2811" t="s">
        <v>2883</v>
      </c>
      <c r="V2811" t="s">
        <v>1867</v>
      </c>
      <c r="W2811" t="s">
        <v>1860</v>
      </c>
      <c r="X2811" t="s">
        <v>387</v>
      </c>
    </row>
    <row r="2812" spans="21:24" x14ac:dyDescent="0.2">
      <c r="U2812" t="s">
        <v>2883</v>
      </c>
      <c r="V2812" t="s">
        <v>1868</v>
      </c>
      <c r="W2812" t="s">
        <v>998</v>
      </c>
      <c r="X2812" t="s">
        <v>49</v>
      </c>
    </row>
    <row r="2813" spans="21:24" x14ac:dyDescent="0.2">
      <c r="U2813" t="s">
        <v>2883</v>
      </c>
      <c r="V2813" t="s">
        <v>1868</v>
      </c>
      <c r="W2813" t="s">
        <v>1010</v>
      </c>
      <c r="X2813" t="s">
        <v>68</v>
      </c>
    </row>
    <row r="2814" spans="21:24" x14ac:dyDescent="0.2">
      <c r="U2814" t="s">
        <v>91</v>
      </c>
      <c r="V2814" t="s">
        <v>1868</v>
      </c>
      <c r="W2814" t="s">
        <v>1011</v>
      </c>
      <c r="X2814" t="s">
        <v>111</v>
      </c>
    </row>
    <row r="2815" spans="21:24" x14ac:dyDescent="0.2">
      <c r="U2815" t="s">
        <v>2883</v>
      </c>
      <c r="V2815" t="s">
        <v>1868</v>
      </c>
      <c r="W2815" t="s">
        <v>1016</v>
      </c>
      <c r="X2815" t="s">
        <v>142</v>
      </c>
    </row>
    <row r="2816" spans="21:24" x14ac:dyDescent="0.2">
      <c r="U2816" t="s">
        <v>2883</v>
      </c>
      <c r="V2816" t="s">
        <v>1868</v>
      </c>
      <c r="W2816" t="s">
        <v>999</v>
      </c>
      <c r="X2816" t="s">
        <v>239</v>
      </c>
    </row>
    <row r="2817" spans="21:24" x14ac:dyDescent="0.2">
      <c r="U2817" t="s">
        <v>2883</v>
      </c>
      <c r="V2817" t="s">
        <v>1868</v>
      </c>
      <c r="W2817" t="s">
        <v>1860</v>
      </c>
      <c r="X2817" t="s">
        <v>387</v>
      </c>
    </row>
    <row r="2818" spans="21:24" x14ac:dyDescent="0.2">
      <c r="U2818" t="s">
        <v>2883</v>
      </c>
      <c r="V2818" t="s">
        <v>1869</v>
      </c>
      <c r="W2818" t="s">
        <v>1010</v>
      </c>
      <c r="X2818" t="s">
        <v>68</v>
      </c>
    </row>
    <row r="2819" spans="21:24" x14ac:dyDescent="0.2">
      <c r="U2819" t="s">
        <v>91</v>
      </c>
      <c r="V2819" t="s">
        <v>1869</v>
      </c>
      <c r="W2819" t="s">
        <v>1011</v>
      </c>
      <c r="X2819" t="s">
        <v>111</v>
      </c>
    </row>
    <row r="2820" spans="21:24" x14ac:dyDescent="0.2">
      <c r="U2820" t="s">
        <v>2883</v>
      </c>
      <c r="V2820" t="s">
        <v>1869</v>
      </c>
      <c r="W2820" t="s">
        <v>1864</v>
      </c>
      <c r="X2820" t="s">
        <v>254</v>
      </c>
    </row>
    <row r="2821" spans="21:24" x14ac:dyDescent="0.2">
      <c r="U2821" t="s">
        <v>2883</v>
      </c>
      <c r="V2821" t="s">
        <v>1869</v>
      </c>
      <c r="W2821" t="s">
        <v>1870</v>
      </c>
      <c r="X2821" t="s">
        <v>340</v>
      </c>
    </row>
    <row r="2822" spans="21:24" x14ac:dyDescent="0.2">
      <c r="U2822" t="s">
        <v>2883</v>
      </c>
      <c r="V2822" t="s">
        <v>1871</v>
      </c>
      <c r="W2822" t="s">
        <v>1010</v>
      </c>
      <c r="X2822" t="s">
        <v>68</v>
      </c>
    </row>
    <row r="2823" spans="21:24" x14ac:dyDescent="0.2">
      <c r="U2823" t="s">
        <v>2883</v>
      </c>
      <c r="V2823" t="s">
        <v>1871</v>
      </c>
      <c r="W2823" t="s">
        <v>1864</v>
      </c>
      <c r="X2823" t="s">
        <v>254</v>
      </c>
    </row>
    <row r="2824" spans="21:24" x14ac:dyDescent="0.2">
      <c r="U2824" t="s">
        <v>2883</v>
      </c>
      <c r="V2824" t="s">
        <v>1871</v>
      </c>
      <c r="W2824" t="s">
        <v>1870</v>
      </c>
      <c r="X2824" t="s">
        <v>340</v>
      </c>
    </row>
    <row r="2825" spans="21:24" x14ac:dyDescent="0.2">
      <c r="U2825" t="s">
        <v>2883</v>
      </c>
      <c r="V2825" t="s">
        <v>1871</v>
      </c>
      <c r="W2825" t="s">
        <v>1622</v>
      </c>
      <c r="X2825" t="s">
        <v>360</v>
      </c>
    </row>
    <row r="2826" spans="21:24" x14ac:dyDescent="0.2">
      <c r="U2826" t="s">
        <v>2883</v>
      </c>
      <c r="V2826" t="s">
        <v>1872</v>
      </c>
      <c r="W2826" t="s">
        <v>1010</v>
      </c>
      <c r="X2826" t="s">
        <v>68</v>
      </c>
    </row>
    <row r="2827" spans="21:24" x14ac:dyDescent="0.2">
      <c r="U2827" t="s">
        <v>91</v>
      </c>
      <c r="V2827" t="s">
        <v>1872</v>
      </c>
      <c r="W2827" t="s">
        <v>1011</v>
      </c>
      <c r="X2827" t="s">
        <v>111</v>
      </c>
    </row>
    <row r="2828" spans="21:24" x14ac:dyDescent="0.2">
      <c r="U2828" t="s">
        <v>2883</v>
      </c>
      <c r="V2828" t="s">
        <v>1872</v>
      </c>
      <c r="W2828" t="s">
        <v>1870</v>
      </c>
      <c r="X2828" t="s">
        <v>340</v>
      </c>
    </row>
    <row r="2829" spans="21:24" x14ac:dyDescent="0.2">
      <c r="U2829" t="s">
        <v>2883</v>
      </c>
      <c r="V2829" t="s">
        <v>1872</v>
      </c>
      <c r="W2829" t="s">
        <v>1622</v>
      </c>
      <c r="X2829" t="s">
        <v>360</v>
      </c>
    </row>
    <row r="2830" spans="21:24" x14ac:dyDescent="0.2">
      <c r="U2830" t="s">
        <v>2883</v>
      </c>
      <c r="V2830" t="s">
        <v>1873</v>
      </c>
      <c r="W2830" t="s">
        <v>1864</v>
      </c>
      <c r="X2830" t="s">
        <v>254</v>
      </c>
    </row>
    <row r="2831" spans="21:24" x14ac:dyDescent="0.2">
      <c r="U2831" t="s">
        <v>2883</v>
      </c>
      <c r="V2831" t="s">
        <v>1873</v>
      </c>
      <c r="W2831" t="s">
        <v>1860</v>
      </c>
      <c r="X2831" t="s">
        <v>387</v>
      </c>
    </row>
    <row r="2832" spans="21:24" x14ac:dyDescent="0.2">
      <c r="U2832" t="s">
        <v>2883</v>
      </c>
      <c r="V2832" t="s">
        <v>1873</v>
      </c>
      <c r="W2832" t="s">
        <v>1020</v>
      </c>
      <c r="X2832" t="s">
        <v>430</v>
      </c>
    </row>
    <row r="2833" spans="21:24" x14ac:dyDescent="0.2">
      <c r="U2833" t="s">
        <v>91</v>
      </c>
      <c r="V2833" t="s">
        <v>1874</v>
      </c>
      <c r="W2833" t="s">
        <v>1061</v>
      </c>
      <c r="X2833" t="s">
        <v>99</v>
      </c>
    </row>
    <row r="2834" spans="21:24" x14ac:dyDescent="0.2">
      <c r="U2834" t="s">
        <v>91</v>
      </c>
      <c r="V2834" t="s">
        <v>1874</v>
      </c>
      <c r="W2834" t="s">
        <v>1011</v>
      </c>
      <c r="X2834" t="s">
        <v>111</v>
      </c>
    </row>
    <row r="2835" spans="21:24" x14ac:dyDescent="0.2">
      <c r="U2835" t="s">
        <v>2883</v>
      </c>
      <c r="V2835" t="s">
        <v>1874</v>
      </c>
      <c r="W2835" t="s">
        <v>1870</v>
      </c>
      <c r="X2835" t="s">
        <v>340</v>
      </c>
    </row>
    <row r="2836" spans="21:24" x14ac:dyDescent="0.2">
      <c r="U2836" t="s">
        <v>2883</v>
      </c>
      <c r="V2836" t="s">
        <v>1874</v>
      </c>
      <c r="W2836" t="s">
        <v>1622</v>
      </c>
      <c r="X2836" t="s">
        <v>360</v>
      </c>
    </row>
    <row r="2837" spans="21:24" x14ac:dyDescent="0.2">
      <c r="U2837" t="s">
        <v>2883</v>
      </c>
      <c r="V2837" t="s">
        <v>1875</v>
      </c>
      <c r="W2837" t="s">
        <v>1010</v>
      </c>
      <c r="X2837" t="s">
        <v>68</v>
      </c>
    </row>
    <row r="2838" spans="21:24" x14ac:dyDescent="0.2">
      <c r="U2838" t="s">
        <v>2883</v>
      </c>
      <c r="V2838" t="s">
        <v>1875</v>
      </c>
      <c r="W2838" t="s">
        <v>1864</v>
      </c>
      <c r="X2838" t="s">
        <v>254</v>
      </c>
    </row>
    <row r="2839" spans="21:24" x14ac:dyDescent="0.2">
      <c r="U2839" t="s">
        <v>2883</v>
      </c>
      <c r="V2839" t="s">
        <v>1875</v>
      </c>
      <c r="W2839" t="s">
        <v>1870</v>
      </c>
      <c r="X2839" t="s">
        <v>340</v>
      </c>
    </row>
    <row r="2840" spans="21:24" x14ac:dyDescent="0.2">
      <c r="U2840" t="s">
        <v>2883</v>
      </c>
      <c r="V2840" t="s">
        <v>1875</v>
      </c>
      <c r="W2840" t="s">
        <v>1622</v>
      </c>
      <c r="X2840" t="s">
        <v>360</v>
      </c>
    </row>
    <row r="2841" spans="21:24" x14ac:dyDescent="0.2">
      <c r="U2841" t="s">
        <v>91</v>
      </c>
      <c r="V2841" t="s">
        <v>1876</v>
      </c>
      <c r="W2841" t="s">
        <v>1061</v>
      </c>
      <c r="X2841" t="s">
        <v>99</v>
      </c>
    </row>
    <row r="2842" spans="21:24" x14ac:dyDescent="0.2">
      <c r="U2842" t="s">
        <v>2883</v>
      </c>
      <c r="V2842" t="s">
        <v>1876</v>
      </c>
      <c r="W2842" t="s">
        <v>1870</v>
      </c>
      <c r="X2842" t="s">
        <v>340</v>
      </c>
    </row>
    <row r="2843" spans="21:24" x14ac:dyDescent="0.2">
      <c r="U2843" t="s">
        <v>2883</v>
      </c>
      <c r="V2843" t="s">
        <v>1876</v>
      </c>
      <c r="W2843" t="s">
        <v>1622</v>
      </c>
      <c r="X2843" t="s">
        <v>360</v>
      </c>
    </row>
    <row r="2844" spans="21:24" x14ac:dyDescent="0.2">
      <c r="U2844" t="s">
        <v>2883</v>
      </c>
      <c r="V2844" t="s">
        <v>1876</v>
      </c>
      <c r="W2844" t="s">
        <v>1063</v>
      </c>
      <c r="X2844" t="s">
        <v>553</v>
      </c>
    </row>
    <row r="2845" spans="21:24" x14ac:dyDescent="0.2">
      <c r="U2845" t="s">
        <v>91</v>
      </c>
      <c r="V2845" t="s">
        <v>1877</v>
      </c>
      <c r="W2845" t="s">
        <v>1061</v>
      </c>
      <c r="X2845" t="s">
        <v>99</v>
      </c>
    </row>
    <row r="2846" spans="21:24" x14ac:dyDescent="0.2">
      <c r="U2846" t="s">
        <v>2883</v>
      </c>
      <c r="V2846" t="s">
        <v>1877</v>
      </c>
      <c r="W2846" t="s">
        <v>1593</v>
      </c>
      <c r="X2846" t="s">
        <v>343</v>
      </c>
    </row>
    <row r="2847" spans="21:24" x14ac:dyDescent="0.2">
      <c r="U2847" t="s">
        <v>2883</v>
      </c>
      <c r="V2847" t="s">
        <v>1877</v>
      </c>
      <c r="W2847" t="s">
        <v>1622</v>
      </c>
      <c r="X2847" t="s">
        <v>360</v>
      </c>
    </row>
    <row r="2848" spans="21:24" x14ac:dyDescent="0.2">
      <c r="U2848" t="s">
        <v>2883</v>
      </c>
      <c r="V2848" t="s">
        <v>1877</v>
      </c>
      <c r="W2848" t="s">
        <v>1623</v>
      </c>
      <c r="X2848" t="s">
        <v>371</v>
      </c>
    </row>
    <row r="2849" spans="21:24" x14ac:dyDescent="0.2">
      <c r="U2849" t="s">
        <v>2883</v>
      </c>
      <c r="V2849" t="s">
        <v>1877</v>
      </c>
      <c r="W2849" t="s">
        <v>1020</v>
      </c>
      <c r="X2849" t="s">
        <v>430</v>
      </c>
    </row>
    <row r="2850" spans="21:24" x14ac:dyDescent="0.2">
      <c r="U2850" t="s">
        <v>2883</v>
      </c>
      <c r="V2850" t="s">
        <v>1877</v>
      </c>
      <c r="W2850" t="s">
        <v>1600</v>
      </c>
      <c r="X2850" t="s">
        <v>462</v>
      </c>
    </row>
    <row r="2851" spans="21:24" x14ac:dyDescent="0.2">
      <c r="U2851" t="s">
        <v>2883</v>
      </c>
      <c r="V2851" t="s">
        <v>1877</v>
      </c>
      <c r="W2851" t="s">
        <v>1063</v>
      </c>
      <c r="X2851" t="s">
        <v>553</v>
      </c>
    </row>
    <row r="2852" spans="21:24" x14ac:dyDescent="0.2">
      <c r="U2852" t="s">
        <v>2883</v>
      </c>
      <c r="V2852" t="s">
        <v>1878</v>
      </c>
      <c r="W2852" t="s">
        <v>1622</v>
      </c>
      <c r="X2852" t="s">
        <v>360</v>
      </c>
    </row>
    <row r="2853" spans="21:24" x14ac:dyDescent="0.2">
      <c r="U2853" t="s">
        <v>2883</v>
      </c>
      <c r="V2853" t="s">
        <v>1878</v>
      </c>
      <c r="W2853" t="s">
        <v>1623</v>
      </c>
      <c r="X2853" t="s">
        <v>371</v>
      </c>
    </row>
    <row r="2854" spans="21:24" x14ac:dyDescent="0.2">
      <c r="U2854" t="s">
        <v>2883</v>
      </c>
      <c r="V2854" t="s">
        <v>1878</v>
      </c>
      <c r="W2854" t="s">
        <v>1600</v>
      </c>
      <c r="X2854" t="s">
        <v>462</v>
      </c>
    </row>
    <row r="2855" spans="21:24" x14ac:dyDescent="0.2">
      <c r="U2855" t="s">
        <v>2883</v>
      </c>
      <c r="V2855" t="s">
        <v>1879</v>
      </c>
      <c r="W2855" t="s">
        <v>1864</v>
      </c>
      <c r="X2855" t="s">
        <v>254</v>
      </c>
    </row>
    <row r="2856" spans="21:24" x14ac:dyDescent="0.2">
      <c r="U2856" t="s">
        <v>2883</v>
      </c>
      <c r="V2856" t="s">
        <v>1879</v>
      </c>
      <c r="W2856" t="s">
        <v>1622</v>
      </c>
      <c r="X2856" t="s">
        <v>360</v>
      </c>
    </row>
    <row r="2857" spans="21:24" x14ac:dyDescent="0.2">
      <c r="U2857" t="s">
        <v>2883</v>
      </c>
      <c r="V2857" t="s">
        <v>1880</v>
      </c>
      <c r="W2857" t="s">
        <v>1864</v>
      </c>
      <c r="X2857" t="s">
        <v>254</v>
      </c>
    </row>
    <row r="2858" spans="21:24" x14ac:dyDescent="0.2">
      <c r="U2858" t="s">
        <v>2883</v>
      </c>
      <c r="V2858" t="s">
        <v>1880</v>
      </c>
      <c r="W2858" t="s">
        <v>1860</v>
      </c>
      <c r="X2858" t="s">
        <v>387</v>
      </c>
    </row>
    <row r="2859" spans="21:24" x14ac:dyDescent="0.2">
      <c r="U2859" t="s">
        <v>2883</v>
      </c>
      <c r="V2859" t="s">
        <v>1881</v>
      </c>
      <c r="W2859" t="s">
        <v>1600</v>
      </c>
      <c r="X2859" t="s">
        <v>462</v>
      </c>
    </row>
    <row r="2860" spans="21:24" x14ac:dyDescent="0.2">
      <c r="U2860" t="s">
        <v>2883</v>
      </c>
      <c r="V2860" t="s">
        <v>1882</v>
      </c>
      <c r="W2860" t="s">
        <v>1593</v>
      </c>
      <c r="X2860" t="s">
        <v>343</v>
      </c>
    </row>
    <row r="2861" spans="21:24" x14ac:dyDescent="0.2">
      <c r="U2861" t="s">
        <v>2883</v>
      </c>
      <c r="V2861" t="s">
        <v>1882</v>
      </c>
      <c r="W2861" t="s">
        <v>1623</v>
      </c>
      <c r="X2861" t="s">
        <v>371</v>
      </c>
    </row>
    <row r="2862" spans="21:24" x14ac:dyDescent="0.2">
      <c r="U2862" t="s">
        <v>2883</v>
      </c>
      <c r="V2862" t="s">
        <v>1882</v>
      </c>
      <c r="W2862" t="s">
        <v>1600</v>
      </c>
      <c r="X2862" t="s">
        <v>462</v>
      </c>
    </row>
    <row r="2863" spans="21:24" x14ac:dyDescent="0.2">
      <c r="U2863" t="s">
        <v>2883</v>
      </c>
      <c r="V2863" t="s">
        <v>1883</v>
      </c>
      <c r="W2863" t="s">
        <v>1593</v>
      </c>
      <c r="X2863" t="s">
        <v>343</v>
      </c>
    </row>
    <row r="2864" spans="21:24" x14ac:dyDescent="0.2">
      <c r="U2864" t="s">
        <v>2883</v>
      </c>
      <c r="V2864" t="s">
        <v>1883</v>
      </c>
      <c r="W2864" t="s">
        <v>1623</v>
      </c>
      <c r="X2864" t="s">
        <v>371</v>
      </c>
    </row>
    <row r="2865" spans="21:24" x14ac:dyDescent="0.2">
      <c r="U2865" t="s">
        <v>2883</v>
      </c>
      <c r="V2865" t="s">
        <v>1883</v>
      </c>
      <c r="W2865" t="s">
        <v>1600</v>
      </c>
      <c r="X2865" t="s">
        <v>462</v>
      </c>
    </row>
    <row r="2866" spans="21:24" x14ac:dyDescent="0.2">
      <c r="U2866" t="s">
        <v>2883</v>
      </c>
      <c r="V2866" t="s">
        <v>1884</v>
      </c>
      <c r="W2866" t="s">
        <v>1631</v>
      </c>
      <c r="X2866" t="s">
        <v>114</v>
      </c>
    </row>
    <row r="2867" spans="21:24" x14ac:dyDescent="0.2">
      <c r="U2867" t="s">
        <v>2883</v>
      </c>
      <c r="V2867" t="s">
        <v>1884</v>
      </c>
      <c r="W2867" t="s">
        <v>1623</v>
      </c>
      <c r="X2867" t="s">
        <v>371</v>
      </c>
    </row>
    <row r="2868" spans="21:24" x14ac:dyDescent="0.2">
      <c r="U2868" t="s">
        <v>2883</v>
      </c>
      <c r="V2868" t="s">
        <v>1884</v>
      </c>
      <c r="W2868" t="s">
        <v>1885</v>
      </c>
      <c r="X2868" t="s">
        <v>460</v>
      </c>
    </row>
    <row r="2869" spans="21:24" x14ac:dyDescent="0.2">
      <c r="U2869" t="s">
        <v>2883</v>
      </c>
      <c r="V2869" t="s">
        <v>1884</v>
      </c>
      <c r="W2869" t="s">
        <v>1600</v>
      </c>
      <c r="X2869" t="s">
        <v>462</v>
      </c>
    </row>
    <row r="2870" spans="21:24" x14ac:dyDescent="0.2">
      <c r="U2870" t="s">
        <v>2883</v>
      </c>
      <c r="V2870" t="s">
        <v>1886</v>
      </c>
      <c r="W2870" t="s">
        <v>1864</v>
      </c>
      <c r="X2870" t="s">
        <v>254</v>
      </c>
    </row>
    <row r="2871" spans="21:24" x14ac:dyDescent="0.2">
      <c r="U2871" t="s">
        <v>2883</v>
      </c>
      <c r="V2871" t="s">
        <v>1886</v>
      </c>
      <c r="W2871" t="s">
        <v>1622</v>
      </c>
      <c r="X2871" t="s">
        <v>360</v>
      </c>
    </row>
    <row r="2872" spans="21:24" x14ac:dyDescent="0.2">
      <c r="U2872" t="s">
        <v>2883</v>
      </c>
      <c r="V2872" t="s">
        <v>1886</v>
      </c>
      <c r="W2872" t="s">
        <v>1860</v>
      </c>
      <c r="X2872" t="s">
        <v>387</v>
      </c>
    </row>
    <row r="2873" spans="21:24" x14ac:dyDescent="0.2">
      <c r="U2873" t="s">
        <v>2883</v>
      </c>
      <c r="V2873" t="s">
        <v>1886</v>
      </c>
      <c r="W2873" t="s">
        <v>1020</v>
      </c>
      <c r="X2873" t="s">
        <v>430</v>
      </c>
    </row>
    <row r="2874" spans="21:24" x14ac:dyDescent="0.2">
      <c r="U2874" t="s">
        <v>2883</v>
      </c>
      <c r="V2874" t="s">
        <v>1887</v>
      </c>
      <c r="W2874" t="s">
        <v>1864</v>
      </c>
      <c r="X2874" t="s">
        <v>254</v>
      </c>
    </row>
    <row r="2875" spans="21:24" x14ac:dyDescent="0.2">
      <c r="U2875" t="s">
        <v>2883</v>
      </c>
      <c r="V2875" t="s">
        <v>1887</v>
      </c>
      <c r="W2875" t="s">
        <v>1860</v>
      </c>
      <c r="X2875" t="s">
        <v>387</v>
      </c>
    </row>
    <row r="2876" spans="21:24" x14ac:dyDescent="0.2">
      <c r="U2876" t="s">
        <v>2883</v>
      </c>
      <c r="V2876" t="s">
        <v>1888</v>
      </c>
      <c r="W2876" t="s">
        <v>1010</v>
      </c>
      <c r="X2876" t="s">
        <v>68</v>
      </c>
    </row>
    <row r="2877" spans="21:24" x14ac:dyDescent="0.2">
      <c r="U2877" t="s">
        <v>2883</v>
      </c>
      <c r="V2877" t="s">
        <v>1888</v>
      </c>
      <c r="W2877" t="s">
        <v>1016</v>
      </c>
      <c r="X2877" t="s">
        <v>142</v>
      </c>
    </row>
    <row r="2878" spans="21:24" x14ac:dyDescent="0.2">
      <c r="U2878" t="s">
        <v>2883</v>
      </c>
      <c r="V2878" t="s">
        <v>1888</v>
      </c>
      <c r="W2878" t="s">
        <v>1864</v>
      </c>
      <c r="X2878" t="s">
        <v>254</v>
      </c>
    </row>
    <row r="2879" spans="21:24" x14ac:dyDescent="0.2">
      <c r="U2879" t="s">
        <v>2883</v>
      </c>
      <c r="V2879" t="s">
        <v>1888</v>
      </c>
      <c r="W2879" t="s">
        <v>1860</v>
      </c>
      <c r="X2879" t="s">
        <v>387</v>
      </c>
    </row>
    <row r="2880" spans="21:24" x14ac:dyDescent="0.2">
      <c r="U2880" t="s">
        <v>2883</v>
      </c>
      <c r="V2880" t="s">
        <v>1889</v>
      </c>
      <c r="W2880" t="s">
        <v>1016</v>
      </c>
      <c r="X2880" t="s">
        <v>142</v>
      </c>
    </row>
    <row r="2881" spans="21:24" x14ac:dyDescent="0.2">
      <c r="U2881" t="s">
        <v>2883</v>
      </c>
      <c r="V2881" t="s">
        <v>1889</v>
      </c>
      <c r="W2881" t="s">
        <v>1860</v>
      </c>
      <c r="X2881" t="s">
        <v>387</v>
      </c>
    </row>
    <row r="2882" spans="21:24" x14ac:dyDescent="0.2">
      <c r="U2882" t="s">
        <v>2883</v>
      </c>
      <c r="V2882" t="s">
        <v>1890</v>
      </c>
      <c r="W2882" t="s">
        <v>1016</v>
      </c>
      <c r="X2882" t="s">
        <v>142</v>
      </c>
    </row>
    <row r="2883" spans="21:24" x14ac:dyDescent="0.2">
      <c r="U2883" t="s">
        <v>2883</v>
      </c>
      <c r="V2883" t="s">
        <v>1890</v>
      </c>
      <c r="W2883" t="s">
        <v>1860</v>
      </c>
      <c r="X2883" t="s">
        <v>387</v>
      </c>
    </row>
    <row r="2884" spans="21:24" x14ac:dyDescent="0.2">
      <c r="U2884" t="s">
        <v>2883</v>
      </c>
      <c r="V2884" t="s">
        <v>1891</v>
      </c>
      <c r="W2884" t="s">
        <v>1860</v>
      </c>
      <c r="X2884" t="s">
        <v>387</v>
      </c>
    </row>
    <row r="2885" spans="21:24" x14ac:dyDescent="0.2">
      <c r="U2885" t="s">
        <v>2883</v>
      </c>
      <c r="V2885" t="s">
        <v>1891</v>
      </c>
      <c r="W2885" t="s">
        <v>1020</v>
      </c>
      <c r="X2885" t="s">
        <v>430</v>
      </c>
    </row>
    <row r="2886" spans="21:24" x14ac:dyDescent="0.2">
      <c r="U2886" t="s">
        <v>2883</v>
      </c>
      <c r="V2886" t="s">
        <v>1892</v>
      </c>
      <c r="W2886" t="s">
        <v>1016</v>
      </c>
      <c r="X2886" t="s">
        <v>142</v>
      </c>
    </row>
    <row r="2887" spans="21:24" x14ac:dyDescent="0.2">
      <c r="U2887" t="s">
        <v>2883</v>
      </c>
      <c r="V2887" t="s">
        <v>1892</v>
      </c>
      <c r="W2887" t="s">
        <v>999</v>
      </c>
      <c r="X2887" t="s">
        <v>239</v>
      </c>
    </row>
    <row r="2888" spans="21:24" x14ac:dyDescent="0.2">
      <c r="U2888" t="s">
        <v>2883</v>
      </c>
      <c r="V2888" t="s">
        <v>1892</v>
      </c>
      <c r="W2888" t="s">
        <v>1860</v>
      </c>
      <c r="X2888" t="s">
        <v>387</v>
      </c>
    </row>
    <row r="2889" spans="21:24" x14ac:dyDescent="0.2">
      <c r="U2889" t="s">
        <v>2883</v>
      </c>
      <c r="V2889" t="s">
        <v>1892</v>
      </c>
      <c r="W2889" t="s">
        <v>1020</v>
      </c>
      <c r="X2889" t="s">
        <v>430</v>
      </c>
    </row>
    <row r="2890" spans="21:24" x14ac:dyDescent="0.2">
      <c r="U2890" t="s">
        <v>2883</v>
      </c>
      <c r="V2890" t="s">
        <v>1893</v>
      </c>
      <c r="W2890" t="s">
        <v>1016</v>
      </c>
      <c r="X2890" t="s">
        <v>142</v>
      </c>
    </row>
    <row r="2891" spans="21:24" x14ac:dyDescent="0.2">
      <c r="U2891" t="s">
        <v>2883</v>
      </c>
      <c r="V2891" t="s">
        <v>1893</v>
      </c>
      <c r="W2891" t="s">
        <v>1860</v>
      </c>
      <c r="X2891" t="s">
        <v>387</v>
      </c>
    </row>
    <row r="2892" spans="21:24" x14ac:dyDescent="0.2">
      <c r="U2892" t="s">
        <v>2883</v>
      </c>
      <c r="V2892" t="s">
        <v>2887</v>
      </c>
      <c r="W2892" t="s">
        <v>1894</v>
      </c>
      <c r="X2892" t="s">
        <v>2886</v>
      </c>
    </row>
    <row r="2893" spans="21:24" x14ac:dyDescent="0.2">
      <c r="U2893" t="s">
        <v>2883</v>
      </c>
      <c r="V2893" t="s">
        <v>1895</v>
      </c>
      <c r="W2893" t="s">
        <v>1755</v>
      </c>
      <c r="X2893" t="s">
        <v>101</v>
      </c>
    </row>
    <row r="2894" spans="21:24" x14ac:dyDescent="0.2">
      <c r="U2894" t="s">
        <v>2883</v>
      </c>
      <c r="V2894" t="s">
        <v>1895</v>
      </c>
      <c r="W2894" t="s">
        <v>1599</v>
      </c>
      <c r="X2894" t="s">
        <v>221</v>
      </c>
    </row>
    <row r="2895" spans="21:24" x14ac:dyDescent="0.2">
      <c r="U2895" t="s">
        <v>2883</v>
      </c>
      <c r="V2895" t="s">
        <v>1895</v>
      </c>
      <c r="W2895" t="s">
        <v>1765</v>
      </c>
      <c r="X2895" t="s">
        <v>546</v>
      </c>
    </row>
    <row r="2896" spans="21:24" x14ac:dyDescent="0.2">
      <c r="U2896" t="s">
        <v>97</v>
      </c>
      <c r="V2896" t="s">
        <v>1896</v>
      </c>
      <c r="W2896" t="s">
        <v>937</v>
      </c>
      <c r="X2896" t="s">
        <v>166</v>
      </c>
    </row>
    <row r="2897" spans="21:24" x14ac:dyDescent="0.2">
      <c r="U2897" t="s">
        <v>2883</v>
      </c>
      <c r="V2897" t="s">
        <v>1896</v>
      </c>
      <c r="W2897" t="s">
        <v>926</v>
      </c>
      <c r="X2897" t="s">
        <v>201</v>
      </c>
    </row>
    <row r="2898" spans="21:24" x14ac:dyDescent="0.2">
      <c r="U2898" t="s">
        <v>2883</v>
      </c>
      <c r="V2898" t="s">
        <v>1896</v>
      </c>
      <c r="W2898" t="s">
        <v>921</v>
      </c>
      <c r="X2898" t="s">
        <v>427</v>
      </c>
    </row>
    <row r="2899" spans="21:24" x14ac:dyDescent="0.2">
      <c r="U2899" t="s">
        <v>2883</v>
      </c>
      <c r="V2899" t="s">
        <v>1896</v>
      </c>
      <c r="W2899" t="s">
        <v>944</v>
      </c>
      <c r="X2899" t="s">
        <v>467</v>
      </c>
    </row>
    <row r="2900" spans="21:24" x14ac:dyDescent="0.2">
      <c r="U2900" t="s">
        <v>2883</v>
      </c>
      <c r="V2900" t="s">
        <v>1896</v>
      </c>
      <c r="W2900" t="s">
        <v>235</v>
      </c>
      <c r="X2900" t="s">
        <v>236</v>
      </c>
    </row>
    <row r="2901" spans="21:24" x14ac:dyDescent="0.2">
      <c r="U2901" t="s">
        <v>25</v>
      </c>
      <c r="V2901" t="s">
        <v>1897</v>
      </c>
      <c r="W2901" t="s">
        <v>1380</v>
      </c>
      <c r="X2901" t="s">
        <v>76</v>
      </c>
    </row>
    <row r="2902" spans="21:24" x14ac:dyDescent="0.2">
      <c r="U2902" t="s">
        <v>2883</v>
      </c>
      <c r="V2902" t="s">
        <v>1897</v>
      </c>
      <c r="W2902" t="s">
        <v>926</v>
      </c>
      <c r="X2902" t="s">
        <v>201</v>
      </c>
    </row>
    <row r="2903" spans="21:24" x14ac:dyDescent="0.2">
      <c r="U2903" t="s">
        <v>2883</v>
      </c>
      <c r="V2903" t="s">
        <v>1897</v>
      </c>
      <c r="W2903" t="s">
        <v>1747</v>
      </c>
      <c r="X2903" t="s">
        <v>2882</v>
      </c>
    </row>
    <row r="2904" spans="21:24" x14ac:dyDescent="0.2">
      <c r="U2904" t="s">
        <v>2883</v>
      </c>
      <c r="V2904" t="s">
        <v>1897</v>
      </c>
      <c r="W2904" t="s">
        <v>944</v>
      </c>
      <c r="X2904" t="s">
        <v>467</v>
      </c>
    </row>
    <row r="2905" spans="21:24" x14ac:dyDescent="0.2">
      <c r="U2905" t="s">
        <v>25</v>
      </c>
      <c r="V2905" t="s">
        <v>1898</v>
      </c>
      <c r="W2905" t="s">
        <v>1380</v>
      </c>
      <c r="X2905" t="s">
        <v>76</v>
      </c>
    </row>
    <row r="2906" spans="21:24" x14ac:dyDescent="0.2">
      <c r="U2906" t="s">
        <v>97</v>
      </c>
      <c r="V2906" t="s">
        <v>1898</v>
      </c>
      <c r="W2906" t="s">
        <v>937</v>
      </c>
      <c r="X2906" t="s">
        <v>166</v>
      </c>
    </row>
    <row r="2907" spans="21:24" x14ac:dyDescent="0.2">
      <c r="U2907" t="s">
        <v>2883</v>
      </c>
      <c r="V2907" t="s">
        <v>1898</v>
      </c>
      <c r="W2907" t="s">
        <v>944</v>
      </c>
      <c r="X2907" t="s">
        <v>467</v>
      </c>
    </row>
    <row r="2908" spans="21:24" x14ac:dyDescent="0.2">
      <c r="U2908" t="s">
        <v>2883</v>
      </c>
      <c r="V2908" t="s">
        <v>1899</v>
      </c>
      <c r="W2908" t="s">
        <v>1598</v>
      </c>
      <c r="X2908" t="s">
        <v>184</v>
      </c>
    </row>
    <row r="2909" spans="21:24" x14ac:dyDescent="0.2">
      <c r="U2909" t="s">
        <v>2883</v>
      </c>
      <c r="V2909" t="s">
        <v>1899</v>
      </c>
      <c r="W2909" t="s">
        <v>926</v>
      </c>
      <c r="X2909" t="s">
        <v>201</v>
      </c>
    </row>
    <row r="2910" spans="21:24" x14ac:dyDescent="0.2">
      <c r="U2910" t="s">
        <v>2883</v>
      </c>
      <c r="V2910" t="s">
        <v>1899</v>
      </c>
      <c r="W2910" t="s">
        <v>1599</v>
      </c>
      <c r="X2910" t="s">
        <v>221</v>
      </c>
    </row>
    <row r="2911" spans="21:24" x14ac:dyDescent="0.2">
      <c r="U2911" t="s">
        <v>25</v>
      </c>
      <c r="V2911" t="s">
        <v>1899</v>
      </c>
      <c r="W2911" t="s">
        <v>778</v>
      </c>
      <c r="X2911" t="s">
        <v>297</v>
      </c>
    </row>
    <row r="2912" spans="21:24" x14ac:dyDescent="0.2">
      <c r="U2912" t="s">
        <v>2883</v>
      </c>
      <c r="V2912" t="s">
        <v>1899</v>
      </c>
      <c r="W2912" t="s">
        <v>1602</v>
      </c>
      <c r="X2912" t="s">
        <v>309</v>
      </c>
    </row>
    <row r="2913" spans="21:24" x14ac:dyDescent="0.2">
      <c r="U2913" t="s">
        <v>2883</v>
      </c>
      <c r="V2913" t="s">
        <v>1899</v>
      </c>
      <c r="W2913" t="s">
        <v>1765</v>
      </c>
      <c r="X2913" t="s">
        <v>546</v>
      </c>
    </row>
    <row r="2914" spans="21:24" x14ac:dyDescent="0.2">
      <c r="U2914" t="s">
        <v>2883</v>
      </c>
      <c r="V2914" t="s">
        <v>1900</v>
      </c>
      <c r="W2914" t="s">
        <v>1599</v>
      </c>
      <c r="X2914" t="s">
        <v>221</v>
      </c>
    </row>
    <row r="2915" spans="21:24" x14ac:dyDescent="0.2">
      <c r="U2915" t="s">
        <v>2883</v>
      </c>
      <c r="V2915" t="s">
        <v>1900</v>
      </c>
      <c r="W2915" t="s">
        <v>1602</v>
      </c>
      <c r="X2915" t="s">
        <v>309</v>
      </c>
    </row>
    <row r="2916" spans="21:24" x14ac:dyDescent="0.2">
      <c r="U2916" t="s">
        <v>2883</v>
      </c>
      <c r="V2916" t="s">
        <v>1900</v>
      </c>
      <c r="W2916" t="s">
        <v>1765</v>
      </c>
      <c r="X2916" t="s">
        <v>546</v>
      </c>
    </row>
    <row r="2917" spans="21:24" x14ac:dyDescent="0.2">
      <c r="U2917" t="s">
        <v>2883</v>
      </c>
      <c r="V2917" t="s">
        <v>1901</v>
      </c>
      <c r="W2917" t="s">
        <v>1602</v>
      </c>
      <c r="X2917" t="s">
        <v>309</v>
      </c>
    </row>
    <row r="2918" spans="21:24" x14ac:dyDescent="0.2">
      <c r="U2918" t="s">
        <v>2883</v>
      </c>
      <c r="V2918" t="s">
        <v>1902</v>
      </c>
      <c r="W2918" t="s">
        <v>1598</v>
      </c>
      <c r="X2918" t="s">
        <v>184</v>
      </c>
    </row>
    <row r="2919" spans="21:24" x14ac:dyDescent="0.2">
      <c r="U2919" t="s">
        <v>2883</v>
      </c>
      <c r="V2919" t="s">
        <v>1902</v>
      </c>
      <c r="W2919" t="s">
        <v>1599</v>
      </c>
      <c r="X2919" t="s">
        <v>221</v>
      </c>
    </row>
    <row r="2920" spans="21:24" x14ac:dyDescent="0.2">
      <c r="U2920" t="s">
        <v>2883</v>
      </c>
      <c r="V2920" t="s">
        <v>1902</v>
      </c>
      <c r="W2920" t="s">
        <v>1596</v>
      </c>
      <c r="X2920" t="s">
        <v>433</v>
      </c>
    </row>
    <row r="2921" spans="21:24" x14ac:dyDescent="0.2">
      <c r="U2921" t="s">
        <v>2883</v>
      </c>
      <c r="V2921" t="s">
        <v>1903</v>
      </c>
      <c r="W2921" t="s">
        <v>1598</v>
      </c>
      <c r="X2921" t="s">
        <v>184</v>
      </c>
    </row>
    <row r="2922" spans="21:24" x14ac:dyDescent="0.2">
      <c r="U2922" t="s">
        <v>2883</v>
      </c>
      <c r="V2922" t="s">
        <v>1903</v>
      </c>
      <c r="W2922" t="s">
        <v>1602</v>
      </c>
      <c r="X2922" t="s">
        <v>309</v>
      </c>
    </row>
    <row r="2923" spans="21:24" x14ac:dyDescent="0.2">
      <c r="U2923" t="s">
        <v>2883</v>
      </c>
      <c r="V2923" t="s">
        <v>1904</v>
      </c>
      <c r="W2923" t="s">
        <v>926</v>
      </c>
      <c r="X2923" t="s">
        <v>201</v>
      </c>
    </row>
    <row r="2924" spans="21:24" x14ac:dyDescent="0.2">
      <c r="U2924" t="s">
        <v>2883</v>
      </c>
      <c r="V2924" t="s">
        <v>1904</v>
      </c>
      <c r="W2924" t="s">
        <v>1894</v>
      </c>
      <c r="X2924" t="s">
        <v>2886</v>
      </c>
    </row>
    <row r="2925" spans="21:24" x14ac:dyDescent="0.2">
      <c r="U2925" t="s">
        <v>2883</v>
      </c>
      <c r="V2925" t="s">
        <v>1905</v>
      </c>
      <c r="W2925" t="s">
        <v>1755</v>
      </c>
      <c r="X2925" t="s">
        <v>101</v>
      </c>
    </row>
    <row r="2926" spans="21:24" x14ac:dyDescent="0.2">
      <c r="U2926" t="s">
        <v>2883</v>
      </c>
      <c r="V2926" t="s">
        <v>1905</v>
      </c>
      <c r="W2926" t="s">
        <v>1599</v>
      </c>
      <c r="X2926" t="s">
        <v>221</v>
      </c>
    </row>
    <row r="2927" spans="21:24" x14ac:dyDescent="0.2">
      <c r="U2927" t="s">
        <v>2883</v>
      </c>
      <c r="V2927" t="s">
        <v>1905</v>
      </c>
      <c r="W2927" t="s">
        <v>1747</v>
      </c>
      <c r="X2927" t="s">
        <v>2882</v>
      </c>
    </row>
    <row r="2928" spans="21:24" x14ac:dyDescent="0.2">
      <c r="U2928" t="s">
        <v>2883</v>
      </c>
      <c r="V2928" t="s">
        <v>1905</v>
      </c>
      <c r="W2928" t="s">
        <v>1765</v>
      </c>
      <c r="X2928" t="s">
        <v>546</v>
      </c>
    </row>
    <row r="2929" spans="21:24" x14ac:dyDescent="0.2">
      <c r="U2929" t="s">
        <v>2883</v>
      </c>
      <c r="V2929" t="s">
        <v>1906</v>
      </c>
      <c r="W2929" t="s">
        <v>926</v>
      </c>
      <c r="X2929" t="s">
        <v>201</v>
      </c>
    </row>
    <row r="2930" spans="21:24" x14ac:dyDescent="0.2">
      <c r="U2930" t="s">
        <v>2883</v>
      </c>
      <c r="V2930" t="s">
        <v>1906</v>
      </c>
      <c r="W2930" t="s">
        <v>1894</v>
      </c>
      <c r="X2930" t="s">
        <v>2886</v>
      </c>
    </row>
    <row r="2931" spans="21:24" x14ac:dyDescent="0.2">
      <c r="U2931" t="s">
        <v>2883</v>
      </c>
      <c r="V2931" t="s">
        <v>1906</v>
      </c>
      <c r="W2931" t="s">
        <v>944</v>
      </c>
      <c r="X2931" t="s">
        <v>467</v>
      </c>
    </row>
    <row r="2932" spans="21:24" x14ac:dyDescent="0.2">
      <c r="U2932" t="s">
        <v>2883</v>
      </c>
      <c r="V2932" t="s">
        <v>1906</v>
      </c>
      <c r="W2932" t="s">
        <v>1765</v>
      </c>
      <c r="X2932" t="s">
        <v>546</v>
      </c>
    </row>
    <row r="2933" spans="21:24" x14ac:dyDescent="0.2">
      <c r="U2933" t="s">
        <v>2883</v>
      </c>
      <c r="V2933" t="s">
        <v>1907</v>
      </c>
      <c r="W2933" t="s">
        <v>1894</v>
      </c>
      <c r="X2933" t="s">
        <v>2886</v>
      </c>
    </row>
    <row r="2934" spans="21:24" x14ac:dyDescent="0.2">
      <c r="U2934" t="s">
        <v>2883</v>
      </c>
      <c r="V2934" t="s">
        <v>1907</v>
      </c>
      <c r="W2934" t="s">
        <v>944</v>
      </c>
      <c r="X2934" t="s">
        <v>467</v>
      </c>
    </row>
    <row r="2935" spans="21:24" x14ac:dyDescent="0.2">
      <c r="U2935" t="s">
        <v>2883</v>
      </c>
      <c r="V2935" t="s">
        <v>1908</v>
      </c>
      <c r="W2935" t="s">
        <v>926</v>
      </c>
      <c r="X2935" t="s">
        <v>201</v>
      </c>
    </row>
    <row r="2936" spans="21:24" x14ac:dyDescent="0.2">
      <c r="U2936" t="s">
        <v>2883</v>
      </c>
      <c r="V2936" t="s">
        <v>1908</v>
      </c>
      <c r="W2936" t="s">
        <v>1894</v>
      </c>
      <c r="X2936" t="s">
        <v>2886</v>
      </c>
    </row>
    <row r="2937" spans="21:24" x14ac:dyDescent="0.2">
      <c r="U2937" t="s">
        <v>2883</v>
      </c>
      <c r="V2937" t="s">
        <v>1908</v>
      </c>
      <c r="W2937" t="s">
        <v>944</v>
      </c>
      <c r="X2937" t="s">
        <v>467</v>
      </c>
    </row>
    <row r="2938" spans="21:24" x14ac:dyDescent="0.2">
      <c r="U2938" t="s">
        <v>2883</v>
      </c>
      <c r="V2938" t="s">
        <v>1909</v>
      </c>
      <c r="W2938" t="s">
        <v>926</v>
      </c>
      <c r="X2938" t="s">
        <v>201</v>
      </c>
    </row>
    <row r="2939" spans="21:24" x14ac:dyDescent="0.2">
      <c r="U2939" t="s">
        <v>2883</v>
      </c>
      <c r="V2939" t="s">
        <v>1909</v>
      </c>
      <c r="W2939" t="s">
        <v>930</v>
      </c>
      <c r="X2939" t="s">
        <v>272</v>
      </c>
    </row>
    <row r="2940" spans="21:24" x14ac:dyDescent="0.2">
      <c r="U2940" t="s">
        <v>2883</v>
      </c>
      <c r="V2940" t="s">
        <v>1909</v>
      </c>
      <c r="W2940" t="s">
        <v>1602</v>
      </c>
      <c r="X2940" t="s">
        <v>309</v>
      </c>
    </row>
    <row r="2941" spans="21:24" x14ac:dyDescent="0.2">
      <c r="U2941" t="s">
        <v>2883</v>
      </c>
      <c r="V2941" t="s">
        <v>1909</v>
      </c>
      <c r="W2941" t="s">
        <v>1894</v>
      </c>
      <c r="X2941" t="s">
        <v>2886</v>
      </c>
    </row>
    <row r="2942" spans="21:24" x14ac:dyDescent="0.2">
      <c r="U2942" t="s">
        <v>2883</v>
      </c>
      <c r="V2942" t="s">
        <v>1909</v>
      </c>
      <c r="W2942" t="s">
        <v>944</v>
      </c>
      <c r="X2942" t="s">
        <v>467</v>
      </c>
    </row>
    <row r="2943" spans="21:24" x14ac:dyDescent="0.2">
      <c r="U2943" t="s">
        <v>2883</v>
      </c>
      <c r="V2943" t="s">
        <v>1909</v>
      </c>
      <c r="W2943" t="s">
        <v>1765</v>
      </c>
      <c r="X2943" t="s">
        <v>546</v>
      </c>
    </row>
    <row r="2944" spans="21:24" x14ac:dyDescent="0.2">
      <c r="U2944" t="s">
        <v>2883</v>
      </c>
      <c r="V2944" t="s">
        <v>1910</v>
      </c>
      <c r="W2944" t="s">
        <v>926</v>
      </c>
      <c r="X2944" t="s">
        <v>201</v>
      </c>
    </row>
    <row r="2945" spans="21:24" x14ac:dyDescent="0.2">
      <c r="U2945" t="s">
        <v>2883</v>
      </c>
      <c r="V2945" t="s">
        <v>1910</v>
      </c>
      <c r="W2945" t="s">
        <v>1747</v>
      </c>
      <c r="X2945" t="s">
        <v>2882</v>
      </c>
    </row>
    <row r="2946" spans="21:24" x14ac:dyDescent="0.2">
      <c r="U2946" t="s">
        <v>2883</v>
      </c>
      <c r="V2946" t="s">
        <v>1910</v>
      </c>
      <c r="W2946" t="s">
        <v>1894</v>
      </c>
      <c r="X2946" t="s">
        <v>2886</v>
      </c>
    </row>
    <row r="2947" spans="21:24" x14ac:dyDescent="0.2">
      <c r="U2947" t="s">
        <v>2883</v>
      </c>
      <c r="V2947" t="s">
        <v>1910</v>
      </c>
      <c r="W2947" t="s">
        <v>944</v>
      </c>
      <c r="X2947" t="s">
        <v>467</v>
      </c>
    </row>
    <row r="2948" spans="21:24" x14ac:dyDescent="0.2">
      <c r="U2948" t="s">
        <v>2883</v>
      </c>
      <c r="V2948" t="s">
        <v>1910</v>
      </c>
      <c r="W2948" t="s">
        <v>1765</v>
      </c>
      <c r="X2948" t="s">
        <v>546</v>
      </c>
    </row>
    <row r="2949" spans="21:24" x14ac:dyDescent="0.2">
      <c r="U2949" t="s">
        <v>2883</v>
      </c>
      <c r="V2949" t="s">
        <v>1911</v>
      </c>
      <c r="W2949" t="s">
        <v>1599</v>
      </c>
      <c r="X2949" t="s">
        <v>221</v>
      </c>
    </row>
    <row r="2950" spans="21:24" x14ac:dyDescent="0.2">
      <c r="U2950" t="s">
        <v>2883</v>
      </c>
      <c r="V2950" t="s">
        <v>1911</v>
      </c>
      <c r="W2950" t="s">
        <v>1765</v>
      </c>
      <c r="X2950" t="s">
        <v>546</v>
      </c>
    </row>
    <row r="2951" spans="21:24" x14ac:dyDescent="0.2">
      <c r="U2951" t="s">
        <v>2883</v>
      </c>
      <c r="V2951" t="s">
        <v>1912</v>
      </c>
      <c r="W2951" t="s">
        <v>1755</v>
      </c>
      <c r="X2951" t="s">
        <v>101</v>
      </c>
    </row>
    <row r="2952" spans="21:24" x14ac:dyDescent="0.2">
      <c r="U2952" t="s">
        <v>2883</v>
      </c>
      <c r="V2952" t="s">
        <v>1912</v>
      </c>
      <c r="W2952" t="s">
        <v>1599</v>
      </c>
      <c r="X2952" t="s">
        <v>221</v>
      </c>
    </row>
    <row r="2953" spans="21:24" x14ac:dyDescent="0.2">
      <c r="U2953" t="s">
        <v>25</v>
      </c>
      <c r="V2953" t="s">
        <v>1912</v>
      </c>
      <c r="W2953" t="s">
        <v>778</v>
      </c>
      <c r="X2953" t="s">
        <v>297</v>
      </c>
    </row>
    <row r="2954" spans="21:24" x14ac:dyDescent="0.2">
      <c r="U2954" t="s">
        <v>2883</v>
      </c>
      <c r="V2954" t="s">
        <v>1912</v>
      </c>
      <c r="W2954" t="s">
        <v>1602</v>
      </c>
      <c r="X2954" t="s">
        <v>309</v>
      </c>
    </row>
    <row r="2955" spans="21:24" x14ac:dyDescent="0.2">
      <c r="U2955" t="s">
        <v>2883</v>
      </c>
      <c r="V2955" t="s">
        <v>1912</v>
      </c>
      <c r="W2955" t="s">
        <v>1765</v>
      </c>
      <c r="X2955" t="s">
        <v>546</v>
      </c>
    </row>
    <row r="2956" spans="21:24" x14ac:dyDescent="0.2">
      <c r="U2956" t="s">
        <v>97</v>
      </c>
      <c r="V2956" t="s">
        <v>1913</v>
      </c>
      <c r="W2956" t="s">
        <v>716</v>
      </c>
      <c r="X2956" t="s">
        <v>249</v>
      </c>
    </row>
    <row r="2957" spans="21:24" x14ac:dyDescent="0.2">
      <c r="U2957" t="s">
        <v>97</v>
      </c>
      <c r="V2957" t="s">
        <v>1913</v>
      </c>
      <c r="W2957" t="s">
        <v>379</v>
      </c>
      <c r="X2957" t="s">
        <v>380</v>
      </c>
    </row>
    <row r="2958" spans="21:24" x14ac:dyDescent="0.2">
      <c r="U2958" t="s">
        <v>97</v>
      </c>
      <c r="V2958" t="s">
        <v>1914</v>
      </c>
      <c r="W2958" t="s">
        <v>716</v>
      </c>
      <c r="X2958" t="s">
        <v>249</v>
      </c>
    </row>
    <row r="2959" spans="21:24" x14ac:dyDescent="0.2">
      <c r="U2959" t="s">
        <v>2883</v>
      </c>
      <c r="V2959" t="s">
        <v>1914</v>
      </c>
      <c r="W2959" t="s">
        <v>1261</v>
      </c>
      <c r="X2959" t="s">
        <v>287</v>
      </c>
    </row>
    <row r="2960" spans="21:24" x14ac:dyDescent="0.2">
      <c r="U2960" t="s">
        <v>97</v>
      </c>
      <c r="V2960" t="s">
        <v>1915</v>
      </c>
      <c r="W2960" t="s">
        <v>379</v>
      </c>
      <c r="X2960" t="s">
        <v>380</v>
      </c>
    </row>
    <row r="2961" spans="21:24" x14ac:dyDescent="0.2">
      <c r="U2961" t="s">
        <v>2883</v>
      </c>
      <c r="V2961" t="s">
        <v>1916</v>
      </c>
      <c r="W2961" t="s">
        <v>1261</v>
      </c>
      <c r="X2961" t="s">
        <v>287</v>
      </c>
    </row>
    <row r="2962" spans="21:24" x14ac:dyDescent="0.2">
      <c r="U2962" t="s">
        <v>25</v>
      </c>
      <c r="V2962" t="s">
        <v>1917</v>
      </c>
      <c r="W2962" t="s">
        <v>1918</v>
      </c>
      <c r="X2962" t="s">
        <v>133</v>
      </c>
    </row>
    <row r="2963" spans="21:24" x14ac:dyDescent="0.2">
      <c r="U2963" t="s">
        <v>25</v>
      </c>
      <c r="V2963" t="s">
        <v>1917</v>
      </c>
      <c r="W2963" t="s">
        <v>1919</v>
      </c>
      <c r="X2963" t="s">
        <v>384</v>
      </c>
    </row>
    <row r="2964" spans="21:24" x14ac:dyDescent="0.2">
      <c r="U2964" t="s">
        <v>25</v>
      </c>
      <c r="V2964" t="s">
        <v>1917</v>
      </c>
      <c r="W2964" t="s">
        <v>1462</v>
      </c>
      <c r="X2964" t="s">
        <v>466</v>
      </c>
    </row>
    <row r="2965" spans="21:24" x14ac:dyDescent="0.2">
      <c r="U2965" t="s">
        <v>25</v>
      </c>
      <c r="V2965" t="s">
        <v>1920</v>
      </c>
      <c r="W2965" t="s">
        <v>1465</v>
      </c>
      <c r="X2965" t="s">
        <v>122</v>
      </c>
    </row>
    <row r="2966" spans="21:24" x14ac:dyDescent="0.2">
      <c r="U2966" t="s">
        <v>25</v>
      </c>
      <c r="V2966" t="s">
        <v>1920</v>
      </c>
      <c r="W2966" t="s">
        <v>1918</v>
      </c>
      <c r="X2966" t="s">
        <v>133</v>
      </c>
    </row>
    <row r="2967" spans="21:24" x14ac:dyDescent="0.2">
      <c r="U2967" t="s">
        <v>25</v>
      </c>
      <c r="V2967" t="s">
        <v>1920</v>
      </c>
      <c r="W2967" t="s">
        <v>1921</v>
      </c>
      <c r="X2967" t="s">
        <v>373</v>
      </c>
    </row>
    <row r="2968" spans="21:24" x14ac:dyDescent="0.2">
      <c r="U2968" t="s">
        <v>25</v>
      </c>
      <c r="V2968" t="s">
        <v>1920</v>
      </c>
      <c r="W2968" t="s">
        <v>1919</v>
      </c>
      <c r="X2968" t="s">
        <v>384</v>
      </c>
    </row>
    <row r="2969" spans="21:24" x14ac:dyDescent="0.2">
      <c r="U2969" t="s">
        <v>25</v>
      </c>
      <c r="V2969" t="s">
        <v>1922</v>
      </c>
      <c r="W2969" t="s">
        <v>1918</v>
      </c>
      <c r="X2969" t="s">
        <v>133</v>
      </c>
    </row>
    <row r="2970" spans="21:24" x14ac:dyDescent="0.2">
      <c r="U2970" t="s">
        <v>25</v>
      </c>
      <c r="V2970" t="s">
        <v>1922</v>
      </c>
      <c r="W2970" t="s">
        <v>1921</v>
      </c>
      <c r="X2970" t="s">
        <v>373</v>
      </c>
    </row>
    <row r="2971" spans="21:24" x14ac:dyDescent="0.2">
      <c r="U2971" t="s">
        <v>25</v>
      </c>
      <c r="V2971" t="s">
        <v>1923</v>
      </c>
      <c r="W2971" t="s">
        <v>1918</v>
      </c>
      <c r="X2971" t="s">
        <v>133</v>
      </c>
    </row>
    <row r="2972" spans="21:24" x14ac:dyDescent="0.2">
      <c r="U2972" t="s">
        <v>25</v>
      </c>
      <c r="V2972" t="s">
        <v>1923</v>
      </c>
      <c r="W2972" t="s">
        <v>1921</v>
      </c>
      <c r="X2972" t="s">
        <v>373</v>
      </c>
    </row>
    <row r="2973" spans="21:24" x14ac:dyDescent="0.2">
      <c r="U2973" t="s">
        <v>25</v>
      </c>
      <c r="V2973" t="s">
        <v>1924</v>
      </c>
      <c r="W2973" t="s">
        <v>1918</v>
      </c>
      <c r="X2973" t="s">
        <v>133</v>
      </c>
    </row>
    <row r="2974" spans="21:24" x14ac:dyDescent="0.2">
      <c r="U2974" t="s">
        <v>25</v>
      </c>
      <c r="V2974" t="s">
        <v>1924</v>
      </c>
      <c r="W2974" t="s">
        <v>1925</v>
      </c>
      <c r="X2974" t="s">
        <v>261</v>
      </c>
    </row>
    <row r="2975" spans="21:24" x14ac:dyDescent="0.2">
      <c r="U2975" t="s">
        <v>25</v>
      </c>
      <c r="V2975" t="s">
        <v>1924</v>
      </c>
      <c r="W2975" t="s">
        <v>1921</v>
      </c>
      <c r="X2975" t="s">
        <v>373</v>
      </c>
    </row>
    <row r="2976" spans="21:24" x14ac:dyDescent="0.2">
      <c r="U2976" t="s">
        <v>25</v>
      </c>
      <c r="V2976" t="s">
        <v>1924</v>
      </c>
      <c r="W2976" t="s">
        <v>1919</v>
      </c>
      <c r="X2976" t="s">
        <v>384</v>
      </c>
    </row>
    <row r="2977" spans="21:24" x14ac:dyDescent="0.2">
      <c r="U2977" t="s">
        <v>25</v>
      </c>
      <c r="V2977" t="s">
        <v>1924</v>
      </c>
      <c r="W2977" t="s">
        <v>1462</v>
      </c>
      <c r="X2977" t="s">
        <v>466</v>
      </c>
    </row>
    <row r="2978" spans="21:24" x14ac:dyDescent="0.2">
      <c r="U2978" t="s">
        <v>25</v>
      </c>
      <c r="V2978" t="s">
        <v>1926</v>
      </c>
      <c r="W2978" t="s">
        <v>1918</v>
      </c>
      <c r="X2978" t="s">
        <v>133</v>
      </c>
    </row>
    <row r="2979" spans="21:24" x14ac:dyDescent="0.2">
      <c r="U2979" t="s">
        <v>25</v>
      </c>
      <c r="V2979" t="s">
        <v>1926</v>
      </c>
      <c r="W2979" t="s">
        <v>1919</v>
      </c>
      <c r="X2979" t="s">
        <v>384</v>
      </c>
    </row>
    <row r="2980" spans="21:24" x14ac:dyDescent="0.2">
      <c r="U2980" t="s">
        <v>25</v>
      </c>
      <c r="V2980" t="s">
        <v>1926</v>
      </c>
      <c r="W2980" t="s">
        <v>1462</v>
      </c>
      <c r="X2980" t="s">
        <v>466</v>
      </c>
    </row>
    <row r="2981" spans="21:24" x14ac:dyDescent="0.2">
      <c r="U2981" t="s">
        <v>25</v>
      </c>
      <c r="V2981" t="s">
        <v>1926</v>
      </c>
      <c r="W2981" t="s">
        <v>1458</v>
      </c>
      <c r="X2981" t="s">
        <v>542</v>
      </c>
    </row>
    <row r="2982" spans="21:24" x14ac:dyDescent="0.2">
      <c r="U2982" t="s">
        <v>25</v>
      </c>
      <c r="V2982" t="s">
        <v>1927</v>
      </c>
      <c r="W2982" t="s">
        <v>1462</v>
      </c>
      <c r="X2982" t="s">
        <v>466</v>
      </c>
    </row>
    <row r="2983" spans="21:24" x14ac:dyDescent="0.2">
      <c r="U2983" t="s">
        <v>25</v>
      </c>
      <c r="V2983" t="s">
        <v>1928</v>
      </c>
      <c r="W2983" t="s">
        <v>1465</v>
      </c>
      <c r="X2983" t="s">
        <v>122</v>
      </c>
    </row>
    <row r="2984" spans="21:24" x14ac:dyDescent="0.2">
      <c r="U2984" t="s">
        <v>25</v>
      </c>
      <c r="V2984" t="s">
        <v>1928</v>
      </c>
      <c r="W2984" t="s">
        <v>1462</v>
      </c>
      <c r="X2984" t="s">
        <v>466</v>
      </c>
    </row>
    <row r="2985" spans="21:24" x14ac:dyDescent="0.2">
      <c r="U2985" t="s">
        <v>25</v>
      </c>
      <c r="V2985" t="s">
        <v>1929</v>
      </c>
      <c r="W2985" t="s">
        <v>1465</v>
      </c>
      <c r="X2985" t="s">
        <v>122</v>
      </c>
    </row>
    <row r="2986" spans="21:24" x14ac:dyDescent="0.2">
      <c r="U2986" t="s">
        <v>25</v>
      </c>
      <c r="V2986" t="s">
        <v>1929</v>
      </c>
      <c r="W2986" t="s">
        <v>1462</v>
      </c>
      <c r="X2986" t="s">
        <v>466</v>
      </c>
    </row>
    <row r="2987" spans="21:24" x14ac:dyDescent="0.2">
      <c r="U2987" t="s">
        <v>25</v>
      </c>
      <c r="V2987" t="s">
        <v>1930</v>
      </c>
      <c r="W2987" t="s">
        <v>1465</v>
      </c>
      <c r="X2987" t="s">
        <v>122</v>
      </c>
    </row>
    <row r="2988" spans="21:24" x14ac:dyDescent="0.2">
      <c r="U2988" t="s">
        <v>25</v>
      </c>
      <c r="V2988" t="s">
        <v>1930</v>
      </c>
      <c r="W2988" t="s">
        <v>1462</v>
      </c>
      <c r="X2988" t="s">
        <v>466</v>
      </c>
    </row>
    <row r="2989" spans="21:24" x14ac:dyDescent="0.2">
      <c r="U2989" t="s">
        <v>25</v>
      </c>
      <c r="V2989" t="s">
        <v>1931</v>
      </c>
      <c r="W2989" t="s">
        <v>1465</v>
      </c>
      <c r="X2989" t="s">
        <v>122</v>
      </c>
    </row>
    <row r="2990" spans="21:24" x14ac:dyDescent="0.2">
      <c r="U2990" t="s">
        <v>25</v>
      </c>
      <c r="V2990" t="s">
        <v>1932</v>
      </c>
      <c r="W2990" t="s">
        <v>1919</v>
      </c>
      <c r="X2990" t="s">
        <v>384</v>
      </c>
    </row>
    <row r="2991" spans="21:24" x14ac:dyDescent="0.2">
      <c r="U2991" t="s">
        <v>25</v>
      </c>
      <c r="V2991" t="s">
        <v>1933</v>
      </c>
      <c r="W2991" t="s">
        <v>1465</v>
      </c>
      <c r="X2991" t="s">
        <v>122</v>
      </c>
    </row>
    <row r="2992" spans="21:24" x14ac:dyDescent="0.2">
      <c r="U2992" t="s">
        <v>25</v>
      </c>
      <c r="V2992" t="s">
        <v>1933</v>
      </c>
      <c r="W2992" t="s">
        <v>1918</v>
      </c>
      <c r="X2992" t="s">
        <v>133</v>
      </c>
    </row>
    <row r="2993" spans="21:24" x14ac:dyDescent="0.2">
      <c r="U2993" t="s">
        <v>25</v>
      </c>
      <c r="V2993" t="s">
        <v>1933</v>
      </c>
      <c r="W2993" t="s">
        <v>1921</v>
      </c>
      <c r="X2993" t="s">
        <v>373</v>
      </c>
    </row>
    <row r="2994" spans="21:24" x14ac:dyDescent="0.2">
      <c r="U2994" t="s">
        <v>25</v>
      </c>
      <c r="V2994" t="s">
        <v>1933</v>
      </c>
      <c r="W2994" t="s">
        <v>1462</v>
      </c>
      <c r="X2994" t="s">
        <v>466</v>
      </c>
    </row>
    <row r="2995" spans="21:24" x14ac:dyDescent="0.2">
      <c r="U2995" t="s">
        <v>25</v>
      </c>
      <c r="V2995" t="s">
        <v>1934</v>
      </c>
      <c r="W2995" t="s">
        <v>1465</v>
      </c>
      <c r="X2995" t="s">
        <v>122</v>
      </c>
    </row>
    <row r="2996" spans="21:24" x14ac:dyDescent="0.2">
      <c r="U2996" t="s">
        <v>25</v>
      </c>
      <c r="V2996" t="s">
        <v>1934</v>
      </c>
      <c r="W2996" t="s">
        <v>787</v>
      </c>
      <c r="X2996" t="s">
        <v>311</v>
      </c>
    </row>
    <row r="2997" spans="21:24" x14ac:dyDescent="0.2">
      <c r="U2997" t="s">
        <v>25</v>
      </c>
      <c r="V2997" t="s">
        <v>1934</v>
      </c>
      <c r="W2997" t="s">
        <v>1921</v>
      </c>
      <c r="X2997" t="s">
        <v>373</v>
      </c>
    </row>
    <row r="2998" spans="21:24" x14ac:dyDescent="0.2">
      <c r="U2998" t="s">
        <v>25</v>
      </c>
      <c r="V2998" t="s">
        <v>1935</v>
      </c>
      <c r="W2998" t="s">
        <v>787</v>
      </c>
      <c r="X2998" t="s">
        <v>311</v>
      </c>
    </row>
    <row r="2999" spans="21:24" x14ac:dyDescent="0.2">
      <c r="U2999" t="s">
        <v>25</v>
      </c>
      <c r="V2999" t="s">
        <v>1935</v>
      </c>
      <c r="W2999" t="s">
        <v>1921</v>
      </c>
      <c r="X2999" t="s">
        <v>373</v>
      </c>
    </row>
    <row r="3000" spans="21:24" x14ac:dyDescent="0.2">
      <c r="U3000" t="s">
        <v>25</v>
      </c>
      <c r="V3000" t="s">
        <v>1936</v>
      </c>
      <c r="W3000" t="s">
        <v>787</v>
      </c>
      <c r="X3000" t="s">
        <v>311</v>
      </c>
    </row>
    <row r="3001" spans="21:24" x14ac:dyDescent="0.2">
      <c r="U3001" t="s">
        <v>25</v>
      </c>
      <c r="V3001" t="s">
        <v>1936</v>
      </c>
      <c r="W3001" t="s">
        <v>1921</v>
      </c>
      <c r="X3001" t="s">
        <v>373</v>
      </c>
    </row>
    <row r="3002" spans="21:24" x14ac:dyDescent="0.2">
      <c r="U3002" t="s">
        <v>25</v>
      </c>
      <c r="V3002" t="s">
        <v>1937</v>
      </c>
      <c r="W3002" t="s">
        <v>1921</v>
      </c>
      <c r="X3002" t="s">
        <v>373</v>
      </c>
    </row>
    <row r="3003" spans="21:24" x14ac:dyDescent="0.2">
      <c r="U3003" t="s">
        <v>25</v>
      </c>
      <c r="V3003" t="s">
        <v>1938</v>
      </c>
      <c r="W3003" t="s">
        <v>1921</v>
      </c>
      <c r="X3003" t="s">
        <v>373</v>
      </c>
    </row>
    <row r="3004" spans="21:24" x14ac:dyDescent="0.2">
      <c r="U3004" t="s">
        <v>25</v>
      </c>
      <c r="V3004" t="s">
        <v>1939</v>
      </c>
      <c r="W3004" t="s">
        <v>1921</v>
      </c>
      <c r="X3004" t="s">
        <v>373</v>
      </c>
    </row>
    <row r="3005" spans="21:24" x14ac:dyDescent="0.2">
      <c r="U3005" t="s">
        <v>25</v>
      </c>
      <c r="V3005" t="s">
        <v>1940</v>
      </c>
      <c r="W3005" t="s">
        <v>1921</v>
      </c>
      <c r="X3005" t="s">
        <v>373</v>
      </c>
    </row>
    <row r="3006" spans="21:24" x14ac:dyDescent="0.2">
      <c r="U3006" t="s">
        <v>25</v>
      </c>
      <c r="V3006" t="s">
        <v>1941</v>
      </c>
      <c r="W3006" t="s">
        <v>1918</v>
      </c>
      <c r="X3006" t="s">
        <v>133</v>
      </c>
    </row>
    <row r="3007" spans="21:24" x14ac:dyDescent="0.2">
      <c r="U3007" t="s">
        <v>25</v>
      </c>
      <c r="V3007" t="s">
        <v>1941</v>
      </c>
      <c r="W3007" t="s">
        <v>1921</v>
      </c>
      <c r="X3007" t="s">
        <v>373</v>
      </c>
    </row>
    <row r="3008" spans="21:24" x14ac:dyDescent="0.2">
      <c r="U3008" t="s">
        <v>25</v>
      </c>
      <c r="V3008" t="s">
        <v>1942</v>
      </c>
      <c r="W3008" t="s">
        <v>1918</v>
      </c>
      <c r="X3008" t="s">
        <v>133</v>
      </c>
    </row>
    <row r="3009" spans="21:24" x14ac:dyDescent="0.2">
      <c r="U3009" t="s">
        <v>25</v>
      </c>
      <c r="V3009" t="s">
        <v>1942</v>
      </c>
      <c r="W3009" t="s">
        <v>1925</v>
      </c>
      <c r="X3009" t="s">
        <v>261</v>
      </c>
    </row>
    <row r="3010" spans="21:24" x14ac:dyDescent="0.2">
      <c r="U3010" t="s">
        <v>25</v>
      </c>
      <c r="V3010" t="s">
        <v>1942</v>
      </c>
      <c r="W3010" t="s">
        <v>1921</v>
      </c>
      <c r="X3010" t="s">
        <v>373</v>
      </c>
    </row>
    <row r="3011" spans="21:24" x14ac:dyDescent="0.2">
      <c r="U3011" t="s">
        <v>25</v>
      </c>
      <c r="V3011" t="s">
        <v>1943</v>
      </c>
      <c r="W3011" t="s">
        <v>1918</v>
      </c>
      <c r="X3011" t="s">
        <v>133</v>
      </c>
    </row>
    <row r="3012" spans="21:24" x14ac:dyDescent="0.2">
      <c r="U3012" t="s">
        <v>25</v>
      </c>
      <c r="V3012" t="s">
        <v>1943</v>
      </c>
      <c r="W3012" t="s">
        <v>1919</v>
      </c>
      <c r="X3012" t="s">
        <v>384</v>
      </c>
    </row>
    <row r="3013" spans="21:24" x14ac:dyDescent="0.2">
      <c r="U3013" t="s">
        <v>25</v>
      </c>
      <c r="V3013" t="s">
        <v>1944</v>
      </c>
      <c r="W3013" t="s">
        <v>1918</v>
      </c>
      <c r="X3013" t="s">
        <v>133</v>
      </c>
    </row>
    <row r="3014" spans="21:24" x14ac:dyDescent="0.2">
      <c r="U3014" t="s">
        <v>25</v>
      </c>
      <c r="V3014" t="s">
        <v>1944</v>
      </c>
      <c r="W3014" t="s">
        <v>1925</v>
      </c>
      <c r="X3014" t="s">
        <v>261</v>
      </c>
    </row>
    <row r="3015" spans="21:24" x14ac:dyDescent="0.2">
      <c r="U3015" t="s">
        <v>25</v>
      </c>
      <c r="V3015" t="s">
        <v>1944</v>
      </c>
      <c r="W3015" t="s">
        <v>1462</v>
      </c>
      <c r="X3015" t="s">
        <v>466</v>
      </c>
    </row>
    <row r="3016" spans="21:24" x14ac:dyDescent="0.2">
      <c r="U3016" t="s">
        <v>25</v>
      </c>
      <c r="V3016" t="s">
        <v>1945</v>
      </c>
      <c r="W3016" t="s">
        <v>1918</v>
      </c>
      <c r="X3016" t="s">
        <v>133</v>
      </c>
    </row>
    <row r="3017" spans="21:24" x14ac:dyDescent="0.2">
      <c r="U3017" t="s">
        <v>25</v>
      </c>
      <c r="V3017" t="s">
        <v>1945</v>
      </c>
      <c r="W3017" t="s">
        <v>1925</v>
      </c>
      <c r="X3017" t="s">
        <v>261</v>
      </c>
    </row>
    <row r="3018" spans="21:24" x14ac:dyDescent="0.2">
      <c r="U3018" t="s">
        <v>25</v>
      </c>
      <c r="V3018" t="s">
        <v>1945</v>
      </c>
      <c r="W3018" t="s">
        <v>1462</v>
      </c>
      <c r="X3018" t="s">
        <v>466</v>
      </c>
    </row>
    <row r="3019" spans="21:24" x14ac:dyDescent="0.2">
      <c r="U3019" t="s">
        <v>25</v>
      </c>
      <c r="V3019" t="s">
        <v>1945</v>
      </c>
      <c r="W3019" t="s">
        <v>1458</v>
      </c>
      <c r="X3019" t="s">
        <v>542</v>
      </c>
    </row>
    <row r="3020" spans="21:24" x14ac:dyDescent="0.2">
      <c r="U3020" t="s">
        <v>25</v>
      </c>
      <c r="V3020" t="s">
        <v>1946</v>
      </c>
      <c r="W3020" t="s">
        <v>1925</v>
      </c>
      <c r="X3020" t="s">
        <v>261</v>
      </c>
    </row>
    <row r="3021" spans="21:24" x14ac:dyDescent="0.2">
      <c r="U3021" t="s">
        <v>25</v>
      </c>
      <c r="V3021" t="s">
        <v>1946</v>
      </c>
      <c r="W3021" t="s">
        <v>1462</v>
      </c>
      <c r="X3021" t="s">
        <v>466</v>
      </c>
    </row>
    <row r="3022" spans="21:24" x14ac:dyDescent="0.2">
      <c r="U3022" t="s">
        <v>25</v>
      </c>
      <c r="V3022" t="s">
        <v>1946</v>
      </c>
      <c r="W3022" t="s">
        <v>1458</v>
      </c>
      <c r="X3022" t="s">
        <v>542</v>
      </c>
    </row>
    <row r="3023" spans="21:24" x14ac:dyDescent="0.2">
      <c r="U3023" t="s">
        <v>25</v>
      </c>
      <c r="V3023" t="s">
        <v>1947</v>
      </c>
      <c r="W3023" t="s">
        <v>1462</v>
      </c>
      <c r="X3023" t="s">
        <v>466</v>
      </c>
    </row>
    <row r="3024" spans="21:24" x14ac:dyDescent="0.2">
      <c r="U3024" t="s">
        <v>25</v>
      </c>
      <c r="V3024" t="s">
        <v>1947</v>
      </c>
      <c r="W3024" t="s">
        <v>1458</v>
      </c>
      <c r="X3024" t="s">
        <v>542</v>
      </c>
    </row>
    <row r="3025" spans="21:24" x14ac:dyDescent="0.2">
      <c r="U3025" t="s">
        <v>25</v>
      </c>
      <c r="V3025" t="s">
        <v>1948</v>
      </c>
      <c r="W3025" t="s">
        <v>1462</v>
      </c>
      <c r="X3025" t="s">
        <v>466</v>
      </c>
    </row>
    <row r="3026" spans="21:24" x14ac:dyDescent="0.2">
      <c r="U3026" t="s">
        <v>25</v>
      </c>
      <c r="V3026" t="s">
        <v>1948</v>
      </c>
      <c r="W3026" t="s">
        <v>1448</v>
      </c>
      <c r="X3026" t="s">
        <v>494</v>
      </c>
    </row>
    <row r="3027" spans="21:24" x14ac:dyDescent="0.2">
      <c r="U3027" t="s">
        <v>25</v>
      </c>
      <c r="V3027" t="s">
        <v>1948</v>
      </c>
      <c r="W3027" t="s">
        <v>1458</v>
      </c>
      <c r="X3027" t="s">
        <v>542</v>
      </c>
    </row>
    <row r="3028" spans="21:24" x14ac:dyDescent="0.2">
      <c r="U3028" t="s">
        <v>25</v>
      </c>
      <c r="V3028" t="s">
        <v>1949</v>
      </c>
      <c r="W3028" t="s">
        <v>1462</v>
      </c>
      <c r="X3028" t="s">
        <v>466</v>
      </c>
    </row>
    <row r="3029" spans="21:24" x14ac:dyDescent="0.2">
      <c r="U3029" t="s">
        <v>25</v>
      </c>
      <c r="V3029" t="s">
        <v>1949</v>
      </c>
      <c r="W3029" t="s">
        <v>1458</v>
      </c>
      <c r="X3029" t="s">
        <v>542</v>
      </c>
    </row>
    <row r="3030" spans="21:24" x14ac:dyDescent="0.2">
      <c r="U3030" t="s">
        <v>25</v>
      </c>
      <c r="V3030" t="s">
        <v>1950</v>
      </c>
      <c r="W3030" t="s">
        <v>1919</v>
      </c>
      <c r="X3030" t="s">
        <v>384</v>
      </c>
    </row>
    <row r="3031" spans="21:24" x14ac:dyDescent="0.2">
      <c r="U3031" t="s">
        <v>25</v>
      </c>
      <c r="V3031" t="s">
        <v>1950</v>
      </c>
      <c r="W3031" t="s">
        <v>1462</v>
      </c>
      <c r="X3031" t="s">
        <v>466</v>
      </c>
    </row>
    <row r="3032" spans="21:24" x14ac:dyDescent="0.2">
      <c r="U3032" t="s">
        <v>25</v>
      </c>
      <c r="V3032" t="s">
        <v>1951</v>
      </c>
      <c r="W3032" t="s">
        <v>1918</v>
      </c>
      <c r="X3032" t="s">
        <v>133</v>
      </c>
    </row>
    <row r="3033" spans="21:24" x14ac:dyDescent="0.2">
      <c r="U3033" t="s">
        <v>25</v>
      </c>
      <c r="V3033" t="s">
        <v>1951</v>
      </c>
      <c r="W3033" t="s">
        <v>1919</v>
      </c>
      <c r="X3033" t="s">
        <v>384</v>
      </c>
    </row>
    <row r="3034" spans="21:24" x14ac:dyDescent="0.2">
      <c r="U3034" t="s">
        <v>25</v>
      </c>
      <c r="V3034" t="s">
        <v>1951</v>
      </c>
      <c r="W3034" t="s">
        <v>1462</v>
      </c>
      <c r="X3034" t="s">
        <v>466</v>
      </c>
    </row>
    <row r="3035" spans="21:24" x14ac:dyDescent="0.2">
      <c r="U3035" t="s">
        <v>25</v>
      </c>
      <c r="V3035" t="s">
        <v>1952</v>
      </c>
      <c r="W3035" t="s">
        <v>1918</v>
      </c>
      <c r="X3035" t="s">
        <v>133</v>
      </c>
    </row>
    <row r="3036" spans="21:24" x14ac:dyDescent="0.2">
      <c r="U3036" t="s">
        <v>25</v>
      </c>
      <c r="V3036" t="s">
        <v>1952</v>
      </c>
      <c r="W3036" t="s">
        <v>1919</v>
      </c>
      <c r="X3036" t="s">
        <v>384</v>
      </c>
    </row>
    <row r="3037" spans="21:24" x14ac:dyDescent="0.2">
      <c r="U3037" t="s">
        <v>25</v>
      </c>
      <c r="V3037" t="s">
        <v>1952</v>
      </c>
      <c r="W3037" t="s">
        <v>1462</v>
      </c>
      <c r="X3037" t="s">
        <v>466</v>
      </c>
    </row>
    <row r="3038" spans="21:24" x14ac:dyDescent="0.2">
      <c r="U3038" t="s">
        <v>25</v>
      </c>
      <c r="V3038" t="s">
        <v>1953</v>
      </c>
      <c r="W3038" t="s">
        <v>1918</v>
      </c>
      <c r="X3038" t="s">
        <v>133</v>
      </c>
    </row>
    <row r="3039" spans="21:24" x14ac:dyDescent="0.2">
      <c r="U3039" t="s">
        <v>25</v>
      </c>
      <c r="V3039" t="s">
        <v>1953</v>
      </c>
      <c r="W3039" t="s">
        <v>1919</v>
      </c>
      <c r="X3039" t="s">
        <v>384</v>
      </c>
    </row>
    <row r="3040" spans="21:24" x14ac:dyDescent="0.2">
      <c r="U3040" t="s">
        <v>25</v>
      </c>
      <c r="V3040" t="s">
        <v>1953</v>
      </c>
      <c r="W3040" t="s">
        <v>1462</v>
      </c>
      <c r="X3040" t="s">
        <v>466</v>
      </c>
    </row>
    <row r="3041" spans="21:24" x14ac:dyDescent="0.2">
      <c r="U3041" t="s">
        <v>25</v>
      </c>
      <c r="V3041" t="s">
        <v>1954</v>
      </c>
      <c r="W3041" t="s">
        <v>1918</v>
      </c>
      <c r="X3041" t="s">
        <v>133</v>
      </c>
    </row>
    <row r="3042" spans="21:24" x14ac:dyDescent="0.2">
      <c r="U3042" t="s">
        <v>25</v>
      </c>
      <c r="V3042" t="s">
        <v>1954</v>
      </c>
      <c r="W3042" t="s">
        <v>1462</v>
      </c>
      <c r="X3042" t="s">
        <v>466</v>
      </c>
    </row>
    <row r="3043" spans="21:24" x14ac:dyDescent="0.2">
      <c r="U3043" t="s">
        <v>25</v>
      </c>
      <c r="V3043" t="s">
        <v>1955</v>
      </c>
      <c r="W3043" t="s">
        <v>1465</v>
      </c>
      <c r="X3043" t="s">
        <v>122</v>
      </c>
    </row>
    <row r="3044" spans="21:24" x14ac:dyDescent="0.2">
      <c r="U3044" t="s">
        <v>25</v>
      </c>
      <c r="V3044" t="s">
        <v>1955</v>
      </c>
      <c r="W3044" t="s">
        <v>1918</v>
      </c>
      <c r="X3044" t="s">
        <v>133</v>
      </c>
    </row>
    <row r="3045" spans="21:24" x14ac:dyDescent="0.2">
      <c r="U3045" t="s">
        <v>25</v>
      </c>
      <c r="V3045" t="s">
        <v>1955</v>
      </c>
      <c r="W3045" t="s">
        <v>1919</v>
      </c>
      <c r="X3045" t="s">
        <v>384</v>
      </c>
    </row>
    <row r="3046" spans="21:24" x14ac:dyDescent="0.2">
      <c r="U3046" t="s">
        <v>25</v>
      </c>
      <c r="V3046" t="s">
        <v>1955</v>
      </c>
      <c r="W3046" t="s">
        <v>1462</v>
      </c>
      <c r="X3046" t="s">
        <v>466</v>
      </c>
    </row>
    <row r="3047" spans="21:24" x14ac:dyDescent="0.2">
      <c r="U3047" t="s">
        <v>77</v>
      </c>
      <c r="V3047" t="s">
        <v>1956</v>
      </c>
      <c r="W3047" t="s">
        <v>1161</v>
      </c>
      <c r="X3047" t="s">
        <v>151</v>
      </c>
    </row>
    <row r="3048" spans="21:24" x14ac:dyDescent="0.2">
      <c r="U3048" t="s">
        <v>77</v>
      </c>
      <c r="V3048" t="s">
        <v>1956</v>
      </c>
      <c r="W3048" t="s">
        <v>1180</v>
      </c>
      <c r="X3048" t="s">
        <v>557</v>
      </c>
    </row>
    <row r="3049" spans="21:24" x14ac:dyDescent="0.2">
      <c r="U3049" t="s">
        <v>77</v>
      </c>
      <c r="V3049" t="s">
        <v>1957</v>
      </c>
      <c r="W3049" t="s">
        <v>1339</v>
      </c>
      <c r="X3049" t="s">
        <v>124</v>
      </c>
    </row>
    <row r="3050" spans="21:24" x14ac:dyDescent="0.2">
      <c r="U3050" t="s">
        <v>77</v>
      </c>
      <c r="V3050" t="s">
        <v>1957</v>
      </c>
      <c r="W3050" t="s">
        <v>1340</v>
      </c>
      <c r="X3050" t="s">
        <v>209</v>
      </c>
    </row>
    <row r="3051" spans="21:24" x14ac:dyDescent="0.2">
      <c r="U3051" t="s">
        <v>77</v>
      </c>
      <c r="V3051" t="s">
        <v>1957</v>
      </c>
      <c r="W3051" t="s">
        <v>1958</v>
      </c>
      <c r="X3051" t="s">
        <v>271</v>
      </c>
    </row>
    <row r="3052" spans="21:24" x14ac:dyDescent="0.2">
      <c r="U3052" t="s">
        <v>77</v>
      </c>
      <c r="V3052" t="s">
        <v>1957</v>
      </c>
      <c r="W3052" t="s">
        <v>1959</v>
      </c>
      <c r="X3052" t="s">
        <v>308</v>
      </c>
    </row>
    <row r="3053" spans="21:24" x14ac:dyDescent="0.2">
      <c r="U3053" t="s">
        <v>77</v>
      </c>
      <c r="V3053" t="s">
        <v>1957</v>
      </c>
      <c r="W3053" t="s">
        <v>1180</v>
      </c>
      <c r="X3053" t="s">
        <v>557</v>
      </c>
    </row>
    <row r="3054" spans="21:24" x14ac:dyDescent="0.2">
      <c r="U3054" t="s">
        <v>77</v>
      </c>
      <c r="V3054" t="s">
        <v>1960</v>
      </c>
      <c r="W3054" t="s">
        <v>1192</v>
      </c>
      <c r="X3054" t="s">
        <v>88</v>
      </c>
    </row>
    <row r="3055" spans="21:24" x14ac:dyDescent="0.2">
      <c r="U3055" t="s">
        <v>77</v>
      </c>
      <c r="V3055" t="s">
        <v>1960</v>
      </c>
      <c r="W3055" t="s">
        <v>1161</v>
      </c>
      <c r="X3055" t="s">
        <v>151</v>
      </c>
    </row>
    <row r="3056" spans="21:24" x14ac:dyDescent="0.2">
      <c r="U3056" t="s">
        <v>77</v>
      </c>
      <c r="V3056" t="s">
        <v>1961</v>
      </c>
      <c r="W3056" t="s">
        <v>1192</v>
      </c>
      <c r="X3056" t="s">
        <v>88</v>
      </c>
    </row>
    <row r="3057" spans="21:24" x14ac:dyDescent="0.2">
      <c r="U3057" t="s">
        <v>77</v>
      </c>
      <c r="V3057" t="s">
        <v>1961</v>
      </c>
      <c r="W3057" t="s">
        <v>1339</v>
      </c>
      <c r="X3057" t="s">
        <v>124</v>
      </c>
    </row>
    <row r="3058" spans="21:24" x14ac:dyDescent="0.2">
      <c r="U3058" t="s">
        <v>77</v>
      </c>
      <c r="V3058" t="s">
        <v>1961</v>
      </c>
      <c r="W3058" t="s">
        <v>1161</v>
      </c>
      <c r="X3058" t="s">
        <v>151</v>
      </c>
    </row>
    <row r="3059" spans="21:24" x14ac:dyDescent="0.2">
      <c r="U3059" t="s">
        <v>77</v>
      </c>
      <c r="V3059" t="s">
        <v>1962</v>
      </c>
      <c r="W3059" t="s">
        <v>1192</v>
      </c>
      <c r="X3059" t="s">
        <v>88</v>
      </c>
    </row>
    <row r="3060" spans="21:24" x14ac:dyDescent="0.2">
      <c r="U3060" t="s">
        <v>77</v>
      </c>
      <c r="V3060" t="s">
        <v>1962</v>
      </c>
      <c r="W3060" t="s">
        <v>1161</v>
      </c>
      <c r="X3060" t="s">
        <v>151</v>
      </c>
    </row>
    <row r="3061" spans="21:24" x14ac:dyDescent="0.2">
      <c r="U3061" t="s">
        <v>77</v>
      </c>
      <c r="V3061" t="s">
        <v>1962</v>
      </c>
      <c r="W3061" t="s">
        <v>1148</v>
      </c>
      <c r="X3061" t="s">
        <v>273</v>
      </c>
    </row>
    <row r="3062" spans="21:24" x14ac:dyDescent="0.2">
      <c r="U3062" t="s">
        <v>77</v>
      </c>
      <c r="V3062" t="s">
        <v>1963</v>
      </c>
      <c r="W3062" t="s">
        <v>1192</v>
      </c>
      <c r="X3062" t="s">
        <v>88</v>
      </c>
    </row>
    <row r="3063" spans="21:24" x14ac:dyDescent="0.2">
      <c r="U3063" t="s">
        <v>77</v>
      </c>
      <c r="V3063" t="s">
        <v>1964</v>
      </c>
      <c r="W3063" t="s">
        <v>1161</v>
      </c>
      <c r="X3063" t="s">
        <v>151</v>
      </c>
    </row>
    <row r="3064" spans="21:24" x14ac:dyDescent="0.2">
      <c r="U3064" t="s">
        <v>77</v>
      </c>
      <c r="V3064" t="s">
        <v>1964</v>
      </c>
      <c r="W3064" t="s">
        <v>1158</v>
      </c>
      <c r="X3064" t="s">
        <v>305</v>
      </c>
    </row>
    <row r="3065" spans="21:24" x14ac:dyDescent="0.2">
      <c r="U3065" t="s">
        <v>77</v>
      </c>
      <c r="V3065" t="s">
        <v>1965</v>
      </c>
      <c r="W3065" t="s">
        <v>1192</v>
      </c>
      <c r="X3065" t="s">
        <v>88</v>
      </c>
    </row>
    <row r="3066" spans="21:24" x14ac:dyDescent="0.2">
      <c r="U3066" t="s">
        <v>77</v>
      </c>
      <c r="V3066" t="s">
        <v>1965</v>
      </c>
      <c r="W3066" t="s">
        <v>1339</v>
      </c>
      <c r="X3066" t="s">
        <v>124</v>
      </c>
    </row>
    <row r="3067" spans="21:24" x14ac:dyDescent="0.2">
      <c r="U3067" t="s">
        <v>77</v>
      </c>
      <c r="V3067" t="s">
        <v>1965</v>
      </c>
      <c r="W3067" t="s">
        <v>1161</v>
      </c>
      <c r="X3067" t="s">
        <v>151</v>
      </c>
    </row>
    <row r="3068" spans="21:24" x14ac:dyDescent="0.2">
      <c r="U3068" t="s">
        <v>77</v>
      </c>
      <c r="V3068" t="s">
        <v>1965</v>
      </c>
      <c r="W3068" t="s">
        <v>1180</v>
      </c>
      <c r="X3068" t="s">
        <v>557</v>
      </c>
    </row>
    <row r="3069" spans="21:24" x14ac:dyDescent="0.2">
      <c r="U3069" t="s">
        <v>77</v>
      </c>
      <c r="V3069" t="s">
        <v>1966</v>
      </c>
      <c r="W3069" t="s">
        <v>1192</v>
      </c>
      <c r="X3069" t="s">
        <v>88</v>
      </c>
    </row>
    <row r="3070" spans="21:24" x14ac:dyDescent="0.2">
      <c r="U3070" t="s">
        <v>25</v>
      </c>
      <c r="V3070" t="s">
        <v>1966</v>
      </c>
      <c r="W3070" t="s">
        <v>66</v>
      </c>
      <c r="X3070" t="s">
        <v>67</v>
      </c>
    </row>
    <row r="3071" spans="21:24" x14ac:dyDescent="0.2">
      <c r="U3071" t="s">
        <v>77</v>
      </c>
      <c r="V3071" t="s">
        <v>1967</v>
      </c>
      <c r="W3071" t="s">
        <v>1161</v>
      </c>
      <c r="X3071" t="s">
        <v>151</v>
      </c>
    </row>
    <row r="3072" spans="21:24" x14ac:dyDescent="0.2">
      <c r="U3072" t="s">
        <v>77</v>
      </c>
      <c r="V3072" t="s">
        <v>1967</v>
      </c>
      <c r="W3072" t="s">
        <v>1180</v>
      </c>
      <c r="X3072" t="s">
        <v>557</v>
      </c>
    </row>
    <row r="3073" spans="21:24" x14ac:dyDescent="0.2">
      <c r="U3073" t="s">
        <v>77</v>
      </c>
      <c r="V3073" t="s">
        <v>1968</v>
      </c>
      <c r="W3073" t="s">
        <v>1192</v>
      </c>
      <c r="X3073" t="s">
        <v>88</v>
      </c>
    </row>
    <row r="3074" spans="21:24" x14ac:dyDescent="0.2">
      <c r="U3074" t="s">
        <v>77</v>
      </c>
      <c r="V3074" t="s">
        <v>1968</v>
      </c>
      <c r="W3074" t="s">
        <v>1339</v>
      </c>
      <c r="X3074" t="s">
        <v>124</v>
      </c>
    </row>
    <row r="3075" spans="21:24" x14ac:dyDescent="0.2">
      <c r="U3075" t="s">
        <v>77</v>
      </c>
      <c r="V3075" t="s">
        <v>1968</v>
      </c>
      <c r="W3075" t="s">
        <v>1341</v>
      </c>
      <c r="X3075" t="s">
        <v>278</v>
      </c>
    </row>
    <row r="3076" spans="21:24" x14ac:dyDescent="0.2">
      <c r="U3076" t="s">
        <v>39</v>
      </c>
      <c r="V3076" t="s">
        <v>1969</v>
      </c>
      <c r="W3076" t="s">
        <v>1359</v>
      </c>
      <c r="X3076" t="s">
        <v>393</v>
      </c>
    </row>
    <row r="3077" spans="21:24" x14ac:dyDescent="0.2">
      <c r="U3077" t="s">
        <v>39</v>
      </c>
      <c r="V3077" t="s">
        <v>1969</v>
      </c>
      <c r="W3077" t="s">
        <v>619</v>
      </c>
      <c r="X3077" t="s">
        <v>418</v>
      </c>
    </row>
    <row r="3078" spans="21:24" x14ac:dyDescent="0.2">
      <c r="U3078" t="s">
        <v>39</v>
      </c>
      <c r="V3078" t="s">
        <v>1970</v>
      </c>
      <c r="W3078" t="s">
        <v>618</v>
      </c>
      <c r="X3078" t="s">
        <v>147</v>
      </c>
    </row>
    <row r="3079" spans="21:24" x14ac:dyDescent="0.2">
      <c r="U3079" t="s">
        <v>39</v>
      </c>
      <c r="V3079" t="s">
        <v>1970</v>
      </c>
      <c r="W3079" t="s">
        <v>619</v>
      </c>
      <c r="X3079" t="s">
        <v>418</v>
      </c>
    </row>
    <row r="3080" spans="21:24" x14ac:dyDescent="0.2">
      <c r="U3080" t="s">
        <v>39</v>
      </c>
      <c r="V3080" t="s">
        <v>1971</v>
      </c>
      <c r="W3080" t="s">
        <v>1359</v>
      </c>
      <c r="X3080" t="s">
        <v>393</v>
      </c>
    </row>
    <row r="3081" spans="21:24" x14ac:dyDescent="0.2">
      <c r="U3081" t="s">
        <v>39</v>
      </c>
      <c r="V3081" t="s">
        <v>1971</v>
      </c>
      <c r="W3081" t="s">
        <v>619</v>
      </c>
      <c r="X3081" t="s">
        <v>418</v>
      </c>
    </row>
    <row r="3082" spans="21:24" x14ac:dyDescent="0.2">
      <c r="U3082" t="s">
        <v>91</v>
      </c>
      <c r="V3082" t="s">
        <v>1972</v>
      </c>
      <c r="W3082" t="s">
        <v>461</v>
      </c>
      <c r="X3082" t="s">
        <v>148</v>
      </c>
    </row>
    <row r="3083" spans="21:24" x14ac:dyDescent="0.2">
      <c r="U3083" t="s">
        <v>39</v>
      </c>
      <c r="V3083" t="s">
        <v>1972</v>
      </c>
      <c r="W3083" t="s">
        <v>619</v>
      </c>
      <c r="X3083" t="s">
        <v>418</v>
      </c>
    </row>
    <row r="3084" spans="21:24" x14ac:dyDescent="0.2">
      <c r="U3084" t="s">
        <v>39</v>
      </c>
      <c r="V3084" t="s">
        <v>1972</v>
      </c>
      <c r="W3084" t="s">
        <v>456</v>
      </c>
      <c r="X3084" t="s">
        <v>421</v>
      </c>
    </row>
    <row r="3085" spans="21:24" x14ac:dyDescent="0.2">
      <c r="U3085" t="s">
        <v>39</v>
      </c>
      <c r="V3085" t="s">
        <v>1973</v>
      </c>
      <c r="W3085" t="s">
        <v>459</v>
      </c>
      <c r="X3085" t="s">
        <v>145</v>
      </c>
    </row>
    <row r="3086" spans="21:24" x14ac:dyDescent="0.2">
      <c r="U3086" t="s">
        <v>91</v>
      </c>
      <c r="V3086" t="s">
        <v>1973</v>
      </c>
      <c r="W3086" t="s">
        <v>461</v>
      </c>
      <c r="X3086" t="s">
        <v>148</v>
      </c>
    </row>
    <row r="3087" spans="21:24" x14ac:dyDescent="0.2">
      <c r="U3087" t="s">
        <v>39</v>
      </c>
      <c r="V3087" t="s">
        <v>1973</v>
      </c>
      <c r="W3087" t="s">
        <v>456</v>
      </c>
      <c r="X3087" t="s">
        <v>421</v>
      </c>
    </row>
    <row r="3088" spans="21:24" x14ac:dyDescent="0.2">
      <c r="U3088" t="s">
        <v>39</v>
      </c>
      <c r="V3088" t="s">
        <v>1974</v>
      </c>
      <c r="W3088" t="s">
        <v>459</v>
      </c>
      <c r="X3088" t="s">
        <v>145</v>
      </c>
    </row>
    <row r="3089" spans="21:24" x14ac:dyDescent="0.2">
      <c r="U3089" t="s">
        <v>91</v>
      </c>
      <c r="V3089" t="s">
        <v>1974</v>
      </c>
      <c r="W3089" t="s">
        <v>461</v>
      </c>
      <c r="X3089" t="s">
        <v>148</v>
      </c>
    </row>
    <row r="3090" spans="21:24" x14ac:dyDescent="0.2">
      <c r="U3090" t="s">
        <v>39</v>
      </c>
      <c r="V3090" t="s">
        <v>1974</v>
      </c>
      <c r="W3090" t="s">
        <v>619</v>
      </c>
      <c r="X3090" t="s">
        <v>418</v>
      </c>
    </row>
    <row r="3091" spans="21:24" x14ac:dyDescent="0.2">
      <c r="U3091" t="s">
        <v>39</v>
      </c>
      <c r="V3091" t="s">
        <v>1974</v>
      </c>
      <c r="W3091" t="s">
        <v>456</v>
      </c>
      <c r="X3091" t="s">
        <v>421</v>
      </c>
    </row>
    <row r="3092" spans="21:24" x14ac:dyDescent="0.2">
      <c r="U3092" t="s">
        <v>91</v>
      </c>
      <c r="V3092" t="s">
        <v>1975</v>
      </c>
      <c r="W3092" t="s">
        <v>461</v>
      </c>
      <c r="X3092" t="s">
        <v>148</v>
      </c>
    </row>
    <row r="3093" spans="21:24" x14ac:dyDescent="0.2">
      <c r="U3093" t="s">
        <v>39</v>
      </c>
      <c r="V3093" t="s">
        <v>1975</v>
      </c>
      <c r="W3093" t="s">
        <v>619</v>
      </c>
      <c r="X3093" t="s">
        <v>418</v>
      </c>
    </row>
    <row r="3094" spans="21:24" x14ac:dyDescent="0.2">
      <c r="U3094" t="s">
        <v>39</v>
      </c>
      <c r="V3094" t="s">
        <v>1976</v>
      </c>
      <c r="W3094" t="s">
        <v>1359</v>
      </c>
      <c r="X3094" t="s">
        <v>393</v>
      </c>
    </row>
    <row r="3095" spans="21:24" x14ac:dyDescent="0.2">
      <c r="U3095" t="s">
        <v>39</v>
      </c>
      <c r="V3095" t="s">
        <v>1976</v>
      </c>
      <c r="W3095" t="s">
        <v>619</v>
      </c>
      <c r="X3095" t="s">
        <v>418</v>
      </c>
    </row>
    <row r="3096" spans="21:24" x14ac:dyDescent="0.2">
      <c r="U3096" t="s">
        <v>39</v>
      </c>
      <c r="V3096" t="s">
        <v>1977</v>
      </c>
      <c r="W3096" t="s">
        <v>1359</v>
      </c>
      <c r="X3096" t="s">
        <v>393</v>
      </c>
    </row>
    <row r="3097" spans="21:24" x14ac:dyDescent="0.2">
      <c r="U3097" t="s">
        <v>39</v>
      </c>
      <c r="V3097" t="s">
        <v>1977</v>
      </c>
      <c r="W3097" t="s">
        <v>619</v>
      </c>
      <c r="X3097" t="s">
        <v>418</v>
      </c>
    </row>
    <row r="3098" spans="21:24" x14ac:dyDescent="0.2">
      <c r="U3098" t="s">
        <v>91</v>
      </c>
      <c r="V3098" t="s">
        <v>1978</v>
      </c>
      <c r="W3098" t="s">
        <v>461</v>
      </c>
      <c r="X3098" t="s">
        <v>148</v>
      </c>
    </row>
    <row r="3099" spans="21:24" x14ac:dyDescent="0.2">
      <c r="U3099" t="s">
        <v>2883</v>
      </c>
      <c r="V3099" t="s">
        <v>1978</v>
      </c>
      <c r="W3099" t="s">
        <v>1362</v>
      </c>
      <c r="X3099" t="s">
        <v>288</v>
      </c>
    </row>
    <row r="3100" spans="21:24" x14ac:dyDescent="0.2">
      <c r="U3100" t="s">
        <v>91</v>
      </c>
      <c r="V3100" t="s">
        <v>1978</v>
      </c>
      <c r="W3100" t="s">
        <v>529</v>
      </c>
      <c r="X3100" t="s">
        <v>315</v>
      </c>
    </row>
    <row r="3101" spans="21:24" x14ac:dyDescent="0.2">
      <c r="U3101" t="s">
        <v>39</v>
      </c>
      <c r="V3101" t="s">
        <v>1978</v>
      </c>
      <c r="W3101" t="s">
        <v>1359</v>
      </c>
      <c r="X3101" t="s">
        <v>393</v>
      </c>
    </row>
    <row r="3102" spans="21:24" x14ac:dyDescent="0.2">
      <c r="U3102" t="s">
        <v>39</v>
      </c>
      <c r="V3102" t="s">
        <v>1978</v>
      </c>
      <c r="W3102" t="s">
        <v>619</v>
      </c>
      <c r="X3102" t="s">
        <v>418</v>
      </c>
    </row>
    <row r="3103" spans="21:24" x14ac:dyDescent="0.2">
      <c r="U3103" t="s">
        <v>39</v>
      </c>
      <c r="V3103" t="s">
        <v>1978</v>
      </c>
      <c r="W3103" t="s">
        <v>1678</v>
      </c>
      <c r="X3103" t="s">
        <v>502</v>
      </c>
    </row>
    <row r="3104" spans="21:24" x14ac:dyDescent="0.2">
      <c r="U3104" t="s">
        <v>39</v>
      </c>
      <c r="V3104" t="s">
        <v>1979</v>
      </c>
      <c r="W3104" t="s">
        <v>1359</v>
      </c>
      <c r="X3104" t="s">
        <v>393</v>
      </c>
    </row>
    <row r="3105" spans="21:24" x14ac:dyDescent="0.2">
      <c r="U3105" t="s">
        <v>39</v>
      </c>
      <c r="V3105" t="s">
        <v>1979</v>
      </c>
      <c r="W3105" t="s">
        <v>1678</v>
      </c>
      <c r="X3105" t="s">
        <v>502</v>
      </c>
    </row>
    <row r="3106" spans="21:24" x14ac:dyDescent="0.2">
      <c r="U3106" t="s">
        <v>39</v>
      </c>
      <c r="V3106" t="s">
        <v>1980</v>
      </c>
      <c r="W3106" t="s">
        <v>1359</v>
      </c>
      <c r="X3106" t="s">
        <v>393</v>
      </c>
    </row>
    <row r="3107" spans="21:24" x14ac:dyDescent="0.2">
      <c r="U3107" t="s">
        <v>39</v>
      </c>
      <c r="V3107" t="s">
        <v>1980</v>
      </c>
      <c r="W3107" t="s">
        <v>1678</v>
      </c>
      <c r="X3107" t="s">
        <v>502</v>
      </c>
    </row>
    <row r="3108" spans="21:24" x14ac:dyDescent="0.2">
      <c r="U3108" t="s">
        <v>39</v>
      </c>
      <c r="V3108" t="s">
        <v>1981</v>
      </c>
      <c r="W3108" t="s">
        <v>1359</v>
      </c>
      <c r="X3108" t="s">
        <v>393</v>
      </c>
    </row>
    <row r="3109" spans="21:24" x14ac:dyDescent="0.2">
      <c r="U3109" t="s">
        <v>39</v>
      </c>
      <c r="V3109" t="s">
        <v>1981</v>
      </c>
      <c r="W3109" t="s">
        <v>1678</v>
      </c>
      <c r="X3109" t="s">
        <v>502</v>
      </c>
    </row>
    <row r="3110" spans="21:24" x14ac:dyDescent="0.2">
      <c r="U3110" t="s">
        <v>39</v>
      </c>
      <c r="V3110" t="s">
        <v>1982</v>
      </c>
      <c r="W3110" t="s">
        <v>1359</v>
      </c>
      <c r="X3110" t="s">
        <v>393</v>
      </c>
    </row>
    <row r="3111" spans="21:24" x14ac:dyDescent="0.2">
      <c r="U3111" t="s">
        <v>39</v>
      </c>
      <c r="V3111" t="s">
        <v>1982</v>
      </c>
      <c r="W3111" t="s">
        <v>1678</v>
      </c>
      <c r="X3111" t="s">
        <v>502</v>
      </c>
    </row>
    <row r="3112" spans="21:24" x14ac:dyDescent="0.2">
      <c r="U3112" t="s">
        <v>39</v>
      </c>
      <c r="V3112" t="s">
        <v>1983</v>
      </c>
      <c r="W3112" t="s">
        <v>1359</v>
      </c>
      <c r="X3112" t="s">
        <v>393</v>
      </c>
    </row>
    <row r="3113" spans="21:24" x14ac:dyDescent="0.2">
      <c r="U3113" t="s">
        <v>39</v>
      </c>
      <c r="V3113" t="s">
        <v>1983</v>
      </c>
      <c r="W3113" t="s">
        <v>1678</v>
      </c>
      <c r="X3113" t="s">
        <v>502</v>
      </c>
    </row>
    <row r="3114" spans="21:24" x14ac:dyDescent="0.2">
      <c r="U3114" t="s">
        <v>39</v>
      </c>
      <c r="V3114" t="s">
        <v>1984</v>
      </c>
      <c r="W3114" t="s">
        <v>1676</v>
      </c>
      <c r="X3114" t="s">
        <v>338</v>
      </c>
    </row>
    <row r="3115" spans="21:24" x14ac:dyDescent="0.2">
      <c r="U3115" t="s">
        <v>39</v>
      </c>
      <c r="V3115" t="s">
        <v>1984</v>
      </c>
      <c r="W3115" t="s">
        <v>1359</v>
      </c>
      <c r="X3115" t="s">
        <v>393</v>
      </c>
    </row>
    <row r="3116" spans="21:24" x14ac:dyDescent="0.2">
      <c r="U3116" t="s">
        <v>39</v>
      </c>
      <c r="V3116" t="s">
        <v>1984</v>
      </c>
      <c r="W3116" t="s">
        <v>619</v>
      </c>
      <c r="X3116" t="s">
        <v>418</v>
      </c>
    </row>
    <row r="3117" spans="21:24" x14ac:dyDescent="0.2">
      <c r="U3117" t="s">
        <v>97</v>
      </c>
      <c r="V3117" t="s">
        <v>1985</v>
      </c>
      <c r="W3117" t="s">
        <v>1986</v>
      </c>
      <c r="X3117" t="s">
        <v>394</v>
      </c>
    </row>
    <row r="3118" spans="21:24" x14ac:dyDescent="0.2">
      <c r="U3118" t="s">
        <v>97</v>
      </c>
      <c r="V3118" t="s">
        <v>1985</v>
      </c>
      <c r="W3118" t="s">
        <v>1377</v>
      </c>
      <c r="X3118" t="s">
        <v>468</v>
      </c>
    </row>
    <row r="3119" spans="21:24" x14ac:dyDescent="0.2">
      <c r="U3119" t="s">
        <v>97</v>
      </c>
      <c r="V3119" t="s">
        <v>1985</v>
      </c>
      <c r="W3119" t="s">
        <v>1282</v>
      </c>
      <c r="X3119" t="s">
        <v>531</v>
      </c>
    </row>
    <row r="3120" spans="21:24" x14ac:dyDescent="0.2">
      <c r="U3120" t="s">
        <v>97</v>
      </c>
      <c r="V3120" t="s">
        <v>1987</v>
      </c>
      <c r="W3120" t="s">
        <v>1377</v>
      </c>
      <c r="X3120" t="s">
        <v>468</v>
      </c>
    </row>
    <row r="3121" spans="21:24" x14ac:dyDescent="0.2">
      <c r="U3121" t="s">
        <v>97</v>
      </c>
      <c r="V3121" t="s">
        <v>1988</v>
      </c>
      <c r="W3121" t="s">
        <v>1377</v>
      </c>
      <c r="X3121" t="s">
        <v>468</v>
      </c>
    </row>
    <row r="3122" spans="21:24" x14ac:dyDescent="0.2">
      <c r="U3122" t="s">
        <v>97</v>
      </c>
      <c r="V3122" t="s">
        <v>1988</v>
      </c>
      <c r="W3122" t="s">
        <v>1282</v>
      </c>
      <c r="X3122" t="s">
        <v>531</v>
      </c>
    </row>
    <row r="3123" spans="21:24" x14ac:dyDescent="0.2">
      <c r="U3123" t="s">
        <v>97</v>
      </c>
      <c r="V3123" t="s">
        <v>1988</v>
      </c>
      <c r="W3123" t="s">
        <v>1989</v>
      </c>
      <c r="X3123" t="s">
        <v>549</v>
      </c>
    </row>
    <row r="3124" spans="21:24" x14ac:dyDescent="0.2">
      <c r="U3124" t="s">
        <v>97</v>
      </c>
      <c r="V3124" t="s">
        <v>1990</v>
      </c>
      <c r="W3124" t="s">
        <v>1282</v>
      </c>
      <c r="X3124" t="s">
        <v>531</v>
      </c>
    </row>
    <row r="3125" spans="21:24" x14ac:dyDescent="0.2">
      <c r="U3125" t="s">
        <v>97</v>
      </c>
      <c r="V3125" t="s">
        <v>1990</v>
      </c>
      <c r="W3125" t="s">
        <v>1989</v>
      </c>
      <c r="X3125" t="s">
        <v>549</v>
      </c>
    </row>
    <row r="3126" spans="21:24" x14ac:dyDescent="0.2">
      <c r="U3126" t="s">
        <v>97</v>
      </c>
      <c r="V3126" t="s">
        <v>1991</v>
      </c>
      <c r="W3126" t="s">
        <v>1282</v>
      </c>
      <c r="X3126" t="s">
        <v>531</v>
      </c>
    </row>
    <row r="3127" spans="21:24" x14ac:dyDescent="0.2">
      <c r="U3127" t="s">
        <v>97</v>
      </c>
      <c r="V3127" t="s">
        <v>1991</v>
      </c>
      <c r="W3127" t="s">
        <v>940</v>
      </c>
      <c r="X3127" t="s">
        <v>555</v>
      </c>
    </row>
    <row r="3128" spans="21:24" x14ac:dyDescent="0.2">
      <c r="U3128" t="s">
        <v>97</v>
      </c>
      <c r="V3128" t="s">
        <v>1992</v>
      </c>
      <c r="W3128" t="s">
        <v>1377</v>
      </c>
      <c r="X3128" t="s">
        <v>468</v>
      </c>
    </row>
    <row r="3129" spans="21:24" x14ac:dyDescent="0.2">
      <c r="U3129" t="s">
        <v>97</v>
      </c>
      <c r="V3129" t="s">
        <v>1992</v>
      </c>
      <c r="W3129" t="s">
        <v>1282</v>
      </c>
      <c r="X3129" t="s">
        <v>531</v>
      </c>
    </row>
    <row r="3130" spans="21:24" x14ac:dyDescent="0.2">
      <c r="U3130" t="s">
        <v>97</v>
      </c>
      <c r="V3130" t="s">
        <v>1993</v>
      </c>
      <c r="W3130" t="s">
        <v>937</v>
      </c>
      <c r="X3130" t="s">
        <v>166</v>
      </c>
    </row>
    <row r="3131" spans="21:24" x14ac:dyDescent="0.2">
      <c r="U3131" t="s">
        <v>2883</v>
      </c>
      <c r="V3131" t="s">
        <v>1993</v>
      </c>
      <c r="W3131" t="s">
        <v>944</v>
      </c>
      <c r="X3131" t="s">
        <v>467</v>
      </c>
    </row>
    <row r="3132" spans="21:24" x14ac:dyDescent="0.2">
      <c r="U3132" t="s">
        <v>2883</v>
      </c>
      <c r="V3132" t="s">
        <v>1993</v>
      </c>
      <c r="W3132" t="s">
        <v>235</v>
      </c>
      <c r="X3132" t="s">
        <v>236</v>
      </c>
    </row>
    <row r="3133" spans="21:24" x14ac:dyDescent="0.2">
      <c r="U3133" t="s">
        <v>97</v>
      </c>
      <c r="V3133" t="s">
        <v>1993</v>
      </c>
      <c r="W3133" t="s">
        <v>940</v>
      </c>
      <c r="X3133" t="s">
        <v>555</v>
      </c>
    </row>
    <row r="3134" spans="21:24" x14ac:dyDescent="0.2">
      <c r="U3134" t="s">
        <v>97</v>
      </c>
      <c r="V3134" t="s">
        <v>1994</v>
      </c>
      <c r="W3134" t="s">
        <v>937</v>
      </c>
      <c r="X3134" t="s">
        <v>166</v>
      </c>
    </row>
    <row r="3135" spans="21:24" x14ac:dyDescent="0.2">
      <c r="U3135" t="s">
        <v>2883</v>
      </c>
      <c r="V3135" t="s">
        <v>1994</v>
      </c>
      <c r="W3135" t="s">
        <v>944</v>
      </c>
      <c r="X3135" t="s">
        <v>467</v>
      </c>
    </row>
    <row r="3136" spans="21:24" x14ac:dyDescent="0.2">
      <c r="U3136" t="s">
        <v>97</v>
      </c>
      <c r="V3136" t="s">
        <v>1995</v>
      </c>
      <c r="W3136" t="s">
        <v>937</v>
      </c>
      <c r="X3136" t="s">
        <v>166</v>
      </c>
    </row>
    <row r="3137" spans="21:24" x14ac:dyDescent="0.2">
      <c r="U3137" t="s">
        <v>2883</v>
      </c>
      <c r="V3137" t="s">
        <v>1995</v>
      </c>
      <c r="W3137" t="s">
        <v>926</v>
      </c>
      <c r="X3137" t="s">
        <v>201</v>
      </c>
    </row>
    <row r="3138" spans="21:24" x14ac:dyDescent="0.2">
      <c r="U3138" t="s">
        <v>2883</v>
      </c>
      <c r="V3138" t="s">
        <v>1995</v>
      </c>
      <c r="W3138" t="s">
        <v>944</v>
      </c>
      <c r="X3138" t="s">
        <v>467</v>
      </c>
    </row>
    <row r="3139" spans="21:24" x14ac:dyDescent="0.2">
      <c r="U3139" t="s">
        <v>2883</v>
      </c>
      <c r="V3139" t="s">
        <v>1995</v>
      </c>
      <c r="W3139" t="s">
        <v>235</v>
      </c>
      <c r="X3139" t="s">
        <v>236</v>
      </c>
    </row>
    <row r="3140" spans="21:24" x14ac:dyDescent="0.2">
      <c r="U3140" t="s">
        <v>97</v>
      </c>
      <c r="V3140" t="s">
        <v>1996</v>
      </c>
      <c r="W3140" t="s">
        <v>939</v>
      </c>
      <c r="X3140" t="s">
        <v>187</v>
      </c>
    </row>
    <row r="3141" spans="21:24" x14ac:dyDescent="0.2">
      <c r="U3141" t="s">
        <v>97</v>
      </c>
      <c r="V3141" t="s">
        <v>1996</v>
      </c>
      <c r="W3141" t="s">
        <v>1282</v>
      </c>
      <c r="X3141" t="s">
        <v>531</v>
      </c>
    </row>
    <row r="3142" spans="21:24" x14ac:dyDescent="0.2">
      <c r="U3142" t="s">
        <v>97</v>
      </c>
      <c r="V3142" t="s">
        <v>1996</v>
      </c>
      <c r="W3142" t="s">
        <v>940</v>
      </c>
      <c r="X3142" t="s">
        <v>555</v>
      </c>
    </row>
    <row r="3143" spans="21:24" x14ac:dyDescent="0.2">
      <c r="U3143" t="s">
        <v>97</v>
      </c>
      <c r="V3143" t="s">
        <v>1997</v>
      </c>
      <c r="W3143" t="s">
        <v>937</v>
      </c>
      <c r="X3143" t="s">
        <v>166</v>
      </c>
    </row>
    <row r="3144" spans="21:24" x14ac:dyDescent="0.2">
      <c r="U3144" t="s">
        <v>97</v>
      </c>
      <c r="V3144" t="s">
        <v>1997</v>
      </c>
      <c r="W3144" t="s">
        <v>1986</v>
      </c>
      <c r="X3144" t="s">
        <v>394</v>
      </c>
    </row>
    <row r="3145" spans="21:24" x14ac:dyDescent="0.2">
      <c r="U3145" t="s">
        <v>97</v>
      </c>
      <c r="V3145" t="s">
        <v>1997</v>
      </c>
      <c r="W3145" t="s">
        <v>1377</v>
      </c>
      <c r="X3145" t="s">
        <v>468</v>
      </c>
    </row>
    <row r="3146" spans="21:24" x14ac:dyDescent="0.2">
      <c r="U3146" t="s">
        <v>97</v>
      </c>
      <c r="V3146" t="s">
        <v>1997</v>
      </c>
      <c r="W3146" t="s">
        <v>1282</v>
      </c>
      <c r="X3146" t="s">
        <v>531</v>
      </c>
    </row>
    <row r="3147" spans="21:24" x14ac:dyDescent="0.2">
      <c r="U3147" t="s">
        <v>97</v>
      </c>
      <c r="V3147" t="s">
        <v>1997</v>
      </c>
      <c r="W3147" t="s">
        <v>940</v>
      </c>
      <c r="X3147" t="s">
        <v>555</v>
      </c>
    </row>
    <row r="3148" spans="21:24" x14ac:dyDescent="0.2">
      <c r="U3148" t="s">
        <v>97</v>
      </c>
      <c r="V3148" t="s">
        <v>1998</v>
      </c>
      <c r="W3148" t="s">
        <v>937</v>
      </c>
      <c r="X3148" t="s">
        <v>166</v>
      </c>
    </row>
    <row r="3149" spans="21:24" x14ac:dyDescent="0.2">
      <c r="U3149" t="s">
        <v>97</v>
      </c>
      <c r="V3149" t="s">
        <v>1998</v>
      </c>
      <c r="W3149" t="s">
        <v>940</v>
      </c>
      <c r="X3149" t="s">
        <v>555</v>
      </c>
    </row>
    <row r="3150" spans="21:24" x14ac:dyDescent="0.2">
      <c r="U3150" t="s">
        <v>25</v>
      </c>
      <c r="V3150" t="s">
        <v>1999</v>
      </c>
      <c r="W3150" t="s">
        <v>1380</v>
      </c>
      <c r="X3150" t="s">
        <v>76</v>
      </c>
    </row>
    <row r="3151" spans="21:24" x14ac:dyDescent="0.2">
      <c r="U3151" t="s">
        <v>97</v>
      </c>
      <c r="V3151" t="s">
        <v>1999</v>
      </c>
      <c r="W3151" t="s">
        <v>937</v>
      </c>
      <c r="X3151" t="s">
        <v>166</v>
      </c>
    </row>
    <row r="3152" spans="21:24" x14ac:dyDescent="0.2">
      <c r="U3152" t="s">
        <v>97</v>
      </c>
      <c r="V3152" t="s">
        <v>1999</v>
      </c>
      <c r="W3152" t="s">
        <v>940</v>
      </c>
      <c r="X3152" t="s">
        <v>555</v>
      </c>
    </row>
    <row r="3153" spans="21:24" x14ac:dyDescent="0.2">
      <c r="U3153" t="s">
        <v>25</v>
      </c>
      <c r="V3153" t="s">
        <v>2000</v>
      </c>
      <c r="W3153" t="s">
        <v>1380</v>
      </c>
      <c r="X3153" t="s">
        <v>76</v>
      </c>
    </row>
    <row r="3154" spans="21:24" x14ac:dyDescent="0.2">
      <c r="U3154" t="s">
        <v>97</v>
      </c>
      <c r="V3154" t="s">
        <v>2000</v>
      </c>
      <c r="W3154" t="s">
        <v>937</v>
      </c>
      <c r="X3154" t="s">
        <v>166</v>
      </c>
    </row>
    <row r="3155" spans="21:24" x14ac:dyDescent="0.2">
      <c r="U3155" t="s">
        <v>25</v>
      </c>
      <c r="V3155" t="s">
        <v>2001</v>
      </c>
      <c r="W3155" t="s">
        <v>1380</v>
      </c>
      <c r="X3155" t="s">
        <v>76</v>
      </c>
    </row>
    <row r="3156" spans="21:24" x14ac:dyDescent="0.2">
      <c r="U3156" t="s">
        <v>97</v>
      </c>
      <c r="V3156" t="s">
        <v>2001</v>
      </c>
      <c r="W3156" t="s">
        <v>937</v>
      </c>
      <c r="X3156" t="s">
        <v>166</v>
      </c>
    </row>
    <row r="3157" spans="21:24" x14ac:dyDescent="0.2">
      <c r="U3157" t="s">
        <v>2883</v>
      </c>
      <c r="V3157" t="s">
        <v>2001</v>
      </c>
      <c r="W3157" t="s">
        <v>944</v>
      </c>
      <c r="X3157" t="s">
        <v>467</v>
      </c>
    </row>
    <row r="3158" spans="21:24" x14ac:dyDescent="0.2">
      <c r="U3158" t="s">
        <v>97</v>
      </c>
      <c r="V3158" t="s">
        <v>2002</v>
      </c>
      <c r="W3158" t="s">
        <v>940</v>
      </c>
      <c r="X3158" t="s">
        <v>555</v>
      </c>
    </row>
    <row r="3159" spans="21:24" x14ac:dyDescent="0.2">
      <c r="U3159" t="s">
        <v>97</v>
      </c>
      <c r="V3159" t="s">
        <v>2003</v>
      </c>
      <c r="W3159" t="s">
        <v>937</v>
      </c>
      <c r="X3159" t="s">
        <v>166</v>
      </c>
    </row>
    <row r="3160" spans="21:24" x14ac:dyDescent="0.2">
      <c r="U3160" t="s">
        <v>97</v>
      </c>
      <c r="V3160" t="s">
        <v>2003</v>
      </c>
      <c r="W3160" t="s">
        <v>1282</v>
      </c>
      <c r="X3160" t="s">
        <v>531</v>
      </c>
    </row>
    <row r="3161" spans="21:24" x14ac:dyDescent="0.2">
      <c r="U3161" t="s">
        <v>97</v>
      </c>
      <c r="V3161" t="s">
        <v>2003</v>
      </c>
      <c r="W3161" t="s">
        <v>940</v>
      </c>
      <c r="X3161" t="s">
        <v>555</v>
      </c>
    </row>
    <row r="3162" spans="21:24" x14ac:dyDescent="0.2">
      <c r="U3162" t="s">
        <v>97</v>
      </c>
      <c r="V3162" t="s">
        <v>2004</v>
      </c>
      <c r="W3162" t="s">
        <v>937</v>
      </c>
      <c r="X3162" t="s">
        <v>166</v>
      </c>
    </row>
    <row r="3163" spans="21:24" x14ac:dyDescent="0.2">
      <c r="U3163" t="s">
        <v>97</v>
      </c>
      <c r="V3163" t="s">
        <v>2004</v>
      </c>
      <c r="W3163" t="s">
        <v>1986</v>
      </c>
      <c r="X3163" t="s">
        <v>394</v>
      </c>
    </row>
    <row r="3164" spans="21:24" x14ac:dyDescent="0.2">
      <c r="U3164" t="s">
        <v>97</v>
      </c>
      <c r="V3164" t="s">
        <v>2004</v>
      </c>
      <c r="W3164" t="s">
        <v>1377</v>
      </c>
      <c r="X3164" t="s">
        <v>468</v>
      </c>
    </row>
    <row r="3165" spans="21:24" x14ac:dyDescent="0.2">
      <c r="U3165" t="s">
        <v>25</v>
      </c>
      <c r="V3165" t="s">
        <v>2005</v>
      </c>
      <c r="W3165" t="s">
        <v>1380</v>
      </c>
      <c r="X3165" t="s">
        <v>76</v>
      </c>
    </row>
    <row r="3166" spans="21:24" x14ac:dyDescent="0.2">
      <c r="U3166" t="s">
        <v>97</v>
      </c>
      <c r="V3166" t="s">
        <v>2005</v>
      </c>
      <c r="W3166" t="s">
        <v>937</v>
      </c>
      <c r="X3166" t="s">
        <v>166</v>
      </c>
    </row>
    <row r="3167" spans="21:24" x14ac:dyDescent="0.2">
      <c r="U3167" t="s">
        <v>97</v>
      </c>
      <c r="V3167" t="s">
        <v>2005</v>
      </c>
      <c r="W3167" t="s">
        <v>1986</v>
      </c>
      <c r="X3167" t="s">
        <v>394</v>
      </c>
    </row>
    <row r="3168" spans="21:24" x14ac:dyDescent="0.2">
      <c r="U3168" t="s">
        <v>97</v>
      </c>
      <c r="V3168" t="s">
        <v>2005</v>
      </c>
      <c r="W3168" t="s">
        <v>1377</v>
      </c>
      <c r="X3168" t="s">
        <v>468</v>
      </c>
    </row>
    <row r="3169" spans="21:24" x14ac:dyDescent="0.2">
      <c r="U3169" t="s">
        <v>97</v>
      </c>
      <c r="V3169" t="s">
        <v>2006</v>
      </c>
      <c r="W3169" t="s">
        <v>1377</v>
      </c>
      <c r="X3169" t="s">
        <v>468</v>
      </c>
    </row>
    <row r="3170" spans="21:24" x14ac:dyDescent="0.2">
      <c r="U3170" t="s">
        <v>25</v>
      </c>
      <c r="V3170" t="s">
        <v>2006</v>
      </c>
      <c r="W3170" t="s">
        <v>1372</v>
      </c>
      <c r="X3170" t="s">
        <v>574</v>
      </c>
    </row>
    <row r="3171" spans="21:24" x14ac:dyDescent="0.2">
      <c r="U3171" t="s">
        <v>97</v>
      </c>
      <c r="V3171" t="s">
        <v>2007</v>
      </c>
      <c r="W3171" t="s">
        <v>1986</v>
      </c>
      <c r="X3171" t="s">
        <v>394</v>
      </c>
    </row>
    <row r="3172" spans="21:24" x14ac:dyDescent="0.2">
      <c r="U3172" t="s">
        <v>97</v>
      </c>
      <c r="V3172" t="s">
        <v>2007</v>
      </c>
      <c r="W3172" t="s">
        <v>1377</v>
      </c>
      <c r="X3172" t="s">
        <v>468</v>
      </c>
    </row>
    <row r="3173" spans="21:24" x14ac:dyDescent="0.2">
      <c r="U3173" t="s">
        <v>97</v>
      </c>
      <c r="V3173" t="s">
        <v>2007</v>
      </c>
      <c r="W3173" t="s">
        <v>1282</v>
      </c>
      <c r="X3173" t="s">
        <v>531</v>
      </c>
    </row>
    <row r="3174" spans="21:24" x14ac:dyDescent="0.2">
      <c r="U3174" t="s">
        <v>97</v>
      </c>
      <c r="V3174" t="s">
        <v>2008</v>
      </c>
      <c r="W3174" t="s">
        <v>1986</v>
      </c>
      <c r="X3174" t="s">
        <v>394</v>
      </c>
    </row>
    <row r="3175" spans="21:24" x14ac:dyDescent="0.2">
      <c r="U3175" t="s">
        <v>97</v>
      </c>
      <c r="V3175" t="s">
        <v>2008</v>
      </c>
      <c r="W3175" t="s">
        <v>1377</v>
      </c>
      <c r="X3175" t="s">
        <v>468</v>
      </c>
    </row>
    <row r="3176" spans="21:24" x14ac:dyDescent="0.2">
      <c r="U3176" t="s">
        <v>97</v>
      </c>
      <c r="V3176" t="s">
        <v>2008</v>
      </c>
      <c r="W3176" t="s">
        <v>1282</v>
      </c>
      <c r="X3176" t="s">
        <v>531</v>
      </c>
    </row>
    <row r="3177" spans="21:24" x14ac:dyDescent="0.2">
      <c r="U3177" t="s">
        <v>97</v>
      </c>
      <c r="V3177" t="s">
        <v>2009</v>
      </c>
      <c r="W3177" t="s">
        <v>1377</v>
      </c>
      <c r="X3177" t="s">
        <v>468</v>
      </c>
    </row>
    <row r="3178" spans="21:24" x14ac:dyDescent="0.2">
      <c r="U3178" t="s">
        <v>25</v>
      </c>
      <c r="V3178" t="s">
        <v>2009</v>
      </c>
      <c r="W3178" t="s">
        <v>1372</v>
      </c>
      <c r="X3178" t="s">
        <v>574</v>
      </c>
    </row>
    <row r="3179" spans="21:24" x14ac:dyDescent="0.2">
      <c r="U3179" t="s">
        <v>25</v>
      </c>
      <c r="V3179" t="s">
        <v>2010</v>
      </c>
      <c r="W3179" t="s">
        <v>1380</v>
      </c>
      <c r="X3179" t="s">
        <v>76</v>
      </c>
    </row>
    <row r="3180" spans="21:24" x14ac:dyDescent="0.2">
      <c r="U3180" t="s">
        <v>97</v>
      </c>
      <c r="V3180" t="s">
        <v>2010</v>
      </c>
      <c r="W3180" t="s">
        <v>937</v>
      </c>
      <c r="X3180" t="s">
        <v>166</v>
      </c>
    </row>
    <row r="3181" spans="21:24" x14ac:dyDescent="0.2">
      <c r="U3181" t="s">
        <v>97</v>
      </c>
      <c r="V3181" t="s">
        <v>2010</v>
      </c>
      <c r="W3181" t="s">
        <v>1377</v>
      </c>
      <c r="X3181" t="s">
        <v>468</v>
      </c>
    </row>
    <row r="3182" spans="21:24" x14ac:dyDescent="0.2">
      <c r="U3182" t="s">
        <v>97</v>
      </c>
      <c r="V3182" t="s">
        <v>2010</v>
      </c>
      <c r="W3182" t="s">
        <v>940</v>
      </c>
      <c r="X3182" t="s">
        <v>555</v>
      </c>
    </row>
    <row r="3183" spans="21:24" x14ac:dyDescent="0.2">
      <c r="U3183" t="s">
        <v>97</v>
      </c>
      <c r="V3183" t="s">
        <v>2011</v>
      </c>
      <c r="W3183" t="s">
        <v>937</v>
      </c>
      <c r="X3183" t="s">
        <v>166</v>
      </c>
    </row>
    <row r="3184" spans="21:24" x14ac:dyDescent="0.2">
      <c r="U3184" t="s">
        <v>97</v>
      </c>
      <c r="V3184" t="s">
        <v>2011</v>
      </c>
      <c r="W3184" t="s">
        <v>939</v>
      </c>
      <c r="X3184" t="s">
        <v>187</v>
      </c>
    </row>
    <row r="3185" spans="21:24" x14ac:dyDescent="0.2">
      <c r="U3185" t="s">
        <v>2883</v>
      </c>
      <c r="V3185" t="s">
        <v>2011</v>
      </c>
      <c r="W3185" t="s">
        <v>235</v>
      </c>
      <c r="X3185" t="s">
        <v>236</v>
      </c>
    </row>
    <row r="3186" spans="21:24" x14ac:dyDescent="0.2">
      <c r="U3186" t="s">
        <v>97</v>
      </c>
      <c r="V3186" t="s">
        <v>2011</v>
      </c>
      <c r="W3186" t="s">
        <v>940</v>
      </c>
      <c r="X3186" t="s">
        <v>555</v>
      </c>
    </row>
    <row r="3187" spans="21:24" x14ac:dyDescent="0.2">
      <c r="U3187" t="s">
        <v>25</v>
      </c>
      <c r="V3187" t="s">
        <v>2012</v>
      </c>
      <c r="W3187" t="s">
        <v>1380</v>
      </c>
      <c r="X3187" t="s">
        <v>76</v>
      </c>
    </row>
    <row r="3188" spans="21:24" x14ac:dyDescent="0.2">
      <c r="U3188" t="s">
        <v>97</v>
      </c>
      <c r="V3188" t="s">
        <v>2012</v>
      </c>
      <c r="W3188" t="s">
        <v>1377</v>
      </c>
      <c r="X3188" t="s">
        <v>468</v>
      </c>
    </row>
    <row r="3189" spans="21:24" x14ac:dyDescent="0.2">
      <c r="U3189" t="s">
        <v>25</v>
      </c>
      <c r="V3189" t="s">
        <v>2013</v>
      </c>
      <c r="W3189" t="s">
        <v>2014</v>
      </c>
      <c r="X3189" t="s">
        <v>398</v>
      </c>
    </row>
    <row r="3190" spans="21:24" x14ac:dyDescent="0.2">
      <c r="U3190" t="s">
        <v>2883</v>
      </c>
      <c r="V3190" t="s">
        <v>2015</v>
      </c>
      <c r="W3190" t="s">
        <v>1885</v>
      </c>
      <c r="X3190" t="s">
        <v>460</v>
      </c>
    </row>
    <row r="3191" spans="21:24" x14ac:dyDescent="0.2">
      <c r="U3191" t="s">
        <v>2883</v>
      </c>
      <c r="V3191" t="s">
        <v>2015</v>
      </c>
      <c r="W3191" t="s">
        <v>1600</v>
      </c>
      <c r="X3191" t="s">
        <v>462</v>
      </c>
    </row>
    <row r="3192" spans="21:24" x14ac:dyDescent="0.2">
      <c r="U3192" t="s">
        <v>2883</v>
      </c>
      <c r="V3192" t="s">
        <v>2016</v>
      </c>
      <c r="W3192" t="s">
        <v>1631</v>
      </c>
      <c r="X3192" t="s">
        <v>114</v>
      </c>
    </row>
    <row r="3193" spans="21:24" x14ac:dyDescent="0.2">
      <c r="U3193" t="s">
        <v>2883</v>
      </c>
      <c r="V3193" t="s">
        <v>2016</v>
      </c>
      <c r="W3193" t="s">
        <v>1623</v>
      </c>
      <c r="X3193" t="s">
        <v>371</v>
      </c>
    </row>
    <row r="3194" spans="21:24" x14ac:dyDescent="0.2">
      <c r="U3194" t="s">
        <v>2883</v>
      </c>
      <c r="V3194" t="s">
        <v>2016</v>
      </c>
      <c r="W3194" t="s">
        <v>1885</v>
      </c>
      <c r="X3194" t="s">
        <v>460</v>
      </c>
    </row>
    <row r="3195" spans="21:24" x14ac:dyDescent="0.2">
      <c r="U3195" t="s">
        <v>2883</v>
      </c>
      <c r="V3195" t="s">
        <v>2016</v>
      </c>
      <c r="W3195" t="s">
        <v>1600</v>
      </c>
      <c r="X3195" t="s">
        <v>462</v>
      </c>
    </row>
    <row r="3196" spans="21:24" x14ac:dyDescent="0.2">
      <c r="U3196" t="s">
        <v>2883</v>
      </c>
      <c r="V3196" t="s">
        <v>2017</v>
      </c>
      <c r="W3196" t="s">
        <v>1631</v>
      </c>
      <c r="X3196" t="s">
        <v>114</v>
      </c>
    </row>
    <row r="3197" spans="21:24" x14ac:dyDescent="0.2">
      <c r="U3197" t="s">
        <v>25</v>
      </c>
      <c r="V3197" t="s">
        <v>2017</v>
      </c>
      <c r="W3197" t="s">
        <v>786</v>
      </c>
      <c r="X3197" t="s">
        <v>245</v>
      </c>
    </row>
    <row r="3198" spans="21:24" x14ac:dyDescent="0.2">
      <c r="U3198" t="s">
        <v>25</v>
      </c>
      <c r="V3198" t="s">
        <v>2017</v>
      </c>
      <c r="W3198" t="s">
        <v>787</v>
      </c>
      <c r="X3198" t="s">
        <v>311</v>
      </c>
    </row>
    <row r="3199" spans="21:24" x14ac:dyDescent="0.2">
      <c r="U3199" t="s">
        <v>25</v>
      </c>
      <c r="V3199" t="s">
        <v>2017</v>
      </c>
      <c r="W3199" t="s">
        <v>2014</v>
      </c>
      <c r="X3199" t="s">
        <v>398</v>
      </c>
    </row>
    <row r="3200" spans="21:24" x14ac:dyDescent="0.2">
      <c r="U3200" t="s">
        <v>2883</v>
      </c>
      <c r="V3200" t="s">
        <v>2017</v>
      </c>
      <c r="W3200" t="s">
        <v>1885</v>
      </c>
      <c r="X3200" t="s">
        <v>460</v>
      </c>
    </row>
    <row r="3201" spans="21:24" x14ac:dyDescent="0.2">
      <c r="U3201" t="s">
        <v>25</v>
      </c>
      <c r="V3201" t="s">
        <v>2018</v>
      </c>
      <c r="W3201" t="s">
        <v>786</v>
      </c>
      <c r="X3201" t="s">
        <v>245</v>
      </c>
    </row>
    <row r="3202" spans="21:24" x14ac:dyDescent="0.2">
      <c r="U3202" t="s">
        <v>25</v>
      </c>
      <c r="V3202" t="s">
        <v>2018</v>
      </c>
      <c r="W3202" t="s">
        <v>787</v>
      </c>
      <c r="X3202" t="s">
        <v>311</v>
      </c>
    </row>
    <row r="3203" spans="21:24" x14ac:dyDescent="0.2">
      <c r="U3203" t="s">
        <v>25</v>
      </c>
      <c r="V3203" t="s">
        <v>2018</v>
      </c>
      <c r="W3203" t="s">
        <v>2014</v>
      </c>
      <c r="X3203" t="s">
        <v>398</v>
      </c>
    </row>
    <row r="3204" spans="21:24" x14ac:dyDescent="0.2">
      <c r="U3204" t="s">
        <v>2883</v>
      </c>
      <c r="V3204" t="s">
        <v>2018</v>
      </c>
      <c r="W3204" t="s">
        <v>1885</v>
      </c>
      <c r="X3204" t="s">
        <v>460</v>
      </c>
    </row>
    <row r="3205" spans="21:24" x14ac:dyDescent="0.2">
      <c r="U3205" t="s">
        <v>25</v>
      </c>
      <c r="V3205" t="s">
        <v>2019</v>
      </c>
      <c r="W3205" t="s">
        <v>775</v>
      </c>
      <c r="X3205" t="s">
        <v>211</v>
      </c>
    </row>
    <row r="3206" spans="21:24" x14ac:dyDescent="0.2">
      <c r="U3206" t="s">
        <v>25</v>
      </c>
      <c r="V3206" t="s">
        <v>2019</v>
      </c>
      <c r="W3206" t="s">
        <v>786</v>
      </c>
      <c r="X3206" t="s">
        <v>245</v>
      </c>
    </row>
    <row r="3207" spans="21:24" x14ac:dyDescent="0.2">
      <c r="U3207" t="s">
        <v>25</v>
      </c>
      <c r="V3207" t="s">
        <v>2019</v>
      </c>
      <c r="W3207" t="s">
        <v>787</v>
      </c>
      <c r="X3207" t="s">
        <v>311</v>
      </c>
    </row>
    <row r="3208" spans="21:24" x14ac:dyDescent="0.2">
      <c r="U3208" t="s">
        <v>2883</v>
      </c>
      <c r="V3208" t="s">
        <v>2019</v>
      </c>
      <c r="W3208" t="s">
        <v>1885</v>
      </c>
      <c r="X3208" t="s">
        <v>460</v>
      </c>
    </row>
    <row r="3209" spans="21:24" x14ac:dyDescent="0.2">
      <c r="U3209" t="s">
        <v>25</v>
      </c>
      <c r="V3209" t="s">
        <v>2020</v>
      </c>
      <c r="W3209" t="s">
        <v>775</v>
      </c>
      <c r="X3209" t="s">
        <v>211</v>
      </c>
    </row>
    <row r="3210" spans="21:24" x14ac:dyDescent="0.2">
      <c r="U3210" t="s">
        <v>25</v>
      </c>
      <c r="V3210" t="s">
        <v>2020</v>
      </c>
      <c r="W3210" t="s">
        <v>786</v>
      </c>
      <c r="X3210" t="s">
        <v>245</v>
      </c>
    </row>
    <row r="3211" spans="21:24" x14ac:dyDescent="0.2">
      <c r="U3211" t="s">
        <v>25</v>
      </c>
      <c r="V3211" t="s">
        <v>2020</v>
      </c>
      <c r="W3211" t="s">
        <v>778</v>
      </c>
      <c r="X3211" t="s">
        <v>297</v>
      </c>
    </row>
    <row r="3212" spans="21:24" x14ac:dyDescent="0.2">
      <c r="U3212" t="s">
        <v>25</v>
      </c>
      <c r="V3212" t="s">
        <v>2020</v>
      </c>
      <c r="W3212" t="s">
        <v>787</v>
      </c>
      <c r="X3212" t="s">
        <v>311</v>
      </c>
    </row>
    <row r="3213" spans="21:24" x14ac:dyDescent="0.2">
      <c r="U3213" t="s">
        <v>25</v>
      </c>
      <c r="V3213" t="s">
        <v>2021</v>
      </c>
      <c r="W3213" t="s">
        <v>775</v>
      </c>
      <c r="X3213" t="s">
        <v>211</v>
      </c>
    </row>
    <row r="3214" spans="21:24" x14ac:dyDescent="0.2">
      <c r="U3214" t="s">
        <v>25</v>
      </c>
      <c r="V3214" t="s">
        <v>2021</v>
      </c>
      <c r="W3214" t="s">
        <v>786</v>
      </c>
      <c r="X3214" t="s">
        <v>245</v>
      </c>
    </row>
    <row r="3215" spans="21:24" x14ac:dyDescent="0.2">
      <c r="U3215" t="s">
        <v>25</v>
      </c>
      <c r="V3215" t="s">
        <v>2021</v>
      </c>
      <c r="W3215" t="s">
        <v>778</v>
      </c>
      <c r="X3215" t="s">
        <v>297</v>
      </c>
    </row>
    <row r="3216" spans="21:24" x14ac:dyDescent="0.2">
      <c r="U3216" t="s">
        <v>2883</v>
      </c>
      <c r="V3216" t="s">
        <v>2022</v>
      </c>
      <c r="W3216" t="s">
        <v>1755</v>
      </c>
      <c r="X3216" t="s">
        <v>101</v>
      </c>
    </row>
    <row r="3217" spans="21:24" x14ac:dyDescent="0.2">
      <c r="U3217" t="s">
        <v>2883</v>
      </c>
      <c r="V3217" t="s">
        <v>2022</v>
      </c>
      <c r="W3217" t="s">
        <v>79</v>
      </c>
      <c r="X3217" t="s">
        <v>80</v>
      </c>
    </row>
    <row r="3218" spans="21:24" x14ac:dyDescent="0.2">
      <c r="U3218" t="s">
        <v>25</v>
      </c>
      <c r="V3218" t="s">
        <v>2022</v>
      </c>
      <c r="W3218" t="s">
        <v>778</v>
      </c>
      <c r="X3218" t="s">
        <v>297</v>
      </c>
    </row>
    <row r="3219" spans="21:24" x14ac:dyDescent="0.2">
      <c r="U3219" t="s">
        <v>25</v>
      </c>
      <c r="V3219" t="s">
        <v>2022</v>
      </c>
      <c r="W3219" t="s">
        <v>768</v>
      </c>
      <c r="X3219" t="s">
        <v>453</v>
      </c>
    </row>
    <row r="3220" spans="21:24" x14ac:dyDescent="0.2">
      <c r="U3220" t="s">
        <v>25</v>
      </c>
      <c r="V3220" t="s">
        <v>2023</v>
      </c>
      <c r="W3220" t="s">
        <v>778</v>
      </c>
      <c r="X3220" t="s">
        <v>297</v>
      </c>
    </row>
    <row r="3221" spans="21:24" x14ac:dyDescent="0.2">
      <c r="U3221" t="s">
        <v>25</v>
      </c>
      <c r="V3221" t="s">
        <v>2023</v>
      </c>
      <c r="W3221" t="s">
        <v>2014</v>
      </c>
      <c r="X3221" t="s">
        <v>398</v>
      </c>
    </row>
    <row r="3222" spans="21:24" x14ac:dyDescent="0.2">
      <c r="U3222" t="s">
        <v>2883</v>
      </c>
      <c r="V3222" t="s">
        <v>2024</v>
      </c>
      <c r="W3222" t="s">
        <v>1631</v>
      </c>
      <c r="X3222" t="s">
        <v>114</v>
      </c>
    </row>
    <row r="3223" spans="21:24" x14ac:dyDescent="0.2">
      <c r="U3223" t="s">
        <v>2883</v>
      </c>
      <c r="V3223" t="s">
        <v>2024</v>
      </c>
      <c r="W3223" t="s">
        <v>1087</v>
      </c>
      <c r="X3223" t="s">
        <v>219</v>
      </c>
    </row>
    <row r="3224" spans="21:24" x14ac:dyDescent="0.2">
      <c r="U3224" t="s">
        <v>2883</v>
      </c>
      <c r="V3224" t="s">
        <v>2024</v>
      </c>
      <c r="W3224" t="s">
        <v>1623</v>
      </c>
      <c r="X3224" t="s">
        <v>371</v>
      </c>
    </row>
    <row r="3225" spans="21:24" x14ac:dyDescent="0.2">
      <c r="U3225" t="s">
        <v>2883</v>
      </c>
      <c r="V3225" t="s">
        <v>2024</v>
      </c>
      <c r="W3225" t="s">
        <v>1885</v>
      </c>
      <c r="X3225" t="s">
        <v>460</v>
      </c>
    </row>
    <row r="3226" spans="21:24" x14ac:dyDescent="0.2">
      <c r="U3226" t="s">
        <v>2883</v>
      </c>
      <c r="V3226" t="s">
        <v>2025</v>
      </c>
      <c r="W3226" t="s">
        <v>1631</v>
      </c>
      <c r="X3226" t="s">
        <v>114</v>
      </c>
    </row>
    <row r="3227" spans="21:24" x14ac:dyDescent="0.2">
      <c r="U3227" t="s">
        <v>2883</v>
      </c>
      <c r="V3227" t="s">
        <v>2025</v>
      </c>
      <c r="W3227" t="s">
        <v>1087</v>
      </c>
      <c r="X3227" t="s">
        <v>219</v>
      </c>
    </row>
    <row r="3228" spans="21:24" x14ac:dyDescent="0.2">
      <c r="U3228" t="s">
        <v>2883</v>
      </c>
      <c r="V3228" t="s">
        <v>2026</v>
      </c>
      <c r="W3228" t="s">
        <v>1631</v>
      </c>
      <c r="X3228" t="s">
        <v>114</v>
      </c>
    </row>
    <row r="3229" spans="21:24" x14ac:dyDescent="0.2">
      <c r="U3229" t="s">
        <v>2883</v>
      </c>
      <c r="V3229" t="s">
        <v>2026</v>
      </c>
      <c r="W3229" t="s">
        <v>1087</v>
      </c>
      <c r="X3229" t="s">
        <v>219</v>
      </c>
    </row>
    <row r="3230" spans="21:24" x14ac:dyDescent="0.2">
      <c r="U3230" t="s">
        <v>2883</v>
      </c>
      <c r="V3230" t="s">
        <v>2027</v>
      </c>
      <c r="W3230" t="s">
        <v>1087</v>
      </c>
      <c r="X3230" t="s">
        <v>219</v>
      </c>
    </row>
    <row r="3231" spans="21:24" x14ac:dyDescent="0.2">
      <c r="U3231" t="s">
        <v>2883</v>
      </c>
      <c r="V3231" t="s">
        <v>2028</v>
      </c>
      <c r="W3231" t="s">
        <v>1631</v>
      </c>
      <c r="X3231" t="s">
        <v>114</v>
      </c>
    </row>
    <row r="3232" spans="21:24" x14ac:dyDescent="0.2">
      <c r="U3232" t="s">
        <v>2883</v>
      </c>
      <c r="V3232" t="s">
        <v>2028</v>
      </c>
      <c r="W3232" t="s">
        <v>1087</v>
      </c>
      <c r="X3232" t="s">
        <v>219</v>
      </c>
    </row>
    <row r="3233" spans="21:24" x14ac:dyDescent="0.2">
      <c r="U3233" t="s">
        <v>2883</v>
      </c>
      <c r="V3233" t="s">
        <v>2029</v>
      </c>
      <c r="W3233" t="s">
        <v>1087</v>
      </c>
      <c r="X3233" t="s">
        <v>219</v>
      </c>
    </row>
    <row r="3234" spans="21:24" x14ac:dyDescent="0.2">
      <c r="U3234" t="s">
        <v>25</v>
      </c>
      <c r="V3234" t="s">
        <v>2030</v>
      </c>
      <c r="W3234" t="s">
        <v>786</v>
      </c>
      <c r="X3234" t="s">
        <v>245</v>
      </c>
    </row>
    <row r="3235" spans="21:24" x14ac:dyDescent="0.2">
      <c r="U3235" t="s">
        <v>25</v>
      </c>
      <c r="V3235" t="s">
        <v>2030</v>
      </c>
      <c r="W3235" t="s">
        <v>778</v>
      </c>
      <c r="X3235" t="s">
        <v>297</v>
      </c>
    </row>
    <row r="3236" spans="21:24" x14ac:dyDescent="0.2">
      <c r="U3236" t="s">
        <v>25</v>
      </c>
      <c r="V3236" t="s">
        <v>2031</v>
      </c>
      <c r="W3236" t="s">
        <v>778</v>
      </c>
      <c r="X3236" t="s">
        <v>297</v>
      </c>
    </row>
    <row r="3237" spans="21:24" x14ac:dyDescent="0.2">
      <c r="U3237" t="s">
        <v>25</v>
      </c>
      <c r="V3237" t="s">
        <v>2031</v>
      </c>
      <c r="W3237" t="s">
        <v>768</v>
      </c>
      <c r="X3237" t="s">
        <v>453</v>
      </c>
    </row>
    <row r="3238" spans="21:24" x14ac:dyDescent="0.2">
      <c r="U3238" t="s">
        <v>2883</v>
      </c>
      <c r="V3238" t="s">
        <v>2032</v>
      </c>
      <c r="W3238" t="s">
        <v>1755</v>
      </c>
      <c r="X3238" t="s">
        <v>101</v>
      </c>
    </row>
    <row r="3239" spans="21:24" x14ac:dyDescent="0.2">
      <c r="U3239" t="s">
        <v>25</v>
      </c>
      <c r="V3239" t="s">
        <v>2032</v>
      </c>
      <c r="W3239" t="s">
        <v>775</v>
      </c>
      <c r="X3239" t="s">
        <v>211</v>
      </c>
    </row>
    <row r="3240" spans="21:24" x14ac:dyDescent="0.2">
      <c r="U3240" t="s">
        <v>2883</v>
      </c>
      <c r="V3240" t="s">
        <v>2032</v>
      </c>
      <c r="W3240" t="s">
        <v>1599</v>
      </c>
      <c r="X3240" t="s">
        <v>221</v>
      </c>
    </row>
    <row r="3241" spans="21:24" x14ac:dyDescent="0.2">
      <c r="U3241" t="s">
        <v>25</v>
      </c>
      <c r="V3241" t="s">
        <v>2032</v>
      </c>
      <c r="W3241" t="s">
        <v>786</v>
      </c>
      <c r="X3241" t="s">
        <v>245</v>
      </c>
    </row>
    <row r="3242" spans="21:24" x14ac:dyDescent="0.2">
      <c r="U3242" t="s">
        <v>25</v>
      </c>
      <c r="V3242" t="s">
        <v>2032</v>
      </c>
      <c r="W3242" t="s">
        <v>778</v>
      </c>
      <c r="X3242" t="s">
        <v>297</v>
      </c>
    </row>
    <row r="3243" spans="21:24" x14ac:dyDescent="0.2">
      <c r="U3243" t="s">
        <v>25</v>
      </c>
      <c r="V3243" t="s">
        <v>2032</v>
      </c>
      <c r="W3243" t="s">
        <v>768</v>
      </c>
      <c r="X3243" t="s">
        <v>453</v>
      </c>
    </row>
    <row r="3244" spans="21:24" x14ac:dyDescent="0.2">
      <c r="U3244" t="s">
        <v>25</v>
      </c>
      <c r="V3244" t="s">
        <v>2033</v>
      </c>
      <c r="W3244" t="s">
        <v>778</v>
      </c>
      <c r="X3244" t="s">
        <v>297</v>
      </c>
    </row>
    <row r="3245" spans="21:24" x14ac:dyDescent="0.2">
      <c r="U3245" t="s">
        <v>25</v>
      </c>
      <c r="V3245" t="s">
        <v>2034</v>
      </c>
      <c r="W3245" t="s">
        <v>2014</v>
      </c>
      <c r="X3245" t="s">
        <v>398</v>
      </c>
    </row>
    <row r="3246" spans="21:24" x14ac:dyDescent="0.2">
      <c r="U3246" t="s">
        <v>25</v>
      </c>
      <c r="V3246" t="s">
        <v>2035</v>
      </c>
      <c r="W3246" t="s">
        <v>787</v>
      </c>
      <c r="X3246" t="s">
        <v>311</v>
      </c>
    </row>
    <row r="3247" spans="21:24" x14ac:dyDescent="0.2">
      <c r="U3247" t="s">
        <v>25</v>
      </c>
      <c r="V3247" t="s">
        <v>2036</v>
      </c>
      <c r="W3247" t="s">
        <v>1465</v>
      </c>
      <c r="X3247" t="s">
        <v>122</v>
      </c>
    </row>
    <row r="3248" spans="21:24" x14ac:dyDescent="0.2">
      <c r="U3248" t="s">
        <v>25</v>
      </c>
      <c r="V3248" t="s">
        <v>2036</v>
      </c>
      <c r="W3248" t="s">
        <v>787</v>
      </c>
      <c r="X3248" t="s">
        <v>311</v>
      </c>
    </row>
    <row r="3249" spans="21:24" x14ac:dyDescent="0.2">
      <c r="U3249" t="s">
        <v>25</v>
      </c>
      <c r="V3249" t="s">
        <v>2036</v>
      </c>
      <c r="W3249" t="s">
        <v>1921</v>
      </c>
      <c r="X3249" t="s">
        <v>373</v>
      </c>
    </row>
    <row r="3250" spans="21:24" x14ac:dyDescent="0.2">
      <c r="U3250" t="s">
        <v>25</v>
      </c>
      <c r="V3250" t="s">
        <v>2037</v>
      </c>
      <c r="W3250" t="s">
        <v>1465</v>
      </c>
      <c r="X3250" t="s">
        <v>122</v>
      </c>
    </row>
    <row r="3251" spans="21:24" x14ac:dyDescent="0.2">
      <c r="U3251" t="s">
        <v>25</v>
      </c>
      <c r="V3251" t="s">
        <v>2037</v>
      </c>
      <c r="W3251" t="s">
        <v>787</v>
      </c>
      <c r="X3251" t="s">
        <v>311</v>
      </c>
    </row>
    <row r="3252" spans="21:24" x14ac:dyDescent="0.2">
      <c r="U3252" t="s">
        <v>25</v>
      </c>
      <c r="V3252" t="s">
        <v>2037</v>
      </c>
      <c r="W3252" t="s">
        <v>1921</v>
      </c>
      <c r="X3252" t="s">
        <v>373</v>
      </c>
    </row>
    <row r="3253" spans="21:24" x14ac:dyDescent="0.2">
      <c r="U3253" t="s">
        <v>25</v>
      </c>
      <c r="V3253" t="s">
        <v>2038</v>
      </c>
      <c r="W3253" t="s">
        <v>1465</v>
      </c>
      <c r="X3253" t="s">
        <v>122</v>
      </c>
    </row>
    <row r="3254" spans="21:24" x14ac:dyDescent="0.2">
      <c r="U3254" t="s">
        <v>25</v>
      </c>
      <c r="V3254" t="s">
        <v>2038</v>
      </c>
      <c r="W3254" t="s">
        <v>787</v>
      </c>
      <c r="X3254" t="s">
        <v>311</v>
      </c>
    </row>
    <row r="3255" spans="21:24" x14ac:dyDescent="0.2">
      <c r="U3255" t="s">
        <v>25</v>
      </c>
      <c r="V3255" t="s">
        <v>2039</v>
      </c>
      <c r="W3255" t="s">
        <v>787</v>
      </c>
      <c r="X3255" t="s">
        <v>311</v>
      </c>
    </row>
    <row r="3256" spans="21:24" x14ac:dyDescent="0.2">
      <c r="U3256" t="s">
        <v>2883</v>
      </c>
      <c r="V3256" t="s">
        <v>2039</v>
      </c>
      <c r="W3256" t="s">
        <v>1885</v>
      </c>
      <c r="X3256" t="s">
        <v>460</v>
      </c>
    </row>
    <row r="3257" spans="21:24" x14ac:dyDescent="0.2">
      <c r="U3257" t="s">
        <v>25</v>
      </c>
      <c r="V3257" t="s">
        <v>2040</v>
      </c>
      <c r="W3257" t="s">
        <v>787</v>
      </c>
      <c r="X3257" t="s">
        <v>311</v>
      </c>
    </row>
    <row r="3258" spans="21:24" x14ac:dyDescent="0.2">
      <c r="U3258" t="s">
        <v>25</v>
      </c>
      <c r="V3258" t="s">
        <v>2041</v>
      </c>
      <c r="W3258" t="s">
        <v>787</v>
      </c>
      <c r="X3258" t="s">
        <v>311</v>
      </c>
    </row>
    <row r="3259" spans="21:24" x14ac:dyDescent="0.2">
      <c r="U3259" t="s">
        <v>25</v>
      </c>
      <c r="V3259" t="s">
        <v>2042</v>
      </c>
      <c r="W3259" t="s">
        <v>1465</v>
      </c>
      <c r="X3259" t="s">
        <v>122</v>
      </c>
    </row>
    <row r="3260" spans="21:24" x14ac:dyDescent="0.2">
      <c r="U3260" t="s">
        <v>25</v>
      </c>
      <c r="V3260" t="s">
        <v>2042</v>
      </c>
      <c r="W3260" t="s">
        <v>787</v>
      </c>
      <c r="X3260" t="s">
        <v>311</v>
      </c>
    </row>
    <row r="3261" spans="21:24" x14ac:dyDescent="0.2">
      <c r="U3261" t="s">
        <v>25</v>
      </c>
      <c r="V3261" t="s">
        <v>2043</v>
      </c>
      <c r="W3261" t="s">
        <v>775</v>
      </c>
      <c r="X3261" t="s">
        <v>211</v>
      </c>
    </row>
    <row r="3262" spans="21:24" x14ac:dyDescent="0.2">
      <c r="U3262" t="s">
        <v>25</v>
      </c>
      <c r="V3262" t="s">
        <v>2043</v>
      </c>
      <c r="W3262" t="s">
        <v>787</v>
      </c>
      <c r="X3262" t="s">
        <v>311</v>
      </c>
    </row>
    <row r="3263" spans="21:24" x14ac:dyDescent="0.2">
      <c r="U3263" t="s">
        <v>25</v>
      </c>
      <c r="V3263" t="s">
        <v>2044</v>
      </c>
      <c r="W3263" t="s">
        <v>2014</v>
      </c>
      <c r="X3263" t="s">
        <v>398</v>
      </c>
    </row>
    <row r="3264" spans="21:24" x14ac:dyDescent="0.2">
      <c r="U3264" t="s">
        <v>25</v>
      </c>
      <c r="V3264" t="s">
        <v>2045</v>
      </c>
      <c r="W3264" t="s">
        <v>778</v>
      </c>
      <c r="X3264" t="s">
        <v>297</v>
      </c>
    </row>
    <row r="3265" spans="21:24" x14ac:dyDescent="0.2">
      <c r="U3265" t="s">
        <v>25</v>
      </c>
      <c r="V3265" t="s">
        <v>2045</v>
      </c>
      <c r="W3265" t="s">
        <v>2014</v>
      </c>
      <c r="X3265" t="s">
        <v>398</v>
      </c>
    </row>
    <row r="3266" spans="21:24" x14ac:dyDescent="0.2">
      <c r="U3266" t="s">
        <v>25</v>
      </c>
      <c r="V3266" t="s">
        <v>2046</v>
      </c>
      <c r="W3266" t="s">
        <v>786</v>
      </c>
      <c r="X3266" t="s">
        <v>245</v>
      </c>
    </row>
    <row r="3267" spans="21:24" x14ac:dyDescent="0.2">
      <c r="U3267" t="s">
        <v>25</v>
      </c>
      <c r="V3267" t="s">
        <v>2046</v>
      </c>
      <c r="W3267" t="s">
        <v>2014</v>
      </c>
      <c r="X3267" t="s">
        <v>398</v>
      </c>
    </row>
    <row r="3268" spans="21:24" x14ac:dyDescent="0.2">
      <c r="U3268" t="s">
        <v>2883</v>
      </c>
      <c r="V3268" t="s">
        <v>2046</v>
      </c>
      <c r="W3268" t="s">
        <v>1885</v>
      </c>
      <c r="X3268" t="s">
        <v>460</v>
      </c>
    </row>
    <row r="3269" spans="21:24" x14ac:dyDescent="0.2">
      <c r="U3269" t="s">
        <v>2883</v>
      </c>
      <c r="V3269" t="s">
        <v>2046</v>
      </c>
      <c r="W3269" t="s">
        <v>1600</v>
      </c>
      <c r="X3269" t="s">
        <v>462</v>
      </c>
    </row>
    <row r="3270" spans="21:24" x14ac:dyDescent="0.2">
      <c r="U3270" t="s">
        <v>2883</v>
      </c>
      <c r="V3270" t="s">
        <v>2047</v>
      </c>
      <c r="W3270" t="s">
        <v>1599</v>
      </c>
      <c r="X3270" t="s">
        <v>221</v>
      </c>
    </row>
    <row r="3271" spans="21:24" x14ac:dyDescent="0.2">
      <c r="U3271" t="s">
        <v>25</v>
      </c>
      <c r="V3271" t="s">
        <v>2047</v>
      </c>
      <c r="W3271" t="s">
        <v>786</v>
      </c>
      <c r="X3271" t="s">
        <v>245</v>
      </c>
    </row>
    <row r="3272" spans="21:24" x14ac:dyDescent="0.2">
      <c r="U3272" t="s">
        <v>25</v>
      </c>
      <c r="V3272" t="s">
        <v>2047</v>
      </c>
      <c r="W3272" t="s">
        <v>778</v>
      </c>
      <c r="X3272" t="s">
        <v>297</v>
      </c>
    </row>
    <row r="3273" spans="21:24" x14ac:dyDescent="0.2">
      <c r="U3273" t="s">
        <v>25</v>
      </c>
      <c r="V3273" t="s">
        <v>2047</v>
      </c>
      <c r="W3273" t="s">
        <v>2014</v>
      </c>
      <c r="X3273" t="s">
        <v>398</v>
      </c>
    </row>
    <row r="3274" spans="21:24" x14ac:dyDescent="0.2">
      <c r="U3274" t="s">
        <v>2883</v>
      </c>
      <c r="V3274" t="s">
        <v>2048</v>
      </c>
      <c r="W3274" t="s">
        <v>1598</v>
      </c>
      <c r="X3274" t="s">
        <v>184</v>
      </c>
    </row>
    <row r="3275" spans="21:24" x14ac:dyDescent="0.2">
      <c r="U3275" t="s">
        <v>2883</v>
      </c>
      <c r="V3275" t="s">
        <v>2048</v>
      </c>
      <c r="W3275" t="s">
        <v>1599</v>
      </c>
      <c r="X3275" t="s">
        <v>221</v>
      </c>
    </row>
    <row r="3276" spans="21:24" x14ac:dyDescent="0.2">
      <c r="U3276" t="s">
        <v>25</v>
      </c>
      <c r="V3276" t="s">
        <v>2048</v>
      </c>
      <c r="W3276" t="s">
        <v>778</v>
      </c>
      <c r="X3276" t="s">
        <v>297</v>
      </c>
    </row>
    <row r="3277" spans="21:24" x14ac:dyDescent="0.2">
      <c r="U3277" t="s">
        <v>25</v>
      </c>
      <c r="V3277" t="s">
        <v>2048</v>
      </c>
      <c r="W3277" t="s">
        <v>2014</v>
      </c>
      <c r="X3277" t="s">
        <v>398</v>
      </c>
    </row>
    <row r="3278" spans="21:24" x14ac:dyDescent="0.2">
      <c r="U3278" t="s">
        <v>2883</v>
      </c>
      <c r="V3278" t="s">
        <v>2049</v>
      </c>
      <c r="W3278" t="s">
        <v>1599</v>
      </c>
      <c r="X3278" t="s">
        <v>221</v>
      </c>
    </row>
    <row r="3279" spans="21:24" x14ac:dyDescent="0.2">
      <c r="U3279" t="s">
        <v>25</v>
      </c>
      <c r="V3279" t="s">
        <v>2049</v>
      </c>
      <c r="W3279" t="s">
        <v>2014</v>
      </c>
      <c r="X3279" t="s">
        <v>398</v>
      </c>
    </row>
    <row r="3280" spans="21:24" x14ac:dyDescent="0.2">
      <c r="U3280" t="s">
        <v>2883</v>
      </c>
      <c r="V3280" t="s">
        <v>2049</v>
      </c>
      <c r="W3280" t="s">
        <v>1596</v>
      </c>
      <c r="X3280" t="s">
        <v>433</v>
      </c>
    </row>
    <row r="3281" spans="21:24" x14ac:dyDescent="0.2">
      <c r="U3281" t="s">
        <v>2883</v>
      </c>
      <c r="V3281" t="s">
        <v>2049</v>
      </c>
      <c r="W3281" t="s">
        <v>1600</v>
      </c>
      <c r="X3281" t="s">
        <v>462</v>
      </c>
    </row>
    <row r="3282" spans="21:24" x14ac:dyDescent="0.2">
      <c r="U3282" t="s">
        <v>97</v>
      </c>
      <c r="V3282" t="s">
        <v>2050</v>
      </c>
      <c r="W3282" t="s">
        <v>2051</v>
      </c>
      <c r="X3282" t="s">
        <v>399</v>
      </c>
    </row>
    <row r="3283" spans="21:24" x14ac:dyDescent="0.2">
      <c r="U3283" t="s">
        <v>97</v>
      </c>
      <c r="V3283" t="s">
        <v>2052</v>
      </c>
      <c r="W3283" t="s">
        <v>1221</v>
      </c>
      <c r="X3283" t="s">
        <v>186</v>
      </c>
    </row>
    <row r="3284" spans="21:24" x14ac:dyDescent="0.2">
      <c r="U3284" t="s">
        <v>97</v>
      </c>
      <c r="V3284" t="s">
        <v>2053</v>
      </c>
      <c r="W3284" t="s">
        <v>1221</v>
      </c>
      <c r="X3284" t="s">
        <v>186</v>
      </c>
    </row>
    <row r="3285" spans="21:24" x14ac:dyDescent="0.2">
      <c r="U3285" t="s">
        <v>97</v>
      </c>
      <c r="V3285" t="s">
        <v>2054</v>
      </c>
      <c r="W3285" t="s">
        <v>1221</v>
      </c>
      <c r="X3285" t="s">
        <v>186</v>
      </c>
    </row>
    <row r="3286" spans="21:24" x14ac:dyDescent="0.2">
      <c r="U3286" t="s">
        <v>97</v>
      </c>
      <c r="V3286" t="s">
        <v>2054</v>
      </c>
      <c r="W3286" t="s">
        <v>2051</v>
      </c>
      <c r="X3286" t="s">
        <v>399</v>
      </c>
    </row>
    <row r="3287" spans="21:24" x14ac:dyDescent="0.2">
      <c r="U3287" t="s">
        <v>97</v>
      </c>
      <c r="V3287" t="s">
        <v>2054</v>
      </c>
      <c r="W3287" t="s">
        <v>2055</v>
      </c>
      <c r="X3287" t="s">
        <v>457</v>
      </c>
    </row>
    <row r="3288" spans="21:24" x14ac:dyDescent="0.2">
      <c r="U3288" t="s">
        <v>97</v>
      </c>
      <c r="V3288" t="s">
        <v>2054</v>
      </c>
      <c r="W3288" t="s">
        <v>1213</v>
      </c>
      <c r="X3288" t="s">
        <v>550</v>
      </c>
    </row>
    <row r="3289" spans="21:24" x14ac:dyDescent="0.2">
      <c r="U3289" t="s">
        <v>97</v>
      </c>
      <c r="V3289" t="s">
        <v>2056</v>
      </c>
      <c r="W3289" t="s">
        <v>1221</v>
      </c>
      <c r="X3289" t="s">
        <v>186</v>
      </c>
    </row>
    <row r="3290" spans="21:24" x14ac:dyDescent="0.2">
      <c r="U3290" t="s">
        <v>97</v>
      </c>
      <c r="V3290" t="s">
        <v>2057</v>
      </c>
      <c r="W3290" t="s">
        <v>1221</v>
      </c>
      <c r="X3290" t="s">
        <v>186</v>
      </c>
    </row>
    <row r="3291" spans="21:24" x14ac:dyDescent="0.2">
      <c r="U3291" t="s">
        <v>97</v>
      </c>
      <c r="V3291" t="s">
        <v>2058</v>
      </c>
      <c r="W3291" t="s">
        <v>1221</v>
      </c>
      <c r="X3291" t="s">
        <v>186</v>
      </c>
    </row>
    <row r="3292" spans="21:24" x14ac:dyDescent="0.2">
      <c r="U3292" t="s">
        <v>97</v>
      </c>
      <c r="V3292" t="s">
        <v>2058</v>
      </c>
      <c r="W3292" t="s">
        <v>1215</v>
      </c>
      <c r="X3292" t="s">
        <v>522</v>
      </c>
    </row>
    <row r="3293" spans="21:24" x14ac:dyDescent="0.2">
      <c r="U3293" t="s">
        <v>97</v>
      </c>
      <c r="V3293" t="s">
        <v>2058</v>
      </c>
      <c r="W3293" t="s">
        <v>1213</v>
      </c>
      <c r="X3293" t="s">
        <v>550</v>
      </c>
    </row>
    <row r="3294" spans="21:24" x14ac:dyDescent="0.2">
      <c r="U3294" t="s">
        <v>97</v>
      </c>
      <c r="V3294" t="s">
        <v>2059</v>
      </c>
      <c r="W3294" t="s">
        <v>1221</v>
      </c>
      <c r="X3294" t="s">
        <v>186</v>
      </c>
    </row>
    <row r="3295" spans="21:24" x14ac:dyDescent="0.2">
      <c r="U3295" t="s">
        <v>97</v>
      </c>
      <c r="V3295" t="s">
        <v>2059</v>
      </c>
      <c r="W3295" t="s">
        <v>1215</v>
      </c>
      <c r="X3295" t="s">
        <v>522</v>
      </c>
    </row>
    <row r="3296" spans="21:24" x14ac:dyDescent="0.2">
      <c r="U3296" t="s">
        <v>97</v>
      </c>
      <c r="V3296" t="s">
        <v>2059</v>
      </c>
      <c r="W3296" t="s">
        <v>1213</v>
      </c>
      <c r="X3296" t="s">
        <v>550</v>
      </c>
    </row>
    <row r="3297" spans="21:24" x14ac:dyDescent="0.2">
      <c r="U3297" t="s">
        <v>97</v>
      </c>
      <c r="V3297" t="s">
        <v>2060</v>
      </c>
      <c r="W3297" t="s">
        <v>1221</v>
      </c>
      <c r="X3297" t="s">
        <v>186</v>
      </c>
    </row>
    <row r="3298" spans="21:24" x14ac:dyDescent="0.2">
      <c r="U3298" t="s">
        <v>97</v>
      </c>
      <c r="V3298" t="s">
        <v>2060</v>
      </c>
      <c r="W3298" t="s">
        <v>1213</v>
      </c>
      <c r="X3298" t="s">
        <v>550</v>
      </c>
    </row>
    <row r="3299" spans="21:24" x14ac:dyDescent="0.2">
      <c r="U3299" t="s">
        <v>97</v>
      </c>
      <c r="V3299" t="s">
        <v>2061</v>
      </c>
      <c r="W3299" t="s">
        <v>1221</v>
      </c>
      <c r="X3299" t="s">
        <v>186</v>
      </c>
    </row>
    <row r="3300" spans="21:24" x14ac:dyDescent="0.2">
      <c r="U3300" t="s">
        <v>97</v>
      </c>
      <c r="V3300" t="s">
        <v>2061</v>
      </c>
      <c r="W3300" t="s">
        <v>1213</v>
      </c>
      <c r="X3300" t="s">
        <v>550</v>
      </c>
    </row>
    <row r="3301" spans="21:24" x14ac:dyDescent="0.2">
      <c r="U3301" t="s">
        <v>97</v>
      </c>
      <c r="V3301" t="s">
        <v>2062</v>
      </c>
      <c r="W3301" t="s">
        <v>1221</v>
      </c>
      <c r="X3301" t="s">
        <v>186</v>
      </c>
    </row>
    <row r="3302" spans="21:24" x14ac:dyDescent="0.2">
      <c r="U3302" t="s">
        <v>97</v>
      </c>
      <c r="V3302" t="s">
        <v>2062</v>
      </c>
      <c r="W3302" t="s">
        <v>1213</v>
      </c>
      <c r="X3302" t="s">
        <v>550</v>
      </c>
    </row>
    <row r="3303" spans="21:24" x14ac:dyDescent="0.2">
      <c r="U3303" t="s">
        <v>97</v>
      </c>
      <c r="V3303" t="s">
        <v>2063</v>
      </c>
      <c r="W3303" t="s">
        <v>2051</v>
      </c>
      <c r="X3303" t="s">
        <v>399</v>
      </c>
    </row>
    <row r="3304" spans="21:24" x14ac:dyDescent="0.2">
      <c r="U3304" t="s">
        <v>97</v>
      </c>
      <c r="V3304" t="s">
        <v>2064</v>
      </c>
      <c r="W3304" t="s">
        <v>1221</v>
      </c>
      <c r="X3304" t="s">
        <v>186</v>
      </c>
    </row>
    <row r="3305" spans="21:24" x14ac:dyDescent="0.2">
      <c r="U3305" t="s">
        <v>97</v>
      </c>
      <c r="V3305" t="s">
        <v>2064</v>
      </c>
      <c r="W3305" t="s">
        <v>2055</v>
      </c>
      <c r="X3305" t="s">
        <v>457</v>
      </c>
    </row>
    <row r="3306" spans="21:24" x14ac:dyDescent="0.2">
      <c r="U3306" t="s">
        <v>97</v>
      </c>
      <c r="V3306" t="s">
        <v>2064</v>
      </c>
      <c r="W3306" t="s">
        <v>1212</v>
      </c>
      <c r="X3306" t="s">
        <v>507</v>
      </c>
    </row>
    <row r="3307" spans="21:24" x14ac:dyDescent="0.2">
      <c r="U3307" t="s">
        <v>97</v>
      </c>
      <c r="V3307" t="s">
        <v>2064</v>
      </c>
      <c r="W3307" t="s">
        <v>1213</v>
      </c>
      <c r="X3307" t="s">
        <v>550</v>
      </c>
    </row>
    <row r="3308" spans="21:24" x14ac:dyDescent="0.2">
      <c r="U3308" t="s">
        <v>97</v>
      </c>
      <c r="V3308" t="s">
        <v>2065</v>
      </c>
      <c r="W3308" t="s">
        <v>2055</v>
      </c>
      <c r="X3308" t="s">
        <v>457</v>
      </c>
    </row>
    <row r="3309" spans="21:24" x14ac:dyDescent="0.2">
      <c r="U3309" t="s">
        <v>97</v>
      </c>
      <c r="V3309" t="s">
        <v>2066</v>
      </c>
      <c r="W3309" t="s">
        <v>1221</v>
      </c>
      <c r="X3309" t="s">
        <v>186</v>
      </c>
    </row>
    <row r="3310" spans="21:24" x14ac:dyDescent="0.2">
      <c r="U3310" t="s">
        <v>97</v>
      </c>
      <c r="V3310" t="s">
        <v>2067</v>
      </c>
      <c r="W3310" t="s">
        <v>1221</v>
      </c>
      <c r="X3310" t="s">
        <v>186</v>
      </c>
    </row>
    <row r="3311" spans="21:24" x14ac:dyDescent="0.2">
      <c r="U3311" t="s">
        <v>97</v>
      </c>
      <c r="V3311" t="s">
        <v>2068</v>
      </c>
      <c r="W3311" t="s">
        <v>1221</v>
      </c>
      <c r="X3311" t="s">
        <v>186</v>
      </c>
    </row>
    <row r="3312" spans="21:24" x14ac:dyDescent="0.2">
      <c r="U3312" t="s">
        <v>97</v>
      </c>
      <c r="V3312" t="s">
        <v>2069</v>
      </c>
      <c r="W3312" t="s">
        <v>1221</v>
      </c>
      <c r="X3312" t="s">
        <v>186</v>
      </c>
    </row>
    <row r="3313" spans="21:24" x14ac:dyDescent="0.2">
      <c r="U3313" t="s">
        <v>97</v>
      </c>
      <c r="V3313" t="s">
        <v>2070</v>
      </c>
      <c r="W3313" t="s">
        <v>1221</v>
      </c>
      <c r="X3313" t="s">
        <v>186</v>
      </c>
    </row>
    <row r="3314" spans="21:24" x14ac:dyDescent="0.2">
      <c r="U3314" t="s">
        <v>97</v>
      </c>
      <c r="V3314" t="s">
        <v>2071</v>
      </c>
      <c r="W3314" t="s">
        <v>1221</v>
      </c>
      <c r="X3314" t="s">
        <v>186</v>
      </c>
    </row>
    <row r="3315" spans="21:24" x14ac:dyDescent="0.2">
      <c r="U3315" t="s">
        <v>97</v>
      </c>
      <c r="V3315" t="s">
        <v>2072</v>
      </c>
      <c r="W3315" t="s">
        <v>1221</v>
      </c>
      <c r="X3315" t="s">
        <v>186</v>
      </c>
    </row>
    <row r="3316" spans="21:24" x14ac:dyDescent="0.2">
      <c r="U3316" t="s">
        <v>97</v>
      </c>
      <c r="V3316" t="s">
        <v>2073</v>
      </c>
      <c r="W3316" t="s">
        <v>1221</v>
      </c>
      <c r="X3316" t="s">
        <v>186</v>
      </c>
    </row>
    <row r="3317" spans="21:24" x14ac:dyDescent="0.2">
      <c r="U3317" t="s">
        <v>97</v>
      </c>
      <c r="V3317" t="s">
        <v>2074</v>
      </c>
      <c r="W3317" t="s">
        <v>2051</v>
      </c>
      <c r="X3317" t="s">
        <v>399</v>
      </c>
    </row>
    <row r="3318" spans="21:24" x14ac:dyDescent="0.2">
      <c r="U3318" t="s">
        <v>97</v>
      </c>
      <c r="V3318" t="s">
        <v>2075</v>
      </c>
      <c r="W3318" t="s">
        <v>1221</v>
      </c>
      <c r="X3318" t="s">
        <v>186</v>
      </c>
    </row>
    <row r="3319" spans="21:24" x14ac:dyDescent="0.2">
      <c r="U3319" t="s">
        <v>97</v>
      </c>
      <c r="V3319" t="s">
        <v>2076</v>
      </c>
      <c r="W3319" t="s">
        <v>1221</v>
      </c>
      <c r="X3319" t="s">
        <v>186</v>
      </c>
    </row>
    <row r="3320" spans="21:24" x14ac:dyDescent="0.2">
      <c r="U3320" t="s">
        <v>97</v>
      </c>
      <c r="V3320" t="s">
        <v>2077</v>
      </c>
      <c r="W3320" t="s">
        <v>1221</v>
      </c>
      <c r="X3320" t="s">
        <v>186</v>
      </c>
    </row>
    <row r="3321" spans="21:24" x14ac:dyDescent="0.2">
      <c r="U3321" t="s">
        <v>97</v>
      </c>
      <c r="V3321" t="s">
        <v>2078</v>
      </c>
      <c r="W3321" t="s">
        <v>1221</v>
      </c>
      <c r="X3321" t="s">
        <v>186</v>
      </c>
    </row>
    <row r="3322" spans="21:24" x14ac:dyDescent="0.2">
      <c r="U3322" t="s">
        <v>97</v>
      </c>
      <c r="V3322" t="s">
        <v>2079</v>
      </c>
      <c r="W3322" t="s">
        <v>1221</v>
      </c>
      <c r="X3322" t="s">
        <v>186</v>
      </c>
    </row>
    <row r="3323" spans="21:24" x14ac:dyDescent="0.2">
      <c r="U3323" t="s">
        <v>97</v>
      </c>
      <c r="V3323" t="s">
        <v>2080</v>
      </c>
      <c r="W3323" t="s">
        <v>1221</v>
      </c>
      <c r="X3323" t="s">
        <v>186</v>
      </c>
    </row>
    <row r="3324" spans="21:24" x14ac:dyDescent="0.2">
      <c r="U3324" t="s">
        <v>97</v>
      </c>
      <c r="V3324" t="s">
        <v>2081</v>
      </c>
      <c r="W3324" t="s">
        <v>2051</v>
      </c>
      <c r="X3324" t="s">
        <v>399</v>
      </c>
    </row>
    <row r="3325" spans="21:24" x14ac:dyDescent="0.2">
      <c r="U3325" t="s">
        <v>97</v>
      </c>
      <c r="V3325" t="s">
        <v>2082</v>
      </c>
      <c r="W3325" t="s">
        <v>1221</v>
      </c>
      <c r="X3325" t="s">
        <v>186</v>
      </c>
    </row>
    <row r="3326" spans="21:24" x14ac:dyDescent="0.2">
      <c r="U3326" t="s">
        <v>97</v>
      </c>
      <c r="V3326" t="s">
        <v>2082</v>
      </c>
      <c r="W3326" t="s">
        <v>2051</v>
      </c>
      <c r="X3326" t="s">
        <v>399</v>
      </c>
    </row>
    <row r="3327" spans="21:24" x14ac:dyDescent="0.2">
      <c r="U3327" t="s">
        <v>97</v>
      </c>
      <c r="V3327" t="s">
        <v>2082</v>
      </c>
      <c r="W3327" t="s">
        <v>2055</v>
      </c>
      <c r="X3327" t="s">
        <v>457</v>
      </c>
    </row>
    <row r="3328" spans="21:24" x14ac:dyDescent="0.2">
      <c r="U3328" t="s">
        <v>97</v>
      </c>
      <c r="V3328" t="s">
        <v>2082</v>
      </c>
      <c r="W3328" t="s">
        <v>1213</v>
      </c>
      <c r="X3328" t="s">
        <v>550</v>
      </c>
    </row>
    <row r="3329" spans="21:24" x14ac:dyDescent="0.2">
      <c r="U3329" t="s">
        <v>97</v>
      </c>
      <c r="V3329" t="s">
        <v>2083</v>
      </c>
      <c r="W3329" t="s">
        <v>2051</v>
      </c>
      <c r="X3329" t="s">
        <v>399</v>
      </c>
    </row>
    <row r="3330" spans="21:24" x14ac:dyDescent="0.2">
      <c r="U3330" t="s">
        <v>97</v>
      </c>
      <c r="V3330" t="s">
        <v>2083</v>
      </c>
      <c r="W3330" t="s">
        <v>2055</v>
      </c>
      <c r="X3330" t="s">
        <v>457</v>
      </c>
    </row>
    <row r="3331" spans="21:24" x14ac:dyDescent="0.2">
      <c r="U3331" t="s">
        <v>97</v>
      </c>
      <c r="V3331" t="s">
        <v>2083</v>
      </c>
      <c r="W3331" t="s">
        <v>1213</v>
      </c>
      <c r="X3331" t="s">
        <v>550</v>
      </c>
    </row>
    <row r="3332" spans="21:24" x14ac:dyDescent="0.2">
      <c r="U3332" t="s">
        <v>97</v>
      </c>
      <c r="V3332" t="s">
        <v>2084</v>
      </c>
      <c r="W3332" t="s">
        <v>2051</v>
      </c>
      <c r="X3332" t="s">
        <v>399</v>
      </c>
    </row>
    <row r="3333" spans="21:24" x14ac:dyDescent="0.2">
      <c r="U3333" t="s">
        <v>97</v>
      </c>
      <c r="V3333" t="s">
        <v>2084</v>
      </c>
      <c r="W3333" t="s">
        <v>2055</v>
      </c>
      <c r="X3333" t="s">
        <v>457</v>
      </c>
    </row>
    <row r="3334" spans="21:24" x14ac:dyDescent="0.2">
      <c r="U3334" t="s">
        <v>97</v>
      </c>
      <c r="V3334" t="s">
        <v>2084</v>
      </c>
      <c r="W3334" t="s">
        <v>1213</v>
      </c>
      <c r="X3334" t="s">
        <v>550</v>
      </c>
    </row>
    <row r="3335" spans="21:24" x14ac:dyDescent="0.2">
      <c r="U3335" t="s">
        <v>97</v>
      </c>
      <c r="V3335" t="s">
        <v>2085</v>
      </c>
      <c r="W3335" t="s">
        <v>2055</v>
      </c>
      <c r="X3335" t="s">
        <v>457</v>
      </c>
    </row>
    <row r="3336" spans="21:24" x14ac:dyDescent="0.2">
      <c r="U3336" t="s">
        <v>97</v>
      </c>
      <c r="V3336" t="s">
        <v>2086</v>
      </c>
      <c r="W3336" t="s">
        <v>2051</v>
      </c>
      <c r="X3336" t="s">
        <v>399</v>
      </c>
    </row>
    <row r="3337" spans="21:24" x14ac:dyDescent="0.2">
      <c r="U3337" t="s">
        <v>97</v>
      </c>
      <c r="V3337" t="s">
        <v>2086</v>
      </c>
      <c r="W3337" t="s">
        <v>2055</v>
      </c>
      <c r="X3337" t="s">
        <v>457</v>
      </c>
    </row>
    <row r="3338" spans="21:24" x14ac:dyDescent="0.2">
      <c r="U3338" t="s">
        <v>97</v>
      </c>
      <c r="V3338" t="s">
        <v>2087</v>
      </c>
      <c r="W3338" t="s">
        <v>2088</v>
      </c>
      <c r="X3338" t="s">
        <v>402</v>
      </c>
    </row>
    <row r="3339" spans="21:24" x14ac:dyDescent="0.2">
      <c r="U3339" t="s">
        <v>25</v>
      </c>
      <c r="V3339" t="s">
        <v>2089</v>
      </c>
      <c r="W3339" t="s">
        <v>650</v>
      </c>
      <c r="X3339" t="s">
        <v>172</v>
      </c>
    </row>
    <row r="3340" spans="21:24" x14ac:dyDescent="0.2">
      <c r="U3340" t="s">
        <v>97</v>
      </c>
      <c r="V3340" t="s">
        <v>2089</v>
      </c>
      <c r="W3340" t="s">
        <v>1288</v>
      </c>
      <c r="X3340" t="s">
        <v>216</v>
      </c>
    </row>
    <row r="3341" spans="21:24" x14ac:dyDescent="0.2">
      <c r="U3341" t="s">
        <v>97</v>
      </c>
      <c r="V3341" t="s">
        <v>2089</v>
      </c>
      <c r="W3341" t="s">
        <v>2090</v>
      </c>
      <c r="X3341" t="s">
        <v>284</v>
      </c>
    </row>
    <row r="3342" spans="21:24" x14ac:dyDescent="0.2">
      <c r="U3342" t="s">
        <v>25</v>
      </c>
      <c r="V3342" t="s">
        <v>2091</v>
      </c>
      <c r="W3342" t="s">
        <v>650</v>
      </c>
      <c r="X3342" t="s">
        <v>172</v>
      </c>
    </row>
    <row r="3343" spans="21:24" x14ac:dyDescent="0.2">
      <c r="U3343" t="s">
        <v>97</v>
      </c>
      <c r="V3343" t="s">
        <v>2091</v>
      </c>
      <c r="W3343" t="s">
        <v>2090</v>
      </c>
      <c r="X3343" t="s">
        <v>284</v>
      </c>
    </row>
    <row r="3344" spans="21:24" x14ac:dyDescent="0.2">
      <c r="U3344" t="s">
        <v>97</v>
      </c>
      <c r="V3344" t="s">
        <v>2091</v>
      </c>
      <c r="W3344" t="s">
        <v>2088</v>
      </c>
      <c r="X3344" t="s">
        <v>402</v>
      </c>
    </row>
    <row r="3345" spans="21:24" x14ac:dyDescent="0.2">
      <c r="U3345" t="s">
        <v>97</v>
      </c>
      <c r="V3345" t="s">
        <v>2092</v>
      </c>
      <c r="W3345" t="s">
        <v>2093</v>
      </c>
      <c r="X3345" t="s">
        <v>258</v>
      </c>
    </row>
    <row r="3346" spans="21:24" x14ac:dyDescent="0.2">
      <c r="U3346" t="s">
        <v>97</v>
      </c>
      <c r="V3346" t="s">
        <v>2092</v>
      </c>
      <c r="W3346" t="s">
        <v>2088</v>
      </c>
      <c r="X3346" t="s">
        <v>402</v>
      </c>
    </row>
    <row r="3347" spans="21:24" x14ac:dyDescent="0.2">
      <c r="U3347" t="s">
        <v>97</v>
      </c>
      <c r="V3347" t="s">
        <v>2094</v>
      </c>
      <c r="W3347" t="s">
        <v>2095</v>
      </c>
      <c r="X3347" t="s">
        <v>242</v>
      </c>
    </row>
    <row r="3348" spans="21:24" x14ac:dyDescent="0.2">
      <c r="U3348" t="s">
        <v>97</v>
      </c>
      <c r="V3348" t="s">
        <v>2094</v>
      </c>
      <c r="W3348" t="s">
        <v>2093</v>
      </c>
      <c r="X3348" t="s">
        <v>258</v>
      </c>
    </row>
    <row r="3349" spans="21:24" x14ac:dyDescent="0.2">
      <c r="U3349" t="s">
        <v>97</v>
      </c>
      <c r="V3349" t="s">
        <v>2094</v>
      </c>
      <c r="W3349" t="s">
        <v>2088</v>
      </c>
      <c r="X3349" t="s">
        <v>402</v>
      </c>
    </row>
    <row r="3350" spans="21:24" x14ac:dyDescent="0.2">
      <c r="U3350" t="s">
        <v>97</v>
      </c>
      <c r="V3350" t="s">
        <v>2096</v>
      </c>
      <c r="W3350" t="s">
        <v>2095</v>
      </c>
      <c r="X3350" t="s">
        <v>242</v>
      </c>
    </row>
    <row r="3351" spans="21:24" x14ac:dyDescent="0.2">
      <c r="U3351" t="s">
        <v>97</v>
      </c>
      <c r="V3351" t="s">
        <v>2096</v>
      </c>
      <c r="W3351" t="s">
        <v>2093</v>
      </c>
      <c r="X3351" t="s">
        <v>258</v>
      </c>
    </row>
    <row r="3352" spans="21:24" x14ac:dyDescent="0.2">
      <c r="U3352" t="s">
        <v>97</v>
      </c>
      <c r="V3352" t="s">
        <v>2097</v>
      </c>
      <c r="W3352" t="s">
        <v>2095</v>
      </c>
      <c r="X3352" t="s">
        <v>242</v>
      </c>
    </row>
    <row r="3353" spans="21:24" x14ac:dyDescent="0.2">
      <c r="U3353" t="s">
        <v>97</v>
      </c>
      <c r="V3353" t="s">
        <v>2097</v>
      </c>
      <c r="W3353" t="s">
        <v>1321</v>
      </c>
      <c r="X3353" t="s">
        <v>562</v>
      </c>
    </row>
    <row r="3354" spans="21:24" x14ac:dyDescent="0.2">
      <c r="U3354" t="s">
        <v>97</v>
      </c>
      <c r="V3354" t="s">
        <v>2098</v>
      </c>
      <c r="W3354" t="s">
        <v>2095</v>
      </c>
      <c r="X3354" t="s">
        <v>242</v>
      </c>
    </row>
    <row r="3355" spans="21:24" x14ac:dyDescent="0.2">
      <c r="U3355" t="s">
        <v>97</v>
      </c>
      <c r="V3355" t="s">
        <v>2098</v>
      </c>
      <c r="W3355" t="s">
        <v>2093</v>
      </c>
      <c r="X3355" t="s">
        <v>258</v>
      </c>
    </row>
    <row r="3356" spans="21:24" x14ac:dyDescent="0.2">
      <c r="U3356" t="s">
        <v>97</v>
      </c>
      <c r="V3356" t="s">
        <v>2098</v>
      </c>
      <c r="W3356" t="s">
        <v>2088</v>
      </c>
      <c r="X3356" t="s">
        <v>402</v>
      </c>
    </row>
    <row r="3357" spans="21:24" x14ac:dyDescent="0.2">
      <c r="U3357" t="s">
        <v>97</v>
      </c>
      <c r="V3357" t="s">
        <v>2099</v>
      </c>
      <c r="W3357" t="s">
        <v>2095</v>
      </c>
      <c r="X3357" t="s">
        <v>242</v>
      </c>
    </row>
    <row r="3358" spans="21:24" x14ac:dyDescent="0.2">
      <c r="U3358" t="s">
        <v>97</v>
      </c>
      <c r="V3358" t="s">
        <v>2099</v>
      </c>
      <c r="W3358" t="s">
        <v>2088</v>
      </c>
      <c r="X3358" t="s">
        <v>402</v>
      </c>
    </row>
    <row r="3359" spans="21:24" x14ac:dyDescent="0.2">
      <c r="U3359" t="s">
        <v>97</v>
      </c>
      <c r="V3359" t="s">
        <v>2099</v>
      </c>
      <c r="W3359" t="s">
        <v>1321</v>
      </c>
      <c r="X3359" t="s">
        <v>562</v>
      </c>
    </row>
    <row r="3360" spans="21:24" x14ac:dyDescent="0.2">
      <c r="U3360" t="s">
        <v>25</v>
      </c>
      <c r="V3360" t="s">
        <v>2100</v>
      </c>
      <c r="W3360" t="s">
        <v>643</v>
      </c>
      <c r="X3360" t="s">
        <v>59</v>
      </c>
    </row>
    <row r="3361" spans="21:24" x14ac:dyDescent="0.2">
      <c r="U3361" t="s">
        <v>25</v>
      </c>
      <c r="V3361" t="s">
        <v>2100</v>
      </c>
      <c r="W3361" t="s">
        <v>650</v>
      </c>
      <c r="X3361" t="s">
        <v>172</v>
      </c>
    </row>
    <row r="3362" spans="21:24" x14ac:dyDescent="0.2">
      <c r="U3362" t="s">
        <v>97</v>
      </c>
      <c r="V3362" t="s">
        <v>2100</v>
      </c>
      <c r="W3362" t="s">
        <v>1288</v>
      </c>
      <c r="X3362" t="s">
        <v>216</v>
      </c>
    </row>
    <row r="3363" spans="21:24" x14ac:dyDescent="0.2">
      <c r="U3363" t="s">
        <v>25</v>
      </c>
      <c r="V3363" t="s">
        <v>2101</v>
      </c>
      <c r="W3363" t="s">
        <v>650</v>
      </c>
      <c r="X3363" t="s">
        <v>172</v>
      </c>
    </row>
    <row r="3364" spans="21:24" x14ac:dyDescent="0.2">
      <c r="U3364" t="s">
        <v>97</v>
      </c>
      <c r="V3364" t="s">
        <v>2102</v>
      </c>
      <c r="W3364" t="s">
        <v>2088</v>
      </c>
      <c r="X3364" t="s">
        <v>402</v>
      </c>
    </row>
    <row r="3365" spans="21:24" x14ac:dyDescent="0.2">
      <c r="U3365" t="s">
        <v>25</v>
      </c>
      <c r="V3365" t="s">
        <v>2103</v>
      </c>
      <c r="W3365" t="s">
        <v>643</v>
      </c>
      <c r="X3365" t="s">
        <v>59</v>
      </c>
    </row>
    <row r="3366" spans="21:24" x14ac:dyDescent="0.2">
      <c r="U3366" t="s">
        <v>25</v>
      </c>
      <c r="V3366" t="s">
        <v>2103</v>
      </c>
      <c r="W3366" t="s">
        <v>650</v>
      </c>
      <c r="X3366" t="s">
        <v>172</v>
      </c>
    </row>
    <row r="3367" spans="21:24" x14ac:dyDescent="0.2">
      <c r="U3367" t="s">
        <v>25</v>
      </c>
      <c r="V3367" t="s">
        <v>2104</v>
      </c>
      <c r="W3367" t="s">
        <v>643</v>
      </c>
      <c r="X3367" t="s">
        <v>59</v>
      </c>
    </row>
    <row r="3368" spans="21:24" x14ac:dyDescent="0.2">
      <c r="U3368" t="s">
        <v>25</v>
      </c>
      <c r="V3368" t="s">
        <v>2104</v>
      </c>
      <c r="W3368" t="s">
        <v>650</v>
      </c>
      <c r="X3368" t="s">
        <v>172</v>
      </c>
    </row>
    <row r="3369" spans="21:24" x14ac:dyDescent="0.2">
      <c r="U3369" t="s">
        <v>25</v>
      </c>
      <c r="V3369" t="s">
        <v>2105</v>
      </c>
      <c r="W3369" t="s">
        <v>643</v>
      </c>
      <c r="X3369" t="s">
        <v>59</v>
      </c>
    </row>
    <row r="3370" spans="21:24" x14ac:dyDescent="0.2">
      <c r="U3370" t="s">
        <v>25</v>
      </c>
      <c r="V3370" t="s">
        <v>2105</v>
      </c>
      <c r="W3370" t="s">
        <v>650</v>
      </c>
      <c r="X3370" t="s">
        <v>172</v>
      </c>
    </row>
    <row r="3371" spans="21:24" x14ac:dyDescent="0.2">
      <c r="U3371" t="s">
        <v>97</v>
      </c>
      <c r="V3371" t="s">
        <v>2106</v>
      </c>
      <c r="W3371" t="s">
        <v>2090</v>
      </c>
      <c r="X3371" t="s">
        <v>284</v>
      </c>
    </row>
    <row r="3372" spans="21:24" x14ac:dyDescent="0.2">
      <c r="U3372" t="s">
        <v>97</v>
      </c>
      <c r="V3372" t="s">
        <v>2106</v>
      </c>
      <c r="W3372" t="s">
        <v>2088</v>
      </c>
      <c r="X3372" t="s">
        <v>402</v>
      </c>
    </row>
    <row r="3373" spans="21:24" x14ac:dyDescent="0.2">
      <c r="U3373" t="s">
        <v>97</v>
      </c>
      <c r="V3373" t="s">
        <v>2107</v>
      </c>
      <c r="W3373" t="s">
        <v>2108</v>
      </c>
      <c r="X3373" t="s">
        <v>302</v>
      </c>
    </row>
    <row r="3374" spans="21:24" x14ac:dyDescent="0.2">
      <c r="U3374" t="s">
        <v>97</v>
      </c>
      <c r="V3374" t="s">
        <v>2109</v>
      </c>
      <c r="W3374" t="s">
        <v>2108</v>
      </c>
      <c r="X3374" t="s">
        <v>302</v>
      </c>
    </row>
    <row r="3375" spans="21:24" x14ac:dyDescent="0.2">
      <c r="U3375" t="s">
        <v>97</v>
      </c>
      <c r="V3375" t="s">
        <v>2110</v>
      </c>
      <c r="W3375" t="s">
        <v>2108</v>
      </c>
      <c r="X3375" t="s">
        <v>302</v>
      </c>
    </row>
    <row r="3376" spans="21:24" x14ac:dyDescent="0.2">
      <c r="U3376" t="s">
        <v>97</v>
      </c>
      <c r="V3376" t="s">
        <v>2111</v>
      </c>
      <c r="W3376" t="s">
        <v>2108</v>
      </c>
      <c r="X3376" t="s">
        <v>302</v>
      </c>
    </row>
    <row r="3377" spans="21:24" x14ac:dyDescent="0.2">
      <c r="U3377" t="s">
        <v>97</v>
      </c>
      <c r="V3377" t="s">
        <v>2112</v>
      </c>
      <c r="W3377" t="s">
        <v>2108</v>
      </c>
      <c r="X3377" t="s">
        <v>302</v>
      </c>
    </row>
    <row r="3378" spans="21:24" x14ac:dyDescent="0.2">
      <c r="U3378" t="s">
        <v>97</v>
      </c>
      <c r="V3378" t="s">
        <v>2113</v>
      </c>
      <c r="W3378" t="s">
        <v>2108</v>
      </c>
      <c r="X3378" t="s">
        <v>302</v>
      </c>
    </row>
    <row r="3379" spans="21:24" x14ac:dyDescent="0.2">
      <c r="U3379" t="s">
        <v>97</v>
      </c>
      <c r="V3379" t="s">
        <v>2114</v>
      </c>
      <c r="W3379" t="s">
        <v>2108</v>
      </c>
      <c r="X3379" t="s">
        <v>302</v>
      </c>
    </row>
    <row r="3380" spans="21:24" x14ac:dyDescent="0.2">
      <c r="U3380" t="s">
        <v>97</v>
      </c>
      <c r="V3380" t="s">
        <v>2115</v>
      </c>
      <c r="W3380" t="s">
        <v>2108</v>
      </c>
      <c r="X3380" t="s">
        <v>302</v>
      </c>
    </row>
    <row r="3381" spans="21:24" x14ac:dyDescent="0.2">
      <c r="U3381" t="s">
        <v>97</v>
      </c>
      <c r="V3381" t="s">
        <v>2116</v>
      </c>
      <c r="W3381" t="s">
        <v>2108</v>
      </c>
      <c r="X3381" t="s">
        <v>302</v>
      </c>
    </row>
    <row r="3382" spans="21:24" x14ac:dyDescent="0.2">
      <c r="U3382" t="s">
        <v>97</v>
      </c>
      <c r="V3382" t="s">
        <v>2117</v>
      </c>
      <c r="W3382" t="s">
        <v>2108</v>
      </c>
      <c r="X3382" t="s">
        <v>302</v>
      </c>
    </row>
    <row r="3383" spans="21:24" x14ac:dyDescent="0.2">
      <c r="U3383" t="s">
        <v>97</v>
      </c>
      <c r="V3383" t="s">
        <v>2118</v>
      </c>
      <c r="W3383" t="s">
        <v>2090</v>
      </c>
      <c r="X3383" t="s">
        <v>284</v>
      </c>
    </row>
    <row r="3384" spans="21:24" x14ac:dyDescent="0.2">
      <c r="U3384" t="s">
        <v>97</v>
      </c>
      <c r="V3384" t="s">
        <v>2118</v>
      </c>
      <c r="W3384" t="s">
        <v>2088</v>
      </c>
      <c r="X3384" t="s">
        <v>402</v>
      </c>
    </row>
    <row r="3385" spans="21:24" x14ac:dyDescent="0.2">
      <c r="U3385" t="s">
        <v>97</v>
      </c>
      <c r="V3385" t="s">
        <v>2119</v>
      </c>
      <c r="W3385" t="s">
        <v>2108</v>
      </c>
      <c r="X3385" t="s">
        <v>302</v>
      </c>
    </row>
    <row r="3386" spans="21:24" x14ac:dyDescent="0.2">
      <c r="U3386" t="s">
        <v>97</v>
      </c>
      <c r="V3386" t="s">
        <v>2120</v>
      </c>
      <c r="W3386" t="s">
        <v>2108</v>
      </c>
      <c r="X3386" t="s">
        <v>302</v>
      </c>
    </row>
    <row r="3387" spans="21:24" x14ac:dyDescent="0.2">
      <c r="U3387" t="s">
        <v>97</v>
      </c>
      <c r="V3387" t="s">
        <v>2121</v>
      </c>
      <c r="W3387" t="s">
        <v>2088</v>
      </c>
      <c r="X3387" t="s">
        <v>402</v>
      </c>
    </row>
    <row r="3388" spans="21:24" x14ac:dyDescent="0.2">
      <c r="U3388" t="s">
        <v>97</v>
      </c>
      <c r="V3388" t="s">
        <v>2122</v>
      </c>
      <c r="W3388" t="s">
        <v>2095</v>
      </c>
      <c r="X3388" t="s">
        <v>242</v>
      </c>
    </row>
    <row r="3389" spans="21:24" x14ac:dyDescent="0.2">
      <c r="U3389" t="s">
        <v>97</v>
      </c>
      <c r="V3389" t="s">
        <v>2122</v>
      </c>
      <c r="W3389" t="s">
        <v>2090</v>
      </c>
      <c r="X3389" t="s">
        <v>284</v>
      </c>
    </row>
    <row r="3390" spans="21:24" x14ac:dyDescent="0.2">
      <c r="U3390" t="s">
        <v>97</v>
      </c>
      <c r="V3390" t="s">
        <v>2122</v>
      </c>
      <c r="W3390" t="s">
        <v>2088</v>
      </c>
      <c r="X3390" t="s">
        <v>402</v>
      </c>
    </row>
    <row r="3391" spans="21:24" x14ac:dyDescent="0.2">
      <c r="U3391" t="s">
        <v>97</v>
      </c>
      <c r="V3391" t="s">
        <v>2122</v>
      </c>
      <c r="W3391" t="s">
        <v>1321</v>
      </c>
      <c r="X3391" t="s">
        <v>562</v>
      </c>
    </row>
    <row r="3392" spans="21:24" x14ac:dyDescent="0.2">
      <c r="U3392" t="s">
        <v>97</v>
      </c>
      <c r="V3392" t="s">
        <v>2123</v>
      </c>
      <c r="W3392" t="s">
        <v>1288</v>
      </c>
      <c r="X3392" t="s">
        <v>216</v>
      </c>
    </row>
    <row r="3393" spans="21:24" x14ac:dyDescent="0.2">
      <c r="U3393" t="s">
        <v>97</v>
      </c>
      <c r="V3393" t="s">
        <v>2123</v>
      </c>
      <c r="W3393" t="s">
        <v>2090</v>
      </c>
      <c r="X3393" t="s">
        <v>284</v>
      </c>
    </row>
    <row r="3394" spans="21:24" x14ac:dyDescent="0.2">
      <c r="U3394" t="s">
        <v>97</v>
      </c>
      <c r="V3394" t="s">
        <v>2123</v>
      </c>
      <c r="W3394" t="s">
        <v>2088</v>
      </c>
      <c r="X3394" t="s">
        <v>402</v>
      </c>
    </row>
    <row r="3395" spans="21:24" x14ac:dyDescent="0.2">
      <c r="U3395" t="s">
        <v>97</v>
      </c>
      <c r="V3395" t="s">
        <v>2123</v>
      </c>
      <c r="W3395" t="s">
        <v>1321</v>
      </c>
      <c r="X3395" t="s">
        <v>562</v>
      </c>
    </row>
    <row r="3396" spans="21:24" x14ac:dyDescent="0.2">
      <c r="U3396" t="s">
        <v>25</v>
      </c>
      <c r="V3396" t="s">
        <v>2124</v>
      </c>
      <c r="W3396" t="s">
        <v>650</v>
      </c>
      <c r="X3396" t="s">
        <v>172</v>
      </c>
    </row>
    <row r="3397" spans="21:24" x14ac:dyDescent="0.2">
      <c r="U3397" t="s">
        <v>97</v>
      </c>
      <c r="V3397" t="s">
        <v>2124</v>
      </c>
      <c r="W3397" t="s">
        <v>1288</v>
      </c>
      <c r="X3397" t="s">
        <v>216</v>
      </c>
    </row>
    <row r="3398" spans="21:24" x14ac:dyDescent="0.2">
      <c r="U3398" t="s">
        <v>97</v>
      </c>
      <c r="V3398" t="s">
        <v>2124</v>
      </c>
      <c r="W3398" t="s">
        <v>2090</v>
      </c>
      <c r="X3398" t="s">
        <v>284</v>
      </c>
    </row>
    <row r="3399" spans="21:24" x14ac:dyDescent="0.2">
      <c r="U3399" t="s">
        <v>97</v>
      </c>
      <c r="V3399" t="s">
        <v>2124</v>
      </c>
      <c r="W3399" t="s">
        <v>1321</v>
      </c>
      <c r="X3399" t="s">
        <v>562</v>
      </c>
    </row>
    <row r="3400" spans="21:24" x14ac:dyDescent="0.2">
      <c r="U3400" t="s">
        <v>25</v>
      </c>
      <c r="V3400" t="s">
        <v>2125</v>
      </c>
      <c r="W3400" t="s">
        <v>650</v>
      </c>
      <c r="X3400" t="s">
        <v>172</v>
      </c>
    </row>
    <row r="3401" spans="21:24" x14ac:dyDescent="0.2">
      <c r="U3401" t="s">
        <v>97</v>
      </c>
      <c r="V3401" t="s">
        <v>2125</v>
      </c>
      <c r="W3401" t="s">
        <v>1288</v>
      </c>
      <c r="X3401" t="s">
        <v>216</v>
      </c>
    </row>
    <row r="3402" spans="21:24" x14ac:dyDescent="0.2">
      <c r="U3402" t="s">
        <v>97</v>
      </c>
      <c r="V3402" t="s">
        <v>2125</v>
      </c>
      <c r="W3402" t="s">
        <v>2090</v>
      </c>
      <c r="X3402" t="s">
        <v>284</v>
      </c>
    </row>
    <row r="3403" spans="21:24" x14ac:dyDescent="0.2">
      <c r="U3403" t="s">
        <v>97</v>
      </c>
      <c r="V3403" t="s">
        <v>2125</v>
      </c>
      <c r="W3403" t="s">
        <v>2088</v>
      </c>
      <c r="X3403" t="s">
        <v>402</v>
      </c>
    </row>
    <row r="3404" spans="21:24" x14ac:dyDescent="0.2">
      <c r="U3404" t="s">
        <v>39</v>
      </c>
      <c r="V3404" t="s">
        <v>2126</v>
      </c>
      <c r="W3404" t="s">
        <v>481</v>
      </c>
      <c r="X3404" t="s">
        <v>403</v>
      </c>
    </row>
    <row r="3405" spans="21:24" x14ac:dyDescent="0.2">
      <c r="U3405" t="s">
        <v>39</v>
      </c>
      <c r="V3405" t="s">
        <v>2126</v>
      </c>
      <c r="W3405" t="s">
        <v>484</v>
      </c>
      <c r="X3405" t="s">
        <v>470</v>
      </c>
    </row>
    <row r="3406" spans="21:24" x14ac:dyDescent="0.2">
      <c r="U3406" t="s">
        <v>39</v>
      </c>
      <c r="V3406" t="s">
        <v>2127</v>
      </c>
      <c r="W3406" t="s">
        <v>481</v>
      </c>
      <c r="X3406" t="s">
        <v>403</v>
      </c>
    </row>
    <row r="3407" spans="21:24" x14ac:dyDescent="0.2">
      <c r="U3407" t="s">
        <v>39</v>
      </c>
      <c r="V3407" t="s">
        <v>2127</v>
      </c>
      <c r="W3407" t="s">
        <v>455</v>
      </c>
      <c r="X3407" t="s">
        <v>414</v>
      </c>
    </row>
    <row r="3408" spans="21:24" x14ac:dyDescent="0.2">
      <c r="U3408" t="s">
        <v>39</v>
      </c>
      <c r="V3408" t="s">
        <v>2127</v>
      </c>
      <c r="W3408" t="s">
        <v>484</v>
      </c>
      <c r="X3408" t="s">
        <v>470</v>
      </c>
    </row>
    <row r="3409" spans="21:24" x14ac:dyDescent="0.2">
      <c r="U3409" t="s">
        <v>39</v>
      </c>
      <c r="V3409" t="s">
        <v>2128</v>
      </c>
      <c r="W3409" t="s">
        <v>480</v>
      </c>
      <c r="X3409" t="s">
        <v>175</v>
      </c>
    </row>
    <row r="3410" spans="21:24" x14ac:dyDescent="0.2">
      <c r="U3410" t="s">
        <v>39</v>
      </c>
      <c r="V3410" t="s">
        <v>2128</v>
      </c>
      <c r="W3410" t="s">
        <v>484</v>
      </c>
      <c r="X3410" t="s">
        <v>470</v>
      </c>
    </row>
    <row r="3411" spans="21:24" x14ac:dyDescent="0.2">
      <c r="U3411" t="s">
        <v>39</v>
      </c>
      <c r="V3411" t="s">
        <v>2129</v>
      </c>
      <c r="W3411" t="s">
        <v>480</v>
      </c>
      <c r="X3411" t="s">
        <v>175</v>
      </c>
    </row>
    <row r="3412" spans="21:24" x14ac:dyDescent="0.2">
      <c r="U3412" t="s">
        <v>39</v>
      </c>
      <c r="V3412" t="s">
        <v>2129</v>
      </c>
      <c r="W3412" t="s">
        <v>484</v>
      </c>
      <c r="X3412" t="s">
        <v>470</v>
      </c>
    </row>
    <row r="3413" spans="21:24" x14ac:dyDescent="0.2">
      <c r="U3413" t="s">
        <v>39</v>
      </c>
      <c r="V3413" t="s">
        <v>2129</v>
      </c>
      <c r="W3413" t="s">
        <v>1251</v>
      </c>
      <c r="X3413" t="s">
        <v>552</v>
      </c>
    </row>
    <row r="3414" spans="21:24" x14ac:dyDescent="0.2">
      <c r="U3414" t="s">
        <v>39</v>
      </c>
      <c r="V3414" t="s">
        <v>2130</v>
      </c>
      <c r="W3414" t="s">
        <v>1241</v>
      </c>
      <c r="X3414" t="s">
        <v>250</v>
      </c>
    </row>
    <row r="3415" spans="21:24" x14ac:dyDescent="0.2">
      <c r="U3415" t="s">
        <v>39</v>
      </c>
      <c r="V3415" t="s">
        <v>2130</v>
      </c>
      <c r="W3415" t="s">
        <v>505</v>
      </c>
      <c r="X3415" t="s">
        <v>320</v>
      </c>
    </row>
    <row r="3416" spans="21:24" x14ac:dyDescent="0.2">
      <c r="U3416" t="s">
        <v>39</v>
      </c>
      <c r="V3416" t="s">
        <v>2130</v>
      </c>
      <c r="W3416" t="s">
        <v>481</v>
      </c>
      <c r="X3416" t="s">
        <v>403</v>
      </c>
    </row>
    <row r="3417" spans="21:24" x14ac:dyDescent="0.2">
      <c r="U3417" t="s">
        <v>39</v>
      </c>
      <c r="V3417" t="s">
        <v>2130</v>
      </c>
      <c r="W3417" t="s">
        <v>455</v>
      </c>
      <c r="X3417" t="s">
        <v>414</v>
      </c>
    </row>
    <row r="3418" spans="21:24" x14ac:dyDescent="0.2">
      <c r="U3418" t="s">
        <v>39</v>
      </c>
      <c r="V3418" t="s">
        <v>2130</v>
      </c>
      <c r="W3418" t="s">
        <v>509</v>
      </c>
      <c r="X3418" t="s">
        <v>510</v>
      </c>
    </row>
    <row r="3419" spans="21:24" x14ac:dyDescent="0.2">
      <c r="U3419" t="s">
        <v>39</v>
      </c>
      <c r="V3419" t="s">
        <v>2131</v>
      </c>
      <c r="W3419" t="s">
        <v>480</v>
      </c>
      <c r="X3419" t="s">
        <v>175</v>
      </c>
    </row>
    <row r="3420" spans="21:24" x14ac:dyDescent="0.2">
      <c r="U3420" t="s">
        <v>39</v>
      </c>
      <c r="V3420" t="s">
        <v>2131</v>
      </c>
      <c r="W3420" t="s">
        <v>1241</v>
      </c>
      <c r="X3420" t="s">
        <v>250</v>
      </c>
    </row>
    <row r="3421" spans="21:24" x14ac:dyDescent="0.2">
      <c r="U3421" t="s">
        <v>39</v>
      </c>
      <c r="V3421" t="s">
        <v>2131</v>
      </c>
      <c r="W3421" t="s">
        <v>481</v>
      </c>
      <c r="X3421" t="s">
        <v>403</v>
      </c>
    </row>
    <row r="3422" spans="21:24" x14ac:dyDescent="0.2">
      <c r="U3422" t="s">
        <v>39</v>
      </c>
      <c r="V3422" t="s">
        <v>2131</v>
      </c>
      <c r="W3422" t="s">
        <v>484</v>
      </c>
      <c r="X3422" t="s">
        <v>470</v>
      </c>
    </row>
    <row r="3423" spans="21:24" x14ac:dyDescent="0.2">
      <c r="U3423" t="s">
        <v>39</v>
      </c>
      <c r="V3423" t="s">
        <v>2131</v>
      </c>
      <c r="W3423" t="s">
        <v>1251</v>
      </c>
      <c r="X3423" t="s">
        <v>552</v>
      </c>
    </row>
    <row r="3424" spans="21:24" x14ac:dyDescent="0.2">
      <c r="U3424" t="s">
        <v>39</v>
      </c>
      <c r="V3424" t="s">
        <v>2131</v>
      </c>
      <c r="W3424" t="s">
        <v>509</v>
      </c>
      <c r="X3424" t="s">
        <v>510</v>
      </c>
    </row>
    <row r="3425" spans="21:24" x14ac:dyDescent="0.2">
      <c r="U3425" t="s">
        <v>39</v>
      </c>
      <c r="V3425" t="s">
        <v>2132</v>
      </c>
      <c r="W3425" t="s">
        <v>452</v>
      </c>
      <c r="X3425" t="s">
        <v>108</v>
      </c>
    </row>
    <row r="3426" spans="21:24" x14ac:dyDescent="0.2">
      <c r="U3426" t="s">
        <v>39</v>
      </c>
      <c r="V3426" t="s">
        <v>2132</v>
      </c>
      <c r="W3426" t="s">
        <v>480</v>
      </c>
      <c r="X3426" t="s">
        <v>175</v>
      </c>
    </row>
    <row r="3427" spans="21:24" x14ac:dyDescent="0.2">
      <c r="U3427" t="s">
        <v>39</v>
      </c>
      <c r="V3427" t="s">
        <v>2132</v>
      </c>
      <c r="W3427" t="s">
        <v>481</v>
      </c>
      <c r="X3427" t="s">
        <v>403</v>
      </c>
    </row>
    <row r="3428" spans="21:24" x14ac:dyDescent="0.2">
      <c r="U3428" t="s">
        <v>39</v>
      </c>
      <c r="V3428" t="s">
        <v>2132</v>
      </c>
      <c r="W3428" t="s">
        <v>484</v>
      </c>
      <c r="X3428" t="s">
        <v>470</v>
      </c>
    </row>
    <row r="3429" spans="21:24" x14ac:dyDescent="0.2">
      <c r="U3429" t="s">
        <v>39</v>
      </c>
      <c r="V3429" t="s">
        <v>2133</v>
      </c>
      <c r="W3429" t="s">
        <v>452</v>
      </c>
      <c r="X3429" t="s">
        <v>108</v>
      </c>
    </row>
    <row r="3430" spans="21:24" x14ac:dyDescent="0.2">
      <c r="U3430" t="s">
        <v>39</v>
      </c>
      <c r="V3430" t="s">
        <v>2133</v>
      </c>
      <c r="W3430" t="s">
        <v>621</v>
      </c>
      <c r="X3430" t="s">
        <v>112</v>
      </c>
    </row>
    <row r="3431" spans="21:24" x14ac:dyDescent="0.2">
      <c r="U3431" t="s">
        <v>39</v>
      </c>
      <c r="V3431" t="s">
        <v>2133</v>
      </c>
      <c r="W3431" t="s">
        <v>480</v>
      </c>
      <c r="X3431" t="s">
        <v>175</v>
      </c>
    </row>
    <row r="3432" spans="21:24" x14ac:dyDescent="0.2">
      <c r="U3432" t="s">
        <v>39</v>
      </c>
      <c r="V3432" t="s">
        <v>2133</v>
      </c>
      <c r="W3432" t="s">
        <v>484</v>
      </c>
      <c r="X3432" t="s">
        <v>470</v>
      </c>
    </row>
    <row r="3433" spans="21:24" x14ac:dyDescent="0.2">
      <c r="U3433" t="s">
        <v>39</v>
      </c>
      <c r="V3433" t="s">
        <v>2134</v>
      </c>
      <c r="W3433" t="s">
        <v>621</v>
      </c>
      <c r="X3433" t="s">
        <v>112</v>
      </c>
    </row>
    <row r="3434" spans="21:24" x14ac:dyDescent="0.2">
      <c r="U3434" t="s">
        <v>39</v>
      </c>
      <c r="V3434" t="s">
        <v>2134</v>
      </c>
      <c r="W3434" t="s">
        <v>480</v>
      </c>
      <c r="X3434" t="s">
        <v>175</v>
      </c>
    </row>
    <row r="3435" spans="21:24" x14ac:dyDescent="0.2">
      <c r="U3435" t="s">
        <v>39</v>
      </c>
      <c r="V3435" t="s">
        <v>2134</v>
      </c>
      <c r="W3435" t="s">
        <v>484</v>
      </c>
      <c r="X3435" t="s">
        <v>470</v>
      </c>
    </row>
    <row r="3436" spans="21:24" x14ac:dyDescent="0.2">
      <c r="U3436" t="s">
        <v>39</v>
      </c>
      <c r="V3436" t="s">
        <v>2134</v>
      </c>
      <c r="W3436" t="s">
        <v>1251</v>
      </c>
      <c r="X3436" t="s">
        <v>552</v>
      </c>
    </row>
    <row r="3437" spans="21:24" x14ac:dyDescent="0.2">
      <c r="U3437" t="s">
        <v>39</v>
      </c>
      <c r="V3437" t="s">
        <v>2134</v>
      </c>
      <c r="W3437" t="s">
        <v>627</v>
      </c>
      <c r="X3437" t="s">
        <v>561</v>
      </c>
    </row>
    <row r="3438" spans="21:24" x14ac:dyDescent="0.2">
      <c r="U3438" t="s">
        <v>39</v>
      </c>
      <c r="V3438" t="s">
        <v>2135</v>
      </c>
      <c r="W3438" t="s">
        <v>1515</v>
      </c>
      <c r="X3438" t="s">
        <v>440</v>
      </c>
    </row>
    <row r="3439" spans="21:24" x14ac:dyDescent="0.2">
      <c r="U3439" t="s">
        <v>39</v>
      </c>
      <c r="V3439" t="s">
        <v>2135</v>
      </c>
      <c r="W3439" t="s">
        <v>1251</v>
      </c>
      <c r="X3439" t="s">
        <v>552</v>
      </c>
    </row>
    <row r="3440" spans="21:24" x14ac:dyDescent="0.2">
      <c r="U3440" t="s">
        <v>39</v>
      </c>
      <c r="V3440" t="s">
        <v>2136</v>
      </c>
      <c r="W3440" t="s">
        <v>1515</v>
      </c>
      <c r="X3440" t="s">
        <v>440</v>
      </c>
    </row>
    <row r="3441" spans="21:24" x14ac:dyDescent="0.2">
      <c r="U3441" t="s">
        <v>39</v>
      </c>
      <c r="V3441" t="s">
        <v>2136</v>
      </c>
      <c r="W3441" t="s">
        <v>1251</v>
      </c>
      <c r="X3441" t="s">
        <v>552</v>
      </c>
    </row>
    <row r="3442" spans="21:24" x14ac:dyDescent="0.2">
      <c r="U3442" t="s">
        <v>97</v>
      </c>
      <c r="V3442" t="s">
        <v>2137</v>
      </c>
      <c r="W3442" t="s">
        <v>2138</v>
      </c>
      <c r="X3442" t="s">
        <v>406</v>
      </c>
    </row>
    <row r="3443" spans="21:24" x14ac:dyDescent="0.2">
      <c r="U3443" t="s">
        <v>97</v>
      </c>
      <c r="V3443" t="s">
        <v>2137</v>
      </c>
      <c r="W3443" t="s">
        <v>1377</v>
      </c>
      <c r="X3443" t="s">
        <v>468</v>
      </c>
    </row>
    <row r="3444" spans="21:24" x14ac:dyDescent="0.2">
      <c r="U3444" t="s">
        <v>97</v>
      </c>
      <c r="V3444" t="s">
        <v>2137</v>
      </c>
      <c r="W3444" t="s">
        <v>1328</v>
      </c>
      <c r="X3444" t="s">
        <v>568</v>
      </c>
    </row>
    <row r="3445" spans="21:24" x14ac:dyDescent="0.2">
      <c r="U3445" t="s">
        <v>97</v>
      </c>
      <c r="V3445" t="s">
        <v>2139</v>
      </c>
      <c r="W3445" t="s">
        <v>1297</v>
      </c>
      <c r="X3445" t="s">
        <v>117</v>
      </c>
    </row>
    <row r="3446" spans="21:24" x14ac:dyDescent="0.2">
      <c r="U3446" t="s">
        <v>97</v>
      </c>
      <c r="V3446" t="s">
        <v>2139</v>
      </c>
      <c r="W3446" t="s">
        <v>1377</v>
      </c>
      <c r="X3446" t="s">
        <v>468</v>
      </c>
    </row>
    <row r="3447" spans="21:24" x14ac:dyDescent="0.2">
      <c r="U3447" t="s">
        <v>97</v>
      </c>
      <c r="V3447" t="s">
        <v>2139</v>
      </c>
      <c r="W3447" t="s">
        <v>1304</v>
      </c>
      <c r="X3447" t="s">
        <v>563</v>
      </c>
    </row>
    <row r="3448" spans="21:24" x14ac:dyDescent="0.2">
      <c r="U3448" t="s">
        <v>97</v>
      </c>
      <c r="V3448" t="s">
        <v>2139</v>
      </c>
      <c r="W3448" t="s">
        <v>1328</v>
      </c>
      <c r="X3448" t="s">
        <v>568</v>
      </c>
    </row>
    <row r="3449" spans="21:24" x14ac:dyDescent="0.2">
      <c r="U3449" t="s">
        <v>97</v>
      </c>
      <c r="V3449" t="s">
        <v>2140</v>
      </c>
      <c r="W3449" t="s">
        <v>1297</v>
      </c>
      <c r="X3449" t="s">
        <v>117</v>
      </c>
    </row>
    <row r="3450" spans="21:24" x14ac:dyDescent="0.2">
      <c r="U3450" t="s">
        <v>25</v>
      </c>
      <c r="V3450" t="s">
        <v>2140</v>
      </c>
      <c r="W3450" t="s">
        <v>1294</v>
      </c>
      <c r="X3450" t="s">
        <v>497</v>
      </c>
    </row>
    <row r="3451" spans="21:24" x14ac:dyDescent="0.2">
      <c r="U3451" t="s">
        <v>97</v>
      </c>
      <c r="V3451" t="s">
        <v>2141</v>
      </c>
      <c r="W3451" t="s">
        <v>1989</v>
      </c>
      <c r="X3451" t="s">
        <v>549</v>
      </c>
    </row>
    <row r="3452" spans="21:24" x14ac:dyDescent="0.2">
      <c r="U3452" t="s">
        <v>97</v>
      </c>
      <c r="V3452" t="s">
        <v>2142</v>
      </c>
      <c r="W3452" t="s">
        <v>1324</v>
      </c>
      <c r="X3452" t="s">
        <v>96</v>
      </c>
    </row>
    <row r="3453" spans="21:24" x14ac:dyDescent="0.2">
      <c r="U3453" t="s">
        <v>97</v>
      </c>
      <c r="V3453" t="s">
        <v>2142</v>
      </c>
      <c r="W3453" t="s">
        <v>2143</v>
      </c>
      <c r="X3453" t="s">
        <v>514</v>
      </c>
    </row>
    <row r="3454" spans="21:24" x14ac:dyDescent="0.2">
      <c r="U3454" t="s">
        <v>97</v>
      </c>
      <c r="V3454" t="s">
        <v>2142</v>
      </c>
      <c r="W3454" t="s">
        <v>1282</v>
      </c>
      <c r="X3454" t="s">
        <v>531</v>
      </c>
    </row>
    <row r="3455" spans="21:24" x14ac:dyDescent="0.2">
      <c r="U3455" t="s">
        <v>97</v>
      </c>
      <c r="V3455" t="s">
        <v>2142</v>
      </c>
      <c r="W3455" t="s">
        <v>1989</v>
      </c>
      <c r="X3455" t="s">
        <v>549</v>
      </c>
    </row>
    <row r="3456" spans="21:24" x14ac:dyDescent="0.2">
      <c r="U3456" t="s">
        <v>97</v>
      </c>
      <c r="V3456" t="s">
        <v>2142</v>
      </c>
      <c r="W3456" t="s">
        <v>382</v>
      </c>
      <c r="X3456" t="s">
        <v>383</v>
      </c>
    </row>
    <row r="3457" spans="21:24" x14ac:dyDescent="0.2">
      <c r="U3457" t="s">
        <v>97</v>
      </c>
      <c r="V3457" t="s">
        <v>2144</v>
      </c>
      <c r="W3457" t="s">
        <v>1989</v>
      </c>
      <c r="X3457" t="s">
        <v>549</v>
      </c>
    </row>
    <row r="3458" spans="21:24" x14ac:dyDescent="0.2">
      <c r="U3458" t="s">
        <v>97</v>
      </c>
      <c r="V3458" t="s">
        <v>2145</v>
      </c>
      <c r="W3458" t="s">
        <v>1324</v>
      </c>
      <c r="X3458" t="s">
        <v>96</v>
      </c>
    </row>
    <row r="3459" spans="21:24" x14ac:dyDescent="0.2">
      <c r="U3459" t="s">
        <v>97</v>
      </c>
      <c r="V3459" t="s">
        <v>2145</v>
      </c>
      <c r="W3459" t="s">
        <v>1989</v>
      </c>
      <c r="X3459" t="s">
        <v>549</v>
      </c>
    </row>
    <row r="3460" spans="21:24" x14ac:dyDescent="0.2">
      <c r="U3460" t="s">
        <v>97</v>
      </c>
      <c r="V3460" t="s">
        <v>2146</v>
      </c>
      <c r="W3460" t="s">
        <v>2138</v>
      </c>
      <c r="X3460" t="s">
        <v>406</v>
      </c>
    </row>
    <row r="3461" spans="21:24" x14ac:dyDescent="0.2">
      <c r="U3461" t="s">
        <v>97</v>
      </c>
      <c r="V3461" t="s">
        <v>2146</v>
      </c>
      <c r="W3461" t="s">
        <v>1328</v>
      </c>
      <c r="X3461" t="s">
        <v>568</v>
      </c>
    </row>
    <row r="3462" spans="21:24" x14ac:dyDescent="0.2">
      <c r="U3462" t="s">
        <v>97</v>
      </c>
      <c r="V3462" t="s">
        <v>2147</v>
      </c>
      <c r="W3462" t="s">
        <v>1324</v>
      </c>
      <c r="X3462" t="s">
        <v>96</v>
      </c>
    </row>
    <row r="3463" spans="21:24" x14ac:dyDescent="0.2">
      <c r="U3463" t="s">
        <v>97</v>
      </c>
      <c r="V3463" t="s">
        <v>2147</v>
      </c>
      <c r="W3463" t="s">
        <v>2143</v>
      </c>
      <c r="X3463" t="s">
        <v>514</v>
      </c>
    </row>
    <row r="3464" spans="21:24" x14ac:dyDescent="0.2">
      <c r="U3464" t="s">
        <v>97</v>
      </c>
      <c r="V3464" t="s">
        <v>2147</v>
      </c>
      <c r="W3464" t="s">
        <v>1989</v>
      </c>
      <c r="X3464" t="s">
        <v>549</v>
      </c>
    </row>
    <row r="3465" spans="21:24" x14ac:dyDescent="0.2">
      <c r="U3465" t="s">
        <v>97</v>
      </c>
      <c r="V3465" t="s">
        <v>2148</v>
      </c>
      <c r="W3465" t="s">
        <v>1324</v>
      </c>
      <c r="X3465" t="s">
        <v>96</v>
      </c>
    </row>
    <row r="3466" spans="21:24" x14ac:dyDescent="0.2">
      <c r="U3466" t="s">
        <v>97</v>
      </c>
      <c r="V3466" t="s">
        <v>2149</v>
      </c>
      <c r="W3466" t="s">
        <v>1324</v>
      </c>
      <c r="X3466" t="s">
        <v>96</v>
      </c>
    </row>
    <row r="3467" spans="21:24" x14ac:dyDescent="0.2">
      <c r="U3467" t="s">
        <v>97</v>
      </c>
      <c r="V3467" t="s">
        <v>2150</v>
      </c>
      <c r="W3467" t="s">
        <v>1324</v>
      </c>
      <c r="X3467" t="s">
        <v>96</v>
      </c>
    </row>
    <row r="3468" spans="21:24" x14ac:dyDescent="0.2">
      <c r="U3468" t="s">
        <v>97</v>
      </c>
      <c r="V3468" t="s">
        <v>2151</v>
      </c>
      <c r="W3468" t="s">
        <v>1324</v>
      </c>
      <c r="X3468" t="s">
        <v>96</v>
      </c>
    </row>
    <row r="3469" spans="21:24" x14ac:dyDescent="0.2">
      <c r="U3469" t="s">
        <v>97</v>
      </c>
      <c r="V3469" t="s">
        <v>2152</v>
      </c>
      <c r="W3469" t="s">
        <v>1324</v>
      </c>
      <c r="X3469" t="s">
        <v>96</v>
      </c>
    </row>
    <row r="3470" spans="21:24" x14ac:dyDescent="0.2">
      <c r="U3470" t="s">
        <v>97</v>
      </c>
      <c r="V3470" t="s">
        <v>2152</v>
      </c>
      <c r="W3470" t="s">
        <v>1288</v>
      </c>
      <c r="X3470" t="s">
        <v>216</v>
      </c>
    </row>
    <row r="3471" spans="21:24" x14ac:dyDescent="0.2">
      <c r="U3471" t="s">
        <v>97</v>
      </c>
      <c r="V3471" t="s">
        <v>2152</v>
      </c>
      <c r="W3471" t="s">
        <v>1289</v>
      </c>
      <c r="X3471" t="s">
        <v>279</v>
      </c>
    </row>
    <row r="3472" spans="21:24" x14ac:dyDescent="0.2">
      <c r="U3472" t="s">
        <v>97</v>
      </c>
      <c r="V3472" t="s">
        <v>2153</v>
      </c>
      <c r="W3472" t="s">
        <v>1324</v>
      </c>
      <c r="X3472" t="s">
        <v>96</v>
      </c>
    </row>
    <row r="3473" spans="21:24" x14ac:dyDescent="0.2">
      <c r="U3473" t="s">
        <v>97</v>
      </c>
      <c r="V3473" t="s">
        <v>2153</v>
      </c>
      <c r="W3473" t="s">
        <v>1989</v>
      </c>
      <c r="X3473" t="s">
        <v>549</v>
      </c>
    </row>
    <row r="3474" spans="21:24" x14ac:dyDescent="0.2">
      <c r="U3474" t="s">
        <v>97</v>
      </c>
      <c r="V3474" t="s">
        <v>2154</v>
      </c>
      <c r="W3474" t="s">
        <v>1324</v>
      </c>
      <c r="X3474" t="s">
        <v>96</v>
      </c>
    </row>
    <row r="3475" spans="21:24" x14ac:dyDescent="0.2">
      <c r="U3475" t="s">
        <v>97</v>
      </c>
      <c r="V3475" t="s">
        <v>2154</v>
      </c>
      <c r="W3475" t="s">
        <v>1297</v>
      </c>
      <c r="X3475" t="s">
        <v>117</v>
      </c>
    </row>
    <row r="3476" spans="21:24" x14ac:dyDescent="0.2">
      <c r="U3476" t="s">
        <v>97</v>
      </c>
      <c r="V3476" t="s">
        <v>2154</v>
      </c>
      <c r="W3476" t="s">
        <v>1289</v>
      </c>
      <c r="X3476" t="s">
        <v>279</v>
      </c>
    </row>
    <row r="3477" spans="21:24" x14ac:dyDescent="0.2">
      <c r="U3477" t="s">
        <v>97</v>
      </c>
      <c r="V3477" t="s">
        <v>2154</v>
      </c>
      <c r="W3477" t="s">
        <v>1328</v>
      </c>
      <c r="X3477" t="s">
        <v>568</v>
      </c>
    </row>
    <row r="3478" spans="21:24" x14ac:dyDescent="0.2">
      <c r="U3478" t="s">
        <v>97</v>
      </c>
      <c r="V3478" t="s">
        <v>2155</v>
      </c>
      <c r="W3478" t="s">
        <v>1324</v>
      </c>
      <c r="X3478" t="s">
        <v>96</v>
      </c>
    </row>
    <row r="3479" spans="21:24" x14ac:dyDescent="0.2">
      <c r="U3479" t="s">
        <v>97</v>
      </c>
      <c r="V3479" t="s">
        <v>2155</v>
      </c>
      <c r="W3479" t="s">
        <v>2143</v>
      </c>
      <c r="X3479" t="s">
        <v>514</v>
      </c>
    </row>
    <row r="3480" spans="21:24" x14ac:dyDescent="0.2">
      <c r="U3480" t="s">
        <v>97</v>
      </c>
      <c r="V3480" t="s">
        <v>2156</v>
      </c>
      <c r="W3480" t="s">
        <v>1324</v>
      </c>
      <c r="X3480" t="s">
        <v>96</v>
      </c>
    </row>
    <row r="3481" spans="21:24" x14ac:dyDescent="0.2">
      <c r="U3481" t="s">
        <v>97</v>
      </c>
      <c r="V3481" t="s">
        <v>2156</v>
      </c>
      <c r="W3481" t="s">
        <v>1288</v>
      </c>
      <c r="X3481" t="s">
        <v>216</v>
      </c>
    </row>
    <row r="3482" spans="21:24" x14ac:dyDescent="0.2">
      <c r="U3482" t="s">
        <v>97</v>
      </c>
      <c r="V3482" t="s">
        <v>2156</v>
      </c>
      <c r="W3482" t="s">
        <v>1289</v>
      </c>
      <c r="X3482" t="s">
        <v>279</v>
      </c>
    </row>
    <row r="3483" spans="21:24" x14ac:dyDescent="0.2">
      <c r="U3483" t="s">
        <v>97</v>
      </c>
      <c r="V3483" t="s">
        <v>2157</v>
      </c>
      <c r="W3483" t="s">
        <v>2138</v>
      </c>
      <c r="X3483" t="s">
        <v>406</v>
      </c>
    </row>
    <row r="3484" spans="21:24" x14ac:dyDescent="0.2">
      <c r="U3484" t="s">
        <v>97</v>
      </c>
      <c r="V3484" t="s">
        <v>2157</v>
      </c>
      <c r="W3484" t="s">
        <v>1377</v>
      </c>
      <c r="X3484" t="s">
        <v>468</v>
      </c>
    </row>
    <row r="3485" spans="21:24" x14ac:dyDescent="0.2">
      <c r="U3485" t="s">
        <v>97</v>
      </c>
      <c r="V3485" t="s">
        <v>2157</v>
      </c>
      <c r="W3485" t="s">
        <v>1989</v>
      </c>
      <c r="X3485" t="s">
        <v>549</v>
      </c>
    </row>
    <row r="3486" spans="21:24" x14ac:dyDescent="0.2">
      <c r="U3486" t="s">
        <v>97</v>
      </c>
      <c r="V3486" t="s">
        <v>2157</v>
      </c>
      <c r="W3486" t="s">
        <v>1328</v>
      </c>
      <c r="X3486" t="s">
        <v>568</v>
      </c>
    </row>
    <row r="3487" spans="21:24" x14ac:dyDescent="0.2">
      <c r="U3487" t="s">
        <v>97</v>
      </c>
      <c r="V3487" t="s">
        <v>2158</v>
      </c>
      <c r="W3487" t="s">
        <v>2138</v>
      </c>
      <c r="X3487" t="s">
        <v>406</v>
      </c>
    </row>
    <row r="3488" spans="21:24" x14ac:dyDescent="0.2">
      <c r="U3488" t="s">
        <v>97</v>
      </c>
      <c r="V3488" t="s">
        <v>2158</v>
      </c>
      <c r="W3488" t="s">
        <v>1989</v>
      </c>
      <c r="X3488" t="s">
        <v>549</v>
      </c>
    </row>
    <row r="3489" spans="21:24" x14ac:dyDescent="0.2">
      <c r="U3489" t="s">
        <v>97</v>
      </c>
      <c r="V3489" t="s">
        <v>2159</v>
      </c>
      <c r="W3489" t="s">
        <v>2138</v>
      </c>
      <c r="X3489" t="s">
        <v>406</v>
      </c>
    </row>
    <row r="3490" spans="21:24" x14ac:dyDescent="0.2">
      <c r="U3490" t="s">
        <v>97</v>
      </c>
      <c r="V3490" t="s">
        <v>2159</v>
      </c>
      <c r="W3490" t="s">
        <v>1377</v>
      </c>
      <c r="X3490" t="s">
        <v>468</v>
      </c>
    </row>
    <row r="3491" spans="21:24" x14ac:dyDescent="0.2">
      <c r="U3491" t="s">
        <v>97</v>
      </c>
      <c r="V3491" t="s">
        <v>2159</v>
      </c>
      <c r="W3491" t="s">
        <v>1328</v>
      </c>
      <c r="X3491" t="s">
        <v>568</v>
      </c>
    </row>
    <row r="3492" spans="21:24" x14ac:dyDescent="0.2">
      <c r="U3492" t="s">
        <v>97</v>
      </c>
      <c r="V3492" t="s">
        <v>2160</v>
      </c>
      <c r="W3492" t="s">
        <v>1297</v>
      </c>
      <c r="X3492" t="s">
        <v>117</v>
      </c>
    </row>
    <row r="3493" spans="21:24" x14ac:dyDescent="0.2">
      <c r="U3493" t="s">
        <v>97</v>
      </c>
      <c r="V3493" t="s">
        <v>2160</v>
      </c>
      <c r="W3493" t="s">
        <v>1289</v>
      </c>
      <c r="X3493" t="s">
        <v>279</v>
      </c>
    </row>
    <row r="3494" spans="21:24" x14ac:dyDescent="0.2">
      <c r="U3494" t="s">
        <v>97</v>
      </c>
      <c r="V3494" t="s">
        <v>2160</v>
      </c>
      <c r="W3494" t="s">
        <v>1304</v>
      </c>
      <c r="X3494" t="s">
        <v>563</v>
      </c>
    </row>
    <row r="3495" spans="21:24" x14ac:dyDescent="0.2">
      <c r="U3495" t="s">
        <v>97</v>
      </c>
      <c r="V3495" t="s">
        <v>2160</v>
      </c>
      <c r="W3495" t="s">
        <v>1328</v>
      </c>
      <c r="X3495" t="s">
        <v>568</v>
      </c>
    </row>
    <row r="3496" spans="21:24" x14ac:dyDescent="0.2">
      <c r="U3496" t="s">
        <v>97</v>
      </c>
      <c r="V3496" t="s">
        <v>2161</v>
      </c>
      <c r="W3496" t="s">
        <v>1328</v>
      </c>
      <c r="X3496" t="s">
        <v>568</v>
      </c>
    </row>
    <row r="3497" spans="21:24" x14ac:dyDescent="0.2">
      <c r="U3497" t="s">
        <v>97</v>
      </c>
      <c r="V3497" t="s">
        <v>2162</v>
      </c>
      <c r="W3497" t="s">
        <v>1297</v>
      </c>
      <c r="X3497" t="s">
        <v>117</v>
      </c>
    </row>
    <row r="3498" spans="21:24" x14ac:dyDescent="0.2">
      <c r="U3498" t="s">
        <v>97</v>
      </c>
      <c r="V3498" t="s">
        <v>2162</v>
      </c>
      <c r="W3498" t="s">
        <v>1304</v>
      </c>
      <c r="X3498" t="s">
        <v>563</v>
      </c>
    </row>
    <row r="3499" spans="21:24" x14ac:dyDescent="0.2">
      <c r="U3499" t="s">
        <v>97</v>
      </c>
      <c r="V3499" t="s">
        <v>2162</v>
      </c>
      <c r="W3499" t="s">
        <v>1328</v>
      </c>
      <c r="X3499" t="s">
        <v>568</v>
      </c>
    </row>
    <row r="3500" spans="21:24" x14ac:dyDescent="0.2">
      <c r="U3500" t="s">
        <v>97</v>
      </c>
      <c r="V3500" t="s">
        <v>2163</v>
      </c>
      <c r="W3500" t="s">
        <v>1297</v>
      </c>
      <c r="X3500" t="s">
        <v>117</v>
      </c>
    </row>
    <row r="3501" spans="21:24" x14ac:dyDescent="0.2">
      <c r="U3501" t="s">
        <v>97</v>
      </c>
      <c r="V3501" t="s">
        <v>2163</v>
      </c>
      <c r="W3501" t="s">
        <v>1328</v>
      </c>
      <c r="X3501" t="s">
        <v>568</v>
      </c>
    </row>
    <row r="3502" spans="21:24" x14ac:dyDescent="0.2">
      <c r="U3502" t="s">
        <v>97</v>
      </c>
      <c r="V3502" t="s">
        <v>2164</v>
      </c>
      <c r="W3502" t="s">
        <v>1328</v>
      </c>
      <c r="X3502" t="s">
        <v>568</v>
      </c>
    </row>
    <row r="3503" spans="21:24" x14ac:dyDescent="0.2">
      <c r="U3503" t="s">
        <v>97</v>
      </c>
      <c r="V3503" t="s">
        <v>2165</v>
      </c>
      <c r="W3503" t="s">
        <v>2138</v>
      </c>
      <c r="X3503" t="s">
        <v>406</v>
      </c>
    </row>
    <row r="3504" spans="21:24" x14ac:dyDescent="0.2">
      <c r="U3504" t="s">
        <v>97</v>
      </c>
      <c r="V3504" t="s">
        <v>2165</v>
      </c>
      <c r="W3504" t="s">
        <v>1377</v>
      </c>
      <c r="X3504" t="s">
        <v>468</v>
      </c>
    </row>
    <row r="3505" spans="21:24" x14ac:dyDescent="0.2">
      <c r="U3505" t="s">
        <v>97</v>
      </c>
      <c r="V3505" t="s">
        <v>2165</v>
      </c>
      <c r="W3505" t="s">
        <v>1328</v>
      </c>
      <c r="X3505" t="s">
        <v>568</v>
      </c>
    </row>
    <row r="3506" spans="21:24" x14ac:dyDescent="0.2">
      <c r="U3506" t="s">
        <v>97</v>
      </c>
      <c r="V3506" t="s">
        <v>2166</v>
      </c>
      <c r="W3506" t="s">
        <v>1324</v>
      </c>
      <c r="X3506" t="s">
        <v>96</v>
      </c>
    </row>
    <row r="3507" spans="21:24" x14ac:dyDescent="0.2">
      <c r="U3507" t="s">
        <v>97</v>
      </c>
      <c r="V3507" t="s">
        <v>2166</v>
      </c>
      <c r="W3507" t="s">
        <v>1289</v>
      </c>
      <c r="X3507" t="s">
        <v>279</v>
      </c>
    </row>
    <row r="3508" spans="21:24" x14ac:dyDescent="0.2">
      <c r="U3508" t="s">
        <v>97</v>
      </c>
      <c r="V3508" t="s">
        <v>2166</v>
      </c>
      <c r="W3508" t="s">
        <v>2138</v>
      </c>
      <c r="X3508" t="s">
        <v>406</v>
      </c>
    </row>
    <row r="3509" spans="21:24" x14ac:dyDescent="0.2">
      <c r="U3509" t="s">
        <v>97</v>
      </c>
      <c r="V3509" t="s">
        <v>2166</v>
      </c>
      <c r="W3509" t="s">
        <v>1989</v>
      </c>
      <c r="X3509" t="s">
        <v>549</v>
      </c>
    </row>
    <row r="3510" spans="21:24" x14ac:dyDescent="0.2">
      <c r="U3510" t="s">
        <v>97</v>
      </c>
      <c r="V3510" t="s">
        <v>2166</v>
      </c>
      <c r="W3510" t="s">
        <v>1328</v>
      </c>
      <c r="X3510" t="s">
        <v>568</v>
      </c>
    </row>
    <row r="3511" spans="21:24" x14ac:dyDescent="0.2">
      <c r="U3511" t="s">
        <v>97</v>
      </c>
      <c r="V3511" t="s">
        <v>2167</v>
      </c>
      <c r="W3511" t="s">
        <v>2138</v>
      </c>
      <c r="X3511" t="s">
        <v>406</v>
      </c>
    </row>
    <row r="3512" spans="21:24" x14ac:dyDescent="0.2">
      <c r="U3512" t="s">
        <v>97</v>
      </c>
      <c r="V3512" t="s">
        <v>2167</v>
      </c>
      <c r="W3512" t="s">
        <v>1377</v>
      </c>
      <c r="X3512" t="s">
        <v>468</v>
      </c>
    </row>
    <row r="3513" spans="21:24" x14ac:dyDescent="0.2">
      <c r="U3513" t="s">
        <v>97</v>
      </c>
      <c r="V3513" t="s">
        <v>2167</v>
      </c>
      <c r="W3513" t="s">
        <v>1989</v>
      </c>
      <c r="X3513" t="s">
        <v>549</v>
      </c>
    </row>
    <row r="3514" spans="21:24" x14ac:dyDescent="0.2">
      <c r="U3514" t="s">
        <v>97</v>
      </c>
      <c r="V3514" t="s">
        <v>2168</v>
      </c>
      <c r="W3514" t="s">
        <v>1377</v>
      </c>
      <c r="X3514" t="s">
        <v>468</v>
      </c>
    </row>
    <row r="3515" spans="21:24" x14ac:dyDescent="0.2">
      <c r="U3515" t="s">
        <v>97</v>
      </c>
      <c r="V3515" t="s">
        <v>2168</v>
      </c>
      <c r="W3515" t="s">
        <v>1304</v>
      </c>
      <c r="X3515" t="s">
        <v>563</v>
      </c>
    </row>
    <row r="3516" spans="21:24" x14ac:dyDescent="0.2">
      <c r="U3516" t="s">
        <v>97</v>
      </c>
      <c r="V3516" t="s">
        <v>2168</v>
      </c>
      <c r="W3516" t="s">
        <v>1328</v>
      </c>
      <c r="X3516" t="s">
        <v>568</v>
      </c>
    </row>
    <row r="3517" spans="21:24" x14ac:dyDescent="0.2">
      <c r="U3517" t="s">
        <v>25</v>
      </c>
      <c r="V3517" t="s">
        <v>2168</v>
      </c>
      <c r="W3517" t="s">
        <v>1372</v>
      </c>
      <c r="X3517" t="s">
        <v>574</v>
      </c>
    </row>
    <row r="3518" spans="21:24" x14ac:dyDescent="0.2">
      <c r="U3518" t="s">
        <v>25</v>
      </c>
      <c r="V3518" t="s">
        <v>2169</v>
      </c>
      <c r="W3518" t="s">
        <v>880</v>
      </c>
      <c r="X3518" t="s">
        <v>411</v>
      </c>
    </row>
    <row r="3519" spans="21:24" x14ac:dyDescent="0.2">
      <c r="U3519" t="s">
        <v>25</v>
      </c>
      <c r="V3519" t="s">
        <v>2169</v>
      </c>
      <c r="W3519" t="s">
        <v>877</v>
      </c>
      <c r="X3519" t="s">
        <v>504</v>
      </c>
    </row>
    <row r="3520" spans="21:24" x14ac:dyDescent="0.2">
      <c r="U3520" t="s">
        <v>25</v>
      </c>
      <c r="V3520" t="s">
        <v>2170</v>
      </c>
      <c r="W3520" t="s">
        <v>2171</v>
      </c>
      <c r="X3520" t="s">
        <v>194</v>
      </c>
    </row>
    <row r="3521" spans="21:24" x14ac:dyDescent="0.2">
      <c r="U3521" t="s">
        <v>25</v>
      </c>
      <c r="V3521" t="s">
        <v>2170</v>
      </c>
      <c r="W3521" t="s">
        <v>637</v>
      </c>
      <c r="X3521" t="s">
        <v>351</v>
      </c>
    </row>
    <row r="3522" spans="21:24" x14ac:dyDescent="0.2">
      <c r="U3522" t="s">
        <v>25</v>
      </c>
      <c r="V3522" t="s">
        <v>2170</v>
      </c>
      <c r="W3522" t="s">
        <v>877</v>
      </c>
      <c r="X3522" t="s">
        <v>504</v>
      </c>
    </row>
    <row r="3523" spans="21:24" x14ac:dyDescent="0.2">
      <c r="U3523" t="s">
        <v>25</v>
      </c>
      <c r="V3523" t="s">
        <v>2172</v>
      </c>
      <c r="W3523" t="s">
        <v>2171</v>
      </c>
      <c r="X3523" t="s">
        <v>194</v>
      </c>
    </row>
    <row r="3524" spans="21:24" x14ac:dyDescent="0.2">
      <c r="U3524" t="s">
        <v>25</v>
      </c>
      <c r="V3524" t="s">
        <v>2172</v>
      </c>
      <c r="W3524" t="s">
        <v>635</v>
      </c>
      <c r="X3524" t="s">
        <v>293</v>
      </c>
    </row>
    <row r="3525" spans="21:24" x14ac:dyDescent="0.2">
      <c r="U3525" t="s">
        <v>25</v>
      </c>
      <c r="V3525" t="s">
        <v>2172</v>
      </c>
      <c r="W3525" t="s">
        <v>637</v>
      </c>
      <c r="X3525" t="s">
        <v>351</v>
      </c>
    </row>
    <row r="3526" spans="21:24" x14ac:dyDescent="0.2">
      <c r="U3526" t="s">
        <v>25</v>
      </c>
      <c r="V3526" t="s">
        <v>2173</v>
      </c>
      <c r="W3526" t="s">
        <v>650</v>
      </c>
      <c r="X3526" t="s">
        <v>172</v>
      </c>
    </row>
    <row r="3527" spans="21:24" x14ac:dyDescent="0.2">
      <c r="U3527" t="s">
        <v>25</v>
      </c>
      <c r="V3527" t="s">
        <v>2173</v>
      </c>
      <c r="W3527" t="s">
        <v>635</v>
      </c>
      <c r="X3527" t="s">
        <v>293</v>
      </c>
    </row>
    <row r="3528" spans="21:24" x14ac:dyDescent="0.2">
      <c r="U3528" t="s">
        <v>25</v>
      </c>
      <c r="V3528" t="s">
        <v>2173</v>
      </c>
      <c r="W3528" t="s">
        <v>1331</v>
      </c>
      <c r="X3528" t="s">
        <v>355</v>
      </c>
    </row>
    <row r="3529" spans="21:24" x14ac:dyDescent="0.2">
      <c r="U3529" t="s">
        <v>25</v>
      </c>
      <c r="V3529" t="s">
        <v>2173</v>
      </c>
      <c r="W3529" t="s">
        <v>1291</v>
      </c>
      <c r="X3529" t="s">
        <v>543</v>
      </c>
    </row>
    <row r="3530" spans="21:24" x14ac:dyDescent="0.2">
      <c r="U3530" t="s">
        <v>25</v>
      </c>
      <c r="V3530" t="s">
        <v>2174</v>
      </c>
      <c r="W3530" t="s">
        <v>635</v>
      </c>
      <c r="X3530" t="s">
        <v>293</v>
      </c>
    </row>
    <row r="3531" spans="21:24" x14ac:dyDescent="0.2">
      <c r="U3531" t="s">
        <v>25</v>
      </c>
      <c r="V3531" t="s">
        <v>2174</v>
      </c>
      <c r="W3531" t="s">
        <v>637</v>
      </c>
      <c r="X3531" t="s">
        <v>351</v>
      </c>
    </row>
    <row r="3532" spans="21:24" x14ac:dyDescent="0.2">
      <c r="U3532" t="s">
        <v>25</v>
      </c>
      <c r="V3532" t="s">
        <v>2175</v>
      </c>
      <c r="W3532" t="s">
        <v>650</v>
      </c>
      <c r="X3532" t="s">
        <v>172</v>
      </c>
    </row>
    <row r="3533" spans="21:24" x14ac:dyDescent="0.2">
      <c r="U3533" t="s">
        <v>25</v>
      </c>
      <c r="V3533" t="s">
        <v>2175</v>
      </c>
      <c r="W3533" t="s">
        <v>635</v>
      </c>
      <c r="X3533" t="s">
        <v>293</v>
      </c>
    </row>
    <row r="3534" spans="21:24" x14ac:dyDescent="0.2">
      <c r="U3534" t="s">
        <v>25</v>
      </c>
      <c r="V3534" t="s">
        <v>2175</v>
      </c>
      <c r="W3534" t="s">
        <v>1291</v>
      </c>
      <c r="X3534" t="s">
        <v>543</v>
      </c>
    </row>
    <row r="3535" spans="21:24" x14ac:dyDescent="0.2">
      <c r="U3535" t="s">
        <v>25</v>
      </c>
      <c r="V3535" t="s">
        <v>2176</v>
      </c>
      <c r="W3535" t="s">
        <v>636</v>
      </c>
      <c r="X3535" t="s">
        <v>324</v>
      </c>
    </row>
    <row r="3536" spans="21:24" x14ac:dyDescent="0.2">
      <c r="U3536" t="s">
        <v>25</v>
      </c>
      <c r="V3536" t="s">
        <v>2176</v>
      </c>
      <c r="W3536" t="s">
        <v>637</v>
      </c>
      <c r="X3536" t="s">
        <v>351</v>
      </c>
    </row>
    <row r="3537" spans="21:24" x14ac:dyDescent="0.2">
      <c r="U3537" t="s">
        <v>25</v>
      </c>
      <c r="V3537" t="s">
        <v>2177</v>
      </c>
      <c r="W3537" t="s">
        <v>636</v>
      </c>
      <c r="X3537" t="s">
        <v>324</v>
      </c>
    </row>
    <row r="3538" spans="21:24" x14ac:dyDescent="0.2">
      <c r="U3538" t="s">
        <v>25</v>
      </c>
      <c r="V3538" t="s">
        <v>2177</v>
      </c>
      <c r="W3538" t="s">
        <v>637</v>
      </c>
      <c r="X3538" t="s">
        <v>351</v>
      </c>
    </row>
    <row r="3539" spans="21:24" x14ac:dyDescent="0.2">
      <c r="U3539" t="s">
        <v>25</v>
      </c>
      <c r="V3539" t="s">
        <v>2178</v>
      </c>
      <c r="W3539" t="s">
        <v>2171</v>
      </c>
      <c r="X3539" t="s">
        <v>194</v>
      </c>
    </row>
    <row r="3540" spans="21:24" x14ac:dyDescent="0.2">
      <c r="U3540" t="s">
        <v>25</v>
      </c>
      <c r="V3540" t="s">
        <v>2178</v>
      </c>
      <c r="W3540" t="s">
        <v>635</v>
      </c>
      <c r="X3540" t="s">
        <v>293</v>
      </c>
    </row>
    <row r="3541" spans="21:24" x14ac:dyDescent="0.2">
      <c r="U3541" t="s">
        <v>25</v>
      </c>
      <c r="V3541" t="s">
        <v>2178</v>
      </c>
      <c r="W3541" t="s">
        <v>636</v>
      </c>
      <c r="X3541" t="s">
        <v>324</v>
      </c>
    </row>
    <row r="3542" spans="21:24" x14ac:dyDescent="0.2">
      <c r="U3542" t="s">
        <v>25</v>
      </c>
      <c r="V3542" t="s">
        <v>2178</v>
      </c>
      <c r="W3542" t="s">
        <v>637</v>
      </c>
      <c r="X3542" t="s">
        <v>351</v>
      </c>
    </row>
    <row r="3543" spans="21:24" x14ac:dyDescent="0.2">
      <c r="U3543" t="s">
        <v>25</v>
      </c>
      <c r="V3543" t="s">
        <v>2178</v>
      </c>
      <c r="W3543" t="s">
        <v>654</v>
      </c>
      <c r="X3543" t="s">
        <v>545</v>
      </c>
    </row>
    <row r="3544" spans="21:24" x14ac:dyDescent="0.2">
      <c r="U3544" t="s">
        <v>25</v>
      </c>
      <c r="V3544" t="s">
        <v>2179</v>
      </c>
      <c r="W3544" t="s">
        <v>637</v>
      </c>
      <c r="X3544" t="s">
        <v>351</v>
      </c>
    </row>
    <row r="3545" spans="21:24" x14ac:dyDescent="0.2">
      <c r="U3545" t="s">
        <v>25</v>
      </c>
      <c r="V3545" t="s">
        <v>2179</v>
      </c>
      <c r="W3545" t="s">
        <v>654</v>
      </c>
      <c r="X3545" t="s">
        <v>545</v>
      </c>
    </row>
    <row r="3546" spans="21:24" x14ac:dyDescent="0.2">
      <c r="U3546" t="s">
        <v>25</v>
      </c>
      <c r="V3546" t="s">
        <v>2180</v>
      </c>
      <c r="W3546" t="s">
        <v>637</v>
      </c>
      <c r="X3546" t="s">
        <v>351</v>
      </c>
    </row>
    <row r="3547" spans="21:24" x14ac:dyDescent="0.2">
      <c r="U3547" t="s">
        <v>25</v>
      </c>
      <c r="V3547" t="s">
        <v>2180</v>
      </c>
      <c r="W3547" t="s">
        <v>683</v>
      </c>
      <c r="X3547" t="s">
        <v>443</v>
      </c>
    </row>
    <row r="3548" spans="21:24" x14ac:dyDescent="0.2">
      <c r="U3548" t="s">
        <v>25</v>
      </c>
      <c r="V3548" t="s">
        <v>2180</v>
      </c>
      <c r="W3548" t="s">
        <v>877</v>
      </c>
      <c r="X3548" t="s">
        <v>504</v>
      </c>
    </row>
    <row r="3549" spans="21:24" x14ac:dyDescent="0.2">
      <c r="U3549" t="s">
        <v>25</v>
      </c>
      <c r="V3549" t="s">
        <v>2180</v>
      </c>
      <c r="W3549" t="s">
        <v>654</v>
      </c>
      <c r="X3549" t="s">
        <v>545</v>
      </c>
    </row>
    <row r="3550" spans="21:24" x14ac:dyDescent="0.2">
      <c r="U3550" t="s">
        <v>25</v>
      </c>
      <c r="V3550" t="s">
        <v>2181</v>
      </c>
      <c r="W3550" t="s">
        <v>1331</v>
      </c>
      <c r="X3550" t="s">
        <v>355</v>
      </c>
    </row>
    <row r="3551" spans="21:24" x14ac:dyDescent="0.2">
      <c r="U3551" t="s">
        <v>25</v>
      </c>
      <c r="V3551" t="s">
        <v>2181</v>
      </c>
      <c r="W3551" t="s">
        <v>880</v>
      </c>
      <c r="X3551" t="s">
        <v>411</v>
      </c>
    </row>
    <row r="3552" spans="21:24" x14ac:dyDescent="0.2">
      <c r="U3552" t="s">
        <v>25</v>
      </c>
      <c r="V3552" t="s">
        <v>2182</v>
      </c>
      <c r="W3552" t="s">
        <v>643</v>
      </c>
      <c r="X3552" t="s">
        <v>59</v>
      </c>
    </row>
    <row r="3553" spans="21:24" x14ac:dyDescent="0.2">
      <c r="U3553" t="s">
        <v>25</v>
      </c>
      <c r="V3553" t="s">
        <v>2182</v>
      </c>
      <c r="W3553" t="s">
        <v>650</v>
      </c>
      <c r="X3553" t="s">
        <v>172</v>
      </c>
    </row>
    <row r="3554" spans="21:24" x14ac:dyDescent="0.2">
      <c r="U3554" t="s">
        <v>25</v>
      </c>
      <c r="V3554" t="s">
        <v>2182</v>
      </c>
      <c r="W3554" t="s">
        <v>635</v>
      </c>
      <c r="X3554" t="s">
        <v>293</v>
      </c>
    </row>
    <row r="3555" spans="21:24" x14ac:dyDescent="0.2">
      <c r="U3555" t="s">
        <v>25</v>
      </c>
      <c r="V3555" t="s">
        <v>2183</v>
      </c>
      <c r="W3555" t="s">
        <v>1331</v>
      </c>
      <c r="X3555" t="s">
        <v>355</v>
      </c>
    </row>
    <row r="3556" spans="21:24" x14ac:dyDescent="0.2">
      <c r="U3556" t="s">
        <v>25</v>
      </c>
      <c r="V3556" t="s">
        <v>2183</v>
      </c>
      <c r="W3556" t="s">
        <v>880</v>
      </c>
      <c r="X3556" t="s">
        <v>411</v>
      </c>
    </row>
    <row r="3557" spans="21:24" x14ac:dyDescent="0.2">
      <c r="U3557" t="s">
        <v>25</v>
      </c>
      <c r="V3557" t="s">
        <v>2184</v>
      </c>
      <c r="W3557" t="s">
        <v>1331</v>
      </c>
      <c r="X3557" t="s">
        <v>355</v>
      </c>
    </row>
    <row r="3558" spans="21:24" x14ac:dyDescent="0.2">
      <c r="U3558" t="s">
        <v>25</v>
      </c>
      <c r="V3558" t="s">
        <v>2185</v>
      </c>
      <c r="W3558" t="s">
        <v>2171</v>
      </c>
      <c r="X3558" t="s">
        <v>194</v>
      </c>
    </row>
    <row r="3559" spans="21:24" x14ac:dyDescent="0.2">
      <c r="U3559" t="s">
        <v>25</v>
      </c>
      <c r="V3559" t="s">
        <v>2185</v>
      </c>
      <c r="W3559" t="s">
        <v>1286</v>
      </c>
      <c r="X3559" t="s">
        <v>266</v>
      </c>
    </row>
    <row r="3560" spans="21:24" x14ac:dyDescent="0.2">
      <c r="U3560" t="s">
        <v>25</v>
      </c>
      <c r="V3560" t="s">
        <v>2185</v>
      </c>
      <c r="W3560" t="s">
        <v>635</v>
      </c>
      <c r="X3560" t="s">
        <v>293</v>
      </c>
    </row>
    <row r="3561" spans="21:24" x14ac:dyDescent="0.2">
      <c r="U3561" t="s">
        <v>25</v>
      </c>
      <c r="V3561" t="s">
        <v>2185</v>
      </c>
      <c r="W3561" t="s">
        <v>1331</v>
      </c>
      <c r="X3561" t="s">
        <v>355</v>
      </c>
    </row>
    <row r="3562" spans="21:24" x14ac:dyDescent="0.2">
      <c r="U3562" t="s">
        <v>25</v>
      </c>
      <c r="V3562" t="s">
        <v>2185</v>
      </c>
      <c r="W3562" t="s">
        <v>1291</v>
      </c>
      <c r="X3562" t="s">
        <v>543</v>
      </c>
    </row>
    <row r="3563" spans="21:24" x14ac:dyDescent="0.2">
      <c r="U3563" t="s">
        <v>25</v>
      </c>
      <c r="V3563" t="s">
        <v>2186</v>
      </c>
      <c r="W3563" t="s">
        <v>2171</v>
      </c>
      <c r="X3563" t="s">
        <v>194</v>
      </c>
    </row>
    <row r="3564" spans="21:24" x14ac:dyDescent="0.2">
      <c r="U3564" t="s">
        <v>25</v>
      </c>
      <c r="V3564" t="s">
        <v>2186</v>
      </c>
      <c r="W3564" t="s">
        <v>635</v>
      </c>
      <c r="X3564" t="s">
        <v>293</v>
      </c>
    </row>
    <row r="3565" spans="21:24" x14ac:dyDescent="0.2">
      <c r="U3565" t="s">
        <v>25</v>
      </c>
      <c r="V3565" t="s">
        <v>2186</v>
      </c>
      <c r="W3565" t="s">
        <v>637</v>
      </c>
      <c r="X3565" t="s">
        <v>351</v>
      </c>
    </row>
    <row r="3566" spans="21:24" x14ac:dyDescent="0.2">
      <c r="U3566" t="s">
        <v>25</v>
      </c>
      <c r="V3566" t="s">
        <v>2186</v>
      </c>
      <c r="W3566" t="s">
        <v>1331</v>
      </c>
      <c r="X3566" t="s">
        <v>355</v>
      </c>
    </row>
    <row r="3567" spans="21:24" x14ac:dyDescent="0.2">
      <c r="U3567" t="s">
        <v>25</v>
      </c>
      <c r="V3567" t="s">
        <v>2186</v>
      </c>
      <c r="W3567" t="s">
        <v>880</v>
      </c>
      <c r="X3567" t="s">
        <v>411</v>
      </c>
    </row>
    <row r="3568" spans="21:24" x14ac:dyDescent="0.2">
      <c r="U3568" t="s">
        <v>25</v>
      </c>
      <c r="V3568" t="s">
        <v>2186</v>
      </c>
      <c r="W3568" t="s">
        <v>877</v>
      </c>
      <c r="X3568" t="s">
        <v>504</v>
      </c>
    </row>
    <row r="3569" spans="21:24" x14ac:dyDescent="0.2">
      <c r="U3569" t="s">
        <v>25</v>
      </c>
      <c r="V3569" t="s">
        <v>2187</v>
      </c>
      <c r="W3569" t="s">
        <v>877</v>
      </c>
      <c r="X3569" t="s">
        <v>504</v>
      </c>
    </row>
    <row r="3570" spans="21:24" x14ac:dyDescent="0.2">
      <c r="U3570" t="s">
        <v>25</v>
      </c>
      <c r="V3570" t="s">
        <v>2188</v>
      </c>
      <c r="W3570" t="s">
        <v>683</v>
      </c>
      <c r="X3570" t="s">
        <v>443</v>
      </c>
    </row>
    <row r="3571" spans="21:24" x14ac:dyDescent="0.2">
      <c r="U3571" t="s">
        <v>25</v>
      </c>
      <c r="V3571" t="s">
        <v>2188</v>
      </c>
      <c r="W3571" t="s">
        <v>877</v>
      </c>
      <c r="X3571" t="s">
        <v>504</v>
      </c>
    </row>
    <row r="3572" spans="21:24" x14ac:dyDescent="0.2">
      <c r="U3572" t="s">
        <v>25</v>
      </c>
      <c r="V3572" t="s">
        <v>2189</v>
      </c>
      <c r="W3572" t="s">
        <v>877</v>
      </c>
      <c r="X3572" t="s">
        <v>504</v>
      </c>
    </row>
    <row r="3573" spans="21:24" x14ac:dyDescent="0.2">
      <c r="U3573" t="s">
        <v>77</v>
      </c>
      <c r="V3573" t="s">
        <v>2190</v>
      </c>
      <c r="W3573" t="s">
        <v>830</v>
      </c>
      <c r="X3573" t="s">
        <v>285</v>
      </c>
    </row>
    <row r="3574" spans="21:24" x14ac:dyDescent="0.2">
      <c r="U3574" t="s">
        <v>77</v>
      </c>
      <c r="V3574" t="s">
        <v>2191</v>
      </c>
      <c r="W3574" t="s">
        <v>979</v>
      </c>
      <c r="X3574" t="s">
        <v>85</v>
      </c>
    </row>
    <row r="3575" spans="21:24" x14ac:dyDescent="0.2">
      <c r="U3575" t="s">
        <v>77</v>
      </c>
      <c r="V3575" t="s">
        <v>2191</v>
      </c>
      <c r="W3575" t="s">
        <v>830</v>
      </c>
      <c r="X3575" t="s">
        <v>285</v>
      </c>
    </row>
    <row r="3576" spans="21:24" x14ac:dyDescent="0.2">
      <c r="U3576" t="s">
        <v>77</v>
      </c>
      <c r="V3576" t="s">
        <v>2192</v>
      </c>
      <c r="W3576" t="s">
        <v>830</v>
      </c>
      <c r="X3576" t="s">
        <v>285</v>
      </c>
    </row>
    <row r="3577" spans="21:24" x14ac:dyDescent="0.2">
      <c r="U3577" t="s">
        <v>77</v>
      </c>
      <c r="V3577" t="s">
        <v>2193</v>
      </c>
      <c r="W3577" t="s">
        <v>979</v>
      </c>
      <c r="X3577" t="s">
        <v>85</v>
      </c>
    </row>
    <row r="3578" spans="21:24" x14ac:dyDescent="0.2">
      <c r="U3578" t="s">
        <v>77</v>
      </c>
      <c r="V3578" t="s">
        <v>2193</v>
      </c>
      <c r="W3578" t="s">
        <v>830</v>
      </c>
      <c r="X3578" t="s">
        <v>285</v>
      </c>
    </row>
    <row r="3579" spans="21:24" x14ac:dyDescent="0.2">
      <c r="U3579" t="s">
        <v>77</v>
      </c>
      <c r="V3579" t="s">
        <v>2194</v>
      </c>
      <c r="W3579" t="s">
        <v>979</v>
      </c>
      <c r="X3579" t="s">
        <v>85</v>
      </c>
    </row>
    <row r="3580" spans="21:24" x14ac:dyDescent="0.2">
      <c r="U3580" t="s">
        <v>77</v>
      </c>
      <c r="V3580" t="s">
        <v>2194</v>
      </c>
      <c r="W3580" t="s">
        <v>686</v>
      </c>
      <c r="X3580" t="s">
        <v>102</v>
      </c>
    </row>
    <row r="3581" spans="21:24" x14ac:dyDescent="0.2">
      <c r="U3581" t="s">
        <v>77</v>
      </c>
      <c r="V3581" t="s">
        <v>2194</v>
      </c>
      <c r="W3581" t="s">
        <v>830</v>
      </c>
      <c r="X3581" t="s">
        <v>285</v>
      </c>
    </row>
    <row r="3582" spans="21:24" x14ac:dyDescent="0.2">
      <c r="U3582" t="s">
        <v>25</v>
      </c>
      <c r="V3582" t="s">
        <v>2194</v>
      </c>
      <c r="W3582" t="s">
        <v>831</v>
      </c>
      <c r="X3582" t="s">
        <v>518</v>
      </c>
    </row>
    <row r="3583" spans="21:24" x14ac:dyDescent="0.2">
      <c r="U3583" t="s">
        <v>25</v>
      </c>
      <c r="V3583" t="s">
        <v>2195</v>
      </c>
      <c r="W3583" t="s">
        <v>827</v>
      </c>
      <c r="X3583" t="s">
        <v>95</v>
      </c>
    </row>
    <row r="3584" spans="21:24" x14ac:dyDescent="0.2">
      <c r="U3584" t="s">
        <v>25</v>
      </c>
      <c r="V3584" t="s">
        <v>2195</v>
      </c>
      <c r="W3584" t="s">
        <v>823</v>
      </c>
      <c r="X3584" t="s">
        <v>126</v>
      </c>
    </row>
    <row r="3585" spans="21:24" x14ac:dyDescent="0.2">
      <c r="U3585" t="s">
        <v>77</v>
      </c>
      <c r="V3585" t="s">
        <v>2195</v>
      </c>
      <c r="W3585" t="s">
        <v>830</v>
      </c>
      <c r="X3585" t="s">
        <v>285</v>
      </c>
    </row>
    <row r="3586" spans="21:24" x14ac:dyDescent="0.2">
      <c r="U3586" t="s">
        <v>25</v>
      </c>
      <c r="V3586" t="s">
        <v>2195</v>
      </c>
      <c r="W3586" t="s">
        <v>831</v>
      </c>
      <c r="X3586" t="s">
        <v>518</v>
      </c>
    </row>
    <row r="3587" spans="21:24" x14ac:dyDescent="0.2">
      <c r="U3587" t="s">
        <v>77</v>
      </c>
      <c r="V3587" t="s">
        <v>2196</v>
      </c>
      <c r="W3587" t="s">
        <v>830</v>
      </c>
      <c r="X3587" t="s">
        <v>285</v>
      </c>
    </row>
    <row r="3588" spans="21:24" x14ac:dyDescent="0.2">
      <c r="U3588" t="s">
        <v>25</v>
      </c>
      <c r="V3588" t="s">
        <v>2196</v>
      </c>
      <c r="W3588" t="s">
        <v>831</v>
      </c>
      <c r="X3588" t="s">
        <v>518</v>
      </c>
    </row>
    <row r="3589" spans="21:24" x14ac:dyDescent="0.2">
      <c r="U3589" t="s">
        <v>25</v>
      </c>
      <c r="V3589" t="s">
        <v>2197</v>
      </c>
      <c r="W3589" t="s">
        <v>831</v>
      </c>
      <c r="X3589" t="s">
        <v>518</v>
      </c>
    </row>
    <row r="3590" spans="21:24" x14ac:dyDescent="0.2">
      <c r="U3590" t="s">
        <v>25</v>
      </c>
      <c r="V3590" t="s">
        <v>2198</v>
      </c>
      <c r="W3590" t="s">
        <v>689</v>
      </c>
      <c r="X3590" t="s">
        <v>199</v>
      </c>
    </row>
    <row r="3591" spans="21:24" x14ac:dyDescent="0.2">
      <c r="U3591" t="s">
        <v>25</v>
      </c>
      <c r="V3591" t="s">
        <v>2198</v>
      </c>
      <c r="W3591" t="s">
        <v>969</v>
      </c>
      <c r="X3591" t="s">
        <v>260</v>
      </c>
    </row>
    <row r="3592" spans="21:24" x14ac:dyDescent="0.2">
      <c r="U3592" t="s">
        <v>25</v>
      </c>
      <c r="V3592" t="s">
        <v>2198</v>
      </c>
      <c r="W3592" t="s">
        <v>831</v>
      </c>
      <c r="X3592" t="s">
        <v>518</v>
      </c>
    </row>
    <row r="3593" spans="21:24" x14ac:dyDescent="0.2">
      <c r="U3593" t="s">
        <v>25</v>
      </c>
      <c r="V3593" t="s">
        <v>2199</v>
      </c>
      <c r="W3593" t="s">
        <v>969</v>
      </c>
      <c r="X3593" t="s">
        <v>260</v>
      </c>
    </row>
    <row r="3594" spans="21:24" x14ac:dyDescent="0.2">
      <c r="U3594" t="s">
        <v>25</v>
      </c>
      <c r="V3594" t="s">
        <v>2199</v>
      </c>
      <c r="W3594" t="s">
        <v>831</v>
      </c>
      <c r="X3594" t="s">
        <v>518</v>
      </c>
    </row>
    <row r="3595" spans="21:24" x14ac:dyDescent="0.2">
      <c r="U3595" t="s">
        <v>77</v>
      </c>
      <c r="V3595" t="s">
        <v>2200</v>
      </c>
      <c r="W3595" t="s">
        <v>686</v>
      </c>
      <c r="X3595" t="s">
        <v>102</v>
      </c>
    </row>
    <row r="3596" spans="21:24" x14ac:dyDescent="0.2">
      <c r="U3596" t="s">
        <v>25</v>
      </c>
      <c r="V3596" t="s">
        <v>2200</v>
      </c>
      <c r="W3596" t="s">
        <v>689</v>
      </c>
      <c r="X3596" t="s">
        <v>199</v>
      </c>
    </row>
    <row r="3597" spans="21:24" x14ac:dyDescent="0.2">
      <c r="U3597" t="s">
        <v>77</v>
      </c>
      <c r="V3597" t="s">
        <v>2200</v>
      </c>
      <c r="W3597" t="s">
        <v>830</v>
      </c>
      <c r="X3597" t="s">
        <v>285</v>
      </c>
    </row>
    <row r="3598" spans="21:24" x14ac:dyDescent="0.2">
      <c r="U3598" t="s">
        <v>25</v>
      </c>
      <c r="V3598" t="s">
        <v>2200</v>
      </c>
      <c r="W3598" t="s">
        <v>831</v>
      </c>
      <c r="X3598" t="s">
        <v>518</v>
      </c>
    </row>
    <row r="3599" spans="21:24" x14ac:dyDescent="0.2">
      <c r="U3599" t="s">
        <v>77</v>
      </c>
      <c r="V3599" t="s">
        <v>2201</v>
      </c>
      <c r="W3599" t="s">
        <v>830</v>
      </c>
      <c r="X3599" t="s">
        <v>285</v>
      </c>
    </row>
    <row r="3600" spans="21:24" x14ac:dyDescent="0.2">
      <c r="U3600" t="s">
        <v>25</v>
      </c>
      <c r="V3600" t="s">
        <v>2202</v>
      </c>
      <c r="W3600" t="s">
        <v>689</v>
      </c>
      <c r="X3600" t="s">
        <v>199</v>
      </c>
    </row>
    <row r="3601" spans="21:24" x14ac:dyDescent="0.2">
      <c r="U3601" t="s">
        <v>25</v>
      </c>
      <c r="V3601" t="s">
        <v>2202</v>
      </c>
      <c r="W3601" t="s">
        <v>831</v>
      </c>
      <c r="X3601" t="s">
        <v>518</v>
      </c>
    </row>
    <row r="3602" spans="21:24" x14ac:dyDescent="0.2">
      <c r="U3602" t="s">
        <v>25</v>
      </c>
      <c r="V3602" t="s">
        <v>2203</v>
      </c>
      <c r="W3602" t="s">
        <v>823</v>
      </c>
      <c r="X3602" t="s">
        <v>126</v>
      </c>
    </row>
    <row r="3603" spans="21:24" x14ac:dyDescent="0.2">
      <c r="U3603" t="s">
        <v>77</v>
      </c>
      <c r="V3603" t="s">
        <v>2203</v>
      </c>
      <c r="W3603" t="s">
        <v>830</v>
      </c>
      <c r="X3603" t="s">
        <v>285</v>
      </c>
    </row>
    <row r="3604" spans="21:24" x14ac:dyDescent="0.2">
      <c r="U3604" t="s">
        <v>25</v>
      </c>
      <c r="V3604" t="s">
        <v>2204</v>
      </c>
      <c r="W3604" t="s">
        <v>823</v>
      </c>
      <c r="X3604" t="s">
        <v>126</v>
      </c>
    </row>
    <row r="3605" spans="21:24" x14ac:dyDescent="0.2">
      <c r="U3605" t="s">
        <v>25</v>
      </c>
      <c r="V3605" t="s">
        <v>2204</v>
      </c>
      <c r="W3605" t="s">
        <v>825</v>
      </c>
      <c r="X3605" t="s">
        <v>234</v>
      </c>
    </row>
    <row r="3606" spans="21:24" x14ac:dyDescent="0.2">
      <c r="U3606" t="s">
        <v>77</v>
      </c>
      <c r="V3606" t="s">
        <v>2204</v>
      </c>
      <c r="W3606" t="s">
        <v>830</v>
      </c>
      <c r="X3606" t="s">
        <v>285</v>
      </c>
    </row>
    <row r="3607" spans="21:24" x14ac:dyDescent="0.2">
      <c r="U3607" t="s">
        <v>77</v>
      </c>
      <c r="V3607" t="s">
        <v>2205</v>
      </c>
      <c r="W3607" t="s">
        <v>979</v>
      </c>
      <c r="X3607" t="s">
        <v>85</v>
      </c>
    </row>
    <row r="3608" spans="21:24" x14ac:dyDescent="0.2">
      <c r="U3608" t="s">
        <v>25</v>
      </c>
      <c r="V3608" t="s">
        <v>2205</v>
      </c>
      <c r="W3608" t="s">
        <v>825</v>
      </c>
      <c r="X3608" t="s">
        <v>234</v>
      </c>
    </row>
    <row r="3609" spans="21:24" x14ac:dyDescent="0.2">
      <c r="U3609" t="s">
        <v>77</v>
      </c>
      <c r="V3609" t="s">
        <v>2205</v>
      </c>
      <c r="W3609" t="s">
        <v>830</v>
      </c>
      <c r="X3609" t="s">
        <v>285</v>
      </c>
    </row>
    <row r="3610" spans="21:24" x14ac:dyDescent="0.2">
      <c r="U3610" t="s">
        <v>77</v>
      </c>
      <c r="V3610" t="s">
        <v>2205</v>
      </c>
      <c r="W3610" t="s">
        <v>1139</v>
      </c>
      <c r="X3610" t="s">
        <v>408</v>
      </c>
    </row>
    <row r="3611" spans="21:24" x14ac:dyDescent="0.2">
      <c r="U3611" t="s">
        <v>77</v>
      </c>
      <c r="V3611" t="s">
        <v>2206</v>
      </c>
      <c r="W3611" t="s">
        <v>979</v>
      </c>
      <c r="X3611" t="s">
        <v>85</v>
      </c>
    </row>
    <row r="3612" spans="21:24" x14ac:dyDescent="0.2">
      <c r="U3612" t="s">
        <v>77</v>
      </c>
      <c r="V3612" t="s">
        <v>2206</v>
      </c>
      <c r="W3612" t="s">
        <v>830</v>
      </c>
      <c r="X3612" t="s">
        <v>285</v>
      </c>
    </row>
    <row r="3613" spans="21:24" x14ac:dyDescent="0.2">
      <c r="U3613" t="s">
        <v>77</v>
      </c>
      <c r="V3613" t="s">
        <v>2206</v>
      </c>
      <c r="W3613" t="s">
        <v>1139</v>
      </c>
      <c r="X3613" t="s">
        <v>408</v>
      </c>
    </row>
    <row r="3614" spans="21:24" x14ac:dyDescent="0.2">
      <c r="U3614" t="s">
        <v>77</v>
      </c>
      <c r="V3614" t="s">
        <v>2207</v>
      </c>
      <c r="W3614" t="s">
        <v>979</v>
      </c>
      <c r="X3614" t="s">
        <v>85</v>
      </c>
    </row>
    <row r="3615" spans="21:24" x14ac:dyDescent="0.2">
      <c r="U3615" t="s">
        <v>77</v>
      </c>
      <c r="V3615" t="s">
        <v>2207</v>
      </c>
      <c r="W3615" t="s">
        <v>830</v>
      </c>
      <c r="X3615" t="s">
        <v>285</v>
      </c>
    </row>
    <row r="3616" spans="21:24" x14ac:dyDescent="0.2">
      <c r="U3616" t="s">
        <v>77</v>
      </c>
      <c r="V3616" t="s">
        <v>2208</v>
      </c>
      <c r="W3616" t="s">
        <v>979</v>
      </c>
      <c r="X3616" t="s">
        <v>85</v>
      </c>
    </row>
    <row r="3617" spans="21:24" x14ac:dyDescent="0.2">
      <c r="U3617" t="s">
        <v>77</v>
      </c>
      <c r="V3617" t="s">
        <v>2208</v>
      </c>
      <c r="W3617" t="s">
        <v>830</v>
      </c>
      <c r="X3617" t="s">
        <v>285</v>
      </c>
    </row>
    <row r="3618" spans="21:24" x14ac:dyDescent="0.2">
      <c r="U3618" t="s">
        <v>77</v>
      </c>
      <c r="V3618" t="s">
        <v>2208</v>
      </c>
      <c r="W3618" t="s">
        <v>1139</v>
      </c>
      <c r="X3618" t="s">
        <v>408</v>
      </c>
    </row>
    <row r="3619" spans="21:24" x14ac:dyDescent="0.2">
      <c r="U3619" t="s">
        <v>77</v>
      </c>
      <c r="V3619" t="s">
        <v>2209</v>
      </c>
      <c r="W3619" t="s">
        <v>979</v>
      </c>
      <c r="X3619" t="s">
        <v>85</v>
      </c>
    </row>
    <row r="3620" spans="21:24" x14ac:dyDescent="0.2">
      <c r="U3620" t="s">
        <v>77</v>
      </c>
      <c r="V3620" t="s">
        <v>2209</v>
      </c>
      <c r="W3620" t="s">
        <v>686</v>
      </c>
      <c r="X3620" t="s">
        <v>102</v>
      </c>
    </row>
    <row r="3621" spans="21:24" x14ac:dyDescent="0.2">
      <c r="U3621" t="s">
        <v>77</v>
      </c>
      <c r="V3621" t="s">
        <v>2209</v>
      </c>
      <c r="W3621" t="s">
        <v>830</v>
      </c>
      <c r="X3621" t="s">
        <v>285</v>
      </c>
    </row>
    <row r="3622" spans="21:24" x14ac:dyDescent="0.2">
      <c r="U3622" t="s">
        <v>91</v>
      </c>
      <c r="V3622" t="s">
        <v>2210</v>
      </c>
      <c r="W3622" t="s">
        <v>2211</v>
      </c>
      <c r="X3622" t="s">
        <v>444</v>
      </c>
    </row>
    <row r="3623" spans="21:24" x14ac:dyDescent="0.2">
      <c r="U3623" t="s">
        <v>2883</v>
      </c>
      <c r="V3623" t="s">
        <v>2212</v>
      </c>
      <c r="W3623" t="s">
        <v>1005</v>
      </c>
      <c r="X3623" t="s">
        <v>204</v>
      </c>
    </row>
    <row r="3624" spans="21:24" x14ac:dyDescent="0.2">
      <c r="U3624" t="s">
        <v>91</v>
      </c>
      <c r="V3624" t="s">
        <v>2212</v>
      </c>
      <c r="W3624" t="s">
        <v>2211</v>
      </c>
      <c r="X3624" t="s">
        <v>444</v>
      </c>
    </row>
    <row r="3625" spans="21:24" x14ac:dyDescent="0.2">
      <c r="U3625" t="s">
        <v>2883</v>
      </c>
      <c r="V3625" t="s">
        <v>2213</v>
      </c>
      <c r="W3625" t="s">
        <v>1005</v>
      </c>
      <c r="X3625" t="s">
        <v>204</v>
      </c>
    </row>
    <row r="3626" spans="21:24" x14ac:dyDescent="0.2">
      <c r="U3626" t="s">
        <v>91</v>
      </c>
      <c r="V3626" t="s">
        <v>2213</v>
      </c>
      <c r="W3626" t="s">
        <v>2211</v>
      </c>
      <c r="X3626" t="s">
        <v>444</v>
      </c>
    </row>
    <row r="3627" spans="21:24" x14ac:dyDescent="0.2">
      <c r="U3627" t="s">
        <v>91</v>
      </c>
      <c r="V3627" t="s">
        <v>2214</v>
      </c>
      <c r="W3627" t="s">
        <v>1006</v>
      </c>
      <c r="X3627" t="s">
        <v>368</v>
      </c>
    </row>
    <row r="3628" spans="21:24" x14ac:dyDescent="0.2">
      <c r="U3628" t="s">
        <v>91</v>
      </c>
      <c r="V3628" t="s">
        <v>2214</v>
      </c>
      <c r="W3628" t="s">
        <v>2211</v>
      </c>
      <c r="X3628" t="s">
        <v>444</v>
      </c>
    </row>
    <row r="3629" spans="21:24" x14ac:dyDescent="0.2">
      <c r="U3629" t="s">
        <v>91</v>
      </c>
      <c r="V3629" t="s">
        <v>2215</v>
      </c>
      <c r="W3629" t="s">
        <v>1065</v>
      </c>
      <c r="X3629" t="s">
        <v>426</v>
      </c>
    </row>
    <row r="3630" spans="21:24" x14ac:dyDescent="0.2">
      <c r="U3630" t="s">
        <v>91</v>
      </c>
      <c r="V3630" t="s">
        <v>2215</v>
      </c>
      <c r="W3630" t="s">
        <v>2211</v>
      </c>
      <c r="X3630" t="s">
        <v>444</v>
      </c>
    </row>
    <row r="3631" spans="21:24" x14ac:dyDescent="0.2">
      <c r="U3631" t="s">
        <v>91</v>
      </c>
      <c r="V3631" t="s">
        <v>2216</v>
      </c>
      <c r="W3631" t="s">
        <v>2211</v>
      </c>
      <c r="X3631" t="s">
        <v>444</v>
      </c>
    </row>
    <row r="3632" spans="21:24" x14ac:dyDescent="0.2">
      <c r="U3632" t="s">
        <v>2883</v>
      </c>
      <c r="V3632" t="s">
        <v>2217</v>
      </c>
      <c r="W3632" t="s">
        <v>1005</v>
      </c>
      <c r="X3632" t="s">
        <v>204</v>
      </c>
    </row>
    <row r="3633" spans="21:24" x14ac:dyDescent="0.2">
      <c r="U3633" t="s">
        <v>91</v>
      </c>
      <c r="V3633" t="s">
        <v>2217</v>
      </c>
      <c r="W3633" t="s">
        <v>1006</v>
      </c>
      <c r="X3633" t="s">
        <v>368</v>
      </c>
    </row>
    <row r="3634" spans="21:24" x14ac:dyDescent="0.2">
      <c r="U3634" t="s">
        <v>91</v>
      </c>
      <c r="V3634" t="s">
        <v>2217</v>
      </c>
      <c r="W3634" t="s">
        <v>2211</v>
      </c>
      <c r="X3634" t="s">
        <v>444</v>
      </c>
    </row>
    <row r="3635" spans="21:24" x14ac:dyDescent="0.2">
      <c r="U3635" t="s">
        <v>91</v>
      </c>
      <c r="V3635" t="s">
        <v>2218</v>
      </c>
      <c r="W3635" t="s">
        <v>2219</v>
      </c>
      <c r="X3635" t="s">
        <v>171</v>
      </c>
    </row>
    <row r="3636" spans="21:24" x14ac:dyDescent="0.2">
      <c r="U3636" t="s">
        <v>91</v>
      </c>
      <c r="V3636" t="s">
        <v>2218</v>
      </c>
      <c r="W3636" t="s">
        <v>1006</v>
      </c>
      <c r="X3636" t="s">
        <v>368</v>
      </c>
    </row>
    <row r="3637" spans="21:24" x14ac:dyDescent="0.2">
      <c r="U3637" t="s">
        <v>91</v>
      </c>
      <c r="V3637" t="s">
        <v>2218</v>
      </c>
      <c r="W3637" t="s">
        <v>2211</v>
      </c>
      <c r="X3637" t="s">
        <v>444</v>
      </c>
    </row>
    <row r="3638" spans="21:24" x14ac:dyDescent="0.2">
      <c r="U3638" t="s">
        <v>91</v>
      </c>
      <c r="V3638" t="s">
        <v>2220</v>
      </c>
      <c r="W3638" t="s">
        <v>2211</v>
      </c>
      <c r="X3638" t="s">
        <v>444</v>
      </c>
    </row>
    <row r="3639" spans="21:24" x14ac:dyDescent="0.2">
      <c r="U3639" t="s">
        <v>91</v>
      </c>
      <c r="V3639" t="s">
        <v>2221</v>
      </c>
      <c r="W3639" t="s">
        <v>1006</v>
      </c>
      <c r="X3639" t="s">
        <v>368</v>
      </c>
    </row>
    <row r="3640" spans="21:24" x14ac:dyDescent="0.2">
      <c r="U3640" t="s">
        <v>91</v>
      </c>
      <c r="V3640" t="s">
        <v>2221</v>
      </c>
      <c r="W3640" t="s">
        <v>1065</v>
      </c>
      <c r="X3640" t="s">
        <v>426</v>
      </c>
    </row>
    <row r="3641" spans="21:24" x14ac:dyDescent="0.2">
      <c r="U3641" t="s">
        <v>91</v>
      </c>
      <c r="V3641" t="s">
        <v>2221</v>
      </c>
      <c r="W3641" t="s">
        <v>2211</v>
      </c>
      <c r="X3641" t="s">
        <v>444</v>
      </c>
    </row>
    <row r="3642" spans="21:24" x14ac:dyDescent="0.2">
      <c r="U3642" t="s">
        <v>91</v>
      </c>
      <c r="V3642" t="s">
        <v>2227</v>
      </c>
      <c r="W3642" t="s">
        <v>1011</v>
      </c>
      <c r="X3642" t="s">
        <v>111</v>
      </c>
    </row>
    <row r="3643" spans="21:24" x14ac:dyDescent="0.2">
      <c r="U3643" t="s">
        <v>91</v>
      </c>
      <c r="V3643" t="s">
        <v>2227</v>
      </c>
      <c r="W3643" t="s">
        <v>2219</v>
      </c>
      <c r="X3643" t="s">
        <v>171</v>
      </c>
    </row>
    <row r="3644" spans="21:24" x14ac:dyDescent="0.2">
      <c r="U3644" t="s">
        <v>91</v>
      </c>
      <c r="V3644" t="s">
        <v>2227</v>
      </c>
      <c r="W3644" t="s">
        <v>1006</v>
      </c>
      <c r="X3644" t="s">
        <v>368</v>
      </c>
    </row>
    <row r="3645" spans="21:24" x14ac:dyDescent="0.2">
      <c r="U3645" t="s">
        <v>91</v>
      </c>
      <c r="V3645" t="s">
        <v>2227</v>
      </c>
      <c r="W3645" t="s">
        <v>1065</v>
      </c>
      <c r="X3645" t="s">
        <v>426</v>
      </c>
    </row>
    <row r="3646" spans="21:24" x14ac:dyDescent="0.2">
      <c r="U3646" t="s">
        <v>91</v>
      </c>
      <c r="V3646" t="s">
        <v>2227</v>
      </c>
      <c r="W3646" t="s">
        <v>2211</v>
      </c>
      <c r="X3646" t="s">
        <v>444</v>
      </c>
    </row>
    <row r="3647" spans="21:24" x14ac:dyDescent="0.2">
      <c r="U3647" t="s">
        <v>91</v>
      </c>
      <c r="V3647" t="s">
        <v>2228</v>
      </c>
      <c r="W3647" t="s">
        <v>1065</v>
      </c>
      <c r="X3647" t="s">
        <v>426</v>
      </c>
    </row>
    <row r="3648" spans="21:24" x14ac:dyDescent="0.2">
      <c r="U3648" t="s">
        <v>91</v>
      </c>
      <c r="V3648" t="s">
        <v>2229</v>
      </c>
      <c r="W3648" t="s">
        <v>1011</v>
      </c>
      <c r="X3648" t="s">
        <v>111</v>
      </c>
    </row>
    <row r="3649" spans="21:24" x14ac:dyDescent="0.2">
      <c r="U3649" t="s">
        <v>91</v>
      </c>
      <c r="V3649" t="s">
        <v>2229</v>
      </c>
      <c r="W3649" t="s">
        <v>1006</v>
      </c>
      <c r="X3649" t="s">
        <v>368</v>
      </c>
    </row>
    <row r="3650" spans="21:24" x14ac:dyDescent="0.2">
      <c r="U3650" t="s">
        <v>91</v>
      </c>
      <c r="V3650" t="s">
        <v>2229</v>
      </c>
      <c r="W3650" t="s">
        <v>1065</v>
      </c>
      <c r="X3650" t="s">
        <v>426</v>
      </c>
    </row>
    <row r="3651" spans="21:24" x14ac:dyDescent="0.2">
      <c r="U3651" t="s">
        <v>91</v>
      </c>
      <c r="V3651" t="s">
        <v>2229</v>
      </c>
      <c r="W3651" t="s">
        <v>2211</v>
      </c>
      <c r="X3651" t="s">
        <v>444</v>
      </c>
    </row>
    <row r="3652" spans="21:24" x14ac:dyDescent="0.2">
      <c r="U3652" t="s">
        <v>91</v>
      </c>
      <c r="V3652" t="s">
        <v>2230</v>
      </c>
      <c r="W3652" t="s">
        <v>2211</v>
      </c>
      <c r="X3652" t="s">
        <v>444</v>
      </c>
    </row>
    <row r="3653" spans="21:24" x14ac:dyDescent="0.2">
      <c r="U3653" t="s">
        <v>2883</v>
      </c>
      <c r="V3653" t="s">
        <v>2231</v>
      </c>
      <c r="W3653" t="s">
        <v>1005</v>
      </c>
      <c r="X3653" t="s">
        <v>204</v>
      </c>
    </row>
    <row r="3654" spans="21:24" x14ac:dyDescent="0.2">
      <c r="U3654" t="s">
        <v>2883</v>
      </c>
      <c r="V3654" t="s">
        <v>2231</v>
      </c>
      <c r="W3654" t="s">
        <v>1362</v>
      </c>
      <c r="X3654" t="s">
        <v>288</v>
      </c>
    </row>
    <row r="3655" spans="21:24" x14ac:dyDescent="0.2">
      <c r="U3655" t="s">
        <v>91</v>
      </c>
      <c r="V3655" t="s">
        <v>2231</v>
      </c>
      <c r="W3655" t="s">
        <v>1006</v>
      </c>
      <c r="X3655" t="s">
        <v>368</v>
      </c>
    </row>
    <row r="3656" spans="21:24" x14ac:dyDescent="0.2">
      <c r="U3656" t="s">
        <v>91</v>
      </c>
      <c r="V3656" t="s">
        <v>2231</v>
      </c>
      <c r="W3656" t="s">
        <v>2211</v>
      </c>
      <c r="X3656" t="s">
        <v>444</v>
      </c>
    </row>
    <row r="3657" spans="21:24" x14ac:dyDescent="0.2">
      <c r="U3657" t="s">
        <v>2883</v>
      </c>
      <c r="V3657" t="s">
        <v>2232</v>
      </c>
      <c r="W3657" t="s">
        <v>1005</v>
      </c>
      <c r="X3657" t="s">
        <v>204</v>
      </c>
    </row>
    <row r="3658" spans="21:24" x14ac:dyDescent="0.2">
      <c r="U3658" t="s">
        <v>2883</v>
      </c>
      <c r="V3658" t="s">
        <v>2232</v>
      </c>
      <c r="W3658" t="s">
        <v>1362</v>
      </c>
      <c r="X3658" t="s">
        <v>288</v>
      </c>
    </row>
    <row r="3659" spans="21:24" x14ac:dyDescent="0.2">
      <c r="U3659" t="s">
        <v>91</v>
      </c>
      <c r="V3659" t="s">
        <v>2232</v>
      </c>
      <c r="W3659" t="s">
        <v>2211</v>
      </c>
      <c r="X3659" t="s">
        <v>444</v>
      </c>
    </row>
    <row r="3660" spans="21:24" x14ac:dyDescent="0.2">
      <c r="U3660" t="s">
        <v>91</v>
      </c>
      <c r="V3660" t="s">
        <v>2233</v>
      </c>
      <c r="W3660" t="s">
        <v>1095</v>
      </c>
      <c r="X3660" t="s">
        <v>90</v>
      </c>
    </row>
    <row r="3661" spans="21:24" x14ac:dyDescent="0.2">
      <c r="U3661" t="s">
        <v>91</v>
      </c>
      <c r="V3661" t="s">
        <v>2233</v>
      </c>
      <c r="W3661" t="s">
        <v>1065</v>
      </c>
      <c r="X3661" t="s">
        <v>426</v>
      </c>
    </row>
    <row r="3662" spans="21:24" x14ac:dyDescent="0.2">
      <c r="U3662" t="s">
        <v>91</v>
      </c>
      <c r="V3662" t="s">
        <v>2233</v>
      </c>
      <c r="W3662" t="s">
        <v>2211</v>
      </c>
      <c r="X3662" t="s">
        <v>444</v>
      </c>
    </row>
    <row r="3663" spans="21:24" x14ac:dyDescent="0.2">
      <c r="U3663" t="s">
        <v>91</v>
      </c>
      <c r="V3663" t="s">
        <v>2234</v>
      </c>
      <c r="W3663" t="s">
        <v>1095</v>
      </c>
      <c r="X3663" t="s">
        <v>90</v>
      </c>
    </row>
    <row r="3664" spans="21:24" x14ac:dyDescent="0.2">
      <c r="U3664" t="s">
        <v>2883</v>
      </c>
      <c r="V3664" t="s">
        <v>2234</v>
      </c>
      <c r="W3664" t="s">
        <v>1362</v>
      </c>
      <c r="X3664" t="s">
        <v>288</v>
      </c>
    </row>
    <row r="3665" spans="21:24" x14ac:dyDescent="0.2">
      <c r="U3665" t="s">
        <v>91</v>
      </c>
      <c r="V3665" t="s">
        <v>2234</v>
      </c>
      <c r="W3665" t="s">
        <v>529</v>
      </c>
      <c r="X3665" t="s">
        <v>315</v>
      </c>
    </row>
    <row r="3666" spans="21:24" x14ac:dyDescent="0.2">
      <c r="U3666" t="s">
        <v>91</v>
      </c>
      <c r="V3666" t="s">
        <v>2234</v>
      </c>
      <c r="W3666" t="s">
        <v>2211</v>
      </c>
      <c r="X3666" t="s">
        <v>444</v>
      </c>
    </row>
    <row r="3667" spans="21:24" x14ac:dyDescent="0.2">
      <c r="U3667" t="s">
        <v>91</v>
      </c>
      <c r="V3667" t="s">
        <v>2235</v>
      </c>
      <c r="W3667" t="s">
        <v>2211</v>
      </c>
      <c r="X3667" t="s">
        <v>444</v>
      </c>
    </row>
    <row r="3668" spans="21:24" x14ac:dyDescent="0.2">
      <c r="U3668" t="s">
        <v>91</v>
      </c>
      <c r="V3668" t="s">
        <v>2236</v>
      </c>
      <c r="W3668" t="s">
        <v>2219</v>
      </c>
      <c r="X3668" t="s">
        <v>171</v>
      </c>
    </row>
    <row r="3669" spans="21:24" x14ac:dyDescent="0.2">
      <c r="U3669" t="s">
        <v>91</v>
      </c>
      <c r="V3669" t="s">
        <v>2236</v>
      </c>
      <c r="W3669" t="s">
        <v>1006</v>
      </c>
      <c r="X3669" t="s">
        <v>368</v>
      </c>
    </row>
    <row r="3670" spans="21:24" x14ac:dyDescent="0.2">
      <c r="U3670" t="s">
        <v>91</v>
      </c>
      <c r="V3670" t="s">
        <v>2237</v>
      </c>
      <c r="W3670" t="s">
        <v>2219</v>
      </c>
      <c r="X3670" t="s">
        <v>171</v>
      </c>
    </row>
    <row r="3671" spans="21:24" x14ac:dyDescent="0.2">
      <c r="U3671" t="s">
        <v>91</v>
      </c>
      <c r="V3671" t="s">
        <v>2237</v>
      </c>
      <c r="W3671" t="s">
        <v>1006</v>
      </c>
      <c r="X3671" t="s">
        <v>368</v>
      </c>
    </row>
    <row r="3672" spans="21:24" x14ac:dyDescent="0.2">
      <c r="U3672" t="s">
        <v>91</v>
      </c>
      <c r="V3672" t="s">
        <v>2238</v>
      </c>
      <c r="W3672" t="s">
        <v>1011</v>
      </c>
      <c r="X3672" t="s">
        <v>111</v>
      </c>
    </row>
    <row r="3673" spans="21:24" x14ac:dyDescent="0.2">
      <c r="U3673" t="s">
        <v>91</v>
      </c>
      <c r="V3673" t="s">
        <v>2238</v>
      </c>
      <c r="W3673" t="s">
        <v>2219</v>
      </c>
      <c r="X3673" t="s">
        <v>171</v>
      </c>
    </row>
    <row r="3674" spans="21:24" x14ac:dyDescent="0.2">
      <c r="U3674" t="s">
        <v>2883</v>
      </c>
      <c r="V3674" t="s">
        <v>2238</v>
      </c>
      <c r="W3674" t="s">
        <v>1005</v>
      </c>
      <c r="X3674" t="s">
        <v>204</v>
      </c>
    </row>
    <row r="3675" spans="21:24" x14ac:dyDescent="0.2">
      <c r="U3675" t="s">
        <v>91</v>
      </c>
      <c r="V3675" t="s">
        <v>2238</v>
      </c>
      <c r="W3675" t="s">
        <v>1006</v>
      </c>
      <c r="X3675" t="s">
        <v>368</v>
      </c>
    </row>
    <row r="3676" spans="21:24" x14ac:dyDescent="0.2">
      <c r="U3676" t="s">
        <v>91</v>
      </c>
      <c r="V3676" t="s">
        <v>2239</v>
      </c>
      <c r="W3676" t="s">
        <v>1011</v>
      </c>
      <c r="X3676" t="s">
        <v>111</v>
      </c>
    </row>
    <row r="3677" spans="21:24" x14ac:dyDescent="0.2">
      <c r="U3677" t="s">
        <v>91</v>
      </c>
      <c r="V3677" t="s">
        <v>2239</v>
      </c>
      <c r="W3677" t="s">
        <v>2219</v>
      </c>
      <c r="X3677" t="s">
        <v>171</v>
      </c>
    </row>
    <row r="3678" spans="21:24" x14ac:dyDescent="0.2">
      <c r="U3678" t="s">
        <v>91</v>
      </c>
      <c r="V3678" t="s">
        <v>2239</v>
      </c>
      <c r="W3678" t="s">
        <v>1006</v>
      </c>
      <c r="X3678" t="s">
        <v>368</v>
      </c>
    </row>
    <row r="3679" spans="21:24" x14ac:dyDescent="0.2">
      <c r="U3679" t="s">
        <v>91</v>
      </c>
      <c r="V3679" t="s">
        <v>2239</v>
      </c>
      <c r="W3679" t="s">
        <v>1065</v>
      </c>
      <c r="X3679" t="s">
        <v>426</v>
      </c>
    </row>
    <row r="3680" spans="21:24" x14ac:dyDescent="0.2">
      <c r="U3680" t="s">
        <v>2883</v>
      </c>
      <c r="V3680" t="s">
        <v>2240</v>
      </c>
      <c r="W3680" t="s">
        <v>1010</v>
      </c>
      <c r="X3680" t="s">
        <v>68</v>
      </c>
    </row>
    <row r="3681" spans="21:24" x14ac:dyDescent="0.2">
      <c r="U3681" t="s">
        <v>91</v>
      </c>
      <c r="V3681" t="s">
        <v>2240</v>
      </c>
      <c r="W3681" t="s">
        <v>1011</v>
      </c>
      <c r="X3681" t="s">
        <v>111</v>
      </c>
    </row>
    <row r="3682" spans="21:24" x14ac:dyDescent="0.2">
      <c r="U3682" t="s">
        <v>91</v>
      </c>
      <c r="V3682" t="s">
        <v>2240</v>
      </c>
      <c r="W3682" t="s">
        <v>2219</v>
      </c>
      <c r="X3682" t="s">
        <v>171</v>
      </c>
    </row>
    <row r="3683" spans="21:24" x14ac:dyDescent="0.2">
      <c r="U3683" t="s">
        <v>91</v>
      </c>
      <c r="V3683" t="s">
        <v>2240</v>
      </c>
      <c r="W3683" t="s">
        <v>1006</v>
      </c>
      <c r="X3683" t="s">
        <v>368</v>
      </c>
    </row>
    <row r="3684" spans="21:24" x14ac:dyDescent="0.2">
      <c r="U3684" t="s">
        <v>2883</v>
      </c>
      <c r="V3684" t="s">
        <v>2241</v>
      </c>
      <c r="W3684" t="s">
        <v>1010</v>
      </c>
      <c r="X3684" t="s">
        <v>68</v>
      </c>
    </row>
    <row r="3685" spans="21:24" x14ac:dyDescent="0.2">
      <c r="U3685" t="s">
        <v>91</v>
      </c>
      <c r="V3685" t="s">
        <v>2241</v>
      </c>
      <c r="W3685" t="s">
        <v>1011</v>
      </c>
      <c r="X3685" t="s">
        <v>111</v>
      </c>
    </row>
    <row r="3686" spans="21:24" x14ac:dyDescent="0.2">
      <c r="U3686" t="s">
        <v>2883</v>
      </c>
      <c r="V3686" t="s">
        <v>2241</v>
      </c>
      <c r="W3686" t="s">
        <v>1005</v>
      </c>
      <c r="X3686" t="s">
        <v>204</v>
      </c>
    </row>
    <row r="3687" spans="21:24" x14ac:dyDescent="0.2">
      <c r="U3687" t="s">
        <v>91</v>
      </c>
      <c r="V3687" t="s">
        <v>2241</v>
      </c>
      <c r="W3687" t="s">
        <v>1006</v>
      </c>
      <c r="X3687" t="s">
        <v>368</v>
      </c>
    </row>
    <row r="3688" spans="21:24" x14ac:dyDescent="0.2">
      <c r="U3688" t="s">
        <v>91</v>
      </c>
      <c r="V3688" t="s">
        <v>2242</v>
      </c>
      <c r="W3688" t="s">
        <v>2219</v>
      </c>
      <c r="X3688" t="s">
        <v>171</v>
      </c>
    </row>
    <row r="3689" spans="21:24" x14ac:dyDescent="0.2">
      <c r="U3689" t="s">
        <v>91</v>
      </c>
      <c r="V3689" t="s">
        <v>2243</v>
      </c>
      <c r="W3689" t="s">
        <v>2211</v>
      </c>
      <c r="X3689" t="s">
        <v>444</v>
      </c>
    </row>
    <row r="3690" spans="21:24" x14ac:dyDescent="0.2">
      <c r="U3690" t="s">
        <v>2883</v>
      </c>
      <c r="V3690" t="s">
        <v>2244</v>
      </c>
      <c r="W3690" t="s">
        <v>1005</v>
      </c>
      <c r="X3690" t="s">
        <v>204</v>
      </c>
    </row>
    <row r="3691" spans="21:24" x14ac:dyDescent="0.2">
      <c r="U3691" t="s">
        <v>2883</v>
      </c>
      <c r="V3691" t="s">
        <v>2244</v>
      </c>
      <c r="W3691" t="s">
        <v>1362</v>
      </c>
      <c r="X3691" t="s">
        <v>288</v>
      </c>
    </row>
    <row r="3692" spans="21:24" x14ac:dyDescent="0.2">
      <c r="U3692" t="s">
        <v>91</v>
      </c>
      <c r="V3692" t="s">
        <v>2244</v>
      </c>
      <c r="W3692" t="s">
        <v>2211</v>
      </c>
      <c r="X3692" t="s">
        <v>444</v>
      </c>
    </row>
    <row r="3693" spans="21:24" x14ac:dyDescent="0.2">
      <c r="U3693" t="s">
        <v>91</v>
      </c>
      <c r="V3693" t="s">
        <v>2245</v>
      </c>
      <c r="W3693" t="s">
        <v>1065</v>
      </c>
      <c r="X3693" t="s">
        <v>426</v>
      </c>
    </row>
    <row r="3694" spans="21:24" x14ac:dyDescent="0.2">
      <c r="U3694" t="s">
        <v>91</v>
      </c>
      <c r="V3694" t="s">
        <v>2245</v>
      </c>
      <c r="W3694" t="s">
        <v>2211</v>
      </c>
      <c r="X3694" t="s">
        <v>444</v>
      </c>
    </row>
    <row r="3695" spans="21:24" x14ac:dyDescent="0.2">
      <c r="U3695" t="s">
        <v>91</v>
      </c>
      <c r="V3695" t="s">
        <v>2246</v>
      </c>
      <c r="W3695" t="s">
        <v>1065</v>
      </c>
      <c r="X3695" t="s">
        <v>426</v>
      </c>
    </row>
    <row r="3696" spans="21:24" x14ac:dyDescent="0.2">
      <c r="U3696" t="s">
        <v>91</v>
      </c>
      <c r="V3696" t="s">
        <v>2246</v>
      </c>
      <c r="W3696" t="s">
        <v>2211</v>
      </c>
      <c r="X3696" t="s">
        <v>444</v>
      </c>
    </row>
    <row r="3697" spans="21:24" x14ac:dyDescent="0.2">
      <c r="U3697" t="s">
        <v>91</v>
      </c>
      <c r="V3697" t="s">
        <v>2247</v>
      </c>
      <c r="W3697" t="s">
        <v>1095</v>
      </c>
      <c r="X3697" t="s">
        <v>90</v>
      </c>
    </row>
    <row r="3698" spans="21:24" x14ac:dyDescent="0.2">
      <c r="U3698" t="s">
        <v>91</v>
      </c>
      <c r="V3698" t="s">
        <v>2247</v>
      </c>
      <c r="W3698" t="s">
        <v>1065</v>
      </c>
      <c r="X3698" t="s">
        <v>426</v>
      </c>
    </row>
    <row r="3699" spans="21:24" x14ac:dyDescent="0.2">
      <c r="U3699" t="s">
        <v>91</v>
      </c>
      <c r="V3699" t="s">
        <v>2248</v>
      </c>
      <c r="W3699" t="s">
        <v>1095</v>
      </c>
      <c r="X3699" t="s">
        <v>90</v>
      </c>
    </row>
    <row r="3700" spans="21:24" x14ac:dyDescent="0.2">
      <c r="U3700" t="s">
        <v>91</v>
      </c>
      <c r="V3700" t="s">
        <v>2248</v>
      </c>
      <c r="W3700" t="s">
        <v>1059</v>
      </c>
      <c r="X3700" t="s">
        <v>205</v>
      </c>
    </row>
    <row r="3701" spans="21:24" x14ac:dyDescent="0.2">
      <c r="U3701" t="s">
        <v>91</v>
      </c>
      <c r="V3701" t="s">
        <v>2248</v>
      </c>
      <c r="W3701" t="s">
        <v>1065</v>
      </c>
      <c r="X3701" t="s">
        <v>426</v>
      </c>
    </row>
    <row r="3702" spans="21:24" x14ac:dyDescent="0.2">
      <c r="U3702" t="s">
        <v>91</v>
      </c>
      <c r="V3702" t="s">
        <v>2249</v>
      </c>
      <c r="W3702" t="s">
        <v>1095</v>
      </c>
      <c r="X3702" t="s">
        <v>90</v>
      </c>
    </row>
    <row r="3703" spans="21:24" x14ac:dyDescent="0.2">
      <c r="U3703" t="s">
        <v>91</v>
      </c>
      <c r="V3703" t="s">
        <v>2249</v>
      </c>
      <c r="W3703" t="s">
        <v>1059</v>
      </c>
      <c r="X3703" t="s">
        <v>205</v>
      </c>
    </row>
    <row r="3704" spans="21:24" x14ac:dyDescent="0.2">
      <c r="U3704" t="s">
        <v>91</v>
      </c>
      <c r="V3704" t="s">
        <v>2249</v>
      </c>
      <c r="W3704" t="s">
        <v>1065</v>
      </c>
      <c r="X3704" t="s">
        <v>426</v>
      </c>
    </row>
    <row r="3705" spans="21:24" x14ac:dyDescent="0.2">
      <c r="U3705" t="s">
        <v>91</v>
      </c>
      <c r="V3705" t="s">
        <v>2250</v>
      </c>
      <c r="W3705" t="s">
        <v>1059</v>
      </c>
      <c r="X3705" t="s">
        <v>205</v>
      </c>
    </row>
    <row r="3706" spans="21:24" x14ac:dyDescent="0.2">
      <c r="U3706" t="s">
        <v>91</v>
      </c>
      <c r="V3706" t="s">
        <v>2250</v>
      </c>
      <c r="W3706" t="s">
        <v>1065</v>
      </c>
      <c r="X3706" t="s">
        <v>426</v>
      </c>
    </row>
    <row r="3707" spans="21:24" x14ac:dyDescent="0.2">
      <c r="U3707" t="s">
        <v>91</v>
      </c>
      <c r="V3707" t="s">
        <v>2251</v>
      </c>
      <c r="W3707" t="s">
        <v>1059</v>
      </c>
      <c r="X3707" t="s">
        <v>205</v>
      </c>
    </row>
    <row r="3708" spans="21:24" x14ac:dyDescent="0.2">
      <c r="U3708" t="s">
        <v>91</v>
      </c>
      <c r="V3708" t="s">
        <v>2251</v>
      </c>
      <c r="W3708" t="s">
        <v>1065</v>
      </c>
      <c r="X3708" t="s">
        <v>426</v>
      </c>
    </row>
    <row r="3709" spans="21:24" x14ac:dyDescent="0.2">
      <c r="U3709" t="s">
        <v>91</v>
      </c>
      <c r="V3709" t="s">
        <v>2252</v>
      </c>
      <c r="W3709" t="s">
        <v>2211</v>
      </c>
      <c r="X3709" t="s">
        <v>444</v>
      </c>
    </row>
    <row r="3710" spans="21:24" x14ac:dyDescent="0.2">
      <c r="U3710" t="s">
        <v>91</v>
      </c>
      <c r="V3710" t="s">
        <v>2253</v>
      </c>
      <c r="W3710" t="s">
        <v>1095</v>
      </c>
      <c r="X3710" t="s">
        <v>90</v>
      </c>
    </row>
    <row r="3711" spans="21:24" x14ac:dyDescent="0.2">
      <c r="U3711" t="s">
        <v>91</v>
      </c>
      <c r="V3711" t="s">
        <v>2254</v>
      </c>
      <c r="W3711" t="s">
        <v>1095</v>
      </c>
      <c r="X3711" t="s">
        <v>90</v>
      </c>
    </row>
    <row r="3712" spans="21:24" x14ac:dyDescent="0.2">
      <c r="U3712" t="s">
        <v>91</v>
      </c>
      <c r="V3712" t="s">
        <v>2254</v>
      </c>
      <c r="W3712" t="s">
        <v>1096</v>
      </c>
      <c r="X3712" t="s">
        <v>533</v>
      </c>
    </row>
    <row r="3713" spans="21:24" x14ac:dyDescent="0.2">
      <c r="U3713" t="s">
        <v>91</v>
      </c>
      <c r="V3713" t="s">
        <v>2255</v>
      </c>
      <c r="W3713" t="s">
        <v>1095</v>
      </c>
      <c r="X3713" t="s">
        <v>90</v>
      </c>
    </row>
    <row r="3714" spans="21:24" x14ac:dyDescent="0.2">
      <c r="U3714" t="s">
        <v>91</v>
      </c>
      <c r="V3714" t="s">
        <v>2255</v>
      </c>
      <c r="W3714" t="s">
        <v>1059</v>
      </c>
      <c r="X3714" t="s">
        <v>205</v>
      </c>
    </row>
    <row r="3715" spans="21:24" x14ac:dyDescent="0.2">
      <c r="U3715" t="s">
        <v>91</v>
      </c>
      <c r="V3715" t="s">
        <v>2255</v>
      </c>
      <c r="W3715" t="s">
        <v>1096</v>
      </c>
      <c r="X3715" t="s">
        <v>533</v>
      </c>
    </row>
    <row r="3716" spans="21:24" x14ac:dyDescent="0.2">
      <c r="U3716" t="s">
        <v>91</v>
      </c>
      <c r="V3716" t="s">
        <v>2256</v>
      </c>
      <c r="W3716" t="s">
        <v>1095</v>
      </c>
      <c r="X3716" t="s">
        <v>90</v>
      </c>
    </row>
    <row r="3717" spans="21:24" x14ac:dyDescent="0.2">
      <c r="U3717" t="s">
        <v>91</v>
      </c>
      <c r="V3717" t="s">
        <v>2256</v>
      </c>
      <c r="W3717" t="s">
        <v>1065</v>
      </c>
      <c r="X3717" t="s">
        <v>426</v>
      </c>
    </row>
    <row r="3718" spans="21:24" x14ac:dyDescent="0.2">
      <c r="U3718" t="s">
        <v>91</v>
      </c>
      <c r="V3718" t="s">
        <v>2257</v>
      </c>
      <c r="W3718" t="s">
        <v>1095</v>
      </c>
      <c r="X3718" t="s">
        <v>90</v>
      </c>
    </row>
    <row r="3719" spans="21:24" x14ac:dyDescent="0.2">
      <c r="U3719" t="s">
        <v>91</v>
      </c>
      <c r="V3719" t="s">
        <v>2257</v>
      </c>
      <c r="W3719" t="s">
        <v>1065</v>
      </c>
      <c r="X3719" t="s">
        <v>426</v>
      </c>
    </row>
    <row r="3720" spans="21:24" x14ac:dyDescent="0.2">
      <c r="U3720" t="s">
        <v>91</v>
      </c>
      <c r="V3720" t="s">
        <v>2258</v>
      </c>
      <c r="W3720" t="s">
        <v>1095</v>
      </c>
      <c r="X3720" t="s">
        <v>90</v>
      </c>
    </row>
    <row r="3721" spans="21:24" x14ac:dyDescent="0.2">
      <c r="U3721" t="s">
        <v>91</v>
      </c>
      <c r="V3721" t="s">
        <v>2258</v>
      </c>
      <c r="W3721" t="s">
        <v>529</v>
      </c>
      <c r="X3721" t="s">
        <v>315</v>
      </c>
    </row>
    <row r="3722" spans="21:24" x14ac:dyDescent="0.2">
      <c r="U3722" t="s">
        <v>91</v>
      </c>
      <c r="V3722" t="s">
        <v>2258</v>
      </c>
      <c r="W3722" t="s">
        <v>2211</v>
      </c>
      <c r="X3722" t="s">
        <v>444</v>
      </c>
    </row>
    <row r="3723" spans="21:24" x14ac:dyDescent="0.2">
      <c r="U3723" t="s">
        <v>91</v>
      </c>
      <c r="V3723" t="s">
        <v>2258</v>
      </c>
      <c r="W3723" t="s">
        <v>1096</v>
      </c>
      <c r="X3723" t="s">
        <v>533</v>
      </c>
    </row>
    <row r="3724" spans="21:24" x14ac:dyDescent="0.2">
      <c r="U3724" t="s">
        <v>91</v>
      </c>
      <c r="V3724" t="s">
        <v>2259</v>
      </c>
      <c r="W3724" t="s">
        <v>1006</v>
      </c>
      <c r="X3724" t="s">
        <v>368</v>
      </c>
    </row>
    <row r="3725" spans="21:24" x14ac:dyDescent="0.2">
      <c r="U3725" t="s">
        <v>91</v>
      </c>
      <c r="V3725" t="s">
        <v>2259</v>
      </c>
      <c r="W3725" t="s">
        <v>2211</v>
      </c>
      <c r="X3725" t="s">
        <v>444</v>
      </c>
    </row>
    <row r="3726" spans="21:24" x14ac:dyDescent="0.2">
      <c r="U3726" t="s">
        <v>91</v>
      </c>
      <c r="V3726" t="s">
        <v>2260</v>
      </c>
      <c r="W3726" t="s">
        <v>1061</v>
      </c>
      <c r="X3726" t="s">
        <v>99</v>
      </c>
    </row>
    <row r="3727" spans="21:24" x14ac:dyDescent="0.2">
      <c r="U3727" t="s">
        <v>91</v>
      </c>
      <c r="V3727" t="s">
        <v>2260</v>
      </c>
      <c r="W3727" t="s">
        <v>1011</v>
      </c>
      <c r="X3727" t="s">
        <v>111</v>
      </c>
    </row>
    <row r="3728" spans="21:24" x14ac:dyDescent="0.2">
      <c r="U3728" t="s">
        <v>2883</v>
      </c>
      <c r="V3728" t="s">
        <v>2260</v>
      </c>
      <c r="W3728" t="s">
        <v>1622</v>
      </c>
      <c r="X3728" t="s">
        <v>360</v>
      </c>
    </row>
    <row r="3729" spans="21:24" x14ac:dyDescent="0.2">
      <c r="U3729" t="s">
        <v>91</v>
      </c>
      <c r="V3729" t="s">
        <v>2260</v>
      </c>
      <c r="W3729" t="s">
        <v>1065</v>
      </c>
      <c r="X3729" t="s">
        <v>426</v>
      </c>
    </row>
    <row r="3730" spans="21:24" x14ac:dyDescent="0.2">
      <c r="U3730" t="s">
        <v>91</v>
      </c>
      <c r="V3730" t="s">
        <v>2261</v>
      </c>
      <c r="W3730" t="s">
        <v>1061</v>
      </c>
      <c r="X3730" t="s">
        <v>99</v>
      </c>
    </row>
    <row r="3731" spans="21:24" x14ac:dyDescent="0.2">
      <c r="U3731" t="s">
        <v>91</v>
      </c>
      <c r="V3731" t="s">
        <v>2261</v>
      </c>
      <c r="W3731" t="s">
        <v>1065</v>
      </c>
      <c r="X3731" t="s">
        <v>426</v>
      </c>
    </row>
    <row r="3732" spans="21:24" x14ac:dyDescent="0.2">
      <c r="U3732" t="s">
        <v>91</v>
      </c>
      <c r="V3732" t="s">
        <v>2262</v>
      </c>
      <c r="W3732" t="s">
        <v>1065</v>
      </c>
      <c r="X3732" t="s">
        <v>426</v>
      </c>
    </row>
    <row r="3733" spans="21:24" x14ac:dyDescent="0.2">
      <c r="U3733" t="s">
        <v>91</v>
      </c>
      <c r="V3733" t="s">
        <v>2262</v>
      </c>
      <c r="W3733" t="s">
        <v>2211</v>
      </c>
      <c r="X3733" t="s">
        <v>444</v>
      </c>
    </row>
    <row r="3734" spans="21:24" x14ac:dyDescent="0.2">
      <c r="U3734" t="s">
        <v>77</v>
      </c>
      <c r="V3734" t="s">
        <v>2263</v>
      </c>
      <c r="W3734" t="s">
        <v>1132</v>
      </c>
      <c r="X3734" t="s">
        <v>179</v>
      </c>
    </row>
    <row r="3735" spans="21:24" x14ac:dyDescent="0.2">
      <c r="U3735" t="s">
        <v>77</v>
      </c>
      <c r="V3735" t="s">
        <v>2263</v>
      </c>
      <c r="W3735" t="s">
        <v>882</v>
      </c>
      <c r="X3735" t="s">
        <v>317</v>
      </c>
    </row>
    <row r="3736" spans="21:24" x14ac:dyDescent="0.2">
      <c r="U3736" t="s">
        <v>77</v>
      </c>
      <c r="V3736" t="s">
        <v>2263</v>
      </c>
      <c r="W3736" t="s">
        <v>1143</v>
      </c>
      <c r="X3736" t="s">
        <v>477</v>
      </c>
    </row>
    <row r="3737" spans="21:24" x14ac:dyDescent="0.2">
      <c r="U3737" t="s">
        <v>77</v>
      </c>
      <c r="V3737" t="s">
        <v>2263</v>
      </c>
      <c r="W3737" t="s">
        <v>1180</v>
      </c>
      <c r="X3737" t="s">
        <v>557</v>
      </c>
    </row>
    <row r="3738" spans="21:24" x14ac:dyDescent="0.2">
      <c r="U3738" t="s">
        <v>77</v>
      </c>
      <c r="V3738" t="s">
        <v>2264</v>
      </c>
      <c r="W3738" t="s">
        <v>687</v>
      </c>
      <c r="X3738" t="s">
        <v>264</v>
      </c>
    </row>
    <row r="3739" spans="21:24" x14ac:dyDescent="0.2">
      <c r="U3739" t="s">
        <v>77</v>
      </c>
      <c r="V3739" t="s">
        <v>2264</v>
      </c>
      <c r="W3739" t="s">
        <v>677</v>
      </c>
      <c r="X3739" t="s">
        <v>326</v>
      </c>
    </row>
    <row r="3740" spans="21:24" x14ac:dyDescent="0.2">
      <c r="U3740" t="s">
        <v>77</v>
      </c>
      <c r="V3740" t="s">
        <v>2264</v>
      </c>
      <c r="W3740" t="s">
        <v>1136</v>
      </c>
      <c r="X3740" t="s">
        <v>363</v>
      </c>
    </row>
    <row r="3741" spans="21:24" x14ac:dyDescent="0.2">
      <c r="U3741" t="s">
        <v>77</v>
      </c>
      <c r="V3741" t="s">
        <v>2264</v>
      </c>
      <c r="W3741" t="s">
        <v>1134</v>
      </c>
      <c r="X3741" t="s">
        <v>524</v>
      </c>
    </row>
    <row r="3742" spans="21:24" x14ac:dyDescent="0.2">
      <c r="U3742" t="s">
        <v>77</v>
      </c>
      <c r="V3742" t="s">
        <v>2265</v>
      </c>
      <c r="W3742" t="s">
        <v>882</v>
      </c>
      <c r="X3742" t="s">
        <v>317</v>
      </c>
    </row>
    <row r="3743" spans="21:24" x14ac:dyDescent="0.2">
      <c r="U3743" t="s">
        <v>77</v>
      </c>
      <c r="V3743" t="s">
        <v>2265</v>
      </c>
      <c r="W3743" t="s">
        <v>1143</v>
      </c>
      <c r="X3743" t="s">
        <v>477</v>
      </c>
    </row>
    <row r="3744" spans="21:24" x14ac:dyDescent="0.2">
      <c r="U3744" t="s">
        <v>77</v>
      </c>
      <c r="V3744" t="s">
        <v>2266</v>
      </c>
      <c r="W3744" t="s">
        <v>676</v>
      </c>
      <c r="X3744" t="s">
        <v>136</v>
      </c>
    </row>
    <row r="3745" spans="21:24" x14ac:dyDescent="0.2">
      <c r="U3745" t="s">
        <v>77</v>
      </c>
      <c r="V3745" t="s">
        <v>2266</v>
      </c>
      <c r="W3745" t="s">
        <v>687</v>
      </c>
      <c r="X3745" t="s">
        <v>264</v>
      </c>
    </row>
    <row r="3746" spans="21:24" x14ac:dyDescent="0.2">
      <c r="U3746" t="s">
        <v>77</v>
      </c>
      <c r="V3746" t="s">
        <v>2266</v>
      </c>
      <c r="W3746" t="s">
        <v>677</v>
      </c>
      <c r="X3746" t="s">
        <v>326</v>
      </c>
    </row>
    <row r="3747" spans="21:24" x14ac:dyDescent="0.2">
      <c r="U3747" t="s">
        <v>77</v>
      </c>
      <c r="V3747" t="s">
        <v>2267</v>
      </c>
      <c r="W3747" t="s">
        <v>687</v>
      </c>
      <c r="X3747" t="s">
        <v>264</v>
      </c>
    </row>
    <row r="3748" spans="21:24" x14ac:dyDescent="0.2">
      <c r="U3748" t="s">
        <v>77</v>
      </c>
      <c r="V3748" t="s">
        <v>2267</v>
      </c>
      <c r="W3748" t="s">
        <v>677</v>
      </c>
      <c r="X3748" t="s">
        <v>326</v>
      </c>
    </row>
    <row r="3749" spans="21:24" x14ac:dyDescent="0.2">
      <c r="U3749" t="s">
        <v>77</v>
      </c>
      <c r="V3749" t="s">
        <v>2268</v>
      </c>
      <c r="W3749" t="s">
        <v>677</v>
      </c>
      <c r="X3749" t="s">
        <v>326</v>
      </c>
    </row>
    <row r="3750" spans="21:24" x14ac:dyDescent="0.2">
      <c r="U3750" t="s">
        <v>77</v>
      </c>
      <c r="V3750" t="s">
        <v>2268</v>
      </c>
      <c r="W3750" t="s">
        <v>1143</v>
      </c>
      <c r="X3750" t="s">
        <v>477</v>
      </c>
    </row>
    <row r="3751" spans="21:24" x14ac:dyDescent="0.2">
      <c r="U3751" t="s">
        <v>77</v>
      </c>
      <c r="V3751" t="s">
        <v>2269</v>
      </c>
      <c r="W3751" t="s">
        <v>677</v>
      </c>
      <c r="X3751" t="s">
        <v>326</v>
      </c>
    </row>
    <row r="3752" spans="21:24" x14ac:dyDescent="0.2">
      <c r="U3752" t="s">
        <v>77</v>
      </c>
      <c r="V3752" t="s">
        <v>2269</v>
      </c>
      <c r="W3752" t="s">
        <v>1143</v>
      </c>
      <c r="X3752" t="s">
        <v>477</v>
      </c>
    </row>
    <row r="3753" spans="21:24" x14ac:dyDescent="0.2">
      <c r="U3753" t="s">
        <v>77</v>
      </c>
      <c r="V3753" t="s">
        <v>2270</v>
      </c>
      <c r="W3753" t="s">
        <v>677</v>
      </c>
      <c r="X3753" t="s">
        <v>326</v>
      </c>
    </row>
    <row r="3754" spans="21:24" x14ac:dyDescent="0.2">
      <c r="U3754" t="s">
        <v>77</v>
      </c>
      <c r="V3754" t="s">
        <v>2270</v>
      </c>
      <c r="W3754" t="s">
        <v>1143</v>
      </c>
      <c r="X3754" t="s">
        <v>477</v>
      </c>
    </row>
    <row r="3755" spans="21:24" x14ac:dyDescent="0.2">
      <c r="U3755" t="s">
        <v>77</v>
      </c>
      <c r="V3755" t="s">
        <v>2270</v>
      </c>
      <c r="W3755" t="s">
        <v>1134</v>
      </c>
      <c r="X3755" t="s">
        <v>524</v>
      </c>
    </row>
    <row r="3756" spans="21:24" x14ac:dyDescent="0.2">
      <c r="U3756" t="s">
        <v>77</v>
      </c>
      <c r="V3756" t="s">
        <v>2271</v>
      </c>
      <c r="W3756" t="s">
        <v>882</v>
      </c>
      <c r="X3756" t="s">
        <v>317</v>
      </c>
    </row>
    <row r="3757" spans="21:24" x14ac:dyDescent="0.2">
      <c r="U3757" t="s">
        <v>77</v>
      </c>
      <c r="V3757" t="s">
        <v>2271</v>
      </c>
      <c r="W3757" t="s">
        <v>1143</v>
      </c>
      <c r="X3757" t="s">
        <v>477</v>
      </c>
    </row>
    <row r="3758" spans="21:24" x14ac:dyDescent="0.2">
      <c r="U3758" t="s">
        <v>77</v>
      </c>
      <c r="V3758" t="s">
        <v>2272</v>
      </c>
      <c r="W3758" t="s">
        <v>686</v>
      </c>
      <c r="X3758" t="s">
        <v>102</v>
      </c>
    </row>
    <row r="3759" spans="21:24" x14ac:dyDescent="0.2">
      <c r="U3759" t="s">
        <v>77</v>
      </c>
      <c r="V3759" t="s">
        <v>2272</v>
      </c>
      <c r="W3759" t="s">
        <v>687</v>
      </c>
      <c r="X3759" t="s">
        <v>264</v>
      </c>
    </row>
    <row r="3760" spans="21:24" x14ac:dyDescent="0.2">
      <c r="U3760" t="s">
        <v>77</v>
      </c>
      <c r="V3760" t="s">
        <v>2272</v>
      </c>
      <c r="W3760" t="s">
        <v>1136</v>
      </c>
      <c r="X3760" t="s">
        <v>363</v>
      </c>
    </row>
    <row r="3761" spans="21:24" x14ac:dyDescent="0.2">
      <c r="U3761" t="s">
        <v>77</v>
      </c>
      <c r="V3761" t="s">
        <v>2273</v>
      </c>
      <c r="W3761" t="s">
        <v>676</v>
      </c>
      <c r="X3761" t="s">
        <v>136</v>
      </c>
    </row>
    <row r="3762" spans="21:24" x14ac:dyDescent="0.2">
      <c r="U3762" t="s">
        <v>77</v>
      </c>
      <c r="V3762" t="s">
        <v>2273</v>
      </c>
      <c r="W3762" t="s">
        <v>679</v>
      </c>
      <c r="X3762" t="s">
        <v>196</v>
      </c>
    </row>
    <row r="3763" spans="21:24" x14ac:dyDescent="0.2">
      <c r="U3763" t="s">
        <v>77</v>
      </c>
      <c r="V3763" t="s">
        <v>2273</v>
      </c>
      <c r="W3763" t="s">
        <v>882</v>
      </c>
      <c r="X3763" t="s">
        <v>317</v>
      </c>
    </row>
    <row r="3764" spans="21:24" x14ac:dyDescent="0.2">
      <c r="U3764" t="s">
        <v>77</v>
      </c>
      <c r="V3764" t="s">
        <v>2273</v>
      </c>
      <c r="W3764" t="s">
        <v>677</v>
      </c>
      <c r="X3764" t="s">
        <v>326</v>
      </c>
    </row>
    <row r="3765" spans="21:24" x14ac:dyDescent="0.2">
      <c r="U3765" t="s">
        <v>77</v>
      </c>
      <c r="V3765" t="s">
        <v>2273</v>
      </c>
      <c r="W3765" t="s">
        <v>1143</v>
      </c>
      <c r="X3765" t="s">
        <v>477</v>
      </c>
    </row>
    <row r="3766" spans="21:24" x14ac:dyDescent="0.2">
      <c r="U3766" t="s">
        <v>77</v>
      </c>
      <c r="V3766" t="s">
        <v>2274</v>
      </c>
      <c r="W3766" t="s">
        <v>686</v>
      </c>
      <c r="X3766" t="s">
        <v>102</v>
      </c>
    </row>
    <row r="3767" spans="21:24" x14ac:dyDescent="0.2">
      <c r="U3767" t="s">
        <v>77</v>
      </c>
      <c r="V3767" t="s">
        <v>2274</v>
      </c>
      <c r="W3767" t="s">
        <v>687</v>
      </c>
      <c r="X3767" t="s">
        <v>264</v>
      </c>
    </row>
    <row r="3768" spans="21:24" x14ac:dyDescent="0.2">
      <c r="U3768" t="s">
        <v>77</v>
      </c>
      <c r="V3768" t="s">
        <v>2275</v>
      </c>
      <c r="W3768" t="s">
        <v>676</v>
      </c>
      <c r="X3768" t="s">
        <v>136</v>
      </c>
    </row>
    <row r="3769" spans="21:24" x14ac:dyDescent="0.2">
      <c r="U3769" t="s">
        <v>77</v>
      </c>
      <c r="V3769" t="s">
        <v>2275</v>
      </c>
      <c r="W3769" t="s">
        <v>679</v>
      </c>
      <c r="X3769" t="s">
        <v>196</v>
      </c>
    </row>
    <row r="3770" spans="21:24" x14ac:dyDescent="0.2">
      <c r="U3770" t="s">
        <v>77</v>
      </c>
      <c r="V3770" t="s">
        <v>2276</v>
      </c>
      <c r="W3770" t="s">
        <v>882</v>
      </c>
      <c r="X3770" t="s">
        <v>317</v>
      </c>
    </row>
    <row r="3771" spans="21:24" x14ac:dyDescent="0.2">
      <c r="U3771" t="s">
        <v>77</v>
      </c>
      <c r="V3771" t="s">
        <v>2276</v>
      </c>
      <c r="W3771" t="s">
        <v>677</v>
      </c>
      <c r="X3771" t="s">
        <v>326</v>
      </c>
    </row>
    <row r="3772" spans="21:24" x14ac:dyDescent="0.2">
      <c r="U3772" t="s">
        <v>77</v>
      </c>
      <c r="V3772" t="s">
        <v>2276</v>
      </c>
      <c r="W3772" t="s">
        <v>1143</v>
      </c>
      <c r="X3772" t="s">
        <v>477</v>
      </c>
    </row>
    <row r="3773" spans="21:24" x14ac:dyDescent="0.2">
      <c r="U3773" t="s">
        <v>77</v>
      </c>
      <c r="V3773" t="s">
        <v>2277</v>
      </c>
      <c r="W3773" t="s">
        <v>677</v>
      </c>
      <c r="X3773" t="s">
        <v>326</v>
      </c>
    </row>
    <row r="3774" spans="21:24" x14ac:dyDescent="0.2">
      <c r="U3774" t="s">
        <v>77</v>
      </c>
      <c r="V3774" t="s">
        <v>2277</v>
      </c>
      <c r="W3774" t="s">
        <v>1143</v>
      </c>
      <c r="X3774" t="s">
        <v>477</v>
      </c>
    </row>
    <row r="3775" spans="21:24" x14ac:dyDescent="0.2">
      <c r="U3775" t="s">
        <v>77</v>
      </c>
      <c r="V3775" t="s">
        <v>2278</v>
      </c>
      <c r="W3775" t="s">
        <v>677</v>
      </c>
      <c r="X3775" t="s">
        <v>326</v>
      </c>
    </row>
    <row r="3776" spans="21:24" x14ac:dyDescent="0.2">
      <c r="U3776" t="s">
        <v>77</v>
      </c>
      <c r="V3776" t="s">
        <v>2278</v>
      </c>
      <c r="W3776" t="s">
        <v>1143</v>
      </c>
      <c r="X3776" t="s">
        <v>477</v>
      </c>
    </row>
    <row r="3777" spans="21:24" x14ac:dyDescent="0.2">
      <c r="U3777" t="s">
        <v>77</v>
      </c>
      <c r="V3777" t="s">
        <v>2279</v>
      </c>
      <c r="W3777" t="s">
        <v>882</v>
      </c>
      <c r="X3777" t="s">
        <v>317</v>
      </c>
    </row>
    <row r="3778" spans="21:24" x14ac:dyDescent="0.2">
      <c r="U3778" t="s">
        <v>77</v>
      </c>
      <c r="V3778" t="s">
        <v>2279</v>
      </c>
      <c r="W3778" t="s">
        <v>1143</v>
      </c>
      <c r="X3778" t="s">
        <v>477</v>
      </c>
    </row>
    <row r="3779" spans="21:24" x14ac:dyDescent="0.2">
      <c r="U3779" t="s">
        <v>77</v>
      </c>
      <c r="V3779" t="s">
        <v>2280</v>
      </c>
      <c r="W3779" t="s">
        <v>676</v>
      </c>
      <c r="X3779" t="s">
        <v>136</v>
      </c>
    </row>
    <row r="3780" spans="21:24" x14ac:dyDescent="0.2">
      <c r="U3780" t="s">
        <v>77</v>
      </c>
      <c r="V3780" t="s">
        <v>2280</v>
      </c>
      <c r="W3780" t="s">
        <v>679</v>
      </c>
      <c r="X3780" t="s">
        <v>196</v>
      </c>
    </row>
    <row r="3781" spans="21:24" x14ac:dyDescent="0.2">
      <c r="U3781" t="s">
        <v>77</v>
      </c>
      <c r="V3781" t="s">
        <v>2281</v>
      </c>
      <c r="W3781" t="s">
        <v>676</v>
      </c>
      <c r="X3781" t="s">
        <v>136</v>
      </c>
    </row>
    <row r="3782" spans="21:24" x14ac:dyDescent="0.2">
      <c r="U3782" t="s">
        <v>77</v>
      </c>
      <c r="V3782" t="s">
        <v>2281</v>
      </c>
      <c r="W3782" t="s">
        <v>677</v>
      </c>
      <c r="X3782" t="s">
        <v>326</v>
      </c>
    </row>
    <row r="3783" spans="21:24" x14ac:dyDescent="0.2">
      <c r="U3783" t="s">
        <v>77</v>
      </c>
      <c r="V3783" t="s">
        <v>2281</v>
      </c>
      <c r="W3783" t="s">
        <v>1143</v>
      </c>
      <c r="X3783" t="s">
        <v>477</v>
      </c>
    </row>
    <row r="3784" spans="21:24" x14ac:dyDescent="0.2">
      <c r="U3784" t="s">
        <v>77</v>
      </c>
      <c r="V3784" t="s">
        <v>2282</v>
      </c>
      <c r="W3784" t="s">
        <v>882</v>
      </c>
      <c r="X3784" t="s">
        <v>317</v>
      </c>
    </row>
    <row r="3785" spans="21:24" x14ac:dyDescent="0.2">
      <c r="U3785" t="s">
        <v>77</v>
      </c>
      <c r="V3785" t="s">
        <v>2282</v>
      </c>
      <c r="W3785" t="s">
        <v>1143</v>
      </c>
      <c r="X3785" t="s">
        <v>477</v>
      </c>
    </row>
    <row r="3786" spans="21:24" x14ac:dyDescent="0.2">
      <c r="U3786" t="s">
        <v>77</v>
      </c>
      <c r="V3786" t="s">
        <v>2283</v>
      </c>
      <c r="W3786" t="s">
        <v>979</v>
      </c>
      <c r="X3786" t="s">
        <v>85</v>
      </c>
    </row>
    <row r="3787" spans="21:24" x14ac:dyDescent="0.2">
      <c r="U3787" t="s">
        <v>77</v>
      </c>
      <c r="V3787" t="s">
        <v>2283</v>
      </c>
      <c r="W3787" t="s">
        <v>686</v>
      </c>
      <c r="X3787" t="s">
        <v>102</v>
      </c>
    </row>
    <row r="3788" spans="21:24" x14ac:dyDescent="0.2">
      <c r="U3788" t="s">
        <v>77</v>
      </c>
      <c r="V3788" t="s">
        <v>2283</v>
      </c>
      <c r="W3788" t="s">
        <v>687</v>
      </c>
      <c r="X3788" t="s">
        <v>264</v>
      </c>
    </row>
    <row r="3789" spans="21:24" x14ac:dyDescent="0.2">
      <c r="U3789" t="s">
        <v>77</v>
      </c>
      <c r="V3789" t="s">
        <v>2283</v>
      </c>
      <c r="W3789" t="s">
        <v>1136</v>
      </c>
      <c r="X3789" t="s">
        <v>363</v>
      </c>
    </row>
    <row r="3790" spans="21:24" x14ac:dyDescent="0.2">
      <c r="U3790" t="s">
        <v>77</v>
      </c>
      <c r="V3790" t="s">
        <v>2284</v>
      </c>
      <c r="W3790" t="s">
        <v>687</v>
      </c>
      <c r="X3790" t="s">
        <v>264</v>
      </c>
    </row>
    <row r="3791" spans="21:24" x14ac:dyDescent="0.2">
      <c r="U3791" t="s">
        <v>77</v>
      </c>
      <c r="V3791" t="s">
        <v>2284</v>
      </c>
      <c r="W3791" t="s">
        <v>677</v>
      </c>
      <c r="X3791" t="s">
        <v>326</v>
      </c>
    </row>
    <row r="3792" spans="21:24" x14ac:dyDescent="0.2">
      <c r="U3792" t="s">
        <v>77</v>
      </c>
      <c r="V3792" t="s">
        <v>2285</v>
      </c>
      <c r="W3792" t="s">
        <v>677</v>
      </c>
      <c r="X3792" t="s">
        <v>326</v>
      </c>
    </row>
    <row r="3793" spans="21:24" x14ac:dyDescent="0.2">
      <c r="U3793" t="s">
        <v>77</v>
      </c>
      <c r="V3793" t="s">
        <v>2285</v>
      </c>
      <c r="W3793" t="s">
        <v>1143</v>
      </c>
      <c r="X3793" t="s">
        <v>477</v>
      </c>
    </row>
    <row r="3794" spans="21:24" x14ac:dyDescent="0.2">
      <c r="U3794" t="s">
        <v>77</v>
      </c>
      <c r="V3794" t="s">
        <v>2286</v>
      </c>
      <c r="W3794" t="s">
        <v>882</v>
      </c>
      <c r="X3794" t="s">
        <v>317</v>
      </c>
    </row>
    <row r="3795" spans="21:24" x14ac:dyDescent="0.2">
      <c r="U3795" t="s">
        <v>77</v>
      </c>
      <c r="V3795" t="s">
        <v>2286</v>
      </c>
      <c r="W3795" t="s">
        <v>1143</v>
      </c>
      <c r="X3795" t="s">
        <v>477</v>
      </c>
    </row>
    <row r="3796" spans="21:24" x14ac:dyDescent="0.2">
      <c r="U3796" t="s">
        <v>77</v>
      </c>
      <c r="V3796" t="s">
        <v>2287</v>
      </c>
      <c r="W3796" t="s">
        <v>676</v>
      </c>
      <c r="X3796" t="s">
        <v>136</v>
      </c>
    </row>
    <row r="3797" spans="21:24" x14ac:dyDescent="0.2">
      <c r="U3797" t="s">
        <v>77</v>
      </c>
      <c r="V3797" t="s">
        <v>2287</v>
      </c>
      <c r="W3797" t="s">
        <v>677</v>
      </c>
      <c r="X3797" t="s">
        <v>326</v>
      </c>
    </row>
    <row r="3798" spans="21:24" x14ac:dyDescent="0.2">
      <c r="U3798" t="s">
        <v>77</v>
      </c>
      <c r="V3798" t="s">
        <v>2288</v>
      </c>
      <c r="W3798" t="s">
        <v>687</v>
      </c>
      <c r="X3798" t="s">
        <v>264</v>
      </c>
    </row>
    <row r="3799" spans="21:24" x14ac:dyDescent="0.2">
      <c r="U3799" t="s">
        <v>77</v>
      </c>
      <c r="V3799" t="s">
        <v>2288</v>
      </c>
      <c r="W3799" t="s">
        <v>1136</v>
      </c>
      <c r="X3799" t="s">
        <v>363</v>
      </c>
    </row>
    <row r="3800" spans="21:24" x14ac:dyDescent="0.2">
      <c r="U3800" t="s">
        <v>77</v>
      </c>
      <c r="V3800" t="s">
        <v>2289</v>
      </c>
      <c r="W3800" t="s">
        <v>687</v>
      </c>
      <c r="X3800" t="s">
        <v>264</v>
      </c>
    </row>
    <row r="3801" spans="21:24" x14ac:dyDescent="0.2">
      <c r="U3801" t="s">
        <v>77</v>
      </c>
      <c r="V3801" t="s">
        <v>2289</v>
      </c>
      <c r="W3801" t="s">
        <v>677</v>
      </c>
      <c r="X3801" t="s">
        <v>326</v>
      </c>
    </row>
    <row r="3802" spans="21:24" x14ac:dyDescent="0.2">
      <c r="U3802" t="s">
        <v>77</v>
      </c>
      <c r="V3802" t="s">
        <v>2289</v>
      </c>
      <c r="W3802" t="s">
        <v>1143</v>
      </c>
      <c r="X3802" t="s">
        <v>477</v>
      </c>
    </row>
    <row r="3803" spans="21:24" x14ac:dyDescent="0.2">
      <c r="U3803" t="s">
        <v>77</v>
      </c>
      <c r="V3803" t="s">
        <v>2289</v>
      </c>
      <c r="W3803" t="s">
        <v>1134</v>
      </c>
      <c r="X3803" t="s">
        <v>524</v>
      </c>
    </row>
    <row r="3804" spans="21:24" x14ac:dyDescent="0.2">
      <c r="U3804" t="s">
        <v>77</v>
      </c>
      <c r="V3804" t="s">
        <v>2290</v>
      </c>
      <c r="W3804" t="s">
        <v>686</v>
      </c>
      <c r="X3804" t="s">
        <v>102</v>
      </c>
    </row>
    <row r="3805" spans="21:24" x14ac:dyDescent="0.2">
      <c r="U3805" t="s">
        <v>77</v>
      </c>
      <c r="V3805" t="s">
        <v>2290</v>
      </c>
      <c r="W3805" t="s">
        <v>676</v>
      </c>
      <c r="X3805" t="s">
        <v>136</v>
      </c>
    </row>
    <row r="3806" spans="21:24" x14ac:dyDescent="0.2">
      <c r="U3806" t="s">
        <v>77</v>
      </c>
      <c r="V3806" t="s">
        <v>2290</v>
      </c>
      <c r="W3806" t="s">
        <v>687</v>
      </c>
      <c r="X3806" t="s">
        <v>264</v>
      </c>
    </row>
    <row r="3807" spans="21:24" x14ac:dyDescent="0.2">
      <c r="U3807" t="s">
        <v>77</v>
      </c>
      <c r="V3807" t="s">
        <v>2290</v>
      </c>
      <c r="W3807" t="s">
        <v>677</v>
      </c>
      <c r="X3807" t="s">
        <v>326</v>
      </c>
    </row>
    <row r="3808" spans="21:24" x14ac:dyDescent="0.2">
      <c r="U3808" t="s">
        <v>25</v>
      </c>
      <c r="V3808" t="s">
        <v>2291</v>
      </c>
      <c r="W3808" t="s">
        <v>104</v>
      </c>
      <c r="X3808" t="s">
        <v>105</v>
      </c>
    </row>
    <row r="3809" spans="21:24" x14ac:dyDescent="0.2">
      <c r="U3809" t="s">
        <v>25</v>
      </c>
      <c r="V3809" t="s">
        <v>2291</v>
      </c>
      <c r="W3809" t="s">
        <v>92</v>
      </c>
      <c r="X3809" t="s">
        <v>93</v>
      </c>
    </row>
    <row r="3810" spans="21:24" x14ac:dyDescent="0.2">
      <c r="U3810" t="s">
        <v>25</v>
      </c>
      <c r="V3810" t="s">
        <v>2291</v>
      </c>
      <c r="W3810" t="s">
        <v>2292</v>
      </c>
      <c r="X3810" t="s">
        <v>488</v>
      </c>
    </row>
    <row r="3811" spans="21:24" x14ac:dyDescent="0.2">
      <c r="U3811" t="s">
        <v>25</v>
      </c>
      <c r="V3811" t="s">
        <v>2293</v>
      </c>
      <c r="W3811" t="s">
        <v>104</v>
      </c>
      <c r="X3811" t="s">
        <v>105</v>
      </c>
    </row>
    <row r="3812" spans="21:24" x14ac:dyDescent="0.2">
      <c r="U3812" t="s">
        <v>25</v>
      </c>
      <c r="V3812" t="s">
        <v>2294</v>
      </c>
      <c r="W3812" t="s">
        <v>104</v>
      </c>
      <c r="X3812" t="s">
        <v>105</v>
      </c>
    </row>
    <row r="3813" spans="21:24" x14ac:dyDescent="0.2">
      <c r="U3813" t="s">
        <v>25</v>
      </c>
      <c r="V3813" t="s">
        <v>2294</v>
      </c>
      <c r="W3813" t="s">
        <v>771</v>
      </c>
      <c r="X3813" t="s">
        <v>530</v>
      </c>
    </row>
    <row r="3814" spans="21:24" x14ac:dyDescent="0.2">
      <c r="U3814" t="s">
        <v>25</v>
      </c>
      <c r="V3814" t="s">
        <v>2295</v>
      </c>
      <c r="W3814" t="s">
        <v>839</v>
      </c>
      <c r="X3814" t="s">
        <v>140</v>
      </c>
    </row>
    <row r="3815" spans="21:24" x14ac:dyDescent="0.2">
      <c r="U3815" t="s">
        <v>25</v>
      </c>
      <c r="V3815" t="s">
        <v>2295</v>
      </c>
      <c r="W3815" t="s">
        <v>104</v>
      </c>
      <c r="X3815" t="s">
        <v>105</v>
      </c>
    </row>
    <row r="3816" spans="21:24" x14ac:dyDescent="0.2">
      <c r="U3816" t="s">
        <v>25</v>
      </c>
      <c r="V3816" t="s">
        <v>2295</v>
      </c>
      <c r="W3816" t="s">
        <v>825</v>
      </c>
      <c r="X3816" t="s">
        <v>234</v>
      </c>
    </row>
    <row r="3817" spans="21:24" x14ac:dyDescent="0.2">
      <c r="U3817" t="s">
        <v>25</v>
      </c>
      <c r="V3817" t="s">
        <v>2295</v>
      </c>
      <c r="W3817" t="s">
        <v>835</v>
      </c>
      <c r="X3817" t="s">
        <v>275</v>
      </c>
    </row>
    <row r="3818" spans="21:24" x14ac:dyDescent="0.2">
      <c r="U3818" t="s">
        <v>25</v>
      </c>
      <c r="V3818" t="s">
        <v>2296</v>
      </c>
      <c r="W3818" t="s">
        <v>839</v>
      </c>
      <c r="X3818" t="s">
        <v>140</v>
      </c>
    </row>
    <row r="3819" spans="21:24" x14ac:dyDescent="0.2">
      <c r="U3819" t="s">
        <v>25</v>
      </c>
      <c r="V3819" t="s">
        <v>2296</v>
      </c>
      <c r="W3819" t="s">
        <v>104</v>
      </c>
      <c r="X3819" t="s">
        <v>105</v>
      </c>
    </row>
    <row r="3820" spans="21:24" x14ac:dyDescent="0.2">
      <c r="U3820" t="s">
        <v>25</v>
      </c>
      <c r="V3820" t="s">
        <v>2296</v>
      </c>
      <c r="W3820" t="s">
        <v>57</v>
      </c>
      <c r="X3820" t="s">
        <v>58</v>
      </c>
    </row>
    <row r="3821" spans="21:24" x14ac:dyDescent="0.2">
      <c r="U3821" t="s">
        <v>25</v>
      </c>
      <c r="V3821" t="s">
        <v>2297</v>
      </c>
      <c r="W3821" t="s">
        <v>104</v>
      </c>
      <c r="X3821" t="s">
        <v>105</v>
      </c>
    </row>
    <row r="3822" spans="21:24" x14ac:dyDescent="0.2">
      <c r="U3822" t="s">
        <v>25</v>
      </c>
      <c r="V3822" t="s">
        <v>2297</v>
      </c>
      <c r="W3822" t="s">
        <v>2292</v>
      </c>
      <c r="X3822" t="s">
        <v>488</v>
      </c>
    </row>
    <row r="3823" spans="21:24" x14ac:dyDescent="0.2">
      <c r="U3823" t="s">
        <v>25</v>
      </c>
      <c r="V3823" t="s">
        <v>2297</v>
      </c>
      <c r="W3823" t="s">
        <v>57</v>
      </c>
      <c r="X3823" t="s">
        <v>58</v>
      </c>
    </row>
    <row r="3824" spans="21:24" x14ac:dyDescent="0.2">
      <c r="U3824" t="s">
        <v>2883</v>
      </c>
      <c r="V3824" t="s">
        <v>2298</v>
      </c>
      <c r="W3824" t="s">
        <v>79</v>
      </c>
      <c r="X3824" t="s">
        <v>80</v>
      </c>
    </row>
    <row r="3825" spans="21:24" x14ac:dyDescent="0.2">
      <c r="U3825" t="s">
        <v>25</v>
      </c>
      <c r="V3825" t="s">
        <v>2298</v>
      </c>
      <c r="W3825" t="s">
        <v>92</v>
      </c>
      <c r="X3825" t="s">
        <v>93</v>
      </c>
    </row>
    <row r="3826" spans="21:24" x14ac:dyDescent="0.2">
      <c r="U3826" t="s">
        <v>2883</v>
      </c>
      <c r="V3826" t="s">
        <v>2299</v>
      </c>
      <c r="W3826" t="s">
        <v>79</v>
      </c>
      <c r="X3826" t="s">
        <v>80</v>
      </c>
    </row>
    <row r="3827" spans="21:24" x14ac:dyDescent="0.2">
      <c r="U3827" t="s">
        <v>25</v>
      </c>
      <c r="V3827" t="s">
        <v>2299</v>
      </c>
      <c r="W3827" t="s">
        <v>92</v>
      </c>
      <c r="X3827" t="s">
        <v>93</v>
      </c>
    </row>
    <row r="3828" spans="21:24" x14ac:dyDescent="0.2">
      <c r="U3828" t="s">
        <v>2883</v>
      </c>
      <c r="V3828" t="s">
        <v>2300</v>
      </c>
      <c r="W3828" t="s">
        <v>79</v>
      </c>
      <c r="X3828" t="s">
        <v>80</v>
      </c>
    </row>
    <row r="3829" spans="21:24" x14ac:dyDescent="0.2">
      <c r="U3829" t="s">
        <v>2883</v>
      </c>
      <c r="V3829" t="s">
        <v>2301</v>
      </c>
      <c r="W3829" t="s">
        <v>1755</v>
      </c>
      <c r="X3829" t="s">
        <v>101</v>
      </c>
    </row>
    <row r="3830" spans="21:24" x14ac:dyDescent="0.2">
      <c r="U3830" t="s">
        <v>2883</v>
      </c>
      <c r="V3830" t="s">
        <v>2301</v>
      </c>
      <c r="W3830" t="s">
        <v>79</v>
      </c>
      <c r="X3830" t="s">
        <v>80</v>
      </c>
    </row>
    <row r="3831" spans="21:24" x14ac:dyDescent="0.2">
      <c r="U3831" t="s">
        <v>2883</v>
      </c>
      <c r="V3831" t="s">
        <v>2302</v>
      </c>
      <c r="W3831" t="s">
        <v>1755</v>
      </c>
      <c r="X3831" t="s">
        <v>101</v>
      </c>
    </row>
    <row r="3832" spans="21:24" x14ac:dyDescent="0.2">
      <c r="U3832" t="s">
        <v>2883</v>
      </c>
      <c r="V3832" t="s">
        <v>2302</v>
      </c>
      <c r="W3832" t="s">
        <v>79</v>
      </c>
      <c r="X3832" t="s">
        <v>80</v>
      </c>
    </row>
    <row r="3833" spans="21:24" x14ac:dyDescent="0.2">
      <c r="U3833" t="s">
        <v>25</v>
      </c>
      <c r="V3833" t="s">
        <v>2302</v>
      </c>
      <c r="W3833" t="s">
        <v>778</v>
      </c>
      <c r="X3833" t="s">
        <v>297</v>
      </c>
    </row>
    <row r="3834" spans="21:24" x14ac:dyDescent="0.2">
      <c r="U3834" t="s">
        <v>25</v>
      </c>
      <c r="V3834" t="s">
        <v>2302</v>
      </c>
      <c r="W3834" t="s">
        <v>768</v>
      </c>
      <c r="X3834" t="s">
        <v>453</v>
      </c>
    </row>
    <row r="3835" spans="21:24" x14ac:dyDescent="0.2">
      <c r="U3835" t="s">
        <v>25</v>
      </c>
      <c r="V3835" t="s">
        <v>2303</v>
      </c>
      <c r="W3835" t="s">
        <v>104</v>
      </c>
      <c r="X3835" t="s">
        <v>105</v>
      </c>
    </row>
    <row r="3836" spans="21:24" x14ac:dyDescent="0.2">
      <c r="U3836" t="s">
        <v>25</v>
      </c>
      <c r="V3836" t="s">
        <v>2303</v>
      </c>
      <c r="W3836" t="s">
        <v>92</v>
      </c>
      <c r="X3836" t="s">
        <v>93</v>
      </c>
    </row>
    <row r="3837" spans="21:24" x14ac:dyDescent="0.2">
      <c r="U3837" t="s">
        <v>25</v>
      </c>
      <c r="V3837" t="s">
        <v>2303</v>
      </c>
      <c r="W3837" t="s">
        <v>2292</v>
      </c>
      <c r="X3837" t="s">
        <v>488</v>
      </c>
    </row>
    <row r="3838" spans="21:24" x14ac:dyDescent="0.2">
      <c r="U3838" t="s">
        <v>25</v>
      </c>
      <c r="V3838" t="s">
        <v>2304</v>
      </c>
      <c r="W3838" t="s">
        <v>104</v>
      </c>
      <c r="X3838" t="s">
        <v>105</v>
      </c>
    </row>
    <row r="3839" spans="21:24" x14ac:dyDescent="0.2">
      <c r="U3839" t="s">
        <v>25</v>
      </c>
      <c r="V3839" t="s">
        <v>2304</v>
      </c>
      <c r="W3839" t="s">
        <v>92</v>
      </c>
      <c r="X3839" t="s">
        <v>93</v>
      </c>
    </row>
    <row r="3840" spans="21:24" x14ac:dyDescent="0.2">
      <c r="U3840" t="s">
        <v>25</v>
      </c>
      <c r="V3840" t="s">
        <v>2304</v>
      </c>
      <c r="W3840" t="s">
        <v>2292</v>
      </c>
      <c r="X3840" t="s">
        <v>488</v>
      </c>
    </row>
    <row r="3841" spans="21:24" x14ac:dyDescent="0.2">
      <c r="U3841" t="s">
        <v>25</v>
      </c>
      <c r="V3841" t="s">
        <v>2304</v>
      </c>
      <c r="W3841" t="s">
        <v>57</v>
      </c>
      <c r="X3841" t="s">
        <v>58</v>
      </c>
    </row>
    <row r="3842" spans="21:24" x14ac:dyDescent="0.2">
      <c r="U3842" t="s">
        <v>25</v>
      </c>
      <c r="V3842" t="s">
        <v>2305</v>
      </c>
      <c r="W3842" t="s">
        <v>104</v>
      </c>
      <c r="X3842" t="s">
        <v>105</v>
      </c>
    </row>
    <row r="3843" spans="21:24" x14ac:dyDescent="0.2">
      <c r="U3843" t="s">
        <v>25</v>
      </c>
      <c r="V3843" t="s">
        <v>2305</v>
      </c>
      <c r="W3843" t="s">
        <v>92</v>
      </c>
      <c r="X3843" t="s">
        <v>93</v>
      </c>
    </row>
    <row r="3844" spans="21:24" x14ac:dyDescent="0.2">
      <c r="U3844" t="s">
        <v>25</v>
      </c>
      <c r="V3844" t="s">
        <v>2305</v>
      </c>
      <c r="W3844" t="s">
        <v>36</v>
      </c>
      <c r="X3844" t="s">
        <v>37</v>
      </c>
    </row>
    <row r="3845" spans="21:24" x14ac:dyDescent="0.2">
      <c r="U3845" t="s">
        <v>25</v>
      </c>
      <c r="V3845" t="s">
        <v>2305</v>
      </c>
      <c r="W3845" t="s">
        <v>2292</v>
      </c>
      <c r="X3845" t="s">
        <v>488</v>
      </c>
    </row>
    <row r="3846" spans="21:24" x14ac:dyDescent="0.2">
      <c r="U3846" t="s">
        <v>25</v>
      </c>
      <c r="V3846" t="s">
        <v>2305</v>
      </c>
      <c r="W3846" t="s">
        <v>57</v>
      </c>
      <c r="X3846" t="s">
        <v>58</v>
      </c>
    </row>
    <row r="3847" spans="21:24" x14ac:dyDescent="0.2">
      <c r="U3847" t="s">
        <v>2883</v>
      </c>
      <c r="V3847" t="s">
        <v>2306</v>
      </c>
      <c r="W3847" t="s">
        <v>79</v>
      </c>
      <c r="X3847" t="s">
        <v>80</v>
      </c>
    </row>
    <row r="3848" spans="21:24" x14ac:dyDescent="0.2">
      <c r="U3848" t="s">
        <v>25</v>
      </c>
      <c r="V3848" t="s">
        <v>2306</v>
      </c>
      <c r="W3848" t="s">
        <v>92</v>
      </c>
      <c r="X3848" t="s">
        <v>93</v>
      </c>
    </row>
    <row r="3849" spans="21:24" x14ac:dyDescent="0.2">
      <c r="U3849" t="s">
        <v>2883</v>
      </c>
      <c r="V3849" t="s">
        <v>2307</v>
      </c>
      <c r="W3849" t="s">
        <v>79</v>
      </c>
      <c r="X3849" t="s">
        <v>80</v>
      </c>
    </row>
    <row r="3850" spans="21:24" x14ac:dyDescent="0.2">
      <c r="U3850" t="s">
        <v>25</v>
      </c>
      <c r="V3850" t="s">
        <v>2307</v>
      </c>
      <c r="W3850" t="s">
        <v>92</v>
      </c>
      <c r="X3850" t="s">
        <v>93</v>
      </c>
    </row>
    <row r="3851" spans="21:24" x14ac:dyDescent="0.2">
      <c r="U3851" t="s">
        <v>2883</v>
      </c>
      <c r="V3851" t="s">
        <v>2308</v>
      </c>
      <c r="W3851" t="s">
        <v>79</v>
      </c>
      <c r="X3851" t="s">
        <v>80</v>
      </c>
    </row>
    <row r="3852" spans="21:24" x14ac:dyDescent="0.2">
      <c r="U3852" t="s">
        <v>25</v>
      </c>
      <c r="V3852" t="s">
        <v>2308</v>
      </c>
      <c r="W3852" t="s">
        <v>92</v>
      </c>
      <c r="X3852" t="s">
        <v>93</v>
      </c>
    </row>
    <row r="3853" spans="21:24" x14ac:dyDescent="0.2">
      <c r="U3853" t="s">
        <v>25</v>
      </c>
      <c r="V3853" t="s">
        <v>2308</v>
      </c>
      <c r="W3853" t="s">
        <v>768</v>
      </c>
      <c r="X3853" t="s">
        <v>453</v>
      </c>
    </row>
    <row r="3854" spans="21:24" x14ac:dyDescent="0.2">
      <c r="U3854" t="s">
        <v>2883</v>
      </c>
      <c r="V3854" t="s">
        <v>2309</v>
      </c>
      <c r="W3854" t="s">
        <v>79</v>
      </c>
      <c r="X3854" t="s">
        <v>80</v>
      </c>
    </row>
    <row r="3855" spans="21:24" x14ac:dyDescent="0.2">
      <c r="U3855" t="s">
        <v>25</v>
      </c>
      <c r="V3855" t="s">
        <v>2309</v>
      </c>
      <c r="W3855" t="s">
        <v>104</v>
      </c>
      <c r="X3855" t="s">
        <v>105</v>
      </c>
    </row>
    <row r="3856" spans="21:24" x14ac:dyDescent="0.2">
      <c r="U3856" t="s">
        <v>25</v>
      </c>
      <c r="V3856" t="s">
        <v>2309</v>
      </c>
      <c r="W3856" t="s">
        <v>92</v>
      </c>
      <c r="X3856" t="s">
        <v>93</v>
      </c>
    </row>
    <row r="3857" spans="21:24" x14ac:dyDescent="0.2">
      <c r="U3857" t="s">
        <v>25</v>
      </c>
      <c r="V3857" t="s">
        <v>2309</v>
      </c>
      <c r="W3857" t="s">
        <v>768</v>
      </c>
      <c r="X3857" t="s">
        <v>453</v>
      </c>
    </row>
    <row r="3858" spans="21:24" x14ac:dyDescent="0.2">
      <c r="U3858" t="s">
        <v>25</v>
      </c>
      <c r="V3858" t="s">
        <v>2309</v>
      </c>
      <c r="W3858" t="s">
        <v>771</v>
      </c>
      <c r="X3858" t="s">
        <v>530</v>
      </c>
    </row>
    <row r="3859" spans="21:24" x14ac:dyDescent="0.2">
      <c r="U3859" t="s">
        <v>25</v>
      </c>
      <c r="V3859" t="s">
        <v>2310</v>
      </c>
      <c r="W3859" t="s">
        <v>104</v>
      </c>
      <c r="X3859" t="s">
        <v>105</v>
      </c>
    </row>
    <row r="3860" spans="21:24" x14ac:dyDescent="0.2">
      <c r="U3860" t="s">
        <v>25</v>
      </c>
      <c r="V3860" t="s">
        <v>2310</v>
      </c>
      <c r="W3860" t="s">
        <v>92</v>
      </c>
      <c r="X3860" t="s">
        <v>93</v>
      </c>
    </row>
    <row r="3861" spans="21:24" x14ac:dyDescent="0.2">
      <c r="U3861" t="s">
        <v>25</v>
      </c>
      <c r="V3861" t="s">
        <v>2310</v>
      </c>
      <c r="W3861" t="s">
        <v>771</v>
      </c>
      <c r="X3861" t="s">
        <v>530</v>
      </c>
    </row>
    <row r="3862" spans="21:24" x14ac:dyDescent="0.2">
      <c r="U3862" t="s">
        <v>39</v>
      </c>
      <c r="V3862" t="s">
        <v>2311</v>
      </c>
      <c r="W3862" t="s">
        <v>1687</v>
      </c>
      <c r="X3862" t="s">
        <v>489</v>
      </c>
    </row>
    <row r="3863" spans="21:24" x14ac:dyDescent="0.2">
      <c r="U3863" t="s">
        <v>39</v>
      </c>
      <c r="V3863" t="s">
        <v>2312</v>
      </c>
      <c r="W3863" t="s">
        <v>796</v>
      </c>
      <c r="X3863" t="s">
        <v>168</v>
      </c>
    </row>
    <row r="3864" spans="21:24" x14ac:dyDescent="0.2">
      <c r="U3864" t="s">
        <v>2883</v>
      </c>
      <c r="V3864" t="s">
        <v>2312</v>
      </c>
      <c r="W3864" t="s">
        <v>1362</v>
      </c>
      <c r="X3864" t="s">
        <v>288</v>
      </c>
    </row>
    <row r="3865" spans="21:24" x14ac:dyDescent="0.2">
      <c r="U3865" t="s">
        <v>39</v>
      </c>
      <c r="V3865" t="s">
        <v>2312</v>
      </c>
      <c r="W3865" t="s">
        <v>1687</v>
      </c>
      <c r="X3865" t="s">
        <v>489</v>
      </c>
    </row>
    <row r="3866" spans="21:24" x14ac:dyDescent="0.2">
      <c r="U3866" t="s">
        <v>39</v>
      </c>
      <c r="V3866" t="s">
        <v>2313</v>
      </c>
      <c r="W3866" t="s">
        <v>796</v>
      </c>
      <c r="X3866" t="s">
        <v>168</v>
      </c>
    </row>
    <row r="3867" spans="21:24" x14ac:dyDescent="0.2">
      <c r="U3867" t="s">
        <v>2883</v>
      </c>
      <c r="V3867" t="s">
        <v>2313</v>
      </c>
      <c r="W3867" t="s">
        <v>1362</v>
      </c>
      <c r="X3867" t="s">
        <v>288</v>
      </c>
    </row>
    <row r="3868" spans="21:24" x14ac:dyDescent="0.2">
      <c r="U3868" t="s">
        <v>2883</v>
      </c>
      <c r="V3868" t="s">
        <v>2313</v>
      </c>
      <c r="W3868" t="s">
        <v>954</v>
      </c>
      <c r="X3868" t="s">
        <v>487</v>
      </c>
    </row>
    <row r="3869" spans="21:24" x14ac:dyDescent="0.2">
      <c r="U3869" t="s">
        <v>39</v>
      </c>
      <c r="V3869" t="s">
        <v>2314</v>
      </c>
      <c r="W3869" t="s">
        <v>796</v>
      </c>
      <c r="X3869" t="s">
        <v>168</v>
      </c>
    </row>
    <row r="3870" spans="21:24" x14ac:dyDescent="0.2">
      <c r="U3870" t="s">
        <v>2883</v>
      </c>
      <c r="V3870" t="s">
        <v>2314</v>
      </c>
      <c r="W3870" t="s">
        <v>1362</v>
      </c>
      <c r="X3870" t="s">
        <v>288</v>
      </c>
    </row>
    <row r="3871" spans="21:24" x14ac:dyDescent="0.2">
      <c r="U3871" t="s">
        <v>39</v>
      </c>
      <c r="V3871" t="s">
        <v>2314</v>
      </c>
      <c r="W3871" t="s">
        <v>1687</v>
      </c>
      <c r="X3871" t="s">
        <v>489</v>
      </c>
    </row>
    <row r="3872" spans="21:24" x14ac:dyDescent="0.2">
      <c r="U3872" t="s">
        <v>91</v>
      </c>
      <c r="V3872" t="s">
        <v>2315</v>
      </c>
      <c r="W3872" t="s">
        <v>1095</v>
      </c>
      <c r="X3872" t="s">
        <v>90</v>
      </c>
    </row>
    <row r="3873" spans="21:24" x14ac:dyDescent="0.2">
      <c r="U3873" t="s">
        <v>2883</v>
      </c>
      <c r="V3873" t="s">
        <v>2315</v>
      </c>
      <c r="W3873" t="s">
        <v>1362</v>
      </c>
      <c r="X3873" t="s">
        <v>288</v>
      </c>
    </row>
    <row r="3874" spans="21:24" x14ac:dyDescent="0.2">
      <c r="U3874" t="s">
        <v>91</v>
      </c>
      <c r="V3874" t="s">
        <v>2315</v>
      </c>
      <c r="W3874" t="s">
        <v>529</v>
      </c>
      <c r="X3874" t="s">
        <v>315</v>
      </c>
    </row>
    <row r="3875" spans="21:24" x14ac:dyDescent="0.2">
      <c r="U3875" t="s">
        <v>39</v>
      </c>
      <c r="V3875" t="s">
        <v>2315</v>
      </c>
      <c r="W3875" t="s">
        <v>1359</v>
      </c>
      <c r="X3875" t="s">
        <v>393</v>
      </c>
    </row>
    <row r="3876" spans="21:24" x14ac:dyDescent="0.2">
      <c r="U3876" t="s">
        <v>39</v>
      </c>
      <c r="V3876" t="s">
        <v>2315</v>
      </c>
      <c r="W3876" t="s">
        <v>1687</v>
      </c>
      <c r="X3876" t="s">
        <v>489</v>
      </c>
    </row>
    <row r="3877" spans="21:24" x14ac:dyDescent="0.2">
      <c r="U3877" t="s">
        <v>39</v>
      </c>
      <c r="V3877" t="s">
        <v>2315</v>
      </c>
      <c r="W3877" t="s">
        <v>1678</v>
      </c>
      <c r="X3877" t="s">
        <v>502</v>
      </c>
    </row>
    <row r="3878" spans="21:24" x14ac:dyDescent="0.2">
      <c r="U3878" t="s">
        <v>2883</v>
      </c>
      <c r="V3878" t="s">
        <v>2316</v>
      </c>
      <c r="W3878" t="s">
        <v>1362</v>
      </c>
      <c r="X3878" t="s">
        <v>288</v>
      </c>
    </row>
    <row r="3879" spans="21:24" x14ac:dyDescent="0.2">
      <c r="U3879" t="s">
        <v>39</v>
      </c>
      <c r="V3879" t="s">
        <v>2316</v>
      </c>
      <c r="W3879" t="s">
        <v>1687</v>
      </c>
      <c r="X3879" t="s">
        <v>489</v>
      </c>
    </row>
    <row r="3880" spans="21:24" x14ac:dyDescent="0.2">
      <c r="U3880" t="s">
        <v>39</v>
      </c>
      <c r="V3880" t="s">
        <v>2316</v>
      </c>
      <c r="W3880" t="s">
        <v>1678</v>
      </c>
      <c r="X3880" t="s">
        <v>502</v>
      </c>
    </row>
    <row r="3881" spans="21:24" x14ac:dyDescent="0.2">
      <c r="U3881" t="s">
        <v>2883</v>
      </c>
      <c r="V3881" t="s">
        <v>2317</v>
      </c>
      <c r="W3881" t="s">
        <v>1362</v>
      </c>
      <c r="X3881" t="s">
        <v>288</v>
      </c>
    </row>
    <row r="3882" spans="21:24" x14ac:dyDescent="0.2">
      <c r="U3882" t="s">
        <v>39</v>
      </c>
      <c r="V3882" t="s">
        <v>2317</v>
      </c>
      <c r="W3882" t="s">
        <v>1359</v>
      </c>
      <c r="X3882" t="s">
        <v>393</v>
      </c>
    </row>
    <row r="3883" spans="21:24" x14ac:dyDescent="0.2">
      <c r="U3883" t="s">
        <v>39</v>
      </c>
      <c r="V3883" t="s">
        <v>2317</v>
      </c>
      <c r="W3883" t="s">
        <v>1678</v>
      </c>
      <c r="X3883" t="s">
        <v>502</v>
      </c>
    </row>
    <row r="3884" spans="21:24" x14ac:dyDescent="0.2">
      <c r="U3884" t="s">
        <v>39</v>
      </c>
      <c r="V3884" t="s">
        <v>2318</v>
      </c>
      <c r="W3884" t="s">
        <v>1678</v>
      </c>
      <c r="X3884" t="s">
        <v>502</v>
      </c>
    </row>
    <row r="3885" spans="21:24" x14ac:dyDescent="0.2">
      <c r="U3885" t="s">
        <v>39</v>
      </c>
      <c r="V3885" t="s">
        <v>2319</v>
      </c>
      <c r="W3885" t="s">
        <v>796</v>
      </c>
      <c r="X3885" t="s">
        <v>168</v>
      </c>
    </row>
    <row r="3886" spans="21:24" x14ac:dyDescent="0.2">
      <c r="U3886" t="s">
        <v>2883</v>
      </c>
      <c r="V3886" t="s">
        <v>2319</v>
      </c>
      <c r="W3886" t="s">
        <v>1005</v>
      </c>
      <c r="X3886" t="s">
        <v>204</v>
      </c>
    </row>
    <row r="3887" spans="21:24" x14ac:dyDescent="0.2">
      <c r="U3887" t="s">
        <v>2883</v>
      </c>
      <c r="V3887" t="s">
        <v>2319</v>
      </c>
      <c r="W3887" t="s">
        <v>1362</v>
      </c>
      <c r="X3887" t="s">
        <v>288</v>
      </c>
    </row>
    <row r="3888" spans="21:24" x14ac:dyDescent="0.2">
      <c r="U3888" t="s">
        <v>2883</v>
      </c>
      <c r="V3888" t="s">
        <v>2319</v>
      </c>
      <c r="W3888" t="s">
        <v>954</v>
      </c>
      <c r="X3888" t="s">
        <v>487</v>
      </c>
    </row>
    <row r="3889" spans="21:24" x14ac:dyDescent="0.2">
      <c r="U3889" t="s">
        <v>39</v>
      </c>
      <c r="V3889" t="s">
        <v>2320</v>
      </c>
      <c r="W3889" t="s">
        <v>1687</v>
      </c>
      <c r="X3889" t="s">
        <v>489</v>
      </c>
    </row>
    <row r="3890" spans="21:24" x14ac:dyDescent="0.2">
      <c r="U3890" t="s">
        <v>39</v>
      </c>
      <c r="V3890" t="s">
        <v>2321</v>
      </c>
      <c r="W3890" t="s">
        <v>796</v>
      </c>
      <c r="X3890" t="s">
        <v>168</v>
      </c>
    </row>
    <row r="3891" spans="21:24" x14ac:dyDescent="0.2">
      <c r="U3891" t="s">
        <v>2883</v>
      </c>
      <c r="V3891" t="s">
        <v>2321</v>
      </c>
      <c r="W3891" t="s">
        <v>1362</v>
      </c>
      <c r="X3891" t="s">
        <v>288</v>
      </c>
    </row>
    <row r="3892" spans="21:24" x14ac:dyDescent="0.2">
      <c r="U3892" t="s">
        <v>39</v>
      </c>
      <c r="V3892" t="s">
        <v>2321</v>
      </c>
      <c r="W3892" t="s">
        <v>1687</v>
      </c>
      <c r="X3892" t="s">
        <v>489</v>
      </c>
    </row>
    <row r="3893" spans="21:24" x14ac:dyDescent="0.2">
      <c r="U3893" t="s">
        <v>39</v>
      </c>
      <c r="V3893" t="s">
        <v>2322</v>
      </c>
      <c r="W3893" t="s">
        <v>796</v>
      </c>
      <c r="X3893" t="s">
        <v>168</v>
      </c>
    </row>
    <row r="3894" spans="21:24" x14ac:dyDescent="0.2">
      <c r="U3894" t="s">
        <v>2883</v>
      </c>
      <c r="V3894" t="s">
        <v>2322</v>
      </c>
      <c r="W3894" t="s">
        <v>1362</v>
      </c>
      <c r="X3894" t="s">
        <v>288</v>
      </c>
    </row>
    <row r="3895" spans="21:24" x14ac:dyDescent="0.2">
      <c r="U3895" t="s">
        <v>39</v>
      </c>
      <c r="V3895" t="s">
        <v>2323</v>
      </c>
      <c r="W3895" t="s">
        <v>1687</v>
      </c>
      <c r="X3895" t="s">
        <v>489</v>
      </c>
    </row>
    <row r="3896" spans="21:24" x14ac:dyDescent="0.2">
      <c r="U3896" t="s">
        <v>39</v>
      </c>
      <c r="V3896" t="s">
        <v>2324</v>
      </c>
      <c r="W3896" t="s">
        <v>1676</v>
      </c>
      <c r="X3896" t="s">
        <v>338</v>
      </c>
    </row>
    <row r="3897" spans="21:24" x14ac:dyDescent="0.2">
      <c r="U3897" t="s">
        <v>39</v>
      </c>
      <c r="V3897" t="s">
        <v>2324</v>
      </c>
      <c r="W3897" t="s">
        <v>1687</v>
      </c>
      <c r="X3897" t="s">
        <v>489</v>
      </c>
    </row>
    <row r="3898" spans="21:24" x14ac:dyDescent="0.2">
      <c r="U3898" t="s">
        <v>39</v>
      </c>
      <c r="V3898" t="s">
        <v>2325</v>
      </c>
      <c r="W3898" t="s">
        <v>1676</v>
      </c>
      <c r="X3898" t="s">
        <v>338</v>
      </c>
    </row>
    <row r="3899" spans="21:24" x14ac:dyDescent="0.2">
      <c r="U3899" t="s">
        <v>39</v>
      </c>
      <c r="V3899" t="s">
        <v>2325</v>
      </c>
      <c r="W3899" t="s">
        <v>1687</v>
      </c>
      <c r="X3899" t="s">
        <v>489</v>
      </c>
    </row>
    <row r="3900" spans="21:24" x14ac:dyDescent="0.2">
      <c r="U3900" t="s">
        <v>39</v>
      </c>
      <c r="V3900" t="s">
        <v>2325</v>
      </c>
      <c r="W3900" t="s">
        <v>1678</v>
      </c>
      <c r="X3900" t="s">
        <v>502</v>
      </c>
    </row>
    <row r="3901" spans="21:24" x14ac:dyDescent="0.2">
      <c r="U3901" t="s">
        <v>39</v>
      </c>
      <c r="V3901" t="s">
        <v>2326</v>
      </c>
      <c r="W3901" t="s">
        <v>796</v>
      </c>
      <c r="X3901" t="s">
        <v>168</v>
      </c>
    </row>
    <row r="3902" spans="21:24" x14ac:dyDescent="0.2">
      <c r="U3902" t="s">
        <v>2883</v>
      </c>
      <c r="V3902" t="s">
        <v>2326</v>
      </c>
      <c r="W3902" t="s">
        <v>1362</v>
      </c>
      <c r="X3902" t="s">
        <v>288</v>
      </c>
    </row>
    <row r="3903" spans="21:24" x14ac:dyDescent="0.2">
      <c r="U3903" t="s">
        <v>39</v>
      </c>
      <c r="V3903" t="s">
        <v>2326</v>
      </c>
      <c r="W3903" t="s">
        <v>1687</v>
      </c>
      <c r="X3903" t="s">
        <v>489</v>
      </c>
    </row>
    <row r="3904" spans="21:24" x14ac:dyDescent="0.2">
      <c r="U3904" t="s">
        <v>39</v>
      </c>
      <c r="V3904" t="s">
        <v>2326</v>
      </c>
      <c r="W3904" t="s">
        <v>1678</v>
      </c>
      <c r="X3904" t="s">
        <v>502</v>
      </c>
    </row>
    <row r="3905" spans="21:24" x14ac:dyDescent="0.2">
      <c r="U3905" t="s">
        <v>39</v>
      </c>
      <c r="V3905" t="s">
        <v>2327</v>
      </c>
      <c r="W3905" t="s">
        <v>796</v>
      </c>
      <c r="X3905" t="s">
        <v>168</v>
      </c>
    </row>
    <row r="3906" spans="21:24" x14ac:dyDescent="0.2">
      <c r="U3906" t="s">
        <v>39</v>
      </c>
      <c r="V3906" t="s">
        <v>2327</v>
      </c>
      <c r="W3906" t="s">
        <v>1687</v>
      </c>
      <c r="X3906" t="s">
        <v>489</v>
      </c>
    </row>
    <row r="3907" spans="21:24" x14ac:dyDescent="0.2">
      <c r="U3907" t="s">
        <v>39</v>
      </c>
      <c r="V3907" t="s">
        <v>2328</v>
      </c>
      <c r="W3907" t="s">
        <v>796</v>
      </c>
      <c r="X3907" t="s">
        <v>168</v>
      </c>
    </row>
    <row r="3908" spans="21:24" x14ac:dyDescent="0.2">
      <c r="U3908" t="s">
        <v>39</v>
      </c>
      <c r="V3908" t="s">
        <v>2328</v>
      </c>
      <c r="W3908" t="s">
        <v>1676</v>
      </c>
      <c r="X3908" t="s">
        <v>338</v>
      </c>
    </row>
    <row r="3909" spans="21:24" x14ac:dyDescent="0.2">
      <c r="U3909" t="s">
        <v>39</v>
      </c>
      <c r="V3909" t="s">
        <v>2328</v>
      </c>
      <c r="W3909" t="s">
        <v>1687</v>
      </c>
      <c r="X3909" t="s">
        <v>489</v>
      </c>
    </row>
    <row r="3910" spans="21:24" x14ac:dyDescent="0.2">
      <c r="U3910" t="s">
        <v>39</v>
      </c>
      <c r="V3910" t="s">
        <v>2329</v>
      </c>
      <c r="W3910" t="s">
        <v>796</v>
      </c>
      <c r="X3910" t="s">
        <v>168</v>
      </c>
    </row>
    <row r="3911" spans="21:24" x14ac:dyDescent="0.2">
      <c r="U3911" t="s">
        <v>39</v>
      </c>
      <c r="V3911" t="s">
        <v>2329</v>
      </c>
      <c r="W3911" t="s">
        <v>1676</v>
      </c>
      <c r="X3911" t="s">
        <v>338</v>
      </c>
    </row>
    <row r="3912" spans="21:24" x14ac:dyDescent="0.2">
      <c r="U3912" t="s">
        <v>39</v>
      </c>
      <c r="V3912" t="s">
        <v>2329</v>
      </c>
      <c r="W3912" t="s">
        <v>1687</v>
      </c>
      <c r="X3912" t="s">
        <v>489</v>
      </c>
    </row>
    <row r="3913" spans="21:24" x14ac:dyDescent="0.2">
      <c r="U3913" t="s">
        <v>77</v>
      </c>
      <c r="V3913" t="s">
        <v>2330</v>
      </c>
      <c r="W3913" t="s">
        <v>1344</v>
      </c>
      <c r="X3913" t="s">
        <v>290</v>
      </c>
    </row>
    <row r="3914" spans="21:24" x14ac:dyDescent="0.2">
      <c r="U3914" t="s">
        <v>97</v>
      </c>
      <c r="V3914" t="s">
        <v>2330</v>
      </c>
      <c r="W3914" t="s">
        <v>2331</v>
      </c>
      <c r="X3914" t="s">
        <v>449</v>
      </c>
    </row>
    <row r="3915" spans="21:24" x14ac:dyDescent="0.2">
      <c r="U3915" t="s">
        <v>25</v>
      </c>
      <c r="V3915" t="s">
        <v>2330</v>
      </c>
      <c r="W3915" t="s">
        <v>1371</v>
      </c>
      <c r="X3915" t="s">
        <v>450</v>
      </c>
    </row>
    <row r="3916" spans="21:24" x14ac:dyDescent="0.2">
      <c r="U3916" t="s">
        <v>97</v>
      </c>
      <c r="V3916" t="s">
        <v>2332</v>
      </c>
      <c r="W3916" t="s">
        <v>2331</v>
      </c>
      <c r="X3916" t="s">
        <v>449</v>
      </c>
    </row>
    <row r="3917" spans="21:24" x14ac:dyDescent="0.2">
      <c r="U3917" t="s">
        <v>25</v>
      </c>
      <c r="V3917" t="s">
        <v>2332</v>
      </c>
      <c r="W3917" t="s">
        <v>1371</v>
      </c>
      <c r="X3917" t="s">
        <v>450</v>
      </c>
    </row>
    <row r="3918" spans="21:24" x14ac:dyDescent="0.2">
      <c r="U3918" t="s">
        <v>97</v>
      </c>
      <c r="V3918" t="s">
        <v>2332</v>
      </c>
      <c r="W3918" t="s">
        <v>1304</v>
      </c>
      <c r="X3918" t="s">
        <v>563</v>
      </c>
    </row>
    <row r="3919" spans="21:24" x14ac:dyDescent="0.2">
      <c r="U3919" t="s">
        <v>25</v>
      </c>
      <c r="V3919" t="s">
        <v>2332</v>
      </c>
      <c r="W3919" t="s">
        <v>1372</v>
      </c>
      <c r="X3919" t="s">
        <v>574</v>
      </c>
    </row>
    <row r="3920" spans="21:24" x14ac:dyDescent="0.2">
      <c r="U3920" t="s">
        <v>97</v>
      </c>
      <c r="V3920" t="s">
        <v>2333</v>
      </c>
      <c r="W3920" t="s">
        <v>2331</v>
      </c>
      <c r="X3920" t="s">
        <v>449</v>
      </c>
    </row>
    <row r="3921" spans="21:24" x14ac:dyDescent="0.2">
      <c r="U3921" t="s">
        <v>25</v>
      </c>
      <c r="V3921" t="s">
        <v>2333</v>
      </c>
      <c r="W3921" t="s">
        <v>1371</v>
      </c>
      <c r="X3921" t="s">
        <v>450</v>
      </c>
    </row>
    <row r="3922" spans="21:24" x14ac:dyDescent="0.2">
      <c r="U3922" t="s">
        <v>77</v>
      </c>
      <c r="V3922" t="s">
        <v>2334</v>
      </c>
      <c r="W3922" t="s">
        <v>1344</v>
      </c>
      <c r="X3922" t="s">
        <v>290</v>
      </c>
    </row>
    <row r="3923" spans="21:24" x14ac:dyDescent="0.2">
      <c r="U3923" t="s">
        <v>97</v>
      </c>
      <c r="V3923" t="s">
        <v>2334</v>
      </c>
      <c r="W3923" t="s">
        <v>2331</v>
      </c>
      <c r="X3923" t="s">
        <v>449</v>
      </c>
    </row>
    <row r="3924" spans="21:24" x14ac:dyDescent="0.2">
      <c r="U3924" t="s">
        <v>25</v>
      </c>
      <c r="V3924" t="s">
        <v>2334</v>
      </c>
      <c r="W3924" t="s">
        <v>1371</v>
      </c>
      <c r="X3924" t="s">
        <v>450</v>
      </c>
    </row>
    <row r="3925" spans="21:24" x14ac:dyDescent="0.2">
      <c r="U3925" t="s">
        <v>25</v>
      </c>
      <c r="V3925" t="s">
        <v>2334</v>
      </c>
      <c r="W3925" t="s">
        <v>1490</v>
      </c>
      <c r="X3925" t="s">
        <v>479</v>
      </c>
    </row>
    <row r="3926" spans="21:24" x14ac:dyDescent="0.2">
      <c r="U3926" t="s">
        <v>97</v>
      </c>
      <c r="V3926" t="s">
        <v>2334</v>
      </c>
      <c r="W3926" t="s">
        <v>1304</v>
      </c>
      <c r="X3926" t="s">
        <v>563</v>
      </c>
    </row>
    <row r="3927" spans="21:24" x14ac:dyDescent="0.2">
      <c r="U3927" t="s">
        <v>97</v>
      </c>
      <c r="V3927" t="s">
        <v>2335</v>
      </c>
      <c r="W3927" t="s">
        <v>1297</v>
      </c>
      <c r="X3927" t="s">
        <v>117</v>
      </c>
    </row>
    <row r="3928" spans="21:24" x14ac:dyDescent="0.2">
      <c r="U3928" t="s">
        <v>25</v>
      </c>
      <c r="V3928" t="s">
        <v>2335</v>
      </c>
      <c r="W3928" t="s">
        <v>1306</v>
      </c>
      <c r="X3928" t="s">
        <v>429</v>
      </c>
    </row>
    <row r="3929" spans="21:24" x14ac:dyDescent="0.2">
      <c r="U3929" t="s">
        <v>97</v>
      </c>
      <c r="V3929" t="s">
        <v>2335</v>
      </c>
      <c r="W3929" t="s">
        <v>2331</v>
      </c>
      <c r="X3929" t="s">
        <v>449</v>
      </c>
    </row>
    <row r="3930" spans="21:24" x14ac:dyDescent="0.2">
      <c r="U3930" t="s">
        <v>25</v>
      </c>
      <c r="V3930" t="s">
        <v>2335</v>
      </c>
      <c r="W3930" t="s">
        <v>1371</v>
      </c>
      <c r="X3930" t="s">
        <v>450</v>
      </c>
    </row>
    <row r="3931" spans="21:24" x14ac:dyDescent="0.2">
      <c r="U3931" t="s">
        <v>97</v>
      </c>
      <c r="V3931" t="s">
        <v>2335</v>
      </c>
      <c r="W3931" t="s">
        <v>1304</v>
      </c>
      <c r="X3931" t="s">
        <v>563</v>
      </c>
    </row>
    <row r="3932" spans="21:24" x14ac:dyDescent="0.2">
      <c r="U3932" t="s">
        <v>97</v>
      </c>
      <c r="V3932" t="s">
        <v>2336</v>
      </c>
      <c r="W3932" t="s">
        <v>1297</v>
      </c>
      <c r="X3932" t="s">
        <v>117</v>
      </c>
    </row>
    <row r="3933" spans="21:24" x14ac:dyDescent="0.2">
      <c r="U3933" t="s">
        <v>25</v>
      </c>
      <c r="V3933" t="s">
        <v>2336</v>
      </c>
      <c r="W3933" t="s">
        <v>1306</v>
      </c>
      <c r="X3933" t="s">
        <v>429</v>
      </c>
    </row>
    <row r="3934" spans="21:24" x14ac:dyDescent="0.2">
      <c r="U3934" t="s">
        <v>25</v>
      </c>
      <c r="V3934" t="s">
        <v>2336</v>
      </c>
      <c r="W3934" t="s">
        <v>1294</v>
      </c>
      <c r="X3934" t="s">
        <v>497</v>
      </c>
    </row>
    <row r="3935" spans="21:24" x14ac:dyDescent="0.2">
      <c r="U3935" t="s">
        <v>97</v>
      </c>
      <c r="V3935" t="s">
        <v>2336</v>
      </c>
      <c r="W3935" t="s">
        <v>1304</v>
      </c>
      <c r="X3935" t="s">
        <v>563</v>
      </c>
    </row>
    <row r="3936" spans="21:24" x14ac:dyDescent="0.2">
      <c r="U3936" t="s">
        <v>97</v>
      </c>
      <c r="V3936" t="s">
        <v>2337</v>
      </c>
      <c r="W3936" t="s">
        <v>1297</v>
      </c>
      <c r="X3936" t="s">
        <v>117</v>
      </c>
    </row>
    <row r="3937" spans="21:24" x14ac:dyDescent="0.2">
      <c r="U3937" t="s">
        <v>97</v>
      </c>
      <c r="V3937" t="s">
        <v>2337</v>
      </c>
      <c r="W3937" t="s">
        <v>2331</v>
      </c>
      <c r="X3937" t="s">
        <v>449</v>
      </c>
    </row>
    <row r="3938" spans="21:24" x14ac:dyDescent="0.2">
      <c r="U3938" t="s">
        <v>25</v>
      </c>
      <c r="V3938" t="s">
        <v>2337</v>
      </c>
      <c r="W3938" t="s">
        <v>1371</v>
      </c>
      <c r="X3938" t="s">
        <v>450</v>
      </c>
    </row>
    <row r="3939" spans="21:24" x14ac:dyDescent="0.2">
      <c r="U3939" t="s">
        <v>97</v>
      </c>
      <c r="V3939" t="s">
        <v>2337</v>
      </c>
      <c r="W3939" t="s">
        <v>1304</v>
      </c>
      <c r="X3939" t="s">
        <v>563</v>
      </c>
    </row>
    <row r="3940" spans="21:24" x14ac:dyDescent="0.2">
      <c r="U3940" t="s">
        <v>25</v>
      </c>
      <c r="V3940" t="s">
        <v>2337</v>
      </c>
      <c r="W3940" t="s">
        <v>1372</v>
      </c>
      <c r="X3940" t="s">
        <v>574</v>
      </c>
    </row>
    <row r="3941" spans="21:24" x14ac:dyDescent="0.2">
      <c r="U3941" t="s">
        <v>97</v>
      </c>
      <c r="V3941" t="s">
        <v>2338</v>
      </c>
      <c r="W3941" t="s">
        <v>1304</v>
      </c>
      <c r="X3941" t="s">
        <v>563</v>
      </c>
    </row>
    <row r="3942" spans="21:24" x14ac:dyDescent="0.2">
      <c r="U3942" t="s">
        <v>97</v>
      </c>
      <c r="V3942" t="s">
        <v>2338</v>
      </c>
      <c r="W3942" t="s">
        <v>1328</v>
      </c>
      <c r="X3942" t="s">
        <v>568</v>
      </c>
    </row>
    <row r="3943" spans="21:24" x14ac:dyDescent="0.2">
      <c r="U3943" t="s">
        <v>25</v>
      </c>
      <c r="V3943" t="s">
        <v>2338</v>
      </c>
      <c r="W3943" t="s">
        <v>1372</v>
      </c>
      <c r="X3943" t="s">
        <v>574</v>
      </c>
    </row>
    <row r="3944" spans="21:24" x14ac:dyDescent="0.2">
      <c r="U3944" t="s">
        <v>25</v>
      </c>
      <c r="V3944" t="s">
        <v>2339</v>
      </c>
      <c r="W3944" t="s">
        <v>1371</v>
      </c>
      <c r="X3944" t="s">
        <v>450</v>
      </c>
    </row>
    <row r="3945" spans="21:24" x14ac:dyDescent="0.2">
      <c r="U3945" t="s">
        <v>97</v>
      </c>
      <c r="V3945" t="s">
        <v>2339</v>
      </c>
      <c r="W3945" t="s">
        <v>1304</v>
      </c>
      <c r="X3945" t="s">
        <v>563</v>
      </c>
    </row>
    <row r="3946" spans="21:24" x14ac:dyDescent="0.2">
      <c r="U3946" t="s">
        <v>25</v>
      </c>
      <c r="V3946" t="s">
        <v>2339</v>
      </c>
      <c r="W3946" t="s">
        <v>1372</v>
      </c>
      <c r="X3946" t="s">
        <v>574</v>
      </c>
    </row>
    <row r="3947" spans="21:24" x14ac:dyDescent="0.2">
      <c r="U3947" t="s">
        <v>25</v>
      </c>
      <c r="V3947" t="s">
        <v>2340</v>
      </c>
      <c r="W3947" t="s">
        <v>1370</v>
      </c>
      <c r="X3947" t="s">
        <v>174</v>
      </c>
    </row>
    <row r="3948" spans="21:24" x14ac:dyDescent="0.2">
      <c r="U3948" t="s">
        <v>25</v>
      </c>
      <c r="V3948" t="s">
        <v>2340</v>
      </c>
      <c r="W3948" t="s">
        <v>1371</v>
      </c>
      <c r="X3948" t="s">
        <v>450</v>
      </c>
    </row>
    <row r="3949" spans="21:24" x14ac:dyDescent="0.2">
      <c r="U3949" t="s">
        <v>25</v>
      </c>
      <c r="V3949" t="s">
        <v>2340</v>
      </c>
      <c r="W3949" t="s">
        <v>74</v>
      </c>
      <c r="X3949" t="s">
        <v>75</v>
      </c>
    </row>
    <row r="3950" spans="21:24" x14ac:dyDescent="0.2">
      <c r="U3950" t="s">
        <v>77</v>
      </c>
      <c r="V3950" t="s">
        <v>2341</v>
      </c>
      <c r="W3950" t="s">
        <v>876</v>
      </c>
      <c r="X3950" t="s">
        <v>498</v>
      </c>
    </row>
    <row r="3951" spans="21:24" x14ac:dyDescent="0.2">
      <c r="U3951" t="s">
        <v>25</v>
      </c>
      <c r="V3951" t="s">
        <v>2342</v>
      </c>
      <c r="W3951" t="s">
        <v>1496</v>
      </c>
      <c r="X3951" t="s">
        <v>237</v>
      </c>
    </row>
    <row r="3952" spans="21:24" x14ac:dyDescent="0.2">
      <c r="U3952" t="s">
        <v>25</v>
      </c>
      <c r="V3952" t="s">
        <v>2342</v>
      </c>
      <c r="W3952" t="s">
        <v>880</v>
      </c>
      <c r="X3952" t="s">
        <v>411</v>
      </c>
    </row>
    <row r="3953" spans="21:24" x14ac:dyDescent="0.2">
      <c r="U3953" t="s">
        <v>77</v>
      </c>
      <c r="V3953" t="s">
        <v>2342</v>
      </c>
      <c r="W3953" t="s">
        <v>876</v>
      </c>
      <c r="X3953" t="s">
        <v>498</v>
      </c>
    </row>
    <row r="3954" spans="21:24" x14ac:dyDescent="0.2">
      <c r="U3954" t="s">
        <v>25</v>
      </c>
      <c r="V3954" t="s">
        <v>2343</v>
      </c>
      <c r="W3954" t="s">
        <v>1496</v>
      </c>
      <c r="X3954" t="s">
        <v>237</v>
      </c>
    </row>
    <row r="3955" spans="21:24" x14ac:dyDescent="0.2">
      <c r="U3955" t="s">
        <v>77</v>
      </c>
      <c r="V3955" t="s">
        <v>2343</v>
      </c>
      <c r="W3955" t="s">
        <v>875</v>
      </c>
      <c r="X3955" t="s">
        <v>347</v>
      </c>
    </row>
    <row r="3956" spans="21:24" x14ac:dyDescent="0.2">
      <c r="U3956" t="s">
        <v>77</v>
      </c>
      <c r="V3956" t="s">
        <v>2343</v>
      </c>
      <c r="W3956" t="s">
        <v>876</v>
      </c>
      <c r="X3956" t="s">
        <v>498</v>
      </c>
    </row>
    <row r="3957" spans="21:24" x14ac:dyDescent="0.2">
      <c r="U3957" t="s">
        <v>77</v>
      </c>
      <c r="V3957" t="s">
        <v>2344</v>
      </c>
      <c r="W3957" t="s">
        <v>875</v>
      </c>
      <c r="X3957" t="s">
        <v>347</v>
      </c>
    </row>
    <row r="3958" spans="21:24" x14ac:dyDescent="0.2">
      <c r="U3958" t="s">
        <v>77</v>
      </c>
      <c r="V3958" t="s">
        <v>2344</v>
      </c>
      <c r="W3958" t="s">
        <v>876</v>
      </c>
      <c r="X3958" t="s">
        <v>498</v>
      </c>
    </row>
    <row r="3959" spans="21:24" x14ac:dyDescent="0.2">
      <c r="U3959" t="s">
        <v>77</v>
      </c>
      <c r="V3959" t="s">
        <v>2345</v>
      </c>
      <c r="W3959" t="s">
        <v>875</v>
      </c>
      <c r="X3959" t="s">
        <v>347</v>
      </c>
    </row>
    <row r="3960" spans="21:24" x14ac:dyDescent="0.2">
      <c r="U3960" t="s">
        <v>25</v>
      </c>
      <c r="V3960" t="s">
        <v>2345</v>
      </c>
      <c r="W3960" t="s">
        <v>880</v>
      </c>
      <c r="X3960" t="s">
        <v>411</v>
      </c>
    </row>
    <row r="3961" spans="21:24" x14ac:dyDescent="0.2">
      <c r="U3961" t="s">
        <v>77</v>
      </c>
      <c r="V3961" t="s">
        <v>2345</v>
      </c>
      <c r="W3961" t="s">
        <v>876</v>
      </c>
      <c r="X3961" t="s">
        <v>498</v>
      </c>
    </row>
    <row r="3962" spans="21:24" x14ac:dyDescent="0.2">
      <c r="U3962" t="s">
        <v>77</v>
      </c>
      <c r="V3962" t="s">
        <v>2346</v>
      </c>
      <c r="W3962" t="s">
        <v>679</v>
      </c>
      <c r="X3962" t="s">
        <v>196</v>
      </c>
    </row>
    <row r="3963" spans="21:24" x14ac:dyDescent="0.2">
      <c r="U3963" t="s">
        <v>77</v>
      </c>
      <c r="V3963" t="s">
        <v>2346</v>
      </c>
      <c r="W3963" t="s">
        <v>876</v>
      </c>
      <c r="X3963" t="s">
        <v>498</v>
      </c>
    </row>
    <row r="3964" spans="21:24" x14ac:dyDescent="0.2">
      <c r="U3964" t="s">
        <v>25</v>
      </c>
      <c r="V3964" t="s">
        <v>2347</v>
      </c>
      <c r="W3964" t="s">
        <v>1496</v>
      </c>
      <c r="X3964" t="s">
        <v>237</v>
      </c>
    </row>
    <row r="3965" spans="21:24" x14ac:dyDescent="0.2">
      <c r="U3965" t="s">
        <v>25</v>
      </c>
      <c r="V3965" t="s">
        <v>2347</v>
      </c>
      <c r="W3965" t="s">
        <v>880</v>
      </c>
      <c r="X3965" t="s">
        <v>411</v>
      </c>
    </row>
    <row r="3966" spans="21:24" x14ac:dyDescent="0.2">
      <c r="U3966" t="s">
        <v>77</v>
      </c>
      <c r="V3966" t="s">
        <v>2347</v>
      </c>
      <c r="W3966" t="s">
        <v>876</v>
      </c>
      <c r="X3966" t="s">
        <v>498</v>
      </c>
    </row>
    <row r="3967" spans="21:24" x14ac:dyDescent="0.2">
      <c r="U3967" t="s">
        <v>97</v>
      </c>
      <c r="V3967" t="s">
        <v>2348</v>
      </c>
      <c r="W3967" t="s">
        <v>1281</v>
      </c>
      <c r="X3967" t="s">
        <v>501</v>
      </c>
    </row>
    <row r="3968" spans="21:24" x14ac:dyDescent="0.2">
      <c r="U3968" t="s">
        <v>97</v>
      </c>
      <c r="V3968" t="s">
        <v>2349</v>
      </c>
      <c r="W3968" t="s">
        <v>382</v>
      </c>
      <c r="X3968" t="s">
        <v>383</v>
      </c>
    </row>
    <row r="3969" spans="21:24" x14ac:dyDescent="0.2">
      <c r="U3969" t="s">
        <v>97</v>
      </c>
      <c r="V3969" t="s">
        <v>2350</v>
      </c>
      <c r="W3969" t="s">
        <v>382</v>
      </c>
      <c r="X3969" t="s">
        <v>383</v>
      </c>
    </row>
    <row r="3970" spans="21:24" x14ac:dyDescent="0.2">
      <c r="U3970" t="s">
        <v>97</v>
      </c>
      <c r="V3970" t="s">
        <v>2351</v>
      </c>
      <c r="W3970" t="s">
        <v>382</v>
      </c>
      <c r="X3970" t="s">
        <v>383</v>
      </c>
    </row>
    <row r="3971" spans="21:24" x14ac:dyDescent="0.2">
      <c r="U3971" t="s">
        <v>97</v>
      </c>
      <c r="V3971" t="s">
        <v>2352</v>
      </c>
      <c r="W3971" t="s">
        <v>378</v>
      </c>
      <c r="X3971" t="s">
        <v>100</v>
      </c>
    </row>
    <row r="3972" spans="21:24" x14ac:dyDescent="0.2">
      <c r="U3972" t="s">
        <v>97</v>
      </c>
      <c r="V3972" t="s">
        <v>2352</v>
      </c>
      <c r="W3972" t="s">
        <v>382</v>
      </c>
      <c r="X3972" t="s">
        <v>383</v>
      </c>
    </row>
    <row r="3973" spans="21:24" x14ac:dyDescent="0.2">
      <c r="U3973" t="s">
        <v>97</v>
      </c>
      <c r="V3973" t="s">
        <v>2353</v>
      </c>
      <c r="W3973" t="s">
        <v>378</v>
      </c>
      <c r="X3973" t="s">
        <v>100</v>
      </c>
    </row>
    <row r="3974" spans="21:24" x14ac:dyDescent="0.2">
      <c r="U3974" t="s">
        <v>97</v>
      </c>
      <c r="V3974" t="s">
        <v>2353</v>
      </c>
      <c r="W3974" t="s">
        <v>939</v>
      </c>
      <c r="X3974" t="s">
        <v>187</v>
      </c>
    </row>
    <row r="3975" spans="21:24" x14ac:dyDescent="0.2">
      <c r="U3975" t="s">
        <v>97</v>
      </c>
      <c r="V3975" t="s">
        <v>2353</v>
      </c>
      <c r="W3975" t="s">
        <v>379</v>
      </c>
      <c r="X3975" t="s">
        <v>380</v>
      </c>
    </row>
    <row r="3976" spans="21:24" x14ac:dyDescent="0.2">
      <c r="U3976" t="s">
        <v>97</v>
      </c>
      <c r="V3976" t="s">
        <v>2353</v>
      </c>
      <c r="W3976" t="s">
        <v>382</v>
      </c>
      <c r="X3976" t="s">
        <v>383</v>
      </c>
    </row>
    <row r="3977" spans="21:24" x14ac:dyDescent="0.2">
      <c r="U3977" t="s">
        <v>97</v>
      </c>
      <c r="V3977" t="s">
        <v>2354</v>
      </c>
      <c r="W3977" t="s">
        <v>382</v>
      </c>
      <c r="X3977" t="s">
        <v>383</v>
      </c>
    </row>
    <row r="3978" spans="21:24" x14ac:dyDescent="0.2">
      <c r="U3978" t="s">
        <v>97</v>
      </c>
      <c r="V3978" t="s">
        <v>2355</v>
      </c>
      <c r="W3978" t="s">
        <v>939</v>
      </c>
      <c r="X3978" t="s">
        <v>187</v>
      </c>
    </row>
    <row r="3979" spans="21:24" x14ac:dyDescent="0.2">
      <c r="U3979" t="s">
        <v>97</v>
      </c>
      <c r="V3979" t="s">
        <v>2355</v>
      </c>
      <c r="W3979" t="s">
        <v>382</v>
      </c>
      <c r="X3979" t="s">
        <v>383</v>
      </c>
    </row>
    <row r="3980" spans="21:24" x14ac:dyDescent="0.2">
      <c r="U3980" t="s">
        <v>97</v>
      </c>
      <c r="V3980" t="s">
        <v>2356</v>
      </c>
      <c r="W3980" t="s">
        <v>1281</v>
      </c>
      <c r="X3980" t="s">
        <v>501</v>
      </c>
    </row>
    <row r="3981" spans="21:24" x14ac:dyDescent="0.2">
      <c r="U3981" t="s">
        <v>97</v>
      </c>
      <c r="V3981" t="s">
        <v>2356</v>
      </c>
      <c r="W3981" t="s">
        <v>382</v>
      </c>
      <c r="X3981" t="s">
        <v>383</v>
      </c>
    </row>
    <row r="3982" spans="21:24" x14ac:dyDescent="0.2">
      <c r="U3982" t="s">
        <v>97</v>
      </c>
      <c r="V3982" t="s">
        <v>2357</v>
      </c>
      <c r="W3982" t="s">
        <v>1281</v>
      </c>
      <c r="X3982" t="s">
        <v>501</v>
      </c>
    </row>
    <row r="3983" spans="21:24" x14ac:dyDescent="0.2">
      <c r="U3983" t="s">
        <v>97</v>
      </c>
      <c r="V3983" t="s">
        <v>2357</v>
      </c>
      <c r="W3983" t="s">
        <v>382</v>
      </c>
      <c r="X3983" t="s">
        <v>383</v>
      </c>
    </row>
    <row r="3984" spans="21:24" x14ac:dyDescent="0.2">
      <c r="U3984" t="s">
        <v>97</v>
      </c>
      <c r="V3984" t="s">
        <v>2358</v>
      </c>
      <c r="W3984" t="s">
        <v>1281</v>
      </c>
      <c r="X3984" t="s">
        <v>501</v>
      </c>
    </row>
    <row r="3985" spans="21:24" x14ac:dyDescent="0.2">
      <c r="U3985" t="s">
        <v>97</v>
      </c>
      <c r="V3985" t="s">
        <v>2358</v>
      </c>
      <c r="W3985" t="s">
        <v>382</v>
      </c>
      <c r="X3985" t="s">
        <v>383</v>
      </c>
    </row>
    <row r="3986" spans="21:24" x14ac:dyDescent="0.2">
      <c r="U3986" t="s">
        <v>97</v>
      </c>
      <c r="V3986" t="s">
        <v>2359</v>
      </c>
      <c r="W3986" t="s">
        <v>1281</v>
      </c>
      <c r="X3986" t="s">
        <v>501</v>
      </c>
    </row>
    <row r="3987" spans="21:24" x14ac:dyDescent="0.2">
      <c r="U3987" t="s">
        <v>97</v>
      </c>
      <c r="V3987" t="s">
        <v>2359</v>
      </c>
      <c r="W3987" t="s">
        <v>1282</v>
      </c>
      <c r="X3987" t="s">
        <v>531</v>
      </c>
    </row>
    <row r="3988" spans="21:24" x14ac:dyDescent="0.2">
      <c r="U3988" t="s">
        <v>97</v>
      </c>
      <c r="V3988" t="s">
        <v>2360</v>
      </c>
      <c r="W3988" t="s">
        <v>1281</v>
      </c>
      <c r="X3988" t="s">
        <v>501</v>
      </c>
    </row>
    <row r="3989" spans="21:24" x14ac:dyDescent="0.2">
      <c r="U3989" t="s">
        <v>97</v>
      </c>
      <c r="V3989" t="s">
        <v>2360</v>
      </c>
      <c r="W3989" t="s">
        <v>382</v>
      </c>
      <c r="X3989" t="s">
        <v>383</v>
      </c>
    </row>
    <row r="3990" spans="21:24" x14ac:dyDescent="0.2">
      <c r="U3990" t="s">
        <v>97</v>
      </c>
      <c r="V3990" t="s">
        <v>2361</v>
      </c>
      <c r="W3990" t="s">
        <v>1281</v>
      </c>
      <c r="X3990" t="s">
        <v>501</v>
      </c>
    </row>
    <row r="3991" spans="21:24" x14ac:dyDescent="0.2">
      <c r="U3991" t="s">
        <v>97</v>
      </c>
      <c r="V3991" t="s">
        <v>2361</v>
      </c>
      <c r="W3991" t="s">
        <v>382</v>
      </c>
      <c r="X3991" t="s">
        <v>383</v>
      </c>
    </row>
    <row r="3992" spans="21:24" x14ac:dyDescent="0.2">
      <c r="U3992" t="s">
        <v>97</v>
      </c>
      <c r="V3992" t="s">
        <v>2362</v>
      </c>
      <c r="W3992" t="s">
        <v>939</v>
      </c>
      <c r="X3992" t="s">
        <v>187</v>
      </c>
    </row>
    <row r="3993" spans="21:24" x14ac:dyDescent="0.2">
      <c r="U3993" t="s">
        <v>97</v>
      </c>
      <c r="V3993" t="s">
        <v>2362</v>
      </c>
      <c r="W3993" t="s">
        <v>1281</v>
      </c>
      <c r="X3993" t="s">
        <v>501</v>
      </c>
    </row>
    <row r="3994" spans="21:24" x14ac:dyDescent="0.2">
      <c r="U3994" t="s">
        <v>97</v>
      </c>
      <c r="V3994" t="s">
        <v>2362</v>
      </c>
      <c r="W3994" t="s">
        <v>1282</v>
      </c>
      <c r="X3994" t="s">
        <v>531</v>
      </c>
    </row>
    <row r="3995" spans="21:24" x14ac:dyDescent="0.2">
      <c r="U3995" t="s">
        <v>97</v>
      </c>
      <c r="V3995" t="s">
        <v>2362</v>
      </c>
      <c r="W3995" t="s">
        <v>382</v>
      </c>
      <c r="X3995" t="s">
        <v>383</v>
      </c>
    </row>
    <row r="3996" spans="21:24" x14ac:dyDescent="0.2">
      <c r="U3996" t="s">
        <v>97</v>
      </c>
      <c r="V3996" t="s">
        <v>2363</v>
      </c>
      <c r="W3996" t="s">
        <v>939</v>
      </c>
      <c r="X3996" t="s">
        <v>187</v>
      </c>
    </row>
    <row r="3997" spans="21:24" x14ac:dyDescent="0.2">
      <c r="U3997" t="s">
        <v>97</v>
      </c>
      <c r="V3997" t="s">
        <v>2363</v>
      </c>
      <c r="W3997" t="s">
        <v>1281</v>
      </c>
      <c r="X3997" t="s">
        <v>501</v>
      </c>
    </row>
    <row r="3998" spans="21:24" x14ac:dyDescent="0.2">
      <c r="U3998" t="s">
        <v>97</v>
      </c>
      <c r="V3998" t="s">
        <v>2363</v>
      </c>
      <c r="W3998" t="s">
        <v>1282</v>
      </c>
      <c r="X3998" t="s">
        <v>531</v>
      </c>
    </row>
    <row r="3999" spans="21:24" x14ac:dyDescent="0.2">
      <c r="U3999" t="s">
        <v>97</v>
      </c>
      <c r="V3999" t="s">
        <v>2363</v>
      </c>
      <c r="W3999" t="s">
        <v>1989</v>
      </c>
      <c r="X3999" t="s">
        <v>549</v>
      </c>
    </row>
    <row r="4000" spans="21:24" x14ac:dyDescent="0.2">
      <c r="U4000" t="s">
        <v>97</v>
      </c>
      <c r="V4000" t="s">
        <v>2363</v>
      </c>
      <c r="W4000" t="s">
        <v>940</v>
      </c>
      <c r="X4000" t="s">
        <v>555</v>
      </c>
    </row>
    <row r="4001" spans="21:24" x14ac:dyDescent="0.2">
      <c r="U4001" t="s">
        <v>97</v>
      </c>
      <c r="V4001" t="s">
        <v>2364</v>
      </c>
      <c r="W4001" t="s">
        <v>1281</v>
      </c>
      <c r="X4001" t="s">
        <v>501</v>
      </c>
    </row>
    <row r="4002" spans="21:24" x14ac:dyDescent="0.2">
      <c r="U4002" t="s">
        <v>97</v>
      </c>
      <c r="V4002" t="s">
        <v>2364</v>
      </c>
      <c r="W4002" t="s">
        <v>2143</v>
      </c>
      <c r="X4002" t="s">
        <v>514</v>
      </c>
    </row>
    <row r="4003" spans="21:24" x14ac:dyDescent="0.2">
      <c r="U4003" t="s">
        <v>97</v>
      </c>
      <c r="V4003" t="s">
        <v>2364</v>
      </c>
      <c r="W4003" t="s">
        <v>1282</v>
      </c>
      <c r="X4003" t="s">
        <v>531</v>
      </c>
    </row>
    <row r="4004" spans="21:24" x14ac:dyDescent="0.2">
      <c r="U4004" t="s">
        <v>97</v>
      </c>
      <c r="V4004" t="s">
        <v>2364</v>
      </c>
      <c r="W4004" t="s">
        <v>1989</v>
      </c>
      <c r="X4004" t="s">
        <v>549</v>
      </c>
    </row>
    <row r="4005" spans="21:24" x14ac:dyDescent="0.2">
      <c r="U4005" t="s">
        <v>97</v>
      </c>
      <c r="V4005" t="s">
        <v>2364</v>
      </c>
      <c r="W4005" t="s">
        <v>382</v>
      </c>
      <c r="X4005" t="s">
        <v>383</v>
      </c>
    </row>
    <row r="4006" spans="21:24" x14ac:dyDescent="0.2">
      <c r="U4006" t="s">
        <v>97</v>
      </c>
      <c r="V4006" t="s">
        <v>2365</v>
      </c>
      <c r="W4006" t="s">
        <v>382</v>
      </c>
      <c r="X4006" t="s">
        <v>383</v>
      </c>
    </row>
    <row r="4007" spans="21:24" x14ac:dyDescent="0.2">
      <c r="U4007" t="s">
        <v>97</v>
      </c>
      <c r="V4007" t="s">
        <v>2366</v>
      </c>
      <c r="W4007" t="s">
        <v>604</v>
      </c>
      <c r="X4007" t="s">
        <v>358</v>
      </c>
    </row>
    <row r="4008" spans="21:24" x14ac:dyDescent="0.2">
      <c r="U4008" t="s">
        <v>97</v>
      </c>
      <c r="V4008" t="s">
        <v>2366</v>
      </c>
      <c r="W4008" t="s">
        <v>2367</v>
      </c>
      <c r="X4008" t="s">
        <v>475</v>
      </c>
    </row>
    <row r="4009" spans="21:24" x14ac:dyDescent="0.2">
      <c r="U4009" t="s">
        <v>97</v>
      </c>
      <c r="V4009" t="s">
        <v>2368</v>
      </c>
      <c r="W4009" t="s">
        <v>604</v>
      </c>
      <c r="X4009" t="s">
        <v>358</v>
      </c>
    </row>
    <row r="4010" spans="21:24" x14ac:dyDescent="0.2">
      <c r="U4010" t="s">
        <v>97</v>
      </c>
      <c r="V4010" t="s">
        <v>2368</v>
      </c>
      <c r="W4010" t="s">
        <v>2367</v>
      </c>
      <c r="X4010" t="s">
        <v>475</v>
      </c>
    </row>
    <row r="4011" spans="21:24" x14ac:dyDescent="0.2">
      <c r="U4011" t="s">
        <v>97</v>
      </c>
      <c r="V4011" t="s">
        <v>2369</v>
      </c>
      <c r="W4011" t="s">
        <v>2370</v>
      </c>
      <c r="X4011" t="s">
        <v>229</v>
      </c>
    </row>
    <row r="4012" spans="21:24" x14ac:dyDescent="0.2">
      <c r="U4012" t="s">
        <v>97</v>
      </c>
      <c r="V4012" t="s">
        <v>2369</v>
      </c>
      <c r="W4012" t="s">
        <v>2367</v>
      </c>
      <c r="X4012" t="s">
        <v>475</v>
      </c>
    </row>
    <row r="4013" spans="21:24" x14ac:dyDescent="0.2">
      <c r="U4013" t="s">
        <v>97</v>
      </c>
      <c r="V4013" t="s">
        <v>2369</v>
      </c>
      <c r="W4013" t="s">
        <v>2143</v>
      </c>
      <c r="X4013" t="s">
        <v>514</v>
      </c>
    </row>
    <row r="4014" spans="21:24" x14ac:dyDescent="0.2">
      <c r="U4014" t="s">
        <v>97</v>
      </c>
      <c r="V4014" t="s">
        <v>2371</v>
      </c>
      <c r="W4014" t="s">
        <v>2367</v>
      </c>
      <c r="X4014" t="s">
        <v>475</v>
      </c>
    </row>
    <row r="4015" spans="21:24" x14ac:dyDescent="0.2">
      <c r="U4015" t="s">
        <v>97</v>
      </c>
      <c r="V4015" t="s">
        <v>2372</v>
      </c>
      <c r="W4015" t="s">
        <v>2370</v>
      </c>
      <c r="X4015" t="s">
        <v>229</v>
      </c>
    </row>
    <row r="4016" spans="21:24" x14ac:dyDescent="0.2">
      <c r="U4016" t="s">
        <v>97</v>
      </c>
      <c r="V4016" t="s">
        <v>2372</v>
      </c>
      <c r="W4016" t="s">
        <v>2367</v>
      </c>
      <c r="X4016" t="s">
        <v>475</v>
      </c>
    </row>
    <row r="4017" spans="21:24" x14ac:dyDescent="0.2">
      <c r="U4017" t="s">
        <v>97</v>
      </c>
      <c r="V4017" t="s">
        <v>2373</v>
      </c>
      <c r="W4017" t="s">
        <v>2370</v>
      </c>
      <c r="X4017" t="s">
        <v>229</v>
      </c>
    </row>
    <row r="4018" spans="21:24" x14ac:dyDescent="0.2">
      <c r="U4018" t="s">
        <v>97</v>
      </c>
      <c r="V4018" t="s">
        <v>2373</v>
      </c>
      <c r="W4018" t="s">
        <v>2367</v>
      </c>
      <c r="X4018" t="s">
        <v>475</v>
      </c>
    </row>
    <row r="4019" spans="21:24" x14ac:dyDescent="0.2">
      <c r="U4019" t="s">
        <v>97</v>
      </c>
      <c r="V4019" t="s">
        <v>2374</v>
      </c>
      <c r="W4019" t="s">
        <v>2143</v>
      </c>
      <c r="X4019" t="s">
        <v>514</v>
      </c>
    </row>
    <row r="4020" spans="21:24" x14ac:dyDescent="0.2">
      <c r="U4020" t="s">
        <v>97</v>
      </c>
      <c r="V4020" t="s">
        <v>2374</v>
      </c>
      <c r="W4020" t="s">
        <v>1321</v>
      </c>
      <c r="X4020" t="s">
        <v>562</v>
      </c>
    </row>
    <row r="4021" spans="21:24" x14ac:dyDescent="0.2">
      <c r="U4021" t="s">
        <v>97</v>
      </c>
      <c r="V4021" t="s">
        <v>2375</v>
      </c>
      <c r="W4021" t="s">
        <v>1324</v>
      </c>
      <c r="X4021" t="s">
        <v>96</v>
      </c>
    </row>
    <row r="4022" spans="21:24" x14ac:dyDescent="0.2">
      <c r="U4022" t="s">
        <v>97</v>
      </c>
      <c r="V4022" t="s">
        <v>2375</v>
      </c>
      <c r="W4022" t="s">
        <v>2370</v>
      </c>
      <c r="X4022" t="s">
        <v>229</v>
      </c>
    </row>
    <row r="4023" spans="21:24" x14ac:dyDescent="0.2">
      <c r="U4023" t="s">
        <v>97</v>
      </c>
      <c r="V4023" t="s">
        <v>2375</v>
      </c>
      <c r="W4023" t="s">
        <v>2143</v>
      </c>
      <c r="X4023" t="s">
        <v>514</v>
      </c>
    </row>
    <row r="4024" spans="21:24" x14ac:dyDescent="0.2">
      <c r="U4024" t="s">
        <v>97</v>
      </c>
      <c r="V4024" t="s">
        <v>2375</v>
      </c>
      <c r="W4024" t="s">
        <v>1321</v>
      </c>
      <c r="X4024" t="s">
        <v>562</v>
      </c>
    </row>
    <row r="4025" spans="21:24" x14ac:dyDescent="0.2">
      <c r="U4025" t="s">
        <v>97</v>
      </c>
      <c r="V4025" t="s">
        <v>2376</v>
      </c>
      <c r="W4025" t="s">
        <v>1321</v>
      </c>
      <c r="X4025" t="s">
        <v>562</v>
      </c>
    </row>
    <row r="4026" spans="21:24" x14ac:dyDescent="0.2">
      <c r="U4026" t="s">
        <v>97</v>
      </c>
      <c r="V4026" t="s">
        <v>2377</v>
      </c>
      <c r="W4026" t="s">
        <v>1321</v>
      </c>
      <c r="X4026" t="s">
        <v>562</v>
      </c>
    </row>
    <row r="4027" spans="21:24" x14ac:dyDescent="0.2">
      <c r="U4027" t="s">
        <v>97</v>
      </c>
      <c r="V4027" t="s">
        <v>2378</v>
      </c>
      <c r="W4027" t="s">
        <v>1324</v>
      </c>
      <c r="X4027" t="s">
        <v>96</v>
      </c>
    </row>
    <row r="4028" spans="21:24" x14ac:dyDescent="0.2">
      <c r="U4028" t="s">
        <v>97</v>
      </c>
      <c r="V4028" t="s">
        <v>2378</v>
      </c>
      <c r="W4028" t="s">
        <v>1288</v>
      </c>
      <c r="X4028" t="s">
        <v>216</v>
      </c>
    </row>
    <row r="4029" spans="21:24" x14ac:dyDescent="0.2">
      <c r="U4029" t="s">
        <v>97</v>
      </c>
      <c r="V4029" t="s">
        <v>2378</v>
      </c>
      <c r="W4029" t="s">
        <v>1321</v>
      </c>
      <c r="X4029" t="s">
        <v>562</v>
      </c>
    </row>
    <row r="4030" spans="21:24" x14ac:dyDescent="0.2">
      <c r="U4030" t="s">
        <v>97</v>
      </c>
      <c r="V4030" t="s">
        <v>2379</v>
      </c>
      <c r="W4030" t="s">
        <v>2370</v>
      </c>
      <c r="X4030" t="s">
        <v>229</v>
      </c>
    </row>
    <row r="4031" spans="21:24" x14ac:dyDescent="0.2">
      <c r="U4031" t="s">
        <v>97</v>
      </c>
      <c r="V4031" t="s">
        <v>2379</v>
      </c>
      <c r="W4031" t="s">
        <v>2367</v>
      </c>
      <c r="X4031" t="s">
        <v>475</v>
      </c>
    </row>
    <row r="4032" spans="21:24" x14ac:dyDescent="0.2">
      <c r="U4032" t="s">
        <v>97</v>
      </c>
      <c r="V4032" t="s">
        <v>2379</v>
      </c>
      <c r="W4032" t="s">
        <v>1321</v>
      </c>
      <c r="X4032" t="s">
        <v>562</v>
      </c>
    </row>
    <row r="4033" spans="21:24" x14ac:dyDescent="0.2">
      <c r="U4033" t="s">
        <v>97</v>
      </c>
      <c r="V4033" t="s">
        <v>2380</v>
      </c>
      <c r="W4033" t="s">
        <v>2370</v>
      </c>
      <c r="X4033" t="s">
        <v>229</v>
      </c>
    </row>
    <row r="4034" spans="21:24" x14ac:dyDescent="0.2">
      <c r="U4034" t="s">
        <v>97</v>
      </c>
      <c r="V4034" t="s">
        <v>2380</v>
      </c>
      <c r="W4034" t="s">
        <v>2095</v>
      </c>
      <c r="X4034" t="s">
        <v>242</v>
      </c>
    </row>
    <row r="4035" spans="21:24" x14ac:dyDescent="0.2">
      <c r="U4035" t="s">
        <v>97</v>
      </c>
      <c r="V4035" t="s">
        <v>2380</v>
      </c>
      <c r="W4035" t="s">
        <v>604</v>
      </c>
      <c r="X4035" t="s">
        <v>358</v>
      </c>
    </row>
    <row r="4036" spans="21:24" x14ac:dyDescent="0.2">
      <c r="U4036" t="s">
        <v>97</v>
      </c>
      <c r="V4036" t="s">
        <v>2380</v>
      </c>
      <c r="W4036" t="s">
        <v>2367</v>
      </c>
      <c r="X4036" t="s">
        <v>475</v>
      </c>
    </row>
    <row r="4037" spans="21:24" x14ac:dyDescent="0.2">
      <c r="U4037" t="s">
        <v>97</v>
      </c>
      <c r="V4037" t="s">
        <v>2380</v>
      </c>
      <c r="W4037" t="s">
        <v>1321</v>
      </c>
      <c r="X4037" t="s">
        <v>562</v>
      </c>
    </row>
    <row r="4038" spans="21:24" x14ac:dyDescent="0.2">
      <c r="U4038" t="s">
        <v>97</v>
      </c>
      <c r="V4038" t="s">
        <v>2381</v>
      </c>
      <c r="W4038" t="s">
        <v>2370</v>
      </c>
      <c r="X4038" t="s">
        <v>229</v>
      </c>
    </row>
    <row r="4039" spans="21:24" x14ac:dyDescent="0.2">
      <c r="U4039" t="s">
        <v>97</v>
      </c>
      <c r="V4039" t="s">
        <v>2381</v>
      </c>
      <c r="W4039" t="s">
        <v>1321</v>
      </c>
      <c r="X4039" t="s">
        <v>562</v>
      </c>
    </row>
    <row r="4040" spans="21:24" x14ac:dyDescent="0.2">
      <c r="U4040" t="s">
        <v>97</v>
      </c>
      <c r="V4040" t="s">
        <v>2382</v>
      </c>
      <c r="W4040" t="s">
        <v>604</v>
      </c>
      <c r="X4040" t="s">
        <v>358</v>
      </c>
    </row>
    <row r="4041" spans="21:24" x14ac:dyDescent="0.2">
      <c r="U4041" t="s">
        <v>97</v>
      </c>
      <c r="V4041" t="s">
        <v>2382</v>
      </c>
      <c r="W4041" t="s">
        <v>2367</v>
      </c>
      <c r="X4041" t="s">
        <v>475</v>
      </c>
    </row>
    <row r="4042" spans="21:24" x14ac:dyDescent="0.2">
      <c r="U4042" t="s">
        <v>97</v>
      </c>
      <c r="V4042" t="s">
        <v>2382</v>
      </c>
      <c r="W4042" t="s">
        <v>2143</v>
      </c>
      <c r="X4042" t="s">
        <v>514</v>
      </c>
    </row>
    <row r="4043" spans="21:24" x14ac:dyDescent="0.2">
      <c r="U4043" t="s">
        <v>97</v>
      </c>
      <c r="V4043" t="s">
        <v>2383</v>
      </c>
      <c r="W4043" t="s">
        <v>604</v>
      </c>
      <c r="X4043" t="s">
        <v>358</v>
      </c>
    </row>
    <row r="4044" spans="21:24" x14ac:dyDescent="0.2">
      <c r="U4044" t="s">
        <v>97</v>
      </c>
      <c r="V4044" t="s">
        <v>2384</v>
      </c>
      <c r="W4044" t="s">
        <v>604</v>
      </c>
      <c r="X4044" t="s">
        <v>358</v>
      </c>
    </row>
    <row r="4045" spans="21:24" x14ac:dyDescent="0.2">
      <c r="U4045" t="s">
        <v>97</v>
      </c>
      <c r="V4045" t="s">
        <v>2385</v>
      </c>
      <c r="W4045" t="s">
        <v>604</v>
      </c>
      <c r="X4045" t="s">
        <v>358</v>
      </c>
    </row>
    <row r="4046" spans="21:24" x14ac:dyDescent="0.2">
      <c r="U4046" t="s">
        <v>97</v>
      </c>
      <c r="V4046" t="s">
        <v>2385</v>
      </c>
      <c r="W4046" t="s">
        <v>2143</v>
      </c>
      <c r="X4046" t="s">
        <v>514</v>
      </c>
    </row>
    <row r="4047" spans="21:24" x14ac:dyDescent="0.2">
      <c r="U4047" t="s">
        <v>97</v>
      </c>
      <c r="V4047" t="s">
        <v>2385</v>
      </c>
      <c r="W4047" t="s">
        <v>382</v>
      </c>
      <c r="X4047" t="s">
        <v>383</v>
      </c>
    </row>
    <row r="4048" spans="21:24" x14ac:dyDescent="0.2">
      <c r="U4048" t="s">
        <v>97</v>
      </c>
      <c r="V4048" t="s">
        <v>2386</v>
      </c>
      <c r="W4048" t="s">
        <v>2370</v>
      </c>
      <c r="X4048" t="s">
        <v>229</v>
      </c>
    </row>
    <row r="4049" spans="21:24" x14ac:dyDescent="0.2">
      <c r="U4049" t="s">
        <v>97</v>
      </c>
      <c r="V4049" t="s">
        <v>2386</v>
      </c>
      <c r="W4049" t="s">
        <v>604</v>
      </c>
      <c r="X4049" t="s">
        <v>358</v>
      </c>
    </row>
    <row r="4050" spans="21:24" x14ac:dyDescent="0.2">
      <c r="U4050" t="s">
        <v>97</v>
      </c>
      <c r="V4050" t="s">
        <v>2386</v>
      </c>
      <c r="W4050" t="s">
        <v>2367</v>
      </c>
      <c r="X4050" t="s">
        <v>475</v>
      </c>
    </row>
    <row r="4051" spans="21:24" x14ac:dyDescent="0.2">
      <c r="U4051" t="s">
        <v>97</v>
      </c>
      <c r="V4051" t="s">
        <v>2387</v>
      </c>
      <c r="W4051" t="s">
        <v>2370</v>
      </c>
      <c r="X4051" t="s">
        <v>229</v>
      </c>
    </row>
    <row r="4052" spans="21:24" x14ac:dyDescent="0.2">
      <c r="U4052" t="s">
        <v>97</v>
      </c>
      <c r="V4052" t="s">
        <v>2387</v>
      </c>
      <c r="W4052" t="s">
        <v>2143</v>
      </c>
      <c r="X4052" t="s">
        <v>514</v>
      </c>
    </row>
    <row r="4053" spans="21:24" x14ac:dyDescent="0.2">
      <c r="U4053" t="s">
        <v>97</v>
      </c>
      <c r="V4053" t="s">
        <v>2387</v>
      </c>
      <c r="W4053" t="s">
        <v>1321</v>
      </c>
      <c r="X4053" t="s">
        <v>562</v>
      </c>
    </row>
    <row r="4054" spans="21:24" x14ac:dyDescent="0.2">
      <c r="U4054" t="s">
        <v>97</v>
      </c>
      <c r="V4054" t="s">
        <v>2388</v>
      </c>
      <c r="W4054" t="s">
        <v>604</v>
      </c>
      <c r="X4054" t="s">
        <v>358</v>
      </c>
    </row>
    <row r="4055" spans="21:24" x14ac:dyDescent="0.2">
      <c r="U4055" t="s">
        <v>97</v>
      </c>
      <c r="V4055" t="s">
        <v>2388</v>
      </c>
      <c r="W4055" t="s">
        <v>2143</v>
      </c>
      <c r="X4055" t="s">
        <v>514</v>
      </c>
    </row>
    <row r="4056" spans="21:24" x14ac:dyDescent="0.2">
      <c r="U4056" t="s">
        <v>97</v>
      </c>
      <c r="V4056" t="s">
        <v>2388</v>
      </c>
      <c r="W4056" t="s">
        <v>382</v>
      </c>
      <c r="X4056" t="s">
        <v>383</v>
      </c>
    </row>
    <row r="4057" spans="21:24" x14ac:dyDescent="0.2">
      <c r="U4057" t="s">
        <v>97</v>
      </c>
      <c r="V4057" t="s">
        <v>2388</v>
      </c>
      <c r="W4057" t="s">
        <v>1321</v>
      </c>
      <c r="X4057" t="s">
        <v>562</v>
      </c>
    </row>
    <row r="4058" spans="21:24" x14ac:dyDescent="0.2">
      <c r="U4058" t="s">
        <v>97</v>
      </c>
      <c r="V4058" t="s">
        <v>2389</v>
      </c>
      <c r="W4058" t="s">
        <v>2370</v>
      </c>
      <c r="X4058" t="s">
        <v>229</v>
      </c>
    </row>
    <row r="4059" spans="21:24" x14ac:dyDescent="0.2">
      <c r="U4059" t="s">
        <v>97</v>
      </c>
      <c r="V4059" t="s">
        <v>2389</v>
      </c>
      <c r="W4059" t="s">
        <v>2143</v>
      </c>
      <c r="X4059" t="s">
        <v>514</v>
      </c>
    </row>
    <row r="4060" spans="21:24" x14ac:dyDescent="0.2">
      <c r="U4060" t="s">
        <v>97</v>
      </c>
      <c r="V4060" t="s">
        <v>2390</v>
      </c>
      <c r="W4060" t="s">
        <v>2370</v>
      </c>
      <c r="X4060" t="s">
        <v>229</v>
      </c>
    </row>
    <row r="4061" spans="21:24" x14ac:dyDescent="0.2">
      <c r="U4061" t="s">
        <v>97</v>
      </c>
      <c r="V4061" t="s">
        <v>2390</v>
      </c>
      <c r="W4061" t="s">
        <v>2143</v>
      </c>
      <c r="X4061" t="s">
        <v>514</v>
      </c>
    </row>
    <row r="4062" spans="21:24" x14ac:dyDescent="0.2">
      <c r="U4062" t="s">
        <v>97</v>
      </c>
      <c r="V4062" t="s">
        <v>2390</v>
      </c>
      <c r="W4062" t="s">
        <v>1321</v>
      </c>
      <c r="X4062" t="s">
        <v>562</v>
      </c>
    </row>
    <row r="4063" spans="21:24" x14ac:dyDescent="0.2">
      <c r="U4063" t="s">
        <v>97</v>
      </c>
      <c r="V4063" t="s">
        <v>2391</v>
      </c>
      <c r="W4063" t="s">
        <v>382</v>
      </c>
      <c r="X4063" t="s">
        <v>383</v>
      </c>
    </row>
    <row r="4064" spans="21:24" x14ac:dyDescent="0.2">
      <c r="U4064" t="s">
        <v>97</v>
      </c>
      <c r="V4064" t="s">
        <v>2392</v>
      </c>
      <c r="W4064" t="s">
        <v>2143</v>
      </c>
      <c r="X4064" t="s">
        <v>514</v>
      </c>
    </row>
    <row r="4065" spans="21:24" x14ac:dyDescent="0.2">
      <c r="U4065" t="s">
        <v>97</v>
      </c>
      <c r="V4065" t="s">
        <v>2393</v>
      </c>
      <c r="W4065" t="s">
        <v>1324</v>
      </c>
      <c r="X4065" t="s">
        <v>96</v>
      </c>
    </row>
    <row r="4066" spans="21:24" x14ac:dyDescent="0.2">
      <c r="U4066" t="s">
        <v>97</v>
      </c>
      <c r="V4066" t="s">
        <v>2393</v>
      </c>
      <c r="W4066" t="s">
        <v>2143</v>
      </c>
      <c r="X4066" t="s">
        <v>514</v>
      </c>
    </row>
    <row r="4067" spans="21:24" x14ac:dyDescent="0.2">
      <c r="U4067" t="s">
        <v>97</v>
      </c>
      <c r="V4067" t="s">
        <v>2393</v>
      </c>
      <c r="W4067" t="s">
        <v>1989</v>
      </c>
      <c r="X4067" t="s">
        <v>549</v>
      </c>
    </row>
    <row r="4068" spans="21:24" x14ac:dyDescent="0.2">
      <c r="U4068" t="s">
        <v>97</v>
      </c>
      <c r="V4068" t="s">
        <v>2393</v>
      </c>
      <c r="W4068" t="s">
        <v>382</v>
      </c>
      <c r="X4068" t="s">
        <v>383</v>
      </c>
    </row>
    <row r="4069" spans="21:24" x14ac:dyDescent="0.2">
      <c r="U4069" t="s">
        <v>97</v>
      </c>
      <c r="V4069" t="s">
        <v>2394</v>
      </c>
      <c r="W4069" t="s">
        <v>382</v>
      </c>
      <c r="X4069" t="s">
        <v>383</v>
      </c>
    </row>
    <row r="4070" spans="21:24" x14ac:dyDescent="0.2">
      <c r="U4070" t="s">
        <v>97</v>
      </c>
      <c r="V4070" t="s">
        <v>2395</v>
      </c>
      <c r="W4070" t="s">
        <v>382</v>
      </c>
      <c r="X4070" t="s">
        <v>383</v>
      </c>
    </row>
    <row r="4071" spans="21:24" x14ac:dyDescent="0.2">
      <c r="U4071" t="s">
        <v>97</v>
      </c>
      <c r="V4071" t="s">
        <v>2396</v>
      </c>
      <c r="W4071" t="s">
        <v>2143</v>
      </c>
      <c r="X4071" t="s">
        <v>514</v>
      </c>
    </row>
    <row r="4072" spans="21:24" x14ac:dyDescent="0.2">
      <c r="U4072" t="s">
        <v>97</v>
      </c>
      <c r="V4072" t="s">
        <v>2396</v>
      </c>
      <c r="W4072" t="s">
        <v>382</v>
      </c>
      <c r="X4072" t="s">
        <v>383</v>
      </c>
    </row>
    <row r="4073" spans="21:24" x14ac:dyDescent="0.2">
      <c r="U4073" t="s">
        <v>97</v>
      </c>
      <c r="V4073" t="s">
        <v>2397</v>
      </c>
      <c r="W4073" t="s">
        <v>590</v>
      </c>
      <c r="X4073" t="s">
        <v>214</v>
      </c>
    </row>
    <row r="4074" spans="21:24" x14ac:dyDescent="0.2">
      <c r="U4074" t="s">
        <v>97</v>
      </c>
      <c r="V4074" t="s">
        <v>2397</v>
      </c>
      <c r="W4074" t="s">
        <v>604</v>
      </c>
      <c r="X4074" t="s">
        <v>358</v>
      </c>
    </row>
    <row r="4075" spans="21:24" x14ac:dyDescent="0.2">
      <c r="U4075" t="s">
        <v>97</v>
      </c>
      <c r="V4075" t="s">
        <v>2397</v>
      </c>
      <c r="W4075" t="s">
        <v>397</v>
      </c>
      <c r="X4075" t="s">
        <v>366</v>
      </c>
    </row>
    <row r="4076" spans="21:24" x14ac:dyDescent="0.2">
      <c r="U4076" t="s">
        <v>97</v>
      </c>
      <c r="V4076" t="s">
        <v>2397</v>
      </c>
      <c r="W4076" t="s">
        <v>2143</v>
      </c>
      <c r="X4076" t="s">
        <v>514</v>
      </c>
    </row>
    <row r="4077" spans="21:24" x14ac:dyDescent="0.2">
      <c r="U4077" t="s">
        <v>97</v>
      </c>
      <c r="V4077" t="s">
        <v>2397</v>
      </c>
      <c r="W4077" t="s">
        <v>382</v>
      </c>
      <c r="X4077" t="s">
        <v>383</v>
      </c>
    </row>
    <row r="4078" spans="21:24" x14ac:dyDescent="0.2">
      <c r="U4078" t="s">
        <v>97</v>
      </c>
      <c r="V4078" t="s">
        <v>2398</v>
      </c>
      <c r="W4078" t="s">
        <v>590</v>
      </c>
      <c r="X4078" t="s">
        <v>214</v>
      </c>
    </row>
    <row r="4079" spans="21:24" x14ac:dyDescent="0.2">
      <c r="U4079" t="s">
        <v>97</v>
      </c>
      <c r="V4079" t="s">
        <v>2398</v>
      </c>
      <c r="W4079" t="s">
        <v>604</v>
      </c>
      <c r="X4079" t="s">
        <v>358</v>
      </c>
    </row>
    <row r="4080" spans="21:24" x14ac:dyDescent="0.2">
      <c r="U4080" t="s">
        <v>97</v>
      </c>
      <c r="V4080" t="s">
        <v>2398</v>
      </c>
      <c r="W4080" t="s">
        <v>382</v>
      </c>
      <c r="X4080" t="s">
        <v>383</v>
      </c>
    </row>
    <row r="4081" spans="21:24" x14ac:dyDescent="0.2">
      <c r="U4081" t="s">
        <v>97</v>
      </c>
      <c r="V4081" t="s">
        <v>2399</v>
      </c>
      <c r="W4081" t="s">
        <v>397</v>
      </c>
      <c r="X4081" t="s">
        <v>366</v>
      </c>
    </row>
    <row r="4082" spans="21:24" x14ac:dyDescent="0.2">
      <c r="U4082" t="s">
        <v>97</v>
      </c>
      <c r="V4082" t="s">
        <v>2399</v>
      </c>
      <c r="W4082" t="s">
        <v>382</v>
      </c>
      <c r="X4082" t="s">
        <v>383</v>
      </c>
    </row>
    <row r="4083" spans="21:24" x14ac:dyDescent="0.2">
      <c r="U4083" t="s">
        <v>97</v>
      </c>
      <c r="V4083" t="s">
        <v>2400</v>
      </c>
      <c r="W4083" t="s">
        <v>397</v>
      </c>
      <c r="X4083" t="s">
        <v>366</v>
      </c>
    </row>
    <row r="4084" spans="21:24" x14ac:dyDescent="0.2">
      <c r="U4084" t="s">
        <v>97</v>
      </c>
      <c r="V4084" t="s">
        <v>2400</v>
      </c>
      <c r="W4084" t="s">
        <v>388</v>
      </c>
      <c r="X4084" t="s">
        <v>389</v>
      </c>
    </row>
    <row r="4085" spans="21:24" x14ac:dyDescent="0.2">
      <c r="U4085" t="s">
        <v>97</v>
      </c>
      <c r="V4085" t="s">
        <v>2400</v>
      </c>
      <c r="W4085" t="s">
        <v>382</v>
      </c>
      <c r="X4085" t="s">
        <v>383</v>
      </c>
    </row>
    <row r="4086" spans="21:24" x14ac:dyDescent="0.2">
      <c r="U4086" t="s">
        <v>97</v>
      </c>
      <c r="V4086" t="s">
        <v>2401</v>
      </c>
      <c r="W4086" t="s">
        <v>2143</v>
      </c>
      <c r="X4086" t="s">
        <v>514</v>
      </c>
    </row>
    <row r="4087" spans="21:24" x14ac:dyDescent="0.2">
      <c r="U4087" t="s">
        <v>97</v>
      </c>
      <c r="V4087" t="s">
        <v>2401</v>
      </c>
      <c r="W4087" t="s">
        <v>382</v>
      </c>
      <c r="X4087" t="s">
        <v>383</v>
      </c>
    </row>
    <row r="4088" spans="21:24" x14ac:dyDescent="0.2">
      <c r="U4088" t="s">
        <v>91</v>
      </c>
      <c r="V4088" t="s">
        <v>2402</v>
      </c>
      <c r="W4088" t="s">
        <v>1030</v>
      </c>
      <c r="X4088" t="s">
        <v>496</v>
      </c>
    </row>
    <row r="4089" spans="21:24" x14ac:dyDescent="0.2">
      <c r="U4089" t="s">
        <v>91</v>
      </c>
      <c r="V4089" t="s">
        <v>2403</v>
      </c>
      <c r="W4089" t="s">
        <v>745</v>
      </c>
      <c r="X4089" t="s">
        <v>190</v>
      </c>
    </row>
    <row r="4090" spans="21:24" x14ac:dyDescent="0.2">
      <c r="U4090" t="s">
        <v>91</v>
      </c>
      <c r="V4090" t="s">
        <v>2403</v>
      </c>
      <c r="W4090" t="s">
        <v>1030</v>
      </c>
      <c r="X4090" t="s">
        <v>496</v>
      </c>
    </row>
    <row r="4091" spans="21:24" x14ac:dyDescent="0.2">
      <c r="U4091" t="s">
        <v>91</v>
      </c>
      <c r="V4091" t="s">
        <v>2404</v>
      </c>
      <c r="W4091" t="s">
        <v>1030</v>
      </c>
      <c r="X4091" t="s">
        <v>496</v>
      </c>
    </row>
    <row r="4092" spans="21:24" x14ac:dyDescent="0.2">
      <c r="U4092" t="s">
        <v>91</v>
      </c>
      <c r="V4092" t="s">
        <v>2405</v>
      </c>
      <c r="W4092" t="s">
        <v>1030</v>
      </c>
      <c r="X4092" t="s">
        <v>496</v>
      </c>
    </row>
    <row r="4093" spans="21:24" x14ac:dyDescent="0.2">
      <c r="U4093" t="s">
        <v>91</v>
      </c>
      <c r="V4093" t="s">
        <v>2406</v>
      </c>
      <c r="W4093" t="s">
        <v>1800</v>
      </c>
      <c r="X4093" t="s">
        <v>472</v>
      </c>
    </row>
    <row r="4094" spans="21:24" x14ac:dyDescent="0.2">
      <c r="U4094" t="s">
        <v>91</v>
      </c>
      <c r="V4094" t="s">
        <v>2406</v>
      </c>
      <c r="W4094" t="s">
        <v>1030</v>
      </c>
      <c r="X4094" t="s">
        <v>496</v>
      </c>
    </row>
    <row r="4095" spans="21:24" x14ac:dyDescent="0.2">
      <c r="U4095" t="s">
        <v>91</v>
      </c>
      <c r="V4095" t="s">
        <v>2407</v>
      </c>
      <c r="W4095" t="s">
        <v>1800</v>
      </c>
      <c r="X4095" t="s">
        <v>472</v>
      </c>
    </row>
    <row r="4096" spans="21:24" x14ac:dyDescent="0.2">
      <c r="U4096" t="s">
        <v>91</v>
      </c>
      <c r="V4096" t="s">
        <v>2407</v>
      </c>
      <c r="W4096" t="s">
        <v>1030</v>
      </c>
      <c r="X4096" t="s">
        <v>496</v>
      </c>
    </row>
    <row r="4097" spans="21:24" x14ac:dyDescent="0.2">
      <c r="U4097" t="s">
        <v>91</v>
      </c>
      <c r="V4097" t="s">
        <v>2408</v>
      </c>
      <c r="W4097" t="s">
        <v>745</v>
      </c>
      <c r="X4097" t="s">
        <v>190</v>
      </c>
    </row>
    <row r="4098" spans="21:24" x14ac:dyDescent="0.2">
      <c r="U4098" t="s">
        <v>91</v>
      </c>
      <c r="V4098" t="s">
        <v>2408</v>
      </c>
      <c r="W4098" t="s">
        <v>1030</v>
      </c>
      <c r="X4098" t="s">
        <v>496</v>
      </c>
    </row>
    <row r="4099" spans="21:24" x14ac:dyDescent="0.2">
      <c r="U4099" t="s">
        <v>91</v>
      </c>
      <c r="V4099" t="s">
        <v>2409</v>
      </c>
      <c r="W4099" t="s">
        <v>745</v>
      </c>
      <c r="X4099" t="s">
        <v>190</v>
      </c>
    </row>
    <row r="4100" spans="21:24" x14ac:dyDescent="0.2">
      <c r="U4100" t="s">
        <v>25</v>
      </c>
      <c r="V4100" t="s">
        <v>2410</v>
      </c>
      <c r="W4100" t="s">
        <v>1739</v>
      </c>
      <c r="X4100" t="s">
        <v>158</v>
      </c>
    </row>
    <row r="4101" spans="21:24" x14ac:dyDescent="0.2">
      <c r="U4101" t="s">
        <v>25</v>
      </c>
      <c r="V4101" t="s">
        <v>2410</v>
      </c>
      <c r="W4101" t="s">
        <v>2411</v>
      </c>
      <c r="X4101" t="s">
        <v>476</v>
      </c>
    </row>
    <row r="4102" spans="21:24" x14ac:dyDescent="0.2">
      <c r="U4102" t="s">
        <v>25</v>
      </c>
      <c r="V4102" t="s">
        <v>2412</v>
      </c>
      <c r="W4102" t="s">
        <v>2411</v>
      </c>
      <c r="X4102" t="s">
        <v>476</v>
      </c>
    </row>
    <row r="4103" spans="21:24" x14ac:dyDescent="0.2">
      <c r="U4103" t="s">
        <v>25</v>
      </c>
      <c r="V4103" t="s">
        <v>2413</v>
      </c>
      <c r="W4103" t="s">
        <v>827</v>
      </c>
      <c r="X4103" t="s">
        <v>95</v>
      </c>
    </row>
    <row r="4104" spans="21:24" x14ac:dyDescent="0.2">
      <c r="U4104" t="s">
        <v>25</v>
      </c>
      <c r="V4104" t="s">
        <v>2413</v>
      </c>
      <c r="W4104" t="s">
        <v>824</v>
      </c>
      <c r="X4104" t="s">
        <v>162</v>
      </c>
    </row>
    <row r="4105" spans="21:24" x14ac:dyDescent="0.2">
      <c r="U4105" t="s">
        <v>25</v>
      </c>
      <c r="V4105" t="s">
        <v>2413</v>
      </c>
      <c r="W4105" t="s">
        <v>847</v>
      </c>
      <c r="X4105" t="s">
        <v>419</v>
      </c>
    </row>
    <row r="4106" spans="21:24" x14ac:dyDescent="0.2">
      <c r="U4106" t="s">
        <v>25</v>
      </c>
      <c r="V4106" t="s">
        <v>2414</v>
      </c>
      <c r="W4106" t="s">
        <v>827</v>
      </c>
      <c r="X4106" t="s">
        <v>95</v>
      </c>
    </row>
    <row r="4107" spans="21:24" x14ac:dyDescent="0.2">
      <c r="U4107" t="s">
        <v>25</v>
      </c>
      <c r="V4107" t="s">
        <v>2414</v>
      </c>
      <c r="W4107" t="s">
        <v>1739</v>
      </c>
      <c r="X4107" t="s">
        <v>158</v>
      </c>
    </row>
    <row r="4108" spans="21:24" x14ac:dyDescent="0.2">
      <c r="U4108" t="s">
        <v>25</v>
      </c>
      <c r="V4108" t="s">
        <v>2414</v>
      </c>
      <c r="W4108" t="s">
        <v>824</v>
      </c>
      <c r="X4108" t="s">
        <v>162</v>
      </c>
    </row>
    <row r="4109" spans="21:24" x14ac:dyDescent="0.2">
      <c r="U4109" t="s">
        <v>25</v>
      </c>
      <c r="V4109" t="s">
        <v>2414</v>
      </c>
      <c r="W4109" t="s">
        <v>847</v>
      </c>
      <c r="X4109" t="s">
        <v>419</v>
      </c>
    </row>
    <row r="4110" spans="21:24" x14ac:dyDescent="0.2">
      <c r="U4110" t="s">
        <v>25</v>
      </c>
      <c r="V4110" t="s">
        <v>2415</v>
      </c>
      <c r="W4110" t="s">
        <v>827</v>
      </c>
      <c r="X4110" t="s">
        <v>95</v>
      </c>
    </row>
    <row r="4111" spans="21:24" x14ac:dyDescent="0.2">
      <c r="U4111" t="s">
        <v>25</v>
      </c>
      <c r="V4111" t="s">
        <v>2415</v>
      </c>
      <c r="W4111" t="s">
        <v>1739</v>
      </c>
      <c r="X4111" t="s">
        <v>158</v>
      </c>
    </row>
    <row r="4112" spans="21:24" x14ac:dyDescent="0.2">
      <c r="U4112" t="s">
        <v>25</v>
      </c>
      <c r="V4112" t="s">
        <v>2416</v>
      </c>
      <c r="W4112" t="s">
        <v>827</v>
      </c>
      <c r="X4112" t="s">
        <v>95</v>
      </c>
    </row>
    <row r="4113" spans="21:24" x14ac:dyDescent="0.2">
      <c r="U4113" t="s">
        <v>25</v>
      </c>
      <c r="V4113" t="s">
        <v>2417</v>
      </c>
      <c r="W4113" t="s">
        <v>827</v>
      </c>
      <c r="X4113" t="s">
        <v>95</v>
      </c>
    </row>
    <row r="4114" spans="21:24" x14ac:dyDescent="0.2">
      <c r="U4114" t="s">
        <v>25</v>
      </c>
      <c r="V4114" t="s">
        <v>2418</v>
      </c>
      <c r="W4114" t="s">
        <v>827</v>
      </c>
      <c r="X4114" t="s">
        <v>95</v>
      </c>
    </row>
    <row r="4115" spans="21:24" x14ac:dyDescent="0.2">
      <c r="U4115" t="s">
        <v>25</v>
      </c>
      <c r="V4115" t="s">
        <v>2418</v>
      </c>
      <c r="W4115" t="s">
        <v>1739</v>
      </c>
      <c r="X4115" t="s">
        <v>158</v>
      </c>
    </row>
    <row r="4116" spans="21:24" x14ac:dyDescent="0.2">
      <c r="U4116" t="s">
        <v>25</v>
      </c>
      <c r="V4116" t="s">
        <v>2418</v>
      </c>
      <c r="W4116" t="s">
        <v>831</v>
      </c>
      <c r="X4116" t="s">
        <v>518</v>
      </c>
    </row>
    <row r="4117" spans="21:24" x14ac:dyDescent="0.2">
      <c r="U4117" t="s">
        <v>25</v>
      </c>
      <c r="V4117" t="s">
        <v>2419</v>
      </c>
      <c r="W4117" t="s">
        <v>827</v>
      </c>
      <c r="X4117" t="s">
        <v>95</v>
      </c>
    </row>
    <row r="4118" spans="21:24" x14ac:dyDescent="0.2">
      <c r="U4118" t="s">
        <v>25</v>
      </c>
      <c r="V4118" t="s">
        <v>2419</v>
      </c>
      <c r="W4118" t="s">
        <v>1739</v>
      </c>
      <c r="X4118" t="s">
        <v>158</v>
      </c>
    </row>
    <row r="4119" spans="21:24" x14ac:dyDescent="0.2">
      <c r="U4119" t="s">
        <v>25</v>
      </c>
      <c r="V4119" t="s">
        <v>2419</v>
      </c>
      <c r="W4119" t="s">
        <v>972</v>
      </c>
      <c r="X4119" t="s">
        <v>342</v>
      </c>
    </row>
    <row r="4120" spans="21:24" x14ac:dyDescent="0.2">
      <c r="U4120" t="s">
        <v>25</v>
      </c>
      <c r="V4120" t="s">
        <v>2419</v>
      </c>
      <c r="W4120" t="s">
        <v>831</v>
      </c>
      <c r="X4120" t="s">
        <v>518</v>
      </c>
    </row>
    <row r="4121" spans="21:24" x14ac:dyDescent="0.2">
      <c r="U4121" t="s">
        <v>25</v>
      </c>
      <c r="V4121" t="s">
        <v>2420</v>
      </c>
      <c r="W4121" t="s">
        <v>847</v>
      </c>
      <c r="X4121" t="s">
        <v>419</v>
      </c>
    </row>
    <row r="4122" spans="21:24" x14ac:dyDescent="0.2">
      <c r="U4122" t="s">
        <v>25</v>
      </c>
      <c r="V4122" t="s">
        <v>2420</v>
      </c>
      <c r="W4122" t="s">
        <v>2411</v>
      </c>
      <c r="X4122" t="s">
        <v>476</v>
      </c>
    </row>
    <row r="4123" spans="21:24" x14ac:dyDescent="0.2">
      <c r="U4123" t="s">
        <v>25</v>
      </c>
      <c r="V4123" t="s">
        <v>2421</v>
      </c>
      <c r="W4123" t="s">
        <v>847</v>
      </c>
      <c r="X4123" t="s">
        <v>419</v>
      </c>
    </row>
    <row r="4124" spans="21:24" x14ac:dyDescent="0.2">
      <c r="U4124" t="s">
        <v>25</v>
      </c>
      <c r="V4124" t="s">
        <v>2421</v>
      </c>
      <c r="W4124" t="s">
        <v>2411</v>
      </c>
      <c r="X4124" t="s">
        <v>476</v>
      </c>
    </row>
    <row r="4125" spans="21:24" x14ac:dyDescent="0.2">
      <c r="U4125" t="s">
        <v>25</v>
      </c>
      <c r="V4125" t="s">
        <v>2422</v>
      </c>
      <c r="W4125" t="s">
        <v>821</v>
      </c>
      <c r="X4125" t="s">
        <v>334</v>
      </c>
    </row>
    <row r="4126" spans="21:24" x14ac:dyDescent="0.2">
      <c r="U4126" t="s">
        <v>25</v>
      </c>
      <c r="V4126" t="s">
        <v>2422</v>
      </c>
      <c r="W4126" t="s">
        <v>847</v>
      </c>
      <c r="X4126" t="s">
        <v>419</v>
      </c>
    </row>
    <row r="4127" spans="21:24" x14ac:dyDescent="0.2">
      <c r="U4127" t="s">
        <v>25</v>
      </c>
      <c r="V4127" t="s">
        <v>2422</v>
      </c>
      <c r="W4127" t="s">
        <v>2411</v>
      </c>
      <c r="X4127" t="s">
        <v>476</v>
      </c>
    </row>
    <row r="4128" spans="21:24" x14ac:dyDescent="0.2">
      <c r="U4128" t="s">
        <v>25</v>
      </c>
      <c r="V4128" t="s">
        <v>2423</v>
      </c>
      <c r="W4128" t="s">
        <v>824</v>
      </c>
      <c r="X4128" t="s">
        <v>162</v>
      </c>
    </row>
    <row r="4129" spans="21:24" x14ac:dyDescent="0.2">
      <c r="U4129" t="s">
        <v>25</v>
      </c>
      <c r="V4129" t="s">
        <v>2423</v>
      </c>
      <c r="W4129" t="s">
        <v>821</v>
      </c>
      <c r="X4129" t="s">
        <v>334</v>
      </c>
    </row>
    <row r="4130" spans="21:24" x14ac:dyDescent="0.2">
      <c r="U4130" t="s">
        <v>25</v>
      </c>
      <c r="V4130" t="s">
        <v>2423</v>
      </c>
      <c r="W4130" t="s">
        <v>847</v>
      </c>
      <c r="X4130" t="s">
        <v>419</v>
      </c>
    </row>
    <row r="4131" spans="21:24" x14ac:dyDescent="0.2">
      <c r="U4131" t="s">
        <v>25</v>
      </c>
      <c r="V4131" t="s">
        <v>2424</v>
      </c>
      <c r="W4131" t="s">
        <v>827</v>
      </c>
      <c r="X4131" t="s">
        <v>95</v>
      </c>
    </row>
    <row r="4132" spans="21:24" x14ac:dyDescent="0.2">
      <c r="U4132" t="s">
        <v>25</v>
      </c>
      <c r="V4132" t="s">
        <v>2424</v>
      </c>
      <c r="W4132" t="s">
        <v>1739</v>
      </c>
      <c r="X4132" t="s">
        <v>158</v>
      </c>
    </row>
    <row r="4133" spans="21:24" x14ac:dyDescent="0.2">
      <c r="U4133" t="s">
        <v>25</v>
      </c>
      <c r="V4133" t="s">
        <v>2424</v>
      </c>
      <c r="W4133" t="s">
        <v>847</v>
      </c>
      <c r="X4133" t="s">
        <v>419</v>
      </c>
    </row>
    <row r="4134" spans="21:24" x14ac:dyDescent="0.2">
      <c r="U4134" t="s">
        <v>25</v>
      </c>
      <c r="V4134" t="s">
        <v>2424</v>
      </c>
      <c r="W4134" t="s">
        <v>2411</v>
      </c>
      <c r="X4134" t="s">
        <v>476</v>
      </c>
    </row>
    <row r="4135" spans="21:24" x14ac:dyDescent="0.2">
      <c r="U4135" t="s">
        <v>25</v>
      </c>
      <c r="V4135" t="s">
        <v>2425</v>
      </c>
      <c r="W4135" t="s">
        <v>827</v>
      </c>
      <c r="X4135" t="s">
        <v>95</v>
      </c>
    </row>
    <row r="4136" spans="21:24" x14ac:dyDescent="0.2">
      <c r="U4136" t="s">
        <v>25</v>
      </c>
      <c r="V4136" t="s">
        <v>2425</v>
      </c>
      <c r="W4136" t="s">
        <v>1739</v>
      </c>
      <c r="X4136" t="s">
        <v>158</v>
      </c>
    </row>
    <row r="4137" spans="21:24" x14ac:dyDescent="0.2">
      <c r="U4137" t="s">
        <v>25</v>
      </c>
      <c r="V4137" t="s">
        <v>2425</v>
      </c>
      <c r="W4137" t="s">
        <v>847</v>
      </c>
      <c r="X4137" t="s">
        <v>419</v>
      </c>
    </row>
    <row r="4138" spans="21:24" x14ac:dyDescent="0.2">
      <c r="U4138" t="s">
        <v>25</v>
      </c>
      <c r="V4138" t="s">
        <v>2425</v>
      </c>
      <c r="W4138" t="s">
        <v>2411</v>
      </c>
      <c r="X4138" t="s">
        <v>476</v>
      </c>
    </row>
    <row r="4139" spans="21:24" x14ac:dyDescent="0.2">
      <c r="U4139" t="s">
        <v>25</v>
      </c>
      <c r="V4139" t="s">
        <v>2426</v>
      </c>
      <c r="W4139" t="s">
        <v>827</v>
      </c>
      <c r="X4139" t="s">
        <v>95</v>
      </c>
    </row>
    <row r="4140" spans="21:24" x14ac:dyDescent="0.2">
      <c r="U4140" t="s">
        <v>25</v>
      </c>
      <c r="V4140" t="s">
        <v>2426</v>
      </c>
      <c r="W4140" t="s">
        <v>1739</v>
      </c>
      <c r="X4140" t="s">
        <v>158</v>
      </c>
    </row>
    <row r="4141" spans="21:24" x14ac:dyDescent="0.2">
      <c r="U4141" t="s">
        <v>25</v>
      </c>
      <c r="V4141" t="s">
        <v>2426</v>
      </c>
      <c r="W4141" t="s">
        <v>972</v>
      </c>
      <c r="X4141" t="s">
        <v>342</v>
      </c>
    </row>
    <row r="4142" spans="21:24" x14ac:dyDescent="0.2">
      <c r="U4142" t="s">
        <v>25</v>
      </c>
      <c r="V4142" t="s">
        <v>2426</v>
      </c>
      <c r="W4142" t="s">
        <v>2411</v>
      </c>
      <c r="X4142" t="s">
        <v>476</v>
      </c>
    </row>
    <row r="4143" spans="21:24" x14ac:dyDescent="0.2">
      <c r="U4143" t="s">
        <v>25</v>
      </c>
      <c r="V4143" t="s">
        <v>2426</v>
      </c>
      <c r="W4143" t="s">
        <v>831</v>
      </c>
      <c r="X4143" t="s">
        <v>518</v>
      </c>
    </row>
    <row r="4144" spans="21:24" x14ac:dyDescent="0.2">
      <c r="U4144" t="s">
        <v>25</v>
      </c>
      <c r="V4144" t="s">
        <v>2427</v>
      </c>
      <c r="W4144" t="s">
        <v>1739</v>
      </c>
      <c r="X4144" t="s">
        <v>158</v>
      </c>
    </row>
    <row r="4145" spans="21:24" x14ac:dyDescent="0.2">
      <c r="U4145" t="s">
        <v>25</v>
      </c>
      <c r="V4145" t="s">
        <v>2427</v>
      </c>
      <c r="W4145" t="s">
        <v>847</v>
      </c>
      <c r="X4145" t="s">
        <v>419</v>
      </c>
    </row>
    <row r="4146" spans="21:24" x14ac:dyDescent="0.2">
      <c r="U4146" t="s">
        <v>25</v>
      </c>
      <c r="V4146" t="s">
        <v>2427</v>
      </c>
      <c r="W4146" t="s">
        <v>2411</v>
      </c>
      <c r="X4146" t="s">
        <v>476</v>
      </c>
    </row>
    <row r="4147" spans="21:24" x14ac:dyDescent="0.2">
      <c r="U4147" t="s">
        <v>2883</v>
      </c>
      <c r="V4147" t="s">
        <v>2428</v>
      </c>
      <c r="W4147" t="s">
        <v>956</v>
      </c>
      <c r="X4147" t="s">
        <v>361</v>
      </c>
    </row>
    <row r="4148" spans="21:24" x14ac:dyDescent="0.2">
      <c r="U4148" t="s">
        <v>2883</v>
      </c>
      <c r="V4148" t="s">
        <v>2428</v>
      </c>
      <c r="W4148" t="s">
        <v>2429</v>
      </c>
      <c r="X4148" t="s">
        <v>492</v>
      </c>
    </row>
    <row r="4149" spans="21:24" x14ac:dyDescent="0.2">
      <c r="U4149" t="s">
        <v>2883</v>
      </c>
      <c r="V4149" t="s">
        <v>2430</v>
      </c>
      <c r="W4149" t="s">
        <v>993</v>
      </c>
      <c r="X4149" t="s">
        <v>224</v>
      </c>
    </row>
    <row r="4150" spans="21:24" x14ac:dyDescent="0.2">
      <c r="U4150" t="s">
        <v>2883</v>
      </c>
      <c r="V4150" t="s">
        <v>2430</v>
      </c>
      <c r="W4150" t="s">
        <v>2431</v>
      </c>
      <c r="X4150" t="s">
        <v>485</v>
      </c>
    </row>
    <row r="4151" spans="21:24" x14ac:dyDescent="0.2">
      <c r="U4151" t="s">
        <v>2883</v>
      </c>
      <c r="V4151" t="s">
        <v>2430</v>
      </c>
      <c r="W4151" t="s">
        <v>954</v>
      </c>
      <c r="X4151" t="s">
        <v>487</v>
      </c>
    </row>
    <row r="4152" spans="21:24" x14ac:dyDescent="0.2">
      <c r="U4152" t="s">
        <v>2883</v>
      </c>
      <c r="V4152" t="s">
        <v>2432</v>
      </c>
      <c r="W4152" t="s">
        <v>2431</v>
      </c>
      <c r="X4152" t="s">
        <v>485</v>
      </c>
    </row>
    <row r="4153" spans="21:24" x14ac:dyDescent="0.2">
      <c r="U4153" t="s">
        <v>2883</v>
      </c>
      <c r="V4153" t="s">
        <v>2432</v>
      </c>
      <c r="W4153" t="s">
        <v>954</v>
      </c>
      <c r="X4153" t="s">
        <v>487</v>
      </c>
    </row>
    <row r="4154" spans="21:24" x14ac:dyDescent="0.2">
      <c r="U4154" t="s">
        <v>2883</v>
      </c>
      <c r="V4154" t="s">
        <v>2432</v>
      </c>
      <c r="W4154" t="s">
        <v>2429</v>
      </c>
      <c r="X4154" t="s">
        <v>492</v>
      </c>
    </row>
    <row r="4155" spans="21:24" x14ac:dyDescent="0.2">
      <c r="U4155" t="s">
        <v>2883</v>
      </c>
      <c r="V4155" t="s">
        <v>2433</v>
      </c>
      <c r="W4155" t="s">
        <v>2431</v>
      </c>
      <c r="X4155" t="s">
        <v>485</v>
      </c>
    </row>
    <row r="4156" spans="21:24" x14ac:dyDescent="0.2">
      <c r="U4156" t="s">
        <v>2883</v>
      </c>
      <c r="V4156" t="s">
        <v>2433</v>
      </c>
      <c r="W4156" t="s">
        <v>2429</v>
      </c>
      <c r="X4156" t="s">
        <v>492</v>
      </c>
    </row>
    <row r="4157" spans="21:24" x14ac:dyDescent="0.2">
      <c r="U4157" t="s">
        <v>39</v>
      </c>
      <c r="V4157" t="s">
        <v>2434</v>
      </c>
      <c r="W4157" t="s">
        <v>796</v>
      </c>
      <c r="X4157" t="s">
        <v>168</v>
      </c>
    </row>
    <row r="4158" spans="21:24" x14ac:dyDescent="0.2">
      <c r="U4158" t="s">
        <v>2883</v>
      </c>
      <c r="V4158" t="s">
        <v>2434</v>
      </c>
      <c r="W4158" t="s">
        <v>954</v>
      </c>
      <c r="X4158" t="s">
        <v>487</v>
      </c>
    </row>
    <row r="4159" spans="21:24" x14ac:dyDescent="0.2">
      <c r="U4159" t="s">
        <v>2883</v>
      </c>
      <c r="V4159" t="s">
        <v>2435</v>
      </c>
      <c r="W4159" t="s">
        <v>1005</v>
      </c>
      <c r="X4159" t="s">
        <v>204</v>
      </c>
    </row>
    <row r="4160" spans="21:24" x14ac:dyDescent="0.2">
      <c r="U4160" t="s">
        <v>2883</v>
      </c>
      <c r="V4160" t="s">
        <v>2435</v>
      </c>
      <c r="W4160" t="s">
        <v>993</v>
      </c>
      <c r="X4160" t="s">
        <v>224</v>
      </c>
    </row>
    <row r="4161" spans="21:24" x14ac:dyDescent="0.2">
      <c r="U4161" t="s">
        <v>2883</v>
      </c>
      <c r="V4161" t="s">
        <v>2435</v>
      </c>
      <c r="W4161" t="s">
        <v>2431</v>
      </c>
      <c r="X4161" t="s">
        <v>485</v>
      </c>
    </row>
    <row r="4162" spans="21:24" x14ac:dyDescent="0.2">
      <c r="U4162" t="s">
        <v>2883</v>
      </c>
      <c r="V4162" t="s">
        <v>2435</v>
      </c>
      <c r="W4162" t="s">
        <v>954</v>
      </c>
      <c r="X4162" t="s">
        <v>487</v>
      </c>
    </row>
    <row r="4163" spans="21:24" x14ac:dyDescent="0.2">
      <c r="U4163" t="s">
        <v>2883</v>
      </c>
      <c r="V4163" t="s">
        <v>2436</v>
      </c>
      <c r="W4163" t="s">
        <v>993</v>
      </c>
      <c r="X4163" t="s">
        <v>224</v>
      </c>
    </row>
    <row r="4164" spans="21:24" x14ac:dyDescent="0.2">
      <c r="U4164" t="s">
        <v>2883</v>
      </c>
      <c r="V4164" t="s">
        <v>2436</v>
      </c>
      <c r="W4164" t="s">
        <v>2431</v>
      </c>
      <c r="X4164" t="s">
        <v>485</v>
      </c>
    </row>
    <row r="4165" spans="21:24" x14ac:dyDescent="0.2">
      <c r="U4165" t="s">
        <v>2883</v>
      </c>
      <c r="V4165" t="s">
        <v>2436</v>
      </c>
      <c r="W4165" t="s">
        <v>954</v>
      </c>
      <c r="X4165" t="s">
        <v>487</v>
      </c>
    </row>
    <row r="4166" spans="21:24" x14ac:dyDescent="0.2">
      <c r="U4166" t="s">
        <v>2883</v>
      </c>
      <c r="V4166" t="s">
        <v>2437</v>
      </c>
      <c r="W4166" t="s">
        <v>2431</v>
      </c>
      <c r="X4166" t="s">
        <v>485</v>
      </c>
    </row>
    <row r="4167" spans="21:24" x14ac:dyDescent="0.2">
      <c r="U4167" t="s">
        <v>2883</v>
      </c>
      <c r="V4167" t="s">
        <v>2438</v>
      </c>
      <c r="W4167" t="s">
        <v>1116</v>
      </c>
      <c r="X4167" t="s">
        <v>471</v>
      </c>
    </row>
    <row r="4168" spans="21:24" x14ac:dyDescent="0.2">
      <c r="U4168" t="s">
        <v>2883</v>
      </c>
      <c r="V4168" t="s">
        <v>2438</v>
      </c>
      <c r="W4168" t="s">
        <v>2431</v>
      </c>
      <c r="X4168" t="s">
        <v>485</v>
      </c>
    </row>
    <row r="4169" spans="21:24" x14ac:dyDescent="0.2">
      <c r="U4169" t="s">
        <v>2883</v>
      </c>
      <c r="V4169" t="s">
        <v>2439</v>
      </c>
      <c r="W4169" t="s">
        <v>993</v>
      </c>
      <c r="X4169" t="s">
        <v>224</v>
      </c>
    </row>
    <row r="4170" spans="21:24" x14ac:dyDescent="0.2">
      <c r="U4170" t="s">
        <v>2883</v>
      </c>
      <c r="V4170" t="s">
        <v>2439</v>
      </c>
      <c r="W4170" t="s">
        <v>306</v>
      </c>
      <c r="X4170" t="s">
        <v>307</v>
      </c>
    </row>
    <row r="4171" spans="21:24" x14ac:dyDescent="0.2">
      <c r="U4171" t="s">
        <v>2883</v>
      </c>
      <c r="V4171" t="s">
        <v>2439</v>
      </c>
      <c r="W4171" t="s">
        <v>1116</v>
      </c>
      <c r="X4171" t="s">
        <v>471</v>
      </c>
    </row>
    <row r="4172" spans="21:24" x14ac:dyDescent="0.2">
      <c r="U4172" t="s">
        <v>2883</v>
      </c>
      <c r="V4172" t="s">
        <v>2439</v>
      </c>
      <c r="W4172" t="s">
        <v>2431</v>
      </c>
      <c r="X4172" t="s">
        <v>485</v>
      </c>
    </row>
    <row r="4173" spans="21:24" x14ac:dyDescent="0.2">
      <c r="U4173" t="s">
        <v>2883</v>
      </c>
      <c r="V4173" t="s">
        <v>2440</v>
      </c>
      <c r="W4173" t="s">
        <v>958</v>
      </c>
      <c r="X4173" t="s">
        <v>447</v>
      </c>
    </row>
    <row r="4174" spans="21:24" x14ac:dyDescent="0.2">
      <c r="U4174" t="s">
        <v>2883</v>
      </c>
      <c r="V4174" t="s">
        <v>2440</v>
      </c>
      <c r="W4174" t="s">
        <v>1116</v>
      </c>
      <c r="X4174" t="s">
        <v>471</v>
      </c>
    </row>
    <row r="4175" spans="21:24" x14ac:dyDescent="0.2">
      <c r="U4175" t="s">
        <v>2883</v>
      </c>
      <c r="V4175" t="s">
        <v>2440</v>
      </c>
      <c r="W4175" t="s">
        <v>2431</v>
      </c>
      <c r="X4175" t="s">
        <v>485</v>
      </c>
    </row>
    <row r="4176" spans="21:24" x14ac:dyDescent="0.2">
      <c r="U4176" t="s">
        <v>2883</v>
      </c>
      <c r="V4176" t="s">
        <v>2441</v>
      </c>
      <c r="W4176" t="s">
        <v>954</v>
      </c>
      <c r="X4176" t="s">
        <v>487</v>
      </c>
    </row>
    <row r="4177" spans="21:24" x14ac:dyDescent="0.2">
      <c r="U4177" t="s">
        <v>2883</v>
      </c>
      <c r="V4177" t="s">
        <v>2441</v>
      </c>
      <c r="W4177" t="s">
        <v>2429</v>
      </c>
      <c r="X4177" t="s">
        <v>492</v>
      </c>
    </row>
    <row r="4178" spans="21:24" x14ac:dyDescent="0.2">
      <c r="U4178" t="s">
        <v>2883</v>
      </c>
      <c r="V4178" t="s">
        <v>2442</v>
      </c>
      <c r="W4178" t="s">
        <v>958</v>
      </c>
      <c r="X4178" t="s">
        <v>447</v>
      </c>
    </row>
    <row r="4179" spans="21:24" x14ac:dyDescent="0.2">
      <c r="U4179" t="s">
        <v>2883</v>
      </c>
      <c r="V4179" t="s">
        <v>2442</v>
      </c>
      <c r="W4179" t="s">
        <v>1116</v>
      </c>
      <c r="X4179" t="s">
        <v>471</v>
      </c>
    </row>
    <row r="4180" spans="21:24" x14ac:dyDescent="0.2">
      <c r="U4180" t="s">
        <v>2883</v>
      </c>
      <c r="V4180" t="s">
        <v>2442</v>
      </c>
      <c r="W4180" t="s">
        <v>2431</v>
      </c>
      <c r="X4180" t="s">
        <v>485</v>
      </c>
    </row>
    <row r="4181" spans="21:24" x14ac:dyDescent="0.2">
      <c r="U4181" t="s">
        <v>2883</v>
      </c>
      <c r="V4181" t="s">
        <v>2443</v>
      </c>
      <c r="W4181" t="s">
        <v>956</v>
      </c>
      <c r="X4181" t="s">
        <v>361</v>
      </c>
    </row>
    <row r="4182" spans="21:24" x14ac:dyDescent="0.2">
      <c r="U4182" t="s">
        <v>2883</v>
      </c>
      <c r="V4182" t="s">
        <v>2443</v>
      </c>
      <c r="W4182" t="s">
        <v>958</v>
      </c>
      <c r="X4182" t="s">
        <v>447</v>
      </c>
    </row>
    <row r="4183" spans="21:24" x14ac:dyDescent="0.2">
      <c r="U4183" t="s">
        <v>2883</v>
      </c>
      <c r="V4183" t="s">
        <v>2443</v>
      </c>
      <c r="W4183" t="s">
        <v>2431</v>
      </c>
      <c r="X4183" t="s">
        <v>485</v>
      </c>
    </row>
    <row r="4184" spans="21:24" x14ac:dyDescent="0.2">
      <c r="U4184" t="s">
        <v>2883</v>
      </c>
      <c r="V4184" t="s">
        <v>2444</v>
      </c>
      <c r="W4184" t="s">
        <v>2431</v>
      </c>
      <c r="X4184" t="s">
        <v>485</v>
      </c>
    </row>
    <row r="4185" spans="21:24" x14ac:dyDescent="0.2">
      <c r="U4185" t="s">
        <v>2883</v>
      </c>
      <c r="V4185" t="s">
        <v>2444</v>
      </c>
      <c r="W4185" t="s">
        <v>954</v>
      </c>
      <c r="X4185" t="s">
        <v>487</v>
      </c>
    </row>
    <row r="4186" spans="21:24" x14ac:dyDescent="0.2">
      <c r="U4186" t="s">
        <v>2883</v>
      </c>
      <c r="V4186" t="s">
        <v>2444</v>
      </c>
      <c r="W4186" t="s">
        <v>2429</v>
      </c>
      <c r="X4186" t="s">
        <v>492</v>
      </c>
    </row>
    <row r="4187" spans="21:24" x14ac:dyDescent="0.2">
      <c r="U4187" t="s">
        <v>2883</v>
      </c>
      <c r="V4187" t="s">
        <v>2445</v>
      </c>
      <c r="W4187" t="s">
        <v>956</v>
      </c>
      <c r="X4187" t="s">
        <v>361</v>
      </c>
    </row>
    <row r="4188" spans="21:24" x14ac:dyDescent="0.2">
      <c r="U4188" t="s">
        <v>2883</v>
      </c>
      <c r="V4188" t="s">
        <v>2445</v>
      </c>
      <c r="W4188" t="s">
        <v>2431</v>
      </c>
      <c r="X4188" t="s">
        <v>485</v>
      </c>
    </row>
    <row r="4189" spans="21:24" x14ac:dyDescent="0.2">
      <c r="U4189" t="s">
        <v>2883</v>
      </c>
      <c r="V4189" t="s">
        <v>2445</v>
      </c>
      <c r="W4189" t="s">
        <v>2429</v>
      </c>
      <c r="X4189" t="s">
        <v>492</v>
      </c>
    </row>
    <row r="4190" spans="21:24" x14ac:dyDescent="0.2">
      <c r="U4190" t="s">
        <v>2883</v>
      </c>
      <c r="V4190" t="s">
        <v>2446</v>
      </c>
      <c r="W4190" t="s">
        <v>956</v>
      </c>
      <c r="X4190" t="s">
        <v>361</v>
      </c>
    </row>
    <row r="4191" spans="21:24" x14ac:dyDescent="0.2">
      <c r="U4191" t="s">
        <v>2883</v>
      </c>
      <c r="V4191" t="s">
        <v>2446</v>
      </c>
      <c r="W4191" t="s">
        <v>2431</v>
      </c>
      <c r="X4191" t="s">
        <v>485</v>
      </c>
    </row>
    <row r="4192" spans="21:24" x14ac:dyDescent="0.2">
      <c r="U4192" t="s">
        <v>2883</v>
      </c>
      <c r="V4192" t="s">
        <v>2446</v>
      </c>
      <c r="W4192" t="s">
        <v>2429</v>
      </c>
      <c r="X4192" t="s">
        <v>492</v>
      </c>
    </row>
    <row r="4193" spans="21:24" x14ac:dyDescent="0.2">
      <c r="U4193" t="s">
        <v>2883</v>
      </c>
      <c r="V4193" t="s">
        <v>2447</v>
      </c>
      <c r="W4193" t="s">
        <v>956</v>
      </c>
      <c r="X4193" t="s">
        <v>361</v>
      </c>
    </row>
    <row r="4194" spans="21:24" x14ac:dyDescent="0.2">
      <c r="U4194" t="s">
        <v>2883</v>
      </c>
      <c r="V4194" t="s">
        <v>2447</v>
      </c>
      <c r="W4194" t="s">
        <v>954</v>
      </c>
      <c r="X4194" t="s">
        <v>487</v>
      </c>
    </row>
    <row r="4195" spans="21:24" x14ac:dyDescent="0.2">
      <c r="U4195" t="s">
        <v>2883</v>
      </c>
      <c r="V4195" t="s">
        <v>2447</v>
      </c>
      <c r="W4195" t="s">
        <v>2429</v>
      </c>
      <c r="X4195" t="s">
        <v>492</v>
      </c>
    </row>
    <row r="4196" spans="21:24" x14ac:dyDescent="0.2">
      <c r="U4196" t="s">
        <v>39</v>
      </c>
      <c r="V4196" t="s">
        <v>2448</v>
      </c>
      <c r="W4196" t="s">
        <v>796</v>
      </c>
      <c r="X4196" t="s">
        <v>168</v>
      </c>
    </row>
    <row r="4197" spans="21:24" x14ac:dyDescent="0.2">
      <c r="U4197" t="s">
        <v>2883</v>
      </c>
      <c r="V4197" t="s">
        <v>2448</v>
      </c>
      <c r="W4197" t="s">
        <v>956</v>
      </c>
      <c r="X4197" t="s">
        <v>361</v>
      </c>
    </row>
    <row r="4198" spans="21:24" x14ac:dyDescent="0.2">
      <c r="U4198" t="s">
        <v>2883</v>
      </c>
      <c r="V4198" t="s">
        <v>2448</v>
      </c>
      <c r="W4198" t="s">
        <v>954</v>
      </c>
      <c r="X4198" t="s">
        <v>487</v>
      </c>
    </row>
    <row r="4199" spans="21:24" x14ac:dyDescent="0.2">
      <c r="U4199" t="s">
        <v>2883</v>
      </c>
      <c r="V4199" t="s">
        <v>2448</v>
      </c>
      <c r="W4199" t="s">
        <v>2429</v>
      </c>
      <c r="X4199" t="s">
        <v>492</v>
      </c>
    </row>
    <row r="4200" spans="21:24" x14ac:dyDescent="0.2">
      <c r="U4200" t="s">
        <v>2883</v>
      </c>
      <c r="V4200" t="s">
        <v>2449</v>
      </c>
      <c r="W4200" t="s">
        <v>956</v>
      </c>
      <c r="X4200" t="s">
        <v>361</v>
      </c>
    </row>
    <row r="4201" spans="21:24" x14ac:dyDescent="0.2">
      <c r="U4201" t="s">
        <v>2883</v>
      </c>
      <c r="V4201" t="s">
        <v>2449</v>
      </c>
      <c r="W4201" t="s">
        <v>954</v>
      </c>
      <c r="X4201" t="s">
        <v>487</v>
      </c>
    </row>
    <row r="4202" spans="21:24" x14ac:dyDescent="0.2">
      <c r="U4202" t="s">
        <v>2883</v>
      </c>
      <c r="V4202" t="s">
        <v>2449</v>
      </c>
      <c r="W4202" t="s">
        <v>2429</v>
      </c>
      <c r="X4202" t="s">
        <v>492</v>
      </c>
    </row>
    <row r="4203" spans="21:24" x14ac:dyDescent="0.2">
      <c r="U4203" t="s">
        <v>2883</v>
      </c>
      <c r="V4203" t="s">
        <v>2450</v>
      </c>
      <c r="W4203" t="s">
        <v>954</v>
      </c>
      <c r="X4203" t="s">
        <v>487</v>
      </c>
    </row>
    <row r="4204" spans="21:24" x14ac:dyDescent="0.2">
      <c r="U4204" t="s">
        <v>2883</v>
      </c>
      <c r="V4204" t="s">
        <v>2450</v>
      </c>
      <c r="W4204" t="s">
        <v>2429</v>
      </c>
      <c r="X4204" t="s">
        <v>492</v>
      </c>
    </row>
    <row r="4205" spans="21:24" x14ac:dyDescent="0.2">
      <c r="U4205" t="s">
        <v>77</v>
      </c>
      <c r="V4205" t="s">
        <v>2451</v>
      </c>
      <c r="W4205" t="s">
        <v>1958</v>
      </c>
      <c r="X4205" t="s">
        <v>271</v>
      </c>
    </row>
    <row r="4206" spans="21:24" x14ac:dyDescent="0.2">
      <c r="U4206" t="s">
        <v>77</v>
      </c>
      <c r="V4206" t="s">
        <v>2451</v>
      </c>
      <c r="W4206" t="s">
        <v>1959</v>
      </c>
      <c r="X4206" t="s">
        <v>308</v>
      </c>
    </row>
    <row r="4207" spans="21:24" x14ac:dyDescent="0.2">
      <c r="U4207" t="s">
        <v>77</v>
      </c>
      <c r="V4207" t="s">
        <v>2451</v>
      </c>
      <c r="W4207" t="s">
        <v>2452</v>
      </c>
      <c r="X4207" t="s">
        <v>536</v>
      </c>
    </row>
    <row r="4208" spans="21:24" x14ac:dyDescent="0.2">
      <c r="U4208" t="s">
        <v>77</v>
      </c>
      <c r="V4208" t="s">
        <v>2453</v>
      </c>
      <c r="W4208" t="s">
        <v>1958</v>
      </c>
      <c r="X4208" t="s">
        <v>271</v>
      </c>
    </row>
    <row r="4209" spans="21:24" x14ac:dyDescent="0.2">
      <c r="U4209" t="s">
        <v>77</v>
      </c>
      <c r="V4209" t="s">
        <v>2453</v>
      </c>
      <c r="W4209" t="s">
        <v>1959</v>
      </c>
      <c r="X4209" t="s">
        <v>308</v>
      </c>
    </row>
    <row r="4210" spans="21:24" x14ac:dyDescent="0.2">
      <c r="U4210" t="s">
        <v>77</v>
      </c>
      <c r="V4210" t="s">
        <v>2453</v>
      </c>
      <c r="W4210" t="s">
        <v>882</v>
      </c>
      <c r="X4210" t="s">
        <v>317</v>
      </c>
    </row>
    <row r="4211" spans="21:24" x14ac:dyDescent="0.2">
      <c r="U4211" t="s">
        <v>77</v>
      </c>
      <c r="V4211" t="s">
        <v>2453</v>
      </c>
      <c r="W4211" t="s">
        <v>2452</v>
      </c>
      <c r="X4211" t="s">
        <v>536</v>
      </c>
    </row>
    <row r="4212" spans="21:24" x14ac:dyDescent="0.2">
      <c r="U4212" t="s">
        <v>77</v>
      </c>
      <c r="V4212" t="s">
        <v>2453</v>
      </c>
      <c r="W4212" t="s">
        <v>1180</v>
      </c>
      <c r="X4212" t="s">
        <v>557</v>
      </c>
    </row>
    <row r="4213" spans="21:24" x14ac:dyDescent="0.2">
      <c r="U4213" t="s">
        <v>77</v>
      </c>
      <c r="V4213" t="s">
        <v>2454</v>
      </c>
      <c r="W4213" t="s">
        <v>882</v>
      </c>
      <c r="X4213" t="s">
        <v>317</v>
      </c>
    </row>
    <row r="4214" spans="21:24" x14ac:dyDescent="0.2">
      <c r="U4214" t="s">
        <v>77</v>
      </c>
      <c r="V4214" t="s">
        <v>2454</v>
      </c>
      <c r="W4214" t="s">
        <v>2452</v>
      </c>
      <c r="X4214" t="s">
        <v>536</v>
      </c>
    </row>
    <row r="4215" spans="21:24" x14ac:dyDescent="0.2">
      <c r="U4215" t="s">
        <v>77</v>
      </c>
      <c r="V4215" t="s">
        <v>2455</v>
      </c>
      <c r="W4215" t="s">
        <v>1958</v>
      </c>
      <c r="X4215" t="s">
        <v>271</v>
      </c>
    </row>
    <row r="4216" spans="21:24" x14ac:dyDescent="0.2">
      <c r="U4216" t="s">
        <v>77</v>
      </c>
      <c r="V4216" t="s">
        <v>2455</v>
      </c>
      <c r="W4216" t="s">
        <v>2456</v>
      </c>
      <c r="X4216" t="s">
        <v>295</v>
      </c>
    </row>
    <row r="4217" spans="21:24" x14ac:dyDescent="0.2">
      <c r="U4217" t="s">
        <v>77</v>
      </c>
      <c r="V4217" t="s">
        <v>2455</v>
      </c>
      <c r="W4217" t="s">
        <v>1486</v>
      </c>
      <c r="X4217" t="s">
        <v>415</v>
      </c>
    </row>
    <row r="4218" spans="21:24" x14ac:dyDescent="0.2">
      <c r="U4218" t="s">
        <v>77</v>
      </c>
      <c r="V4218" t="s">
        <v>2455</v>
      </c>
      <c r="W4218" t="s">
        <v>2452</v>
      </c>
      <c r="X4218" t="s">
        <v>536</v>
      </c>
    </row>
    <row r="4219" spans="21:24" x14ac:dyDescent="0.2">
      <c r="U4219" t="s">
        <v>77</v>
      </c>
      <c r="V4219" t="s">
        <v>2457</v>
      </c>
      <c r="W4219" t="s">
        <v>2456</v>
      </c>
      <c r="X4219" t="s">
        <v>295</v>
      </c>
    </row>
    <row r="4220" spans="21:24" x14ac:dyDescent="0.2">
      <c r="U4220" t="s">
        <v>77</v>
      </c>
      <c r="V4220" t="s">
        <v>2457</v>
      </c>
      <c r="W4220" t="s">
        <v>1486</v>
      </c>
      <c r="X4220" t="s">
        <v>415</v>
      </c>
    </row>
    <row r="4221" spans="21:24" x14ac:dyDescent="0.2">
      <c r="U4221" t="s">
        <v>77</v>
      </c>
      <c r="V4221" t="s">
        <v>2457</v>
      </c>
      <c r="W4221" t="s">
        <v>2452</v>
      </c>
      <c r="X4221" t="s">
        <v>536</v>
      </c>
    </row>
    <row r="4222" spans="21:24" x14ac:dyDescent="0.2">
      <c r="U4222" t="s">
        <v>77</v>
      </c>
      <c r="V4222" t="s">
        <v>2458</v>
      </c>
      <c r="W4222" t="s">
        <v>1958</v>
      </c>
      <c r="X4222" t="s">
        <v>271</v>
      </c>
    </row>
    <row r="4223" spans="21:24" x14ac:dyDescent="0.2">
      <c r="U4223" t="s">
        <v>77</v>
      </c>
      <c r="V4223" t="s">
        <v>2458</v>
      </c>
      <c r="W4223" t="s">
        <v>1485</v>
      </c>
      <c r="X4223" t="s">
        <v>313</v>
      </c>
    </row>
    <row r="4224" spans="21:24" x14ac:dyDescent="0.2">
      <c r="U4224" t="s">
        <v>77</v>
      </c>
      <c r="V4224" t="s">
        <v>2458</v>
      </c>
      <c r="W4224" t="s">
        <v>875</v>
      </c>
      <c r="X4224" t="s">
        <v>347</v>
      </c>
    </row>
    <row r="4225" spans="21:24" x14ac:dyDescent="0.2">
      <c r="U4225" t="s">
        <v>77</v>
      </c>
      <c r="V4225" t="s">
        <v>2458</v>
      </c>
      <c r="W4225" t="s">
        <v>1486</v>
      </c>
      <c r="X4225" t="s">
        <v>415</v>
      </c>
    </row>
    <row r="4226" spans="21:24" x14ac:dyDescent="0.2">
      <c r="U4226" t="s">
        <v>77</v>
      </c>
      <c r="V4226" t="s">
        <v>2458</v>
      </c>
      <c r="W4226" t="s">
        <v>2452</v>
      </c>
      <c r="X4226" t="s">
        <v>536</v>
      </c>
    </row>
    <row r="4227" spans="21:24" x14ac:dyDescent="0.2">
      <c r="U4227" t="s">
        <v>77</v>
      </c>
      <c r="V4227" t="s">
        <v>2459</v>
      </c>
      <c r="W4227" t="s">
        <v>679</v>
      </c>
      <c r="X4227" t="s">
        <v>196</v>
      </c>
    </row>
    <row r="4228" spans="21:24" x14ac:dyDescent="0.2">
      <c r="U4228" t="s">
        <v>77</v>
      </c>
      <c r="V4228" t="s">
        <v>2459</v>
      </c>
      <c r="W4228" t="s">
        <v>882</v>
      </c>
      <c r="X4228" t="s">
        <v>317</v>
      </c>
    </row>
    <row r="4229" spans="21:24" x14ac:dyDescent="0.2">
      <c r="U4229" t="s">
        <v>77</v>
      </c>
      <c r="V4229" t="s">
        <v>2459</v>
      </c>
      <c r="W4229" t="s">
        <v>875</v>
      </c>
      <c r="X4229" t="s">
        <v>347</v>
      </c>
    </row>
    <row r="4230" spans="21:24" x14ac:dyDescent="0.2">
      <c r="U4230" t="s">
        <v>77</v>
      </c>
      <c r="V4230" t="s">
        <v>2459</v>
      </c>
      <c r="W4230" t="s">
        <v>2452</v>
      </c>
      <c r="X4230" t="s">
        <v>536</v>
      </c>
    </row>
    <row r="4231" spans="21:24" x14ac:dyDescent="0.2">
      <c r="U4231" t="s">
        <v>77</v>
      </c>
      <c r="V4231" t="s">
        <v>2460</v>
      </c>
      <c r="W4231" t="s">
        <v>875</v>
      </c>
      <c r="X4231" t="s">
        <v>347</v>
      </c>
    </row>
    <row r="4232" spans="21:24" x14ac:dyDescent="0.2">
      <c r="U4232" t="s">
        <v>77</v>
      </c>
      <c r="V4232" t="s">
        <v>2460</v>
      </c>
      <c r="W4232" t="s">
        <v>2452</v>
      </c>
      <c r="X4232" t="s">
        <v>536</v>
      </c>
    </row>
    <row r="4233" spans="21:24" x14ac:dyDescent="0.2">
      <c r="U4233" t="s">
        <v>77</v>
      </c>
      <c r="V4233" t="s">
        <v>2461</v>
      </c>
      <c r="W4233" t="s">
        <v>1958</v>
      </c>
      <c r="X4233" t="s">
        <v>271</v>
      </c>
    </row>
    <row r="4234" spans="21:24" x14ac:dyDescent="0.2">
      <c r="U4234" t="s">
        <v>77</v>
      </c>
      <c r="V4234" t="s">
        <v>2461</v>
      </c>
      <c r="W4234" t="s">
        <v>875</v>
      </c>
      <c r="X4234" t="s">
        <v>347</v>
      </c>
    </row>
    <row r="4235" spans="21:24" x14ac:dyDescent="0.2">
      <c r="U4235" t="s">
        <v>77</v>
      </c>
      <c r="V4235" t="s">
        <v>2461</v>
      </c>
      <c r="W4235" t="s">
        <v>2452</v>
      </c>
      <c r="X4235" t="s">
        <v>536</v>
      </c>
    </row>
    <row r="4236" spans="21:24" x14ac:dyDescent="0.2">
      <c r="U4236" t="s">
        <v>77</v>
      </c>
      <c r="V4236" t="s">
        <v>2462</v>
      </c>
      <c r="W4236" t="s">
        <v>1485</v>
      </c>
      <c r="X4236" t="s">
        <v>313</v>
      </c>
    </row>
    <row r="4237" spans="21:24" x14ac:dyDescent="0.2">
      <c r="U4237" t="s">
        <v>77</v>
      </c>
      <c r="V4237" t="s">
        <v>2462</v>
      </c>
      <c r="W4237" t="s">
        <v>875</v>
      </c>
      <c r="X4237" t="s">
        <v>347</v>
      </c>
    </row>
    <row r="4238" spans="21:24" x14ac:dyDescent="0.2">
      <c r="U4238" t="s">
        <v>77</v>
      </c>
      <c r="V4238" t="s">
        <v>2462</v>
      </c>
      <c r="W4238" t="s">
        <v>2452</v>
      </c>
      <c r="X4238" t="s">
        <v>536</v>
      </c>
    </row>
    <row r="4239" spans="21:24" x14ac:dyDescent="0.2">
      <c r="U4239" t="s">
        <v>77</v>
      </c>
      <c r="V4239" t="s">
        <v>2463</v>
      </c>
      <c r="W4239" t="s">
        <v>882</v>
      </c>
      <c r="X4239" t="s">
        <v>317</v>
      </c>
    </row>
    <row r="4240" spans="21:24" x14ac:dyDescent="0.2">
      <c r="U4240" t="s">
        <v>77</v>
      </c>
      <c r="V4240" t="s">
        <v>2463</v>
      </c>
      <c r="W4240" t="s">
        <v>1180</v>
      </c>
      <c r="X4240" t="s">
        <v>557</v>
      </c>
    </row>
    <row r="4241" spans="21:24" x14ac:dyDescent="0.2">
      <c r="U4241" t="s">
        <v>77</v>
      </c>
      <c r="V4241" t="s">
        <v>2464</v>
      </c>
      <c r="W4241" t="s">
        <v>1180</v>
      </c>
      <c r="X4241" t="s">
        <v>557</v>
      </c>
    </row>
    <row r="4242" spans="21:24" x14ac:dyDescent="0.2">
      <c r="U4242" t="s">
        <v>77</v>
      </c>
      <c r="V4242" t="s">
        <v>2465</v>
      </c>
      <c r="W4242" t="s">
        <v>1180</v>
      </c>
      <c r="X4242" t="s">
        <v>557</v>
      </c>
    </row>
    <row r="4243" spans="21:24" x14ac:dyDescent="0.2">
      <c r="U4243" t="s">
        <v>77</v>
      </c>
      <c r="V4243" t="s">
        <v>2466</v>
      </c>
      <c r="W4243" t="s">
        <v>882</v>
      </c>
      <c r="X4243" t="s">
        <v>317</v>
      </c>
    </row>
    <row r="4244" spans="21:24" x14ac:dyDescent="0.2">
      <c r="U4244" t="s">
        <v>77</v>
      </c>
      <c r="V4244" t="s">
        <v>2466</v>
      </c>
      <c r="W4244" t="s">
        <v>1180</v>
      </c>
      <c r="X4244" t="s">
        <v>557</v>
      </c>
    </row>
    <row r="4245" spans="21:24" x14ac:dyDescent="0.2">
      <c r="U4245" t="s">
        <v>77</v>
      </c>
      <c r="V4245" t="s">
        <v>2467</v>
      </c>
      <c r="W4245" t="s">
        <v>882</v>
      </c>
      <c r="X4245" t="s">
        <v>317</v>
      </c>
    </row>
    <row r="4246" spans="21:24" x14ac:dyDescent="0.2">
      <c r="U4246" t="s">
        <v>77</v>
      </c>
      <c r="V4246" t="s">
        <v>2467</v>
      </c>
      <c r="W4246" t="s">
        <v>2452</v>
      </c>
      <c r="X4246" t="s">
        <v>536</v>
      </c>
    </row>
    <row r="4247" spans="21:24" x14ac:dyDescent="0.2">
      <c r="U4247" t="s">
        <v>77</v>
      </c>
      <c r="V4247" t="s">
        <v>2467</v>
      </c>
      <c r="W4247" t="s">
        <v>1180</v>
      </c>
      <c r="X4247" t="s">
        <v>557</v>
      </c>
    </row>
    <row r="4248" spans="21:24" x14ac:dyDescent="0.2">
      <c r="U4248" t="s">
        <v>77</v>
      </c>
      <c r="V4248" t="s">
        <v>2468</v>
      </c>
      <c r="W4248" t="s">
        <v>1959</v>
      </c>
      <c r="X4248" t="s">
        <v>308</v>
      </c>
    </row>
    <row r="4249" spans="21:24" x14ac:dyDescent="0.2">
      <c r="U4249" t="s">
        <v>77</v>
      </c>
      <c r="V4249" t="s">
        <v>2468</v>
      </c>
      <c r="W4249" t="s">
        <v>2452</v>
      </c>
      <c r="X4249" t="s">
        <v>536</v>
      </c>
    </row>
    <row r="4250" spans="21:24" x14ac:dyDescent="0.2">
      <c r="U4250" t="s">
        <v>77</v>
      </c>
      <c r="V4250" t="s">
        <v>2468</v>
      </c>
      <c r="W4250" t="s">
        <v>1180</v>
      </c>
      <c r="X4250" t="s">
        <v>557</v>
      </c>
    </row>
    <row r="4251" spans="21:24" x14ac:dyDescent="0.2">
      <c r="U4251" t="s">
        <v>77</v>
      </c>
      <c r="V4251" t="s">
        <v>2469</v>
      </c>
      <c r="W4251" t="s">
        <v>1959</v>
      </c>
      <c r="X4251" t="s">
        <v>308</v>
      </c>
    </row>
    <row r="4252" spans="21:24" x14ac:dyDescent="0.2">
      <c r="U4252" t="s">
        <v>77</v>
      </c>
      <c r="V4252" t="s">
        <v>2469</v>
      </c>
      <c r="W4252" t="s">
        <v>1180</v>
      </c>
      <c r="X4252" t="s">
        <v>557</v>
      </c>
    </row>
    <row r="4253" spans="21:24" x14ac:dyDescent="0.2">
      <c r="U4253" t="s">
        <v>77</v>
      </c>
      <c r="V4253" t="s">
        <v>2470</v>
      </c>
      <c r="W4253" t="s">
        <v>1180</v>
      </c>
      <c r="X4253" t="s">
        <v>557</v>
      </c>
    </row>
    <row r="4254" spans="21:24" x14ac:dyDescent="0.2">
      <c r="U4254" t="s">
        <v>77</v>
      </c>
      <c r="V4254" t="s">
        <v>2471</v>
      </c>
      <c r="W4254" t="s">
        <v>882</v>
      </c>
      <c r="X4254" t="s">
        <v>317</v>
      </c>
    </row>
    <row r="4255" spans="21:24" x14ac:dyDescent="0.2">
      <c r="U4255" t="s">
        <v>77</v>
      </c>
      <c r="V4255" t="s">
        <v>2471</v>
      </c>
      <c r="W4255" t="s">
        <v>2452</v>
      </c>
      <c r="X4255" t="s">
        <v>536</v>
      </c>
    </row>
    <row r="4256" spans="21:24" x14ac:dyDescent="0.2">
      <c r="U4256" t="s">
        <v>77</v>
      </c>
      <c r="V4256" t="s">
        <v>2472</v>
      </c>
      <c r="W4256" t="s">
        <v>1485</v>
      </c>
      <c r="X4256" t="s">
        <v>313</v>
      </c>
    </row>
    <row r="4257" spans="21:24" x14ac:dyDescent="0.2">
      <c r="U4257" t="s">
        <v>77</v>
      </c>
      <c r="V4257" t="s">
        <v>2472</v>
      </c>
      <c r="W4257" t="s">
        <v>875</v>
      </c>
      <c r="X4257" t="s">
        <v>347</v>
      </c>
    </row>
    <row r="4258" spans="21:24" x14ac:dyDescent="0.2">
      <c r="U4258" t="s">
        <v>77</v>
      </c>
      <c r="V4258" t="s">
        <v>2473</v>
      </c>
      <c r="W4258" t="s">
        <v>1959</v>
      </c>
      <c r="X4258" t="s">
        <v>308</v>
      </c>
    </row>
    <row r="4259" spans="21:24" x14ac:dyDescent="0.2">
      <c r="U4259" t="s">
        <v>77</v>
      </c>
      <c r="V4259" t="s">
        <v>2473</v>
      </c>
      <c r="W4259" t="s">
        <v>1180</v>
      </c>
      <c r="X4259" t="s">
        <v>557</v>
      </c>
    </row>
    <row r="4260" spans="21:24" x14ac:dyDescent="0.2">
      <c r="U4260" t="s">
        <v>77</v>
      </c>
      <c r="V4260" t="s">
        <v>2474</v>
      </c>
      <c r="W4260" t="s">
        <v>882</v>
      </c>
      <c r="X4260" t="s">
        <v>317</v>
      </c>
    </row>
    <row r="4261" spans="21:24" x14ac:dyDescent="0.2">
      <c r="U4261" t="s">
        <v>77</v>
      </c>
      <c r="V4261" t="s">
        <v>2474</v>
      </c>
      <c r="W4261" t="s">
        <v>2452</v>
      </c>
      <c r="X4261" t="s">
        <v>536</v>
      </c>
    </row>
    <row r="4262" spans="21:24" x14ac:dyDescent="0.2">
      <c r="U4262" t="s">
        <v>77</v>
      </c>
      <c r="V4262" t="s">
        <v>2475</v>
      </c>
      <c r="W4262" t="s">
        <v>1958</v>
      </c>
      <c r="X4262" t="s">
        <v>271</v>
      </c>
    </row>
    <row r="4263" spans="21:24" x14ac:dyDescent="0.2">
      <c r="U4263" t="s">
        <v>77</v>
      </c>
      <c r="V4263" t="s">
        <v>2475</v>
      </c>
      <c r="W4263" t="s">
        <v>1959</v>
      </c>
      <c r="X4263" t="s">
        <v>308</v>
      </c>
    </row>
    <row r="4264" spans="21:24" x14ac:dyDescent="0.2">
      <c r="U4264" t="s">
        <v>77</v>
      </c>
      <c r="V4264" t="s">
        <v>2476</v>
      </c>
      <c r="W4264" t="s">
        <v>1958</v>
      </c>
      <c r="X4264" t="s">
        <v>271</v>
      </c>
    </row>
    <row r="4265" spans="21:24" x14ac:dyDescent="0.2">
      <c r="U4265" t="s">
        <v>77</v>
      </c>
      <c r="V4265" t="s">
        <v>2476</v>
      </c>
      <c r="W4265" t="s">
        <v>1959</v>
      </c>
      <c r="X4265" t="s">
        <v>308</v>
      </c>
    </row>
    <row r="4266" spans="21:24" x14ac:dyDescent="0.2">
      <c r="U4266" t="s">
        <v>77</v>
      </c>
      <c r="V4266" t="s">
        <v>2476</v>
      </c>
      <c r="W4266" t="s">
        <v>2452</v>
      </c>
      <c r="X4266" t="s">
        <v>536</v>
      </c>
    </row>
    <row r="4267" spans="21:24" x14ac:dyDescent="0.2">
      <c r="U4267" t="s">
        <v>77</v>
      </c>
      <c r="V4267" t="s">
        <v>2477</v>
      </c>
      <c r="W4267" t="s">
        <v>1959</v>
      </c>
      <c r="X4267" t="s">
        <v>308</v>
      </c>
    </row>
    <row r="4268" spans="21:24" x14ac:dyDescent="0.2">
      <c r="U4268" t="s">
        <v>77</v>
      </c>
      <c r="V4268" t="s">
        <v>2477</v>
      </c>
      <c r="W4268" t="s">
        <v>1180</v>
      </c>
      <c r="X4268" t="s">
        <v>557</v>
      </c>
    </row>
    <row r="4269" spans="21:24" x14ac:dyDescent="0.2">
      <c r="U4269" t="s">
        <v>77</v>
      </c>
      <c r="V4269" t="s">
        <v>2478</v>
      </c>
      <c r="W4269" t="s">
        <v>882</v>
      </c>
      <c r="X4269" t="s">
        <v>317</v>
      </c>
    </row>
    <row r="4270" spans="21:24" x14ac:dyDescent="0.2">
      <c r="U4270" t="s">
        <v>77</v>
      </c>
      <c r="V4270" t="s">
        <v>2478</v>
      </c>
      <c r="W4270" t="s">
        <v>2452</v>
      </c>
      <c r="X4270" t="s">
        <v>536</v>
      </c>
    </row>
    <row r="4271" spans="21:24" x14ac:dyDescent="0.2">
      <c r="U4271" t="s">
        <v>77</v>
      </c>
      <c r="V4271" t="s">
        <v>2478</v>
      </c>
      <c r="W4271" t="s">
        <v>1180</v>
      </c>
      <c r="X4271" t="s">
        <v>557</v>
      </c>
    </row>
    <row r="4272" spans="21:24" x14ac:dyDescent="0.2">
      <c r="U4272" t="s">
        <v>77</v>
      </c>
      <c r="V4272" t="s">
        <v>2479</v>
      </c>
      <c r="W4272" t="s">
        <v>882</v>
      </c>
      <c r="X4272" t="s">
        <v>317</v>
      </c>
    </row>
    <row r="4273" spans="21:24" x14ac:dyDescent="0.2">
      <c r="U4273" t="s">
        <v>2883</v>
      </c>
      <c r="V4273" t="s">
        <v>2480</v>
      </c>
      <c r="W4273" t="s">
        <v>958</v>
      </c>
      <c r="X4273" t="s">
        <v>447</v>
      </c>
    </row>
    <row r="4274" spans="21:24" x14ac:dyDescent="0.2">
      <c r="U4274" t="s">
        <v>2883</v>
      </c>
      <c r="V4274" t="s">
        <v>2481</v>
      </c>
      <c r="W4274" t="s">
        <v>958</v>
      </c>
      <c r="X4274" t="s">
        <v>447</v>
      </c>
    </row>
    <row r="4275" spans="21:24" x14ac:dyDescent="0.2">
      <c r="U4275" t="s">
        <v>2883</v>
      </c>
      <c r="V4275" t="s">
        <v>2482</v>
      </c>
      <c r="W4275" t="s">
        <v>958</v>
      </c>
      <c r="X4275" t="s">
        <v>447</v>
      </c>
    </row>
    <row r="4276" spans="21:24" x14ac:dyDescent="0.2">
      <c r="U4276" t="s">
        <v>2883</v>
      </c>
      <c r="V4276" t="s">
        <v>2483</v>
      </c>
      <c r="W4276" t="s">
        <v>958</v>
      </c>
      <c r="X4276" t="s">
        <v>447</v>
      </c>
    </row>
    <row r="4277" spans="21:24" x14ac:dyDescent="0.2">
      <c r="U4277" t="s">
        <v>39</v>
      </c>
      <c r="V4277" t="s">
        <v>2484</v>
      </c>
      <c r="W4277" t="s">
        <v>796</v>
      </c>
      <c r="X4277" t="s">
        <v>168</v>
      </c>
    </row>
    <row r="4278" spans="21:24" x14ac:dyDescent="0.2">
      <c r="U4278" t="s">
        <v>39</v>
      </c>
      <c r="V4278" t="s">
        <v>2484</v>
      </c>
      <c r="W4278" t="s">
        <v>793</v>
      </c>
      <c r="X4278" t="s">
        <v>169</v>
      </c>
    </row>
    <row r="4279" spans="21:24" x14ac:dyDescent="0.2">
      <c r="U4279" t="s">
        <v>2883</v>
      </c>
      <c r="V4279" t="s">
        <v>2484</v>
      </c>
      <c r="W4279" t="s">
        <v>958</v>
      </c>
      <c r="X4279" t="s">
        <v>447</v>
      </c>
    </row>
    <row r="4280" spans="21:24" x14ac:dyDescent="0.2">
      <c r="U4280" t="s">
        <v>39</v>
      </c>
      <c r="V4280" t="s">
        <v>2485</v>
      </c>
      <c r="W4280" t="s">
        <v>796</v>
      </c>
      <c r="X4280" t="s">
        <v>168</v>
      </c>
    </row>
    <row r="4281" spans="21:24" x14ac:dyDescent="0.2">
      <c r="U4281" t="s">
        <v>39</v>
      </c>
      <c r="V4281" t="s">
        <v>2485</v>
      </c>
      <c r="W4281" t="s">
        <v>793</v>
      </c>
      <c r="X4281" t="s">
        <v>169</v>
      </c>
    </row>
    <row r="4282" spans="21:24" x14ac:dyDescent="0.2">
      <c r="U4282" t="s">
        <v>2883</v>
      </c>
      <c r="V4282" t="s">
        <v>2486</v>
      </c>
      <c r="W4282" t="s">
        <v>958</v>
      </c>
      <c r="X4282" t="s">
        <v>447</v>
      </c>
    </row>
    <row r="4283" spans="21:24" x14ac:dyDescent="0.2">
      <c r="U4283" t="s">
        <v>2883</v>
      </c>
      <c r="V4283" t="s">
        <v>2487</v>
      </c>
      <c r="W4283" t="s">
        <v>958</v>
      </c>
      <c r="X4283" t="s">
        <v>447</v>
      </c>
    </row>
    <row r="4284" spans="21:24" x14ac:dyDescent="0.2">
      <c r="U4284" t="s">
        <v>2883</v>
      </c>
      <c r="V4284" t="s">
        <v>2488</v>
      </c>
      <c r="W4284" t="s">
        <v>958</v>
      </c>
      <c r="X4284" t="s">
        <v>447</v>
      </c>
    </row>
    <row r="4285" spans="21:24" x14ac:dyDescent="0.2">
      <c r="U4285" t="s">
        <v>2883</v>
      </c>
      <c r="V4285" t="s">
        <v>2489</v>
      </c>
      <c r="W4285" t="s">
        <v>958</v>
      </c>
      <c r="X4285" t="s">
        <v>447</v>
      </c>
    </row>
    <row r="4286" spans="21:24" x14ac:dyDescent="0.2">
      <c r="U4286" t="s">
        <v>2883</v>
      </c>
      <c r="V4286" t="s">
        <v>2490</v>
      </c>
      <c r="W4286" t="s">
        <v>958</v>
      </c>
      <c r="X4286" t="s">
        <v>447</v>
      </c>
    </row>
    <row r="4287" spans="21:24" x14ac:dyDescent="0.2">
      <c r="U4287" t="s">
        <v>2883</v>
      </c>
      <c r="V4287" t="s">
        <v>2491</v>
      </c>
      <c r="W4287" t="s">
        <v>958</v>
      </c>
      <c r="X4287" t="s">
        <v>447</v>
      </c>
    </row>
    <row r="4288" spans="21:24" x14ac:dyDescent="0.2">
      <c r="U4288" t="s">
        <v>2883</v>
      </c>
      <c r="V4288" t="s">
        <v>2492</v>
      </c>
      <c r="W4288" t="s">
        <v>958</v>
      </c>
      <c r="X4288" t="s">
        <v>447</v>
      </c>
    </row>
    <row r="4289" spans="21:24" x14ac:dyDescent="0.2">
      <c r="U4289" t="s">
        <v>2883</v>
      </c>
      <c r="V4289" t="s">
        <v>2492</v>
      </c>
      <c r="W4289" t="s">
        <v>2493</v>
      </c>
      <c r="X4289" t="s">
        <v>508</v>
      </c>
    </row>
    <row r="4290" spans="21:24" x14ac:dyDescent="0.2">
      <c r="U4290" t="s">
        <v>2883</v>
      </c>
      <c r="V4290" t="s">
        <v>2494</v>
      </c>
      <c r="W4290" t="s">
        <v>958</v>
      </c>
      <c r="X4290" t="s">
        <v>447</v>
      </c>
    </row>
    <row r="4291" spans="21:24" x14ac:dyDescent="0.2">
      <c r="U4291" t="s">
        <v>2883</v>
      </c>
      <c r="V4291" t="s">
        <v>2494</v>
      </c>
      <c r="W4291" t="s">
        <v>2493</v>
      </c>
      <c r="X4291" t="s">
        <v>508</v>
      </c>
    </row>
    <row r="4292" spans="21:24" x14ac:dyDescent="0.2">
      <c r="U4292" t="s">
        <v>2883</v>
      </c>
      <c r="V4292" t="s">
        <v>2495</v>
      </c>
      <c r="W4292" t="s">
        <v>958</v>
      </c>
      <c r="X4292" t="s">
        <v>447</v>
      </c>
    </row>
    <row r="4293" spans="21:24" x14ac:dyDescent="0.2">
      <c r="U4293" t="s">
        <v>2883</v>
      </c>
      <c r="V4293" t="s">
        <v>2496</v>
      </c>
      <c r="W4293" t="s">
        <v>1261</v>
      </c>
      <c r="X4293" t="s">
        <v>287</v>
      </c>
    </row>
    <row r="4294" spans="21:24" x14ac:dyDescent="0.2">
      <c r="U4294" t="s">
        <v>2883</v>
      </c>
      <c r="V4294" t="s">
        <v>2496</v>
      </c>
      <c r="W4294" t="s">
        <v>958</v>
      </c>
      <c r="X4294" t="s">
        <v>447</v>
      </c>
    </row>
    <row r="4295" spans="21:24" x14ac:dyDescent="0.2">
      <c r="U4295" t="s">
        <v>2883</v>
      </c>
      <c r="V4295" t="s">
        <v>2497</v>
      </c>
      <c r="W4295" t="s">
        <v>1261</v>
      </c>
      <c r="X4295" t="s">
        <v>287</v>
      </c>
    </row>
    <row r="4296" spans="21:24" x14ac:dyDescent="0.2">
      <c r="U4296" t="s">
        <v>2883</v>
      </c>
      <c r="V4296" t="s">
        <v>2497</v>
      </c>
      <c r="W4296" t="s">
        <v>1119</v>
      </c>
      <c r="X4296" t="s">
        <v>337</v>
      </c>
    </row>
    <row r="4297" spans="21:24" x14ac:dyDescent="0.2">
      <c r="U4297" t="s">
        <v>2883</v>
      </c>
      <c r="V4297" t="s">
        <v>2497</v>
      </c>
      <c r="W4297" t="s">
        <v>958</v>
      </c>
      <c r="X4297" t="s">
        <v>447</v>
      </c>
    </row>
    <row r="4298" spans="21:24" x14ac:dyDescent="0.2">
      <c r="U4298" t="s">
        <v>2883</v>
      </c>
      <c r="V4298" t="s">
        <v>2498</v>
      </c>
      <c r="W4298" t="s">
        <v>958</v>
      </c>
      <c r="X4298" t="s">
        <v>447</v>
      </c>
    </row>
    <row r="4299" spans="21:24" x14ac:dyDescent="0.2">
      <c r="U4299" t="s">
        <v>97</v>
      </c>
      <c r="V4299" t="s">
        <v>2499</v>
      </c>
      <c r="W4299" t="s">
        <v>1206</v>
      </c>
      <c r="X4299" t="s">
        <v>506</v>
      </c>
    </row>
    <row r="4300" spans="21:24" x14ac:dyDescent="0.2">
      <c r="U4300" t="s">
        <v>97</v>
      </c>
      <c r="V4300" t="s">
        <v>2500</v>
      </c>
      <c r="W4300" t="s">
        <v>412</v>
      </c>
      <c r="X4300" t="s">
        <v>413</v>
      </c>
    </row>
    <row r="4301" spans="21:24" x14ac:dyDescent="0.2">
      <c r="U4301" t="s">
        <v>97</v>
      </c>
      <c r="V4301" t="s">
        <v>2500</v>
      </c>
      <c r="W4301" t="s">
        <v>388</v>
      </c>
      <c r="X4301" t="s">
        <v>389</v>
      </c>
    </row>
    <row r="4302" spans="21:24" x14ac:dyDescent="0.2">
      <c r="U4302" t="s">
        <v>97</v>
      </c>
      <c r="V4302" t="s">
        <v>2501</v>
      </c>
      <c r="W4302" t="s">
        <v>386</v>
      </c>
      <c r="X4302" t="s">
        <v>345</v>
      </c>
    </row>
    <row r="4303" spans="21:24" x14ac:dyDescent="0.2">
      <c r="U4303" t="s">
        <v>97</v>
      </c>
      <c r="V4303" t="s">
        <v>2501</v>
      </c>
      <c r="W4303" t="s">
        <v>388</v>
      </c>
      <c r="X4303" t="s">
        <v>389</v>
      </c>
    </row>
    <row r="4304" spans="21:24" x14ac:dyDescent="0.2">
      <c r="U4304" t="s">
        <v>97</v>
      </c>
      <c r="V4304" t="s">
        <v>2502</v>
      </c>
      <c r="W4304" t="s">
        <v>388</v>
      </c>
      <c r="X4304" t="s">
        <v>389</v>
      </c>
    </row>
    <row r="4305" spans="21:24" x14ac:dyDescent="0.2">
      <c r="U4305" t="s">
        <v>97</v>
      </c>
      <c r="V4305" t="s">
        <v>2503</v>
      </c>
      <c r="W4305" t="s">
        <v>388</v>
      </c>
      <c r="X4305" t="s">
        <v>389</v>
      </c>
    </row>
    <row r="4306" spans="21:24" x14ac:dyDescent="0.2">
      <c r="U4306" t="s">
        <v>97</v>
      </c>
      <c r="V4306" t="s">
        <v>2504</v>
      </c>
      <c r="W4306" t="s">
        <v>388</v>
      </c>
      <c r="X4306" t="s">
        <v>389</v>
      </c>
    </row>
    <row r="4307" spans="21:24" x14ac:dyDescent="0.2">
      <c r="U4307" t="s">
        <v>97</v>
      </c>
      <c r="V4307" t="s">
        <v>2505</v>
      </c>
      <c r="W4307" t="s">
        <v>388</v>
      </c>
      <c r="X4307" t="s">
        <v>389</v>
      </c>
    </row>
    <row r="4308" spans="21:24" x14ac:dyDescent="0.2">
      <c r="U4308" t="s">
        <v>97</v>
      </c>
      <c r="V4308" t="s">
        <v>2506</v>
      </c>
      <c r="W4308" t="s">
        <v>388</v>
      </c>
      <c r="X4308" t="s">
        <v>389</v>
      </c>
    </row>
    <row r="4309" spans="21:24" x14ac:dyDescent="0.2">
      <c r="U4309" t="s">
        <v>97</v>
      </c>
      <c r="V4309" t="s">
        <v>2507</v>
      </c>
      <c r="W4309" t="s">
        <v>388</v>
      </c>
      <c r="X4309" t="s">
        <v>389</v>
      </c>
    </row>
    <row r="4310" spans="21:24" x14ac:dyDescent="0.2">
      <c r="U4310" t="s">
        <v>97</v>
      </c>
      <c r="V4310" t="s">
        <v>2508</v>
      </c>
      <c r="W4310" t="s">
        <v>388</v>
      </c>
      <c r="X4310" t="s">
        <v>389</v>
      </c>
    </row>
    <row r="4311" spans="21:24" x14ac:dyDescent="0.2">
      <c r="U4311" t="s">
        <v>97</v>
      </c>
      <c r="V4311" t="s">
        <v>2508</v>
      </c>
      <c r="W4311" t="s">
        <v>422</v>
      </c>
      <c r="X4311" t="s">
        <v>423</v>
      </c>
    </row>
    <row r="4312" spans="21:24" x14ac:dyDescent="0.2">
      <c r="U4312" t="s">
        <v>97</v>
      </c>
      <c r="V4312" t="s">
        <v>2509</v>
      </c>
      <c r="W4312" t="s">
        <v>388</v>
      </c>
      <c r="X4312" t="s">
        <v>389</v>
      </c>
    </row>
    <row r="4313" spans="21:24" x14ac:dyDescent="0.2">
      <c r="U4313" t="s">
        <v>97</v>
      </c>
      <c r="V4313" t="s">
        <v>2509</v>
      </c>
      <c r="W4313" t="s">
        <v>1206</v>
      </c>
      <c r="X4313" t="s">
        <v>506</v>
      </c>
    </row>
    <row r="4314" spans="21:24" x14ac:dyDescent="0.2">
      <c r="U4314" t="s">
        <v>97</v>
      </c>
      <c r="V4314" t="s">
        <v>2510</v>
      </c>
      <c r="W4314" t="s">
        <v>412</v>
      </c>
      <c r="X4314" t="s">
        <v>413</v>
      </c>
    </row>
    <row r="4315" spans="21:24" x14ac:dyDescent="0.2">
      <c r="U4315" t="s">
        <v>97</v>
      </c>
      <c r="V4315" t="s">
        <v>2510</v>
      </c>
      <c r="W4315" t="s">
        <v>1206</v>
      </c>
      <c r="X4315" t="s">
        <v>506</v>
      </c>
    </row>
    <row r="4316" spans="21:24" x14ac:dyDescent="0.2">
      <c r="U4316" t="s">
        <v>97</v>
      </c>
      <c r="V4316" t="s">
        <v>2511</v>
      </c>
      <c r="W4316" t="s">
        <v>1110</v>
      </c>
      <c r="X4316" t="s">
        <v>213</v>
      </c>
    </row>
    <row r="4317" spans="21:24" x14ac:dyDescent="0.2">
      <c r="U4317" t="s">
        <v>97</v>
      </c>
      <c r="V4317" t="s">
        <v>2511</v>
      </c>
      <c r="W4317" t="s">
        <v>388</v>
      </c>
      <c r="X4317" t="s">
        <v>389</v>
      </c>
    </row>
    <row r="4318" spans="21:24" x14ac:dyDescent="0.2">
      <c r="U4318" t="s">
        <v>97</v>
      </c>
      <c r="V4318" t="s">
        <v>2511</v>
      </c>
      <c r="W4318" t="s">
        <v>1206</v>
      </c>
      <c r="X4318" t="s">
        <v>506</v>
      </c>
    </row>
    <row r="4319" spans="21:24" x14ac:dyDescent="0.2">
      <c r="U4319" t="s">
        <v>97</v>
      </c>
      <c r="V4319" t="s">
        <v>2511</v>
      </c>
      <c r="W4319" t="s">
        <v>422</v>
      </c>
      <c r="X4319" t="s">
        <v>423</v>
      </c>
    </row>
    <row r="4320" spans="21:24" x14ac:dyDescent="0.2">
      <c r="U4320" t="s">
        <v>97</v>
      </c>
      <c r="V4320" t="s">
        <v>2512</v>
      </c>
      <c r="W4320" t="s">
        <v>1205</v>
      </c>
      <c r="X4320" t="s">
        <v>348</v>
      </c>
    </row>
    <row r="4321" spans="21:24" x14ac:dyDescent="0.2">
      <c r="U4321" t="s">
        <v>97</v>
      </c>
      <c r="V4321" t="s">
        <v>2512</v>
      </c>
      <c r="W4321" t="s">
        <v>1206</v>
      </c>
      <c r="X4321" t="s">
        <v>506</v>
      </c>
    </row>
    <row r="4322" spans="21:24" x14ac:dyDescent="0.2">
      <c r="U4322" t="s">
        <v>97</v>
      </c>
      <c r="V4322" t="s">
        <v>2513</v>
      </c>
      <c r="W4322" t="s">
        <v>1205</v>
      </c>
      <c r="X4322" t="s">
        <v>348</v>
      </c>
    </row>
    <row r="4323" spans="21:24" x14ac:dyDescent="0.2">
      <c r="U4323" t="s">
        <v>97</v>
      </c>
      <c r="V4323" t="s">
        <v>2513</v>
      </c>
      <c r="W4323" t="s">
        <v>1209</v>
      </c>
      <c r="X4323" t="s">
        <v>365</v>
      </c>
    </row>
    <row r="4324" spans="21:24" x14ac:dyDescent="0.2">
      <c r="U4324" t="s">
        <v>97</v>
      </c>
      <c r="V4324" t="s">
        <v>2513</v>
      </c>
      <c r="W4324" t="s">
        <v>1210</v>
      </c>
      <c r="X4324" t="s">
        <v>556</v>
      </c>
    </row>
    <row r="4325" spans="21:24" x14ac:dyDescent="0.2">
      <c r="U4325" t="s">
        <v>97</v>
      </c>
      <c r="V4325" t="s">
        <v>2514</v>
      </c>
      <c r="W4325" t="s">
        <v>1210</v>
      </c>
      <c r="X4325" t="s">
        <v>556</v>
      </c>
    </row>
    <row r="4326" spans="21:24" x14ac:dyDescent="0.2">
      <c r="U4326" t="s">
        <v>97</v>
      </c>
      <c r="V4326" t="s">
        <v>2515</v>
      </c>
      <c r="W4326" t="s">
        <v>1209</v>
      </c>
      <c r="X4326" t="s">
        <v>365</v>
      </c>
    </row>
    <row r="4327" spans="21:24" x14ac:dyDescent="0.2">
      <c r="U4327" t="s">
        <v>97</v>
      </c>
      <c r="V4327" t="s">
        <v>2515</v>
      </c>
      <c r="W4327" t="s">
        <v>1210</v>
      </c>
      <c r="X4327" t="s">
        <v>556</v>
      </c>
    </row>
    <row r="4328" spans="21:24" x14ac:dyDescent="0.2">
      <c r="U4328" t="s">
        <v>97</v>
      </c>
      <c r="V4328" t="s">
        <v>2516</v>
      </c>
      <c r="W4328" t="s">
        <v>1110</v>
      </c>
      <c r="X4328" t="s">
        <v>213</v>
      </c>
    </row>
    <row r="4329" spans="21:24" x14ac:dyDescent="0.2">
      <c r="U4329" t="s">
        <v>97</v>
      </c>
      <c r="V4329" t="s">
        <v>2516</v>
      </c>
      <c r="W4329" t="s">
        <v>1205</v>
      </c>
      <c r="X4329" t="s">
        <v>348</v>
      </c>
    </row>
    <row r="4330" spans="21:24" x14ac:dyDescent="0.2">
      <c r="U4330" t="s">
        <v>97</v>
      </c>
      <c r="V4330" t="s">
        <v>2516</v>
      </c>
      <c r="W4330" t="s">
        <v>412</v>
      </c>
      <c r="X4330" t="s">
        <v>413</v>
      </c>
    </row>
    <row r="4331" spans="21:24" x14ac:dyDescent="0.2">
      <c r="U4331" t="s">
        <v>97</v>
      </c>
      <c r="V4331" t="s">
        <v>2516</v>
      </c>
      <c r="W4331" t="s">
        <v>388</v>
      </c>
      <c r="X4331" t="s">
        <v>389</v>
      </c>
    </row>
    <row r="4332" spans="21:24" x14ac:dyDescent="0.2">
      <c r="U4332" t="s">
        <v>97</v>
      </c>
      <c r="V4332" t="s">
        <v>2516</v>
      </c>
      <c r="W4332" t="s">
        <v>1206</v>
      </c>
      <c r="X4332" t="s">
        <v>506</v>
      </c>
    </row>
    <row r="4333" spans="21:24" x14ac:dyDescent="0.2">
      <c r="U4333" t="s">
        <v>97</v>
      </c>
      <c r="V4333" t="s">
        <v>2517</v>
      </c>
      <c r="W4333" t="s">
        <v>1205</v>
      </c>
      <c r="X4333" t="s">
        <v>348</v>
      </c>
    </row>
    <row r="4334" spans="21:24" x14ac:dyDescent="0.2">
      <c r="U4334" t="s">
        <v>97</v>
      </c>
      <c r="V4334" t="s">
        <v>2517</v>
      </c>
      <c r="W4334" t="s">
        <v>412</v>
      </c>
      <c r="X4334" t="s">
        <v>413</v>
      </c>
    </row>
    <row r="4335" spans="21:24" x14ac:dyDescent="0.2">
      <c r="U4335" t="s">
        <v>97</v>
      </c>
      <c r="V4335" t="s">
        <v>2517</v>
      </c>
      <c r="W4335" t="s">
        <v>1206</v>
      </c>
      <c r="X4335" t="s">
        <v>506</v>
      </c>
    </row>
    <row r="4336" spans="21:24" x14ac:dyDescent="0.2">
      <c r="U4336" t="s">
        <v>97</v>
      </c>
      <c r="V4336" t="s">
        <v>2517</v>
      </c>
      <c r="W4336" t="s">
        <v>1210</v>
      </c>
      <c r="X4336" t="s">
        <v>556</v>
      </c>
    </row>
    <row r="4337" spans="21:24" x14ac:dyDescent="0.2">
      <c r="U4337" t="s">
        <v>97</v>
      </c>
      <c r="V4337" t="s">
        <v>2518</v>
      </c>
      <c r="W4337" t="s">
        <v>412</v>
      </c>
      <c r="X4337" t="s">
        <v>413</v>
      </c>
    </row>
    <row r="4338" spans="21:24" x14ac:dyDescent="0.2">
      <c r="U4338" t="s">
        <v>97</v>
      </c>
      <c r="V4338" t="s">
        <v>2518</v>
      </c>
      <c r="W4338" t="s">
        <v>1206</v>
      </c>
      <c r="X4338" t="s">
        <v>506</v>
      </c>
    </row>
    <row r="4339" spans="21:24" x14ac:dyDescent="0.2">
      <c r="U4339" t="s">
        <v>97</v>
      </c>
      <c r="V4339" t="s">
        <v>2518</v>
      </c>
      <c r="W4339" t="s">
        <v>1210</v>
      </c>
      <c r="X4339" t="s">
        <v>556</v>
      </c>
    </row>
    <row r="4340" spans="21:24" x14ac:dyDescent="0.2">
      <c r="U4340" t="s">
        <v>97</v>
      </c>
      <c r="V4340" t="s">
        <v>2519</v>
      </c>
      <c r="W4340" t="s">
        <v>412</v>
      </c>
      <c r="X4340" t="s">
        <v>413</v>
      </c>
    </row>
    <row r="4341" spans="21:24" x14ac:dyDescent="0.2">
      <c r="U4341" t="s">
        <v>97</v>
      </c>
      <c r="V4341" t="s">
        <v>2520</v>
      </c>
      <c r="W4341" t="s">
        <v>386</v>
      </c>
      <c r="X4341" t="s">
        <v>345</v>
      </c>
    </row>
    <row r="4342" spans="21:24" x14ac:dyDescent="0.2">
      <c r="U4342" t="s">
        <v>97</v>
      </c>
      <c r="V4342" t="s">
        <v>2520</v>
      </c>
      <c r="W4342" t="s">
        <v>412</v>
      </c>
      <c r="X4342" t="s">
        <v>413</v>
      </c>
    </row>
    <row r="4343" spans="21:24" x14ac:dyDescent="0.2">
      <c r="U4343" t="s">
        <v>97</v>
      </c>
      <c r="V4343" t="s">
        <v>2520</v>
      </c>
      <c r="W4343" t="s">
        <v>388</v>
      </c>
      <c r="X4343" t="s">
        <v>389</v>
      </c>
    </row>
    <row r="4344" spans="21:24" x14ac:dyDescent="0.2">
      <c r="U4344" t="s">
        <v>97</v>
      </c>
      <c r="V4344" t="s">
        <v>2520</v>
      </c>
      <c r="W4344" t="s">
        <v>1206</v>
      </c>
      <c r="X4344" t="s">
        <v>506</v>
      </c>
    </row>
    <row r="4345" spans="21:24" x14ac:dyDescent="0.2">
      <c r="U4345" t="s">
        <v>97</v>
      </c>
      <c r="V4345" t="s">
        <v>2521</v>
      </c>
      <c r="W4345" t="s">
        <v>694</v>
      </c>
      <c r="X4345" t="s">
        <v>374</v>
      </c>
    </row>
    <row r="4346" spans="21:24" x14ac:dyDescent="0.2">
      <c r="U4346" t="s">
        <v>97</v>
      </c>
      <c r="V4346" t="s">
        <v>2521</v>
      </c>
      <c r="W4346" t="s">
        <v>412</v>
      </c>
      <c r="X4346" t="s">
        <v>413</v>
      </c>
    </row>
    <row r="4347" spans="21:24" x14ac:dyDescent="0.2">
      <c r="U4347" t="s">
        <v>97</v>
      </c>
      <c r="V4347" t="s">
        <v>2522</v>
      </c>
      <c r="W4347" t="s">
        <v>412</v>
      </c>
      <c r="X4347" t="s">
        <v>413</v>
      </c>
    </row>
    <row r="4348" spans="21:24" x14ac:dyDescent="0.2">
      <c r="U4348" t="s">
        <v>91</v>
      </c>
      <c r="V4348" t="s">
        <v>2523</v>
      </c>
      <c r="W4348" t="s">
        <v>735</v>
      </c>
      <c r="X4348" t="s">
        <v>381</v>
      </c>
    </row>
    <row r="4349" spans="21:24" x14ac:dyDescent="0.2">
      <c r="U4349" t="s">
        <v>91</v>
      </c>
      <c r="V4349" t="s">
        <v>2524</v>
      </c>
      <c r="W4349" t="s">
        <v>735</v>
      </c>
      <c r="X4349" t="s">
        <v>381</v>
      </c>
    </row>
    <row r="4350" spans="21:24" x14ac:dyDescent="0.2">
      <c r="U4350" t="s">
        <v>91</v>
      </c>
      <c r="V4350" t="s">
        <v>2525</v>
      </c>
      <c r="W4350" t="s">
        <v>735</v>
      </c>
      <c r="X4350" t="s">
        <v>381</v>
      </c>
    </row>
    <row r="4351" spans="21:24" x14ac:dyDescent="0.2">
      <c r="U4351" t="s">
        <v>91</v>
      </c>
      <c r="V4351" t="s">
        <v>2526</v>
      </c>
      <c r="W4351" t="s">
        <v>735</v>
      </c>
      <c r="X4351" t="s">
        <v>381</v>
      </c>
    </row>
    <row r="4352" spans="21:24" x14ac:dyDescent="0.2">
      <c r="U4352" t="s">
        <v>39</v>
      </c>
      <c r="V4352" t="s">
        <v>2527</v>
      </c>
      <c r="W4352" t="s">
        <v>732</v>
      </c>
      <c r="X4352" t="s">
        <v>157</v>
      </c>
    </row>
    <row r="4353" spans="21:24" x14ac:dyDescent="0.2">
      <c r="U4353" t="s">
        <v>91</v>
      </c>
      <c r="V4353" t="s">
        <v>2527</v>
      </c>
      <c r="W4353" t="s">
        <v>735</v>
      </c>
      <c r="X4353" t="s">
        <v>381</v>
      </c>
    </row>
    <row r="4354" spans="21:24" x14ac:dyDescent="0.2">
      <c r="U4354" t="s">
        <v>2883</v>
      </c>
      <c r="V4354" t="s">
        <v>2528</v>
      </c>
      <c r="W4354" t="s">
        <v>2493</v>
      </c>
      <c r="X4354" t="s">
        <v>508</v>
      </c>
    </row>
    <row r="4355" spans="21:24" x14ac:dyDescent="0.2">
      <c r="U4355" t="s">
        <v>2883</v>
      </c>
      <c r="V4355" t="s">
        <v>2529</v>
      </c>
      <c r="W4355" t="s">
        <v>958</v>
      </c>
      <c r="X4355" t="s">
        <v>447</v>
      </c>
    </row>
    <row r="4356" spans="21:24" x14ac:dyDescent="0.2">
      <c r="U4356" t="s">
        <v>2883</v>
      </c>
      <c r="V4356" t="s">
        <v>2529</v>
      </c>
      <c r="W4356" t="s">
        <v>1116</v>
      </c>
      <c r="X4356" t="s">
        <v>471</v>
      </c>
    </row>
    <row r="4357" spans="21:24" x14ac:dyDescent="0.2">
      <c r="U4357" t="s">
        <v>2883</v>
      </c>
      <c r="V4357" t="s">
        <v>2529</v>
      </c>
      <c r="W4357" t="s">
        <v>2431</v>
      </c>
      <c r="X4357" t="s">
        <v>485</v>
      </c>
    </row>
    <row r="4358" spans="21:24" x14ac:dyDescent="0.2">
      <c r="U4358" t="s">
        <v>2883</v>
      </c>
      <c r="V4358" t="s">
        <v>2529</v>
      </c>
      <c r="W4358" t="s">
        <v>2493</v>
      </c>
      <c r="X4358" t="s">
        <v>508</v>
      </c>
    </row>
    <row r="4359" spans="21:24" x14ac:dyDescent="0.2">
      <c r="U4359" t="s">
        <v>2883</v>
      </c>
      <c r="V4359" t="s">
        <v>2530</v>
      </c>
      <c r="W4359" t="s">
        <v>958</v>
      </c>
      <c r="X4359" t="s">
        <v>447</v>
      </c>
    </row>
    <row r="4360" spans="21:24" x14ac:dyDescent="0.2">
      <c r="U4360" t="s">
        <v>2883</v>
      </c>
      <c r="V4360" t="s">
        <v>2530</v>
      </c>
      <c r="W4360" t="s">
        <v>1116</v>
      </c>
      <c r="X4360" t="s">
        <v>471</v>
      </c>
    </row>
    <row r="4361" spans="21:24" x14ac:dyDescent="0.2">
      <c r="U4361" t="s">
        <v>2883</v>
      </c>
      <c r="V4361" t="s">
        <v>2530</v>
      </c>
      <c r="W4361" t="s">
        <v>2431</v>
      </c>
      <c r="X4361" t="s">
        <v>485</v>
      </c>
    </row>
    <row r="4362" spans="21:24" x14ac:dyDescent="0.2">
      <c r="U4362" t="s">
        <v>2883</v>
      </c>
      <c r="V4362" t="s">
        <v>2530</v>
      </c>
      <c r="W4362" t="s">
        <v>2493</v>
      </c>
      <c r="X4362" t="s">
        <v>508</v>
      </c>
    </row>
    <row r="4363" spans="21:24" x14ac:dyDescent="0.2">
      <c r="U4363" t="s">
        <v>2883</v>
      </c>
      <c r="V4363" t="s">
        <v>2531</v>
      </c>
      <c r="W4363" t="s">
        <v>958</v>
      </c>
      <c r="X4363" t="s">
        <v>447</v>
      </c>
    </row>
    <row r="4364" spans="21:24" x14ac:dyDescent="0.2">
      <c r="U4364" t="s">
        <v>2883</v>
      </c>
      <c r="V4364" t="s">
        <v>2532</v>
      </c>
      <c r="W4364" t="s">
        <v>958</v>
      </c>
      <c r="X4364" t="s">
        <v>447</v>
      </c>
    </row>
    <row r="4365" spans="21:24" x14ac:dyDescent="0.2">
      <c r="U4365" t="s">
        <v>2883</v>
      </c>
      <c r="V4365" t="s">
        <v>2533</v>
      </c>
      <c r="W4365" t="s">
        <v>958</v>
      </c>
      <c r="X4365" t="s">
        <v>447</v>
      </c>
    </row>
    <row r="4366" spans="21:24" x14ac:dyDescent="0.2">
      <c r="U4366" t="s">
        <v>2883</v>
      </c>
      <c r="V4366" t="s">
        <v>2533</v>
      </c>
      <c r="W4366" t="s">
        <v>2493</v>
      </c>
      <c r="X4366" t="s">
        <v>508</v>
      </c>
    </row>
    <row r="4367" spans="21:24" x14ac:dyDescent="0.2">
      <c r="U4367" t="s">
        <v>2883</v>
      </c>
      <c r="V4367" t="s">
        <v>2534</v>
      </c>
      <c r="W4367" t="s">
        <v>958</v>
      </c>
      <c r="X4367" t="s">
        <v>447</v>
      </c>
    </row>
    <row r="4368" spans="21:24" x14ac:dyDescent="0.2">
      <c r="U4368" t="s">
        <v>2883</v>
      </c>
      <c r="V4368" t="s">
        <v>2534</v>
      </c>
      <c r="W4368" t="s">
        <v>2493</v>
      </c>
      <c r="X4368" t="s">
        <v>508</v>
      </c>
    </row>
    <row r="4369" spans="21:24" x14ac:dyDescent="0.2">
      <c r="U4369" t="s">
        <v>2883</v>
      </c>
      <c r="V4369" t="s">
        <v>2535</v>
      </c>
      <c r="W4369" t="s">
        <v>2493</v>
      </c>
      <c r="X4369" t="s">
        <v>508</v>
      </c>
    </row>
    <row r="4370" spans="21:24" x14ac:dyDescent="0.2">
      <c r="U4370" t="s">
        <v>2883</v>
      </c>
      <c r="V4370" t="s">
        <v>2536</v>
      </c>
      <c r="W4370" t="s">
        <v>2493</v>
      </c>
      <c r="X4370" t="s">
        <v>508</v>
      </c>
    </row>
    <row r="4371" spans="21:24" x14ac:dyDescent="0.2">
      <c r="U4371" t="s">
        <v>2883</v>
      </c>
      <c r="V4371" t="s">
        <v>2537</v>
      </c>
      <c r="W4371" t="s">
        <v>958</v>
      </c>
      <c r="X4371" t="s">
        <v>447</v>
      </c>
    </row>
    <row r="4372" spans="21:24" x14ac:dyDescent="0.2">
      <c r="U4372" t="s">
        <v>2883</v>
      </c>
      <c r="V4372" t="s">
        <v>2537</v>
      </c>
      <c r="W4372" t="s">
        <v>2493</v>
      </c>
      <c r="X4372" t="s">
        <v>508</v>
      </c>
    </row>
    <row r="4373" spans="21:24" x14ac:dyDescent="0.2">
      <c r="U4373" t="s">
        <v>2883</v>
      </c>
      <c r="V4373" t="s">
        <v>2538</v>
      </c>
      <c r="W4373" t="s">
        <v>958</v>
      </c>
      <c r="X4373" t="s">
        <v>447</v>
      </c>
    </row>
    <row r="4374" spans="21:24" x14ac:dyDescent="0.2">
      <c r="U4374" t="s">
        <v>2883</v>
      </c>
      <c r="V4374" t="s">
        <v>2538</v>
      </c>
      <c r="W4374" t="s">
        <v>2493</v>
      </c>
      <c r="X4374" t="s">
        <v>508</v>
      </c>
    </row>
    <row r="4375" spans="21:24" x14ac:dyDescent="0.2">
      <c r="U4375" t="s">
        <v>2883</v>
      </c>
      <c r="V4375" t="s">
        <v>2539</v>
      </c>
      <c r="W4375" t="s">
        <v>958</v>
      </c>
      <c r="X4375" t="s">
        <v>447</v>
      </c>
    </row>
    <row r="4376" spans="21:24" x14ac:dyDescent="0.2">
      <c r="U4376" t="s">
        <v>2883</v>
      </c>
      <c r="V4376" t="s">
        <v>2539</v>
      </c>
      <c r="W4376" t="s">
        <v>2493</v>
      </c>
      <c r="X4376" t="s">
        <v>508</v>
      </c>
    </row>
    <row r="4377" spans="21:24" x14ac:dyDescent="0.2">
      <c r="U4377" t="s">
        <v>39</v>
      </c>
      <c r="V4377" t="s">
        <v>2540</v>
      </c>
      <c r="W4377" t="s">
        <v>796</v>
      </c>
      <c r="X4377" t="s">
        <v>168</v>
      </c>
    </row>
    <row r="4378" spans="21:24" x14ac:dyDescent="0.2">
      <c r="U4378" t="s">
        <v>2883</v>
      </c>
      <c r="V4378" t="s">
        <v>2540</v>
      </c>
      <c r="W4378" t="s">
        <v>956</v>
      </c>
      <c r="X4378" t="s">
        <v>361</v>
      </c>
    </row>
    <row r="4379" spans="21:24" x14ac:dyDescent="0.2">
      <c r="U4379" t="s">
        <v>2883</v>
      </c>
      <c r="V4379" t="s">
        <v>2540</v>
      </c>
      <c r="W4379" t="s">
        <v>958</v>
      </c>
      <c r="X4379" t="s">
        <v>447</v>
      </c>
    </row>
    <row r="4380" spans="21:24" x14ac:dyDescent="0.2">
      <c r="U4380" t="s">
        <v>2883</v>
      </c>
      <c r="V4380" t="s">
        <v>2540</v>
      </c>
      <c r="W4380" t="s">
        <v>2431</v>
      </c>
      <c r="X4380" t="s">
        <v>485</v>
      </c>
    </row>
    <row r="4381" spans="21:24" x14ac:dyDescent="0.2">
      <c r="U4381" t="s">
        <v>2883</v>
      </c>
      <c r="V4381" t="s">
        <v>2540</v>
      </c>
      <c r="W4381" t="s">
        <v>2493</v>
      </c>
      <c r="X4381" t="s">
        <v>508</v>
      </c>
    </row>
    <row r="4382" spans="21:24" x14ac:dyDescent="0.2">
      <c r="U4382" t="s">
        <v>25</v>
      </c>
      <c r="V4382" t="s">
        <v>2541</v>
      </c>
      <c r="W4382" t="s">
        <v>2542</v>
      </c>
      <c r="X4382" t="s">
        <v>528</v>
      </c>
    </row>
    <row r="4383" spans="21:24" x14ac:dyDescent="0.2">
      <c r="U4383" t="s">
        <v>25</v>
      </c>
      <c r="V4383" t="s">
        <v>2543</v>
      </c>
      <c r="W4383" t="s">
        <v>974</v>
      </c>
      <c r="X4383" t="s">
        <v>519</v>
      </c>
    </row>
    <row r="4384" spans="21:24" x14ac:dyDescent="0.2">
      <c r="U4384" t="s">
        <v>25</v>
      </c>
      <c r="V4384" t="s">
        <v>2544</v>
      </c>
      <c r="W4384" t="s">
        <v>1729</v>
      </c>
      <c r="X4384" t="s">
        <v>331</v>
      </c>
    </row>
    <row r="4385" spans="21:24" x14ac:dyDescent="0.2">
      <c r="U4385" t="s">
        <v>25</v>
      </c>
      <c r="V4385" t="s">
        <v>2544</v>
      </c>
      <c r="W4385" t="s">
        <v>683</v>
      </c>
      <c r="X4385" t="s">
        <v>443</v>
      </c>
    </row>
    <row r="4386" spans="21:24" x14ac:dyDescent="0.2">
      <c r="U4386" t="s">
        <v>25</v>
      </c>
      <c r="V4386" t="s">
        <v>2544</v>
      </c>
      <c r="W4386" t="s">
        <v>974</v>
      </c>
      <c r="X4386" t="s">
        <v>519</v>
      </c>
    </row>
    <row r="4387" spans="21:24" x14ac:dyDescent="0.2">
      <c r="U4387" t="s">
        <v>25</v>
      </c>
      <c r="V4387" t="s">
        <v>2544</v>
      </c>
      <c r="W4387" t="s">
        <v>2542</v>
      </c>
      <c r="X4387" t="s">
        <v>528</v>
      </c>
    </row>
    <row r="4388" spans="21:24" x14ac:dyDescent="0.2">
      <c r="U4388" t="s">
        <v>25</v>
      </c>
      <c r="V4388" t="s">
        <v>2545</v>
      </c>
      <c r="W4388" t="s">
        <v>1729</v>
      </c>
      <c r="X4388" t="s">
        <v>331</v>
      </c>
    </row>
    <row r="4389" spans="21:24" x14ac:dyDescent="0.2">
      <c r="U4389" t="s">
        <v>25</v>
      </c>
      <c r="V4389" t="s">
        <v>2545</v>
      </c>
      <c r="W4389" t="s">
        <v>974</v>
      </c>
      <c r="X4389" t="s">
        <v>519</v>
      </c>
    </row>
    <row r="4390" spans="21:24" x14ac:dyDescent="0.2">
      <c r="U4390" t="s">
        <v>25</v>
      </c>
      <c r="V4390" t="s">
        <v>2545</v>
      </c>
      <c r="W4390" t="s">
        <v>2542</v>
      </c>
      <c r="X4390" t="s">
        <v>528</v>
      </c>
    </row>
    <row r="4391" spans="21:24" x14ac:dyDescent="0.2">
      <c r="U4391" t="s">
        <v>25</v>
      </c>
      <c r="V4391" t="s">
        <v>2546</v>
      </c>
      <c r="W4391" t="s">
        <v>683</v>
      </c>
      <c r="X4391" t="s">
        <v>443</v>
      </c>
    </row>
    <row r="4392" spans="21:24" x14ac:dyDescent="0.2">
      <c r="U4392" t="s">
        <v>77</v>
      </c>
      <c r="V4392" t="s">
        <v>2547</v>
      </c>
      <c r="W4392" t="s">
        <v>676</v>
      </c>
      <c r="X4392" t="s">
        <v>136</v>
      </c>
    </row>
    <row r="4393" spans="21:24" x14ac:dyDescent="0.2">
      <c r="U4393" t="s">
        <v>25</v>
      </c>
      <c r="V4393" t="s">
        <v>2547</v>
      </c>
      <c r="W4393" t="s">
        <v>683</v>
      </c>
      <c r="X4393" t="s">
        <v>443</v>
      </c>
    </row>
    <row r="4394" spans="21:24" x14ac:dyDescent="0.2">
      <c r="U4394" t="s">
        <v>25</v>
      </c>
      <c r="V4394" t="s">
        <v>2547</v>
      </c>
      <c r="W4394" t="s">
        <v>974</v>
      </c>
      <c r="X4394" t="s">
        <v>519</v>
      </c>
    </row>
    <row r="4395" spans="21:24" x14ac:dyDescent="0.2">
      <c r="U4395" t="s">
        <v>25</v>
      </c>
      <c r="V4395" t="s">
        <v>2548</v>
      </c>
      <c r="W4395" t="s">
        <v>969</v>
      </c>
      <c r="X4395" t="s">
        <v>260</v>
      </c>
    </row>
    <row r="4396" spans="21:24" x14ac:dyDescent="0.2">
      <c r="U4396" t="s">
        <v>25</v>
      </c>
      <c r="V4396" t="s">
        <v>2548</v>
      </c>
      <c r="W4396" t="s">
        <v>683</v>
      </c>
      <c r="X4396" t="s">
        <v>443</v>
      </c>
    </row>
    <row r="4397" spans="21:24" x14ac:dyDescent="0.2">
      <c r="U4397" t="s">
        <v>25</v>
      </c>
      <c r="V4397" t="s">
        <v>2548</v>
      </c>
      <c r="W4397" t="s">
        <v>974</v>
      </c>
      <c r="X4397" t="s">
        <v>519</v>
      </c>
    </row>
    <row r="4398" spans="21:24" x14ac:dyDescent="0.2">
      <c r="U4398" t="s">
        <v>77</v>
      </c>
      <c r="V4398" t="s">
        <v>2549</v>
      </c>
      <c r="W4398" t="s">
        <v>676</v>
      </c>
      <c r="X4398" t="s">
        <v>136</v>
      </c>
    </row>
    <row r="4399" spans="21:24" x14ac:dyDescent="0.2">
      <c r="U4399" t="s">
        <v>25</v>
      </c>
      <c r="V4399" t="s">
        <v>2549</v>
      </c>
      <c r="W4399" t="s">
        <v>683</v>
      </c>
      <c r="X4399" t="s">
        <v>443</v>
      </c>
    </row>
    <row r="4400" spans="21:24" x14ac:dyDescent="0.2">
      <c r="U4400" t="s">
        <v>25</v>
      </c>
      <c r="V4400" t="s">
        <v>2549</v>
      </c>
      <c r="W4400" t="s">
        <v>877</v>
      </c>
      <c r="X4400" t="s">
        <v>504</v>
      </c>
    </row>
    <row r="4401" spans="21:24" x14ac:dyDescent="0.2">
      <c r="U4401" t="s">
        <v>25</v>
      </c>
      <c r="V4401" t="s">
        <v>2550</v>
      </c>
      <c r="W4401" t="s">
        <v>907</v>
      </c>
      <c r="X4401" t="s">
        <v>72</v>
      </c>
    </row>
    <row r="4402" spans="21:24" x14ac:dyDescent="0.2">
      <c r="U4402" t="s">
        <v>25</v>
      </c>
      <c r="V4402" t="s">
        <v>2550</v>
      </c>
      <c r="W4402" t="s">
        <v>1729</v>
      </c>
      <c r="X4402" t="s">
        <v>331</v>
      </c>
    </row>
    <row r="4403" spans="21:24" x14ac:dyDescent="0.2">
      <c r="U4403" t="s">
        <v>25</v>
      </c>
      <c r="V4403" t="s">
        <v>2550</v>
      </c>
      <c r="W4403" t="s">
        <v>659</v>
      </c>
      <c r="X4403" t="s">
        <v>424</v>
      </c>
    </row>
    <row r="4404" spans="21:24" x14ac:dyDescent="0.2">
      <c r="U4404" t="s">
        <v>25</v>
      </c>
      <c r="V4404" t="s">
        <v>2550</v>
      </c>
      <c r="W4404" t="s">
        <v>2542</v>
      </c>
      <c r="X4404" t="s">
        <v>528</v>
      </c>
    </row>
    <row r="4405" spans="21:24" x14ac:dyDescent="0.2">
      <c r="U4405" t="s">
        <v>25</v>
      </c>
      <c r="V4405" t="s">
        <v>2551</v>
      </c>
      <c r="W4405" t="s">
        <v>907</v>
      </c>
      <c r="X4405" t="s">
        <v>72</v>
      </c>
    </row>
    <row r="4406" spans="21:24" x14ac:dyDescent="0.2">
      <c r="U4406" t="s">
        <v>25</v>
      </c>
      <c r="V4406" t="s">
        <v>2551</v>
      </c>
      <c r="W4406" t="s">
        <v>659</v>
      </c>
      <c r="X4406" t="s">
        <v>424</v>
      </c>
    </row>
    <row r="4407" spans="21:24" x14ac:dyDescent="0.2">
      <c r="U4407" t="s">
        <v>25</v>
      </c>
      <c r="V4407" t="s">
        <v>2551</v>
      </c>
      <c r="W4407" t="s">
        <v>2542</v>
      </c>
      <c r="X4407" t="s">
        <v>528</v>
      </c>
    </row>
    <row r="4408" spans="21:24" x14ac:dyDescent="0.2">
      <c r="U4408" t="s">
        <v>25</v>
      </c>
      <c r="V4408" t="s">
        <v>2552</v>
      </c>
      <c r="W4408" t="s">
        <v>659</v>
      </c>
      <c r="X4408" t="s">
        <v>424</v>
      </c>
    </row>
    <row r="4409" spans="21:24" x14ac:dyDescent="0.2">
      <c r="U4409" t="s">
        <v>25</v>
      </c>
      <c r="V4409" t="s">
        <v>2552</v>
      </c>
      <c r="W4409" t="s">
        <v>2542</v>
      </c>
      <c r="X4409" t="s">
        <v>528</v>
      </c>
    </row>
    <row r="4410" spans="21:24" x14ac:dyDescent="0.2">
      <c r="U4410" t="s">
        <v>25</v>
      </c>
      <c r="V4410" t="s">
        <v>2552</v>
      </c>
      <c r="W4410" t="s">
        <v>654</v>
      </c>
      <c r="X4410" t="s">
        <v>545</v>
      </c>
    </row>
    <row r="4411" spans="21:24" x14ac:dyDescent="0.2">
      <c r="U4411" t="s">
        <v>25</v>
      </c>
      <c r="V4411" t="s">
        <v>2553</v>
      </c>
      <c r="W4411" t="s">
        <v>2542</v>
      </c>
      <c r="X4411" t="s">
        <v>528</v>
      </c>
    </row>
    <row r="4412" spans="21:24" x14ac:dyDescent="0.2">
      <c r="U4412" t="s">
        <v>25</v>
      </c>
      <c r="V4412" t="s">
        <v>2553</v>
      </c>
      <c r="W4412" t="s">
        <v>654</v>
      </c>
      <c r="X4412" t="s">
        <v>545</v>
      </c>
    </row>
    <row r="4413" spans="21:24" x14ac:dyDescent="0.2">
      <c r="U4413" t="s">
        <v>25</v>
      </c>
      <c r="V4413" t="s">
        <v>2554</v>
      </c>
      <c r="W4413" t="s">
        <v>659</v>
      </c>
      <c r="X4413" t="s">
        <v>424</v>
      </c>
    </row>
    <row r="4414" spans="21:24" x14ac:dyDescent="0.2">
      <c r="U4414" t="s">
        <v>25</v>
      </c>
      <c r="V4414" t="s">
        <v>2554</v>
      </c>
      <c r="W4414" t="s">
        <v>654</v>
      </c>
      <c r="X4414" t="s">
        <v>545</v>
      </c>
    </row>
    <row r="4415" spans="21:24" x14ac:dyDescent="0.2">
      <c r="U4415" t="s">
        <v>25</v>
      </c>
      <c r="V4415" t="s">
        <v>2555</v>
      </c>
      <c r="W4415" t="s">
        <v>659</v>
      </c>
      <c r="X4415" t="s">
        <v>424</v>
      </c>
    </row>
    <row r="4416" spans="21:24" x14ac:dyDescent="0.2">
      <c r="U4416" t="s">
        <v>25</v>
      </c>
      <c r="V4416" t="s">
        <v>2555</v>
      </c>
      <c r="W4416" t="s">
        <v>654</v>
      </c>
      <c r="X4416" t="s">
        <v>545</v>
      </c>
    </row>
    <row r="4417" spans="21:24" x14ac:dyDescent="0.2">
      <c r="U4417" t="s">
        <v>25</v>
      </c>
      <c r="V4417" t="s">
        <v>2556</v>
      </c>
      <c r="W4417" t="s">
        <v>636</v>
      </c>
      <c r="X4417" t="s">
        <v>324</v>
      </c>
    </row>
    <row r="4418" spans="21:24" x14ac:dyDescent="0.2">
      <c r="U4418" t="s">
        <v>25</v>
      </c>
      <c r="V4418" t="s">
        <v>2556</v>
      </c>
      <c r="W4418" t="s">
        <v>654</v>
      </c>
      <c r="X4418" t="s">
        <v>545</v>
      </c>
    </row>
    <row r="4419" spans="21:24" x14ac:dyDescent="0.2">
      <c r="U4419" t="s">
        <v>25</v>
      </c>
      <c r="V4419" t="s">
        <v>2557</v>
      </c>
      <c r="W4419" t="s">
        <v>907</v>
      </c>
      <c r="X4419" t="s">
        <v>72</v>
      </c>
    </row>
    <row r="4420" spans="21:24" x14ac:dyDescent="0.2">
      <c r="U4420" t="s">
        <v>25</v>
      </c>
      <c r="V4420" t="s">
        <v>2558</v>
      </c>
      <c r="W4420" t="s">
        <v>907</v>
      </c>
      <c r="X4420" t="s">
        <v>72</v>
      </c>
    </row>
    <row r="4421" spans="21:24" x14ac:dyDescent="0.2">
      <c r="U4421" t="s">
        <v>25</v>
      </c>
      <c r="V4421" t="s">
        <v>2559</v>
      </c>
      <c r="W4421" t="s">
        <v>907</v>
      </c>
      <c r="X4421" t="s">
        <v>72</v>
      </c>
    </row>
    <row r="4422" spans="21:24" x14ac:dyDescent="0.2">
      <c r="U4422" t="s">
        <v>25</v>
      </c>
      <c r="V4422" t="s">
        <v>2559</v>
      </c>
      <c r="W4422" t="s">
        <v>889</v>
      </c>
      <c r="X4422" t="s">
        <v>155</v>
      </c>
    </row>
    <row r="4423" spans="21:24" x14ac:dyDescent="0.2">
      <c r="U4423" t="s">
        <v>25</v>
      </c>
      <c r="V4423" t="s">
        <v>2559</v>
      </c>
      <c r="W4423" t="s">
        <v>898</v>
      </c>
      <c r="X4423" t="s">
        <v>446</v>
      </c>
    </row>
    <row r="4424" spans="21:24" x14ac:dyDescent="0.2">
      <c r="U4424" t="s">
        <v>25</v>
      </c>
      <c r="V4424" t="s">
        <v>2559</v>
      </c>
      <c r="W4424" t="s">
        <v>904</v>
      </c>
      <c r="X4424" t="s">
        <v>499</v>
      </c>
    </row>
    <row r="4425" spans="21:24" x14ac:dyDescent="0.2">
      <c r="U4425" t="s">
        <v>25</v>
      </c>
      <c r="V4425" t="s">
        <v>2560</v>
      </c>
      <c r="W4425" t="s">
        <v>907</v>
      </c>
      <c r="X4425" t="s">
        <v>72</v>
      </c>
    </row>
    <row r="4426" spans="21:24" x14ac:dyDescent="0.2">
      <c r="U4426" t="s">
        <v>25</v>
      </c>
      <c r="V4426" t="s">
        <v>2560</v>
      </c>
      <c r="W4426" t="s">
        <v>659</v>
      </c>
      <c r="X4426" t="s">
        <v>424</v>
      </c>
    </row>
    <row r="4427" spans="21:24" x14ac:dyDescent="0.2">
      <c r="U4427" t="s">
        <v>25</v>
      </c>
      <c r="V4427" t="s">
        <v>2560</v>
      </c>
      <c r="W4427" t="s">
        <v>898</v>
      </c>
      <c r="X4427" t="s">
        <v>446</v>
      </c>
    </row>
    <row r="4428" spans="21:24" x14ac:dyDescent="0.2">
      <c r="U4428" t="s">
        <v>25</v>
      </c>
      <c r="V4428" t="s">
        <v>2561</v>
      </c>
      <c r="W4428" t="s">
        <v>907</v>
      </c>
      <c r="X4428" t="s">
        <v>72</v>
      </c>
    </row>
    <row r="4429" spans="21:24" x14ac:dyDescent="0.2">
      <c r="U4429" t="s">
        <v>25</v>
      </c>
      <c r="V4429" t="s">
        <v>2561</v>
      </c>
      <c r="W4429" t="s">
        <v>1729</v>
      </c>
      <c r="X4429" t="s">
        <v>331</v>
      </c>
    </row>
    <row r="4430" spans="21:24" x14ac:dyDescent="0.2">
      <c r="U4430" t="s">
        <v>25</v>
      </c>
      <c r="V4430" t="s">
        <v>2561</v>
      </c>
      <c r="W4430" t="s">
        <v>904</v>
      </c>
      <c r="X4430" t="s">
        <v>499</v>
      </c>
    </row>
    <row r="4431" spans="21:24" x14ac:dyDescent="0.2">
      <c r="U4431" t="s">
        <v>25</v>
      </c>
      <c r="V4431" t="s">
        <v>2561</v>
      </c>
      <c r="W4431" t="s">
        <v>2542</v>
      </c>
      <c r="X4431" t="s">
        <v>528</v>
      </c>
    </row>
    <row r="4432" spans="21:24" x14ac:dyDescent="0.2">
      <c r="U4432" t="s">
        <v>25</v>
      </c>
      <c r="V4432" t="s">
        <v>2562</v>
      </c>
      <c r="W4432" t="s">
        <v>898</v>
      </c>
      <c r="X4432" t="s">
        <v>446</v>
      </c>
    </row>
    <row r="4433" spans="21:24" x14ac:dyDescent="0.2">
      <c r="U4433" t="s">
        <v>25</v>
      </c>
      <c r="V4433" t="s">
        <v>2563</v>
      </c>
      <c r="W4433" t="s">
        <v>907</v>
      </c>
      <c r="X4433" t="s">
        <v>72</v>
      </c>
    </row>
    <row r="4434" spans="21:24" x14ac:dyDescent="0.2">
      <c r="U4434" t="s">
        <v>25</v>
      </c>
      <c r="V4434" t="s">
        <v>2563</v>
      </c>
      <c r="W4434" t="s">
        <v>659</v>
      </c>
      <c r="X4434" t="s">
        <v>424</v>
      </c>
    </row>
    <row r="4435" spans="21:24" x14ac:dyDescent="0.2">
      <c r="U4435" t="s">
        <v>25</v>
      </c>
      <c r="V4435" t="s">
        <v>2563</v>
      </c>
      <c r="W4435" t="s">
        <v>898</v>
      </c>
      <c r="X4435" t="s">
        <v>446</v>
      </c>
    </row>
    <row r="4436" spans="21:24" x14ac:dyDescent="0.2">
      <c r="U4436" t="s">
        <v>25</v>
      </c>
      <c r="V4436" t="s">
        <v>2564</v>
      </c>
      <c r="W4436" t="s">
        <v>659</v>
      </c>
      <c r="X4436" t="s">
        <v>424</v>
      </c>
    </row>
    <row r="4437" spans="21:24" x14ac:dyDescent="0.2">
      <c r="U4437" t="s">
        <v>25</v>
      </c>
      <c r="V4437" t="s">
        <v>2564</v>
      </c>
      <c r="W4437" t="s">
        <v>683</v>
      </c>
      <c r="X4437" t="s">
        <v>443</v>
      </c>
    </row>
    <row r="4438" spans="21:24" x14ac:dyDescent="0.2">
      <c r="U4438" t="s">
        <v>25</v>
      </c>
      <c r="V4438" t="s">
        <v>2564</v>
      </c>
      <c r="W4438" t="s">
        <v>2542</v>
      </c>
      <c r="X4438" t="s">
        <v>528</v>
      </c>
    </row>
    <row r="4439" spans="21:24" x14ac:dyDescent="0.2">
      <c r="U4439" t="s">
        <v>25</v>
      </c>
      <c r="V4439" t="s">
        <v>2564</v>
      </c>
      <c r="W4439" t="s">
        <v>654</v>
      </c>
      <c r="X4439" t="s">
        <v>545</v>
      </c>
    </row>
    <row r="4440" spans="21:24" x14ac:dyDescent="0.2">
      <c r="U4440" t="s">
        <v>25</v>
      </c>
      <c r="V4440" t="s">
        <v>2565</v>
      </c>
      <c r="W4440" t="s">
        <v>907</v>
      </c>
      <c r="X4440" t="s">
        <v>72</v>
      </c>
    </row>
    <row r="4441" spans="21:24" x14ac:dyDescent="0.2">
      <c r="U4441" t="s">
        <v>25</v>
      </c>
      <c r="V4441" t="s">
        <v>2565</v>
      </c>
      <c r="W4441" t="s">
        <v>659</v>
      </c>
      <c r="X4441" t="s">
        <v>424</v>
      </c>
    </row>
    <row r="4442" spans="21:24" x14ac:dyDescent="0.2">
      <c r="U4442" t="s">
        <v>25</v>
      </c>
      <c r="V4442" t="s">
        <v>2565</v>
      </c>
      <c r="W4442" t="s">
        <v>2542</v>
      </c>
      <c r="X4442" t="s">
        <v>528</v>
      </c>
    </row>
    <row r="4443" spans="21:24" x14ac:dyDescent="0.2">
      <c r="U4443" t="s">
        <v>25</v>
      </c>
      <c r="V4443" t="s">
        <v>2566</v>
      </c>
      <c r="W4443" t="s">
        <v>907</v>
      </c>
      <c r="X4443" t="s">
        <v>72</v>
      </c>
    </row>
    <row r="4444" spans="21:24" x14ac:dyDescent="0.2">
      <c r="U4444" t="s">
        <v>25</v>
      </c>
      <c r="V4444" t="s">
        <v>2566</v>
      </c>
      <c r="W4444" t="s">
        <v>659</v>
      </c>
      <c r="X4444" t="s">
        <v>424</v>
      </c>
    </row>
    <row r="4445" spans="21:24" x14ac:dyDescent="0.2">
      <c r="U4445" t="s">
        <v>25</v>
      </c>
      <c r="V4445" t="s">
        <v>2566</v>
      </c>
      <c r="W4445" t="s">
        <v>898</v>
      </c>
      <c r="X4445" t="s">
        <v>446</v>
      </c>
    </row>
    <row r="4446" spans="21:24" x14ac:dyDescent="0.2">
      <c r="U4446" t="s">
        <v>25</v>
      </c>
      <c r="V4446" t="s">
        <v>2567</v>
      </c>
      <c r="W4446" t="s">
        <v>659</v>
      </c>
      <c r="X4446" t="s">
        <v>424</v>
      </c>
    </row>
    <row r="4447" spans="21:24" x14ac:dyDescent="0.2">
      <c r="U4447" t="s">
        <v>25</v>
      </c>
      <c r="V4447" t="s">
        <v>2567</v>
      </c>
      <c r="W4447" t="s">
        <v>2542</v>
      </c>
      <c r="X4447" t="s">
        <v>528</v>
      </c>
    </row>
    <row r="4448" spans="21:24" x14ac:dyDescent="0.2">
      <c r="U4448" t="s">
        <v>25</v>
      </c>
      <c r="V4448" t="s">
        <v>2568</v>
      </c>
      <c r="W4448" t="s">
        <v>659</v>
      </c>
      <c r="X4448" t="s">
        <v>424</v>
      </c>
    </row>
    <row r="4449" spans="21:24" x14ac:dyDescent="0.2">
      <c r="U4449" t="s">
        <v>25</v>
      </c>
      <c r="V4449" t="s">
        <v>2568</v>
      </c>
      <c r="W4449" t="s">
        <v>654</v>
      </c>
      <c r="X4449" t="s">
        <v>545</v>
      </c>
    </row>
    <row r="4450" spans="21:24" x14ac:dyDescent="0.2">
      <c r="U4450" t="s">
        <v>25</v>
      </c>
      <c r="V4450" t="s">
        <v>2569</v>
      </c>
      <c r="W4450" t="s">
        <v>2570</v>
      </c>
      <c r="X4450" t="s">
        <v>282</v>
      </c>
    </row>
    <row r="4451" spans="21:24" x14ac:dyDescent="0.2">
      <c r="U4451" t="s">
        <v>25</v>
      </c>
      <c r="V4451" t="s">
        <v>2569</v>
      </c>
      <c r="W4451" t="s">
        <v>659</v>
      </c>
      <c r="X4451" t="s">
        <v>424</v>
      </c>
    </row>
    <row r="4452" spans="21:24" x14ac:dyDescent="0.2">
      <c r="U4452" t="s">
        <v>25</v>
      </c>
      <c r="V4452" t="s">
        <v>2571</v>
      </c>
      <c r="W4452" t="s">
        <v>2570</v>
      </c>
      <c r="X4452" t="s">
        <v>282</v>
      </c>
    </row>
    <row r="4453" spans="21:24" x14ac:dyDescent="0.2">
      <c r="U4453" t="s">
        <v>25</v>
      </c>
      <c r="V4453" t="s">
        <v>2571</v>
      </c>
      <c r="W4453" t="s">
        <v>659</v>
      </c>
      <c r="X4453" t="s">
        <v>424</v>
      </c>
    </row>
    <row r="4454" spans="21:24" x14ac:dyDescent="0.2">
      <c r="U4454" t="s">
        <v>25</v>
      </c>
      <c r="V4454" t="s">
        <v>2572</v>
      </c>
      <c r="W4454" t="s">
        <v>659</v>
      </c>
      <c r="X4454" t="s">
        <v>424</v>
      </c>
    </row>
    <row r="4455" spans="21:24" x14ac:dyDescent="0.2">
      <c r="U4455" t="s">
        <v>25</v>
      </c>
      <c r="V4455" t="s">
        <v>2573</v>
      </c>
      <c r="W4455" t="s">
        <v>2570</v>
      </c>
      <c r="X4455" t="s">
        <v>282</v>
      </c>
    </row>
    <row r="4456" spans="21:24" x14ac:dyDescent="0.2">
      <c r="U4456" t="s">
        <v>25</v>
      </c>
      <c r="V4456" t="s">
        <v>2573</v>
      </c>
      <c r="W4456" t="s">
        <v>659</v>
      </c>
      <c r="X4456" t="s">
        <v>424</v>
      </c>
    </row>
    <row r="4457" spans="21:24" x14ac:dyDescent="0.2">
      <c r="U4457" t="s">
        <v>25</v>
      </c>
      <c r="V4457" t="s">
        <v>2574</v>
      </c>
      <c r="W4457" t="s">
        <v>2570</v>
      </c>
      <c r="X4457" t="s">
        <v>282</v>
      </c>
    </row>
    <row r="4458" spans="21:24" x14ac:dyDescent="0.2">
      <c r="U4458" t="s">
        <v>25</v>
      </c>
      <c r="V4458" t="s">
        <v>2574</v>
      </c>
      <c r="W4458" t="s">
        <v>659</v>
      </c>
      <c r="X4458" t="s">
        <v>424</v>
      </c>
    </row>
    <row r="4459" spans="21:24" x14ac:dyDescent="0.2">
      <c r="U4459" t="s">
        <v>25</v>
      </c>
      <c r="V4459" t="s">
        <v>2575</v>
      </c>
      <c r="W4459" t="s">
        <v>659</v>
      </c>
      <c r="X4459" t="s">
        <v>424</v>
      </c>
    </row>
    <row r="4460" spans="21:24" x14ac:dyDescent="0.2">
      <c r="U4460" t="s">
        <v>25</v>
      </c>
      <c r="V4460" t="s">
        <v>2575</v>
      </c>
      <c r="W4460" t="s">
        <v>654</v>
      </c>
      <c r="X4460" t="s">
        <v>545</v>
      </c>
    </row>
    <row r="4461" spans="21:24" x14ac:dyDescent="0.2">
      <c r="U4461" t="s">
        <v>25</v>
      </c>
      <c r="V4461" t="s">
        <v>2576</v>
      </c>
      <c r="W4461" t="s">
        <v>974</v>
      </c>
      <c r="X4461" t="s">
        <v>519</v>
      </c>
    </row>
    <row r="4462" spans="21:24" x14ac:dyDescent="0.2">
      <c r="U4462" t="s">
        <v>25</v>
      </c>
      <c r="V4462" t="s">
        <v>2576</v>
      </c>
      <c r="W4462" t="s">
        <v>2542</v>
      </c>
      <c r="X4462" t="s">
        <v>528</v>
      </c>
    </row>
    <row r="4463" spans="21:24" x14ac:dyDescent="0.2">
      <c r="U4463" t="s">
        <v>25</v>
      </c>
      <c r="V4463" t="s">
        <v>2576</v>
      </c>
      <c r="W4463" t="s">
        <v>654</v>
      </c>
      <c r="X4463" t="s">
        <v>545</v>
      </c>
    </row>
    <row r="4464" spans="21:24" x14ac:dyDescent="0.2">
      <c r="U4464" t="s">
        <v>25</v>
      </c>
      <c r="V4464" t="s">
        <v>2577</v>
      </c>
      <c r="W4464" t="s">
        <v>2570</v>
      </c>
      <c r="X4464" t="s">
        <v>282</v>
      </c>
    </row>
    <row r="4465" spans="21:24" x14ac:dyDescent="0.2">
      <c r="U4465" t="s">
        <v>25</v>
      </c>
      <c r="V4465" t="s">
        <v>2577</v>
      </c>
      <c r="W4465" t="s">
        <v>659</v>
      </c>
      <c r="X4465" t="s">
        <v>424</v>
      </c>
    </row>
    <row r="4466" spans="21:24" x14ac:dyDescent="0.2">
      <c r="U4466" t="s">
        <v>25</v>
      </c>
      <c r="V4466" t="s">
        <v>2578</v>
      </c>
      <c r="W4466" t="s">
        <v>659</v>
      </c>
      <c r="X4466" t="s">
        <v>424</v>
      </c>
    </row>
    <row r="4467" spans="21:24" x14ac:dyDescent="0.2">
      <c r="U4467" t="s">
        <v>25</v>
      </c>
      <c r="V4467" t="s">
        <v>2578</v>
      </c>
      <c r="W4467" t="s">
        <v>2542</v>
      </c>
      <c r="X4467" t="s">
        <v>528</v>
      </c>
    </row>
    <row r="4468" spans="21:24" x14ac:dyDescent="0.2">
      <c r="U4468" t="s">
        <v>25</v>
      </c>
      <c r="V4468" t="s">
        <v>2578</v>
      </c>
      <c r="W4468" t="s">
        <v>654</v>
      </c>
      <c r="X4468" t="s">
        <v>545</v>
      </c>
    </row>
    <row r="4469" spans="21:24" x14ac:dyDescent="0.2">
      <c r="U4469" t="s">
        <v>25</v>
      </c>
      <c r="V4469" t="s">
        <v>2579</v>
      </c>
      <c r="W4469" t="s">
        <v>654</v>
      </c>
      <c r="X4469" t="s">
        <v>545</v>
      </c>
    </row>
    <row r="4470" spans="21:24" x14ac:dyDescent="0.2">
      <c r="U4470" t="s">
        <v>25</v>
      </c>
      <c r="V4470" t="s">
        <v>2580</v>
      </c>
      <c r="W4470" t="s">
        <v>2542</v>
      </c>
      <c r="X4470" t="s">
        <v>528</v>
      </c>
    </row>
    <row r="4471" spans="21:24" x14ac:dyDescent="0.2">
      <c r="U4471" t="s">
        <v>25</v>
      </c>
      <c r="V4471" t="s">
        <v>2580</v>
      </c>
      <c r="W4471" t="s">
        <v>654</v>
      </c>
      <c r="X4471" t="s">
        <v>545</v>
      </c>
    </row>
    <row r="4472" spans="21:24" x14ac:dyDescent="0.2">
      <c r="U4472" t="s">
        <v>25</v>
      </c>
      <c r="V4472" t="s">
        <v>2581</v>
      </c>
      <c r="W4472" t="s">
        <v>683</v>
      </c>
      <c r="X4472" t="s">
        <v>443</v>
      </c>
    </row>
    <row r="4473" spans="21:24" x14ac:dyDescent="0.2">
      <c r="U4473" t="s">
        <v>25</v>
      </c>
      <c r="V4473" t="s">
        <v>2581</v>
      </c>
      <c r="W4473" t="s">
        <v>877</v>
      </c>
      <c r="X4473" t="s">
        <v>504</v>
      </c>
    </row>
    <row r="4474" spans="21:24" x14ac:dyDescent="0.2">
      <c r="U4474" t="s">
        <v>25</v>
      </c>
      <c r="V4474" t="s">
        <v>2581</v>
      </c>
      <c r="W4474" t="s">
        <v>654</v>
      </c>
      <c r="X4474" t="s">
        <v>545</v>
      </c>
    </row>
    <row r="4475" spans="21:24" x14ac:dyDescent="0.2">
      <c r="U4475" t="s">
        <v>25</v>
      </c>
      <c r="V4475" t="s">
        <v>2582</v>
      </c>
      <c r="W4475" t="s">
        <v>683</v>
      </c>
      <c r="X4475" t="s">
        <v>443</v>
      </c>
    </row>
    <row r="4476" spans="21:24" x14ac:dyDescent="0.2">
      <c r="U4476" t="s">
        <v>25</v>
      </c>
      <c r="V4476" t="s">
        <v>2582</v>
      </c>
      <c r="W4476" t="s">
        <v>974</v>
      </c>
      <c r="X4476" t="s">
        <v>519</v>
      </c>
    </row>
    <row r="4477" spans="21:24" x14ac:dyDescent="0.2">
      <c r="U4477" t="s">
        <v>25</v>
      </c>
      <c r="V4477" t="s">
        <v>2582</v>
      </c>
      <c r="W4477" t="s">
        <v>2542</v>
      </c>
      <c r="X4477" t="s">
        <v>528</v>
      </c>
    </row>
    <row r="4478" spans="21:24" x14ac:dyDescent="0.2">
      <c r="U4478" t="s">
        <v>97</v>
      </c>
      <c r="V4478" t="s">
        <v>2583</v>
      </c>
      <c r="W4478" t="s">
        <v>1212</v>
      </c>
      <c r="X4478" t="s">
        <v>507</v>
      </c>
    </row>
    <row r="4479" spans="21:24" x14ac:dyDescent="0.2">
      <c r="U4479" t="s">
        <v>97</v>
      </c>
      <c r="V4479" t="s">
        <v>2583</v>
      </c>
      <c r="W4479" t="s">
        <v>2584</v>
      </c>
      <c r="X4479" t="s">
        <v>520</v>
      </c>
    </row>
    <row r="4480" spans="21:24" x14ac:dyDescent="0.2">
      <c r="U4480" t="s">
        <v>97</v>
      </c>
      <c r="V4480" t="s">
        <v>2585</v>
      </c>
      <c r="W4480" t="s">
        <v>2055</v>
      </c>
      <c r="X4480" t="s">
        <v>457</v>
      </c>
    </row>
    <row r="4481" spans="21:24" x14ac:dyDescent="0.2">
      <c r="U4481" t="s">
        <v>97</v>
      </c>
      <c r="V4481" t="s">
        <v>2586</v>
      </c>
      <c r="W4481" t="s">
        <v>2055</v>
      </c>
      <c r="X4481" t="s">
        <v>457</v>
      </c>
    </row>
    <row r="4482" spans="21:24" x14ac:dyDescent="0.2">
      <c r="U4482" t="s">
        <v>97</v>
      </c>
      <c r="V4482" t="s">
        <v>2586</v>
      </c>
      <c r="W4482" t="s">
        <v>1212</v>
      </c>
      <c r="X4482" t="s">
        <v>507</v>
      </c>
    </row>
    <row r="4483" spans="21:24" x14ac:dyDescent="0.2">
      <c r="U4483" t="s">
        <v>97</v>
      </c>
      <c r="V4483" t="s">
        <v>2587</v>
      </c>
      <c r="W4483" t="s">
        <v>2055</v>
      </c>
      <c r="X4483" t="s">
        <v>457</v>
      </c>
    </row>
    <row r="4484" spans="21:24" x14ac:dyDescent="0.2">
      <c r="U4484" t="s">
        <v>97</v>
      </c>
      <c r="V4484" t="s">
        <v>2587</v>
      </c>
      <c r="W4484" t="s">
        <v>1212</v>
      </c>
      <c r="X4484" t="s">
        <v>507</v>
      </c>
    </row>
    <row r="4485" spans="21:24" x14ac:dyDescent="0.2">
      <c r="U4485" t="s">
        <v>97</v>
      </c>
      <c r="V4485" t="s">
        <v>2587</v>
      </c>
      <c r="W4485" t="s">
        <v>2584</v>
      </c>
      <c r="X4485" t="s">
        <v>520</v>
      </c>
    </row>
    <row r="4486" spans="21:24" x14ac:dyDescent="0.2">
      <c r="U4486" t="s">
        <v>97</v>
      </c>
      <c r="V4486" t="s">
        <v>2588</v>
      </c>
      <c r="W4486" t="s">
        <v>2055</v>
      </c>
      <c r="X4486" t="s">
        <v>457</v>
      </c>
    </row>
    <row r="4487" spans="21:24" x14ac:dyDescent="0.2">
      <c r="U4487" t="s">
        <v>97</v>
      </c>
      <c r="V4487" t="s">
        <v>2588</v>
      </c>
      <c r="W4487" t="s">
        <v>1212</v>
      </c>
      <c r="X4487" t="s">
        <v>507</v>
      </c>
    </row>
    <row r="4488" spans="21:24" x14ac:dyDescent="0.2">
      <c r="U4488" t="s">
        <v>97</v>
      </c>
      <c r="V4488" t="s">
        <v>2588</v>
      </c>
      <c r="W4488" t="s">
        <v>1213</v>
      </c>
      <c r="X4488" t="s">
        <v>550</v>
      </c>
    </row>
    <row r="4489" spans="21:24" x14ac:dyDescent="0.2">
      <c r="U4489" t="s">
        <v>97</v>
      </c>
      <c r="V4489" t="s">
        <v>2589</v>
      </c>
      <c r="W4489" t="s">
        <v>1212</v>
      </c>
      <c r="X4489" t="s">
        <v>507</v>
      </c>
    </row>
    <row r="4490" spans="21:24" x14ac:dyDescent="0.2">
      <c r="U4490" t="s">
        <v>97</v>
      </c>
      <c r="V4490" t="s">
        <v>2590</v>
      </c>
      <c r="W4490" t="s">
        <v>1212</v>
      </c>
      <c r="X4490" t="s">
        <v>507</v>
      </c>
    </row>
    <row r="4491" spans="21:24" x14ac:dyDescent="0.2">
      <c r="U4491" t="s">
        <v>97</v>
      </c>
      <c r="V4491" t="s">
        <v>2590</v>
      </c>
      <c r="W4491" t="s">
        <v>2584</v>
      </c>
      <c r="X4491" t="s">
        <v>520</v>
      </c>
    </row>
    <row r="4492" spans="21:24" x14ac:dyDescent="0.2">
      <c r="U4492" t="s">
        <v>97</v>
      </c>
      <c r="V4492" t="s">
        <v>2591</v>
      </c>
      <c r="W4492" t="s">
        <v>2055</v>
      </c>
      <c r="X4492" t="s">
        <v>457</v>
      </c>
    </row>
    <row r="4493" spans="21:24" x14ac:dyDescent="0.2">
      <c r="U4493" t="s">
        <v>97</v>
      </c>
      <c r="V4493" t="s">
        <v>2591</v>
      </c>
      <c r="W4493" t="s">
        <v>1212</v>
      </c>
      <c r="X4493" t="s">
        <v>507</v>
      </c>
    </row>
    <row r="4494" spans="21:24" x14ac:dyDescent="0.2">
      <c r="U4494" t="s">
        <v>97</v>
      </c>
      <c r="V4494" t="s">
        <v>2591</v>
      </c>
      <c r="W4494" t="s">
        <v>2584</v>
      </c>
      <c r="X4494" t="s">
        <v>520</v>
      </c>
    </row>
    <row r="4495" spans="21:24" x14ac:dyDescent="0.2">
      <c r="U4495" t="s">
        <v>97</v>
      </c>
      <c r="V4495" t="s">
        <v>2592</v>
      </c>
      <c r="W4495" t="s">
        <v>2055</v>
      </c>
      <c r="X4495" t="s">
        <v>457</v>
      </c>
    </row>
    <row r="4496" spans="21:24" x14ac:dyDescent="0.2">
      <c r="U4496" t="s">
        <v>97</v>
      </c>
      <c r="V4496" t="s">
        <v>2592</v>
      </c>
      <c r="W4496" t="s">
        <v>2584</v>
      </c>
      <c r="X4496" t="s">
        <v>520</v>
      </c>
    </row>
    <row r="4497" spans="21:24" x14ac:dyDescent="0.2">
      <c r="U4497" t="s">
        <v>97</v>
      </c>
      <c r="V4497" t="s">
        <v>2593</v>
      </c>
      <c r="W4497" t="s">
        <v>2055</v>
      </c>
      <c r="X4497" t="s">
        <v>457</v>
      </c>
    </row>
    <row r="4498" spans="21:24" x14ac:dyDescent="0.2">
      <c r="U4498" t="s">
        <v>97</v>
      </c>
      <c r="V4498" t="s">
        <v>2593</v>
      </c>
      <c r="W4498" t="s">
        <v>2584</v>
      </c>
      <c r="X4498" t="s">
        <v>520</v>
      </c>
    </row>
    <row r="4499" spans="21:24" x14ac:dyDescent="0.2">
      <c r="U4499" t="s">
        <v>97</v>
      </c>
      <c r="V4499" t="s">
        <v>2594</v>
      </c>
      <c r="W4499" t="s">
        <v>2055</v>
      </c>
      <c r="X4499" t="s">
        <v>457</v>
      </c>
    </row>
    <row r="4500" spans="21:24" x14ac:dyDescent="0.2">
      <c r="U4500" t="s">
        <v>97</v>
      </c>
      <c r="V4500" t="s">
        <v>2595</v>
      </c>
      <c r="W4500" t="s">
        <v>2055</v>
      </c>
      <c r="X4500" t="s">
        <v>457</v>
      </c>
    </row>
    <row r="4501" spans="21:24" x14ac:dyDescent="0.2">
      <c r="U4501" t="s">
        <v>97</v>
      </c>
      <c r="V4501" t="s">
        <v>2596</v>
      </c>
      <c r="W4501" t="s">
        <v>2055</v>
      </c>
      <c r="X4501" t="s">
        <v>457</v>
      </c>
    </row>
    <row r="4502" spans="21:24" x14ac:dyDescent="0.2">
      <c r="U4502" t="s">
        <v>97</v>
      </c>
      <c r="V4502" t="s">
        <v>2597</v>
      </c>
      <c r="W4502" t="s">
        <v>2055</v>
      </c>
      <c r="X4502" t="s">
        <v>457</v>
      </c>
    </row>
    <row r="4503" spans="21:24" x14ac:dyDescent="0.2">
      <c r="U4503" t="s">
        <v>97</v>
      </c>
      <c r="V4503" t="s">
        <v>2597</v>
      </c>
      <c r="W4503" t="s">
        <v>1212</v>
      </c>
      <c r="X4503" t="s">
        <v>507</v>
      </c>
    </row>
    <row r="4504" spans="21:24" x14ac:dyDescent="0.2">
      <c r="U4504" t="s">
        <v>97</v>
      </c>
      <c r="V4504" t="s">
        <v>2597</v>
      </c>
      <c r="W4504" t="s">
        <v>2584</v>
      </c>
      <c r="X4504" t="s">
        <v>520</v>
      </c>
    </row>
    <row r="4505" spans="21:24" x14ac:dyDescent="0.2">
      <c r="U4505" t="s">
        <v>97</v>
      </c>
      <c r="V4505" t="s">
        <v>2598</v>
      </c>
      <c r="W4505" t="s">
        <v>1221</v>
      </c>
      <c r="X4505" t="s">
        <v>186</v>
      </c>
    </row>
    <row r="4506" spans="21:24" x14ac:dyDescent="0.2">
      <c r="U4506" t="s">
        <v>97</v>
      </c>
      <c r="V4506" t="s">
        <v>2599</v>
      </c>
      <c r="W4506" t="s">
        <v>1221</v>
      </c>
      <c r="X4506" t="s">
        <v>186</v>
      </c>
    </row>
    <row r="4507" spans="21:24" x14ac:dyDescent="0.2">
      <c r="U4507" t="s">
        <v>97</v>
      </c>
      <c r="V4507" t="s">
        <v>2600</v>
      </c>
      <c r="W4507" t="s">
        <v>1221</v>
      </c>
      <c r="X4507" t="s">
        <v>186</v>
      </c>
    </row>
    <row r="4508" spans="21:24" x14ac:dyDescent="0.2">
      <c r="U4508" t="s">
        <v>97</v>
      </c>
      <c r="V4508" t="s">
        <v>2601</v>
      </c>
      <c r="W4508" t="s">
        <v>1221</v>
      </c>
      <c r="X4508" t="s">
        <v>186</v>
      </c>
    </row>
    <row r="4509" spans="21:24" x14ac:dyDescent="0.2">
      <c r="U4509" t="s">
        <v>97</v>
      </c>
      <c r="V4509" t="s">
        <v>2602</v>
      </c>
      <c r="W4509" t="s">
        <v>1221</v>
      </c>
      <c r="X4509" t="s">
        <v>186</v>
      </c>
    </row>
    <row r="4510" spans="21:24" x14ac:dyDescent="0.2">
      <c r="U4510" t="s">
        <v>97</v>
      </c>
      <c r="V4510" t="s">
        <v>2603</v>
      </c>
      <c r="W4510" t="s">
        <v>1221</v>
      </c>
      <c r="X4510" t="s">
        <v>186</v>
      </c>
    </row>
    <row r="4511" spans="21:24" x14ac:dyDescent="0.2">
      <c r="U4511" t="s">
        <v>97</v>
      </c>
      <c r="V4511" t="s">
        <v>2604</v>
      </c>
      <c r="W4511" t="s">
        <v>1221</v>
      </c>
      <c r="X4511" t="s">
        <v>186</v>
      </c>
    </row>
    <row r="4512" spans="21:24" x14ac:dyDescent="0.2">
      <c r="U4512" t="s">
        <v>97</v>
      </c>
      <c r="V4512" t="s">
        <v>2605</v>
      </c>
      <c r="W4512" t="s">
        <v>1221</v>
      </c>
      <c r="X4512" t="s">
        <v>186</v>
      </c>
    </row>
    <row r="4513" spans="21:24" x14ac:dyDescent="0.2">
      <c r="U4513" t="s">
        <v>97</v>
      </c>
      <c r="V4513" t="s">
        <v>2606</v>
      </c>
      <c r="W4513" t="s">
        <v>1221</v>
      </c>
      <c r="X4513" t="s">
        <v>186</v>
      </c>
    </row>
    <row r="4514" spans="21:24" x14ac:dyDescent="0.2">
      <c r="U4514" t="s">
        <v>97</v>
      </c>
      <c r="V4514" t="s">
        <v>2607</v>
      </c>
      <c r="W4514" t="s">
        <v>1221</v>
      </c>
      <c r="X4514" t="s">
        <v>186</v>
      </c>
    </row>
    <row r="4515" spans="21:24" x14ac:dyDescent="0.2">
      <c r="U4515" t="s">
        <v>97</v>
      </c>
      <c r="V4515" t="s">
        <v>2608</v>
      </c>
      <c r="W4515" t="s">
        <v>1221</v>
      </c>
      <c r="X4515" t="s">
        <v>186</v>
      </c>
    </row>
    <row r="4516" spans="21:24" x14ac:dyDescent="0.2">
      <c r="U4516" t="s">
        <v>97</v>
      </c>
      <c r="V4516" t="s">
        <v>2609</v>
      </c>
      <c r="W4516" t="s">
        <v>1221</v>
      </c>
      <c r="X4516" t="s">
        <v>186</v>
      </c>
    </row>
    <row r="4517" spans="21:24" x14ac:dyDescent="0.2">
      <c r="U4517" t="s">
        <v>97</v>
      </c>
      <c r="V4517" t="s">
        <v>2610</v>
      </c>
      <c r="W4517" t="s">
        <v>1221</v>
      </c>
      <c r="X4517" t="s">
        <v>186</v>
      </c>
    </row>
    <row r="4518" spans="21:24" x14ac:dyDescent="0.2">
      <c r="U4518" t="s">
        <v>97</v>
      </c>
      <c r="V4518" t="s">
        <v>2611</v>
      </c>
      <c r="W4518" t="s">
        <v>2612</v>
      </c>
      <c r="X4518" t="s">
        <v>303</v>
      </c>
    </row>
    <row r="4519" spans="21:24" x14ac:dyDescent="0.2">
      <c r="U4519" t="s">
        <v>97</v>
      </c>
      <c r="V4519" t="s">
        <v>2613</v>
      </c>
      <c r="W4519" t="s">
        <v>2612</v>
      </c>
      <c r="X4519" t="s">
        <v>303</v>
      </c>
    </row>
    <row r="4520" spans="21:24" x14ac:dyDescent="0.2">
      <c r="U4520" t="s">
        <v>97</v>
      </c>
      <c r="V4520" t="s">
        <v>2614</v>
      </c>
      <c r="W4520" t="s">
        <v>2612</v>
      </c>
      <c r="X4520" t="s">
        <v>303</v>
      </c>
    </row>
    <row r="4521" spans="21:24" x14ac:dyDescent="0.2">
      <c r="U4521" t="s">
        <v>97</v>
      </c>
      <c r="V4521" t="s">
        <v>2615</v>
      </c>
      <c r="W4521" t="s">
        <v>2612</v>
      </c>
      <c r="X4521" t="s">
        <v>303</v>
      </c>
    </row>
    <row r="4522" spans="21:24" x14ac:dyDescent="0.2">
      <c r="U4522" t="s">
        <v>97</v>
      </c>
      <c r="V4522" t="s">
        <v>2616</v>
      </c>
      <c r="W4522" t="s">
        <v>2612</v>
      </c>
      <c r="X4522" t="s">
        <v>303</v>
      </c>
    </row>
    <row r="4523" spans="21:24" x14ac:dyDescent="0.2">
      <c r="U4523" t="s">
        <v>97</v>
      </c>
      <c r="V4523" t="s">
        <v>2617</v>
      </c>
      <c r="W4523" t="s">
        <v>1221</v>
      </c>
      <c r="X4523" t="s">
        <v>186</v>
      </c>
    </row>
    <row r="4524" spans="21:24" x14ac:dyDescent="0.2">
      <c r="U4524" t="s">
        <v>97</v>
      </c>
      <c r="V4524" t="s">
        <v>2618</v>
      </c>
      <c r="W4524" t="s">
        <v>1221</v>
      </c>
      <c r="X4524" t="s">
        <v>186</v>
      </c>
    </row>
    <row r="4525" spans="21:24" x14ac:dyDescent="0.2">
      <c r="U4525" t="s">
        <v>97</v>
      </c>
      <c r="V4525" t="s">
        <v>2619</v>
      </c>
      <c r="W4525" t="s">
        <v>1221</v>
      </c>
      <c r="X4525" t="s">
        <v>186</v>
      </c>
    </row>
    <row r="4526" spans="21:24" x14ac:dyDescent="0.2">
      <c r="U4526" t="s">
        <v>97</v>
      </c>
      <c r="V4526" t="s">
        <v>2620</v>
      </c>
      <c r="W4526" t="s">
        <v>1221</v>
      </c>
      <c r="X4526" t="s">
        <v>186</v>
      </c>
    </row>
    <row r="4527" spans="21:24" x14ac:dyDescent="0.2">
      <c r="U4527" t="s">
        <v>97</v>
      </c>
      <c r="V4527" t="s">
        <v>2621</v>
      </c>
      <c r="W4527" t="s">
        <v>1221</v>
      </c>
      <c r="X4527" t="s">
        <v>186</v>
      </c>
    </row>
    <row r="4528" spans="21:24" x14ac:dyDescent="0.2">
      <c r="U4528" t="s">
        <v>97</v>
      </c>
      <c r="V4528" t="s">
        <v>2622</v>
      </c>
      <c r="W4528" t="s">
        <v>1221</v>
      </c>
      <c r="X4528" t="s">
        <v>186</v>
      </c>
    </row>
    <row r="4529" spans="21:24" x14ac:dyDescent="0.2">
      <c r="U4529" t="s">
        <v>97</v>
      </c>
      <c r="V4529" t="s">
        <v>2623</v>
      </c>
      <c r="W4529" t="s">
        <v>1221</v>
      </c>
      <c r="X4529" t="s">
        <v>186</v>
      </c>
    </row>
    <row r="4530" spans="21:24" x14ac:dyDescent="0.2">
      <c r="U4530" t="s">
        <v>97</v>
      </c>
      <c r="V4530" t="s">
        <v>2624</v>
      </c>
      <c r="W4530" t="s">
        <v>1221</v>
      </c>
      <c r="X4530" t="s">
        <v>186</v>
      </c>
    </row>
    <row r="4531" spans="21:24" x14ac:dyDescent="0.2">
      <c r="U4531" t="s">
        <v>97</v>
      </c>
      <c r="V4531" t="s">
        <v>2625</v>
      </c>
      <c r="W4531" t="s">
        <v>1221</v>
      </c>
      <c r="X4531" t="s">
        <v>186</v>
      </c>
    </row>
    <row r="4532" spans="21:24" x14ac:dyDescent="0.2">
      <c r="U4532" t="s">
        <v>91</v>
      </c>
      <c r="V4532" t="s">
        <v>2626</v>
      </c>
      <c r="W4532" t="s">
        <v>2627</v>
      </c>
      <c r="X4532" t="s">
        <v>353</v>
      </c>
    </row>
    <row r="4533" spans="21:24" x14ac:dyDescent="0.2">
      <c r="U4533" t="s">
        <v>91</v>
      </c>
      <c r="V4533" t="s">
        <v>2628</v>
      </c>
      <c r="W4533" t="s">
        <v>2629</v>
      </c>
      <c r="X4533" t="s">
        <v>281</v>
      </c>
    </row>
    <row r="4534" spans="21:24" x14ac:dyDescent="0.2">
      <c r="U4534" t="s">
        <v>91</v>
      </c>
      <c r="V4534" t="s">
        <v>2628</v>
      </c>
      <c r="W4534" t="s">
        <v>2630</v>
      </c>
      <c r="X4534" t="s">
        <v>409</v>
      </c>
    </row>
    <row r="4535" spans="21:24" x14ac:dyDescent="0.2">
      <c r="U4535" t="s">
        <v>91</v>
      </c>
      <c r="V4535" t="s">
        <v>2631</v>
      </c>
      <c r="W4535" t="s">
        <v>2630</v>
      </c>
      <c r="X4535" t="s">
        <v>409</v>
      </c>
    </row>
    <row r="4536" spans="21:24" x14ac:dyDescent="0.2">
      <c r="U4536" t="s">
        <v>91</v>
      </c>
      <c r="V4536" t="s">
        <v>2632</v>
      </c>
      <c r="W4536" t="s">
        <v>2630</v>
      </c>
      <c r="X4536" t="s">
        <v>409</v>
      </c>
    </row>
    <row r="4537" spans="21:24" x14ac:dyDescent="0.2">
      <c r="U4537" t="s">
        <v>91</v>
      </c>
      <c r="V4537" t="s">
        <v>2632</v>
      </c>
      <c r="W4537" t="s">
        <v>2633</v>
      </c>
      <c r="X4537" t="s">
        <v>438</v>
      </c>
    </row>
    <row r="4538" spans="21:24" x14ac:dyDescent="0.2">
      <c r="U4538" t="s">
        <v>91</v>
      </c>
      <c r="V4538" t="s">
        <v>2634</v>
      </c>
      <c r="W4538" t="s">
        <v>2630</v>
      </c>
      <c r="X4538" t="s">
        <v>409</v>
      </c>
    </row>
    <row r="4539" spans="21:24" x14ac:dyDescent="0.2">
      <c r="U4539" t="s">
        <v>91</v>
      </c>
      <c r="V4539" t="s">
        <v>2634</v>
      </c>
      <c r="W4539" t="s">
        <v>2633</v>
      </c>
      <c r="X4539" t="s">
        <v>438</v>
      </c>
    </row>
    <row r="4540" spans="21:24" x14ac:dyDescent="0.2">
      <c r="U4540" t="s">
        <v>91</v>
      </c>
      <c r="V4540" t="s">
        <v>2635</v>
      </c>
      <c r="W4540" t="s">
        <v>1040</v>
      </c>
      <c r="X4540" t="s">
        <v>269</v>
      </c>
    </row>
    <row r="4541" spans="21:24" x14ac:dyDescent="0.2">
      <c r="U4541" t="s">
        <v>91</v>
      </c>
      <c r="V4541" t="s">
        <v>2635</v>
      </c>
      <c r="W4541" t="s">
        <v>2630</v>
      </c>
      <c r="X4541" t="s">
        <v>409</v>
      </c>
    </row>
    <row r="4542" spans="21:24" x14ac:dyDescent="0.2">
      <c r="U4542" t="s">
        <v>91</v>
      </c>
      <c r="V4542" t="s">
        <v>2635</v>
      </c>
      <c r="W4542" t="s">
        <v>2633</v>
      </c>
      <c r="X4542" t="s">
        <v>438</v>
      </c>
    </row>
    <row r="4543" spans="21:24" x14ac:dyDescent="0.2">
      <c r="U4543" t="s">
        <v>91</v>
      </c>
      <c r="V4543" t="s">
        <v>2636</v>
      </c>
      <c r="W4543" t="s">
        <v>1040</v>
      </c>
      <c r="X4543" t="s">
        <v>269</v>
      </c>
    </row>
    <row r="4544" spans="21:24" x14ac:dyDescent="0.2">
      <c r="U4544" t="s">
        <v>91</v>
      </c>
      <c r="V4544" t="s">
        <v>2636</v>
      </c>
      <c r="W4544" t="s">
        <v>1049</v>
      </c>
      <c r="X4544" t="s">
        <v>490</v>
      </c>
    </row>
    <row r="4545" spans="21:24" x14ac:dyDescent="0.2">
      <c r="U4545" t="s">
        <v>91</v>
      </c>
      <c r="V4545" t="s">
        <v>2637</v>
      </c>
      <c r="W4545" t="s">
        <v>1040</v>
      </c>
      <c r="X4545" t="s">
        <v>269</v>
      </c>
    </row>
    <row r="4546" spans="21:24" x14ac:dyDescent="0.2">
      <c r="U4546" t="s">
        <v>91</v>
      </c>
      <c r="V4546" t="s">
        <v>2637</v>
      </c>
      <c r="W4546" t="s">
        <v>1049</v>
      </c>
      <c r="X4546" t="s">
        <v>490</v>
      </c>
    </row>
    <row r="4547" spans="21:24" x14ac:dyDescent="0.2">
      <c r="U4547" t="s">
        <v>91</v>
      </c>
      <c r="V4547" t="s">
        <v>2638</v>
      </c>
      <c r="W4547" t="s">
        <v>2627</v>
      </c>
      <c r="X4547" t="s">
        <v>353</v>
      </c>
    </row>
    <row r="4548" spans="21:24" x14ac:dyDescent="0.2">
      <c r="U4548" t="s">
        <v>91</v>
      </c>
      <c r="V4548" t="s">
        <v>2638</v>
      </c>
      <c r="W4548" t="s">
        <v>1049</v>
      </c>
      <c r="X4548" t="s">
        <v>490</v>
      </c>
    </row>
    <row r="4549" spans="21:24" x14ac:dyDescent="0.2">
      <c r="U4549" t="s">
        <v>91</v>
      </c>
      <c r="V4549" t="s">
        <v>2639</v>
      </c>
      <c r="W4549" t="s">
        <v>2627</v>
      </c>
      <c r="X4549" t="s">
        <v>353</v>
      </c>
    </row>
    <row r="4550" spans="21:24" x14ac:dyDescent="0.2">
      <c r="U4550" t="s">
        <v>91</v>
      </c>
      <c r="V4550" t="s">
        <v>2639</v>
      </c>
      <c r="W4550" t="s">
        <v>1049</v>
      </c>
      <c r="X4550" t="s">
        <v>490</v>
      </c>
    </row>
    <row r="4551" spans="21:24" x14ac:dyDescent="0.2">
      <c r="U4551" t="s">
        <v>91</v>
      </c>
      <c r="V4551" t="s">
        <v>2640</v>
      </c>
      <c r="W4551" t="s">
        <v>1049</v>
      </c>
      <c r="X4551" t="s">
        <v>490</v>
      </c>
    </row>
    <row r="4552" spans="21:24" x14ac:dyDescent="0.2">
      <c r="U4552" t="s">
        <v>91</v>
      </c>
      <c r="V4552" t="s">
        <v>2641</v>
      </c>
      <c r="W4552" t="s">
        <v>2627</v>
      </c>
      <c r="X4552" t="s">
        <v>353</v>
      </c>
    </row>
    <row r="4553" spans="21:24" x14ac:dyDescent="0.2">
      <c r="U4553" t="s">
        <v>91</v>
      </c>
      <c r="V4553" t="s">
        <v>2641</v>
      </c>
      <c r="W4553" t="s">
        <v>2630</v>
      </c>
      <c r="X4553" t="s">
        <v>409</v>
      </c>
    </row>
    <row r="4554" spans="21:24" x14ac:dyDescent="0.2">
      <c r="U4554" t="s">
        <v>91</v>
      </c>
      <c r="V4554" t="s">
        <v>2641</v>
      </c>
      <c r="W4554" t="s">
        <v>1049</v>
      </c>
      <c r="X4554" t="s">
        <v>490</v>
      </c>
    </row>
    <row r="4555" spans="21:24" x14ac:dyDescent="0.2">
      <c r="U4555" t="s">
        <v>91</v>
      </c>
      <c r="V4555" t="s">
        <v>2642</v>
      </c>
      <c r="W4555" t="s">
        <v>1049</v>
      </c>
      <c r="X4555" t="s">
        <v>490</v>
      </c>
    </row>
    <row r="4556" spans="21:24" x14ac:dyDescent="0.2">
      <c r="U4556" t="s">
        <v>91</v>
      </c>
      <c r="V4556" t="s">
        <v>2643</v>
      </c>
      <c r="W4556" t="s">
        <v>745</v>
      </c>
      <c r="X4556" t="s">
        <v>190</v>
      </c>
    </row>
    <row r="4557" spans="21:24" x14ac:dyDescent="0.2">
      <c r="U4557" t="s">
        <v>91</v>
      </c>
      <c r="V4557" t="s">
        <v>2643</v>
      </c>
      <c r="W4557" t="s">
        <v>1038</v>
      </c>
      <c r="X4557" t="s">
        <v>198</v>
      </c>
    </row>
    <row r="4558" spans="21:24" x14ac:dyDescent="0.2">
      <c r="U4558" t="s">
        <v>91</v>
      </c>
      <c r="V4558" t="s">
        <v>2643</v>
      </c>
      <c r="W4558" t="s">
        <v>1049</v>
      </c>
      <c r="X4558" t="s">
        <v>490</v>
      </c>
    </row>
    <row r="4559" spans="21:24" x14ac:dyDescent="0.2">
      <c r="U4559" t="s">
        <v>91</v>
      </c>
      <c r="V4559" t="s">
        <v>2644</v>
      </c>
      <c r="W4559" t="s">
        <v>745</v>
      </c>
      <c r="X4559" t="s">
        <v>190</v>
      </c>
    </row>
    <row r="4560" spans="21:24" x14ac:dyDescent="0.2">
      <c r="U4560" t="s">
        <v>91</v>
      </c>
      <c r="V4560" t="s">
        <v>2644</v>
      </c>
      <c r="W4560" t="s">
        <v>2629</v>
      </c>
      <c r="X4560" t="s">
        <v>281</v>
      </c>
    </row>
    <row r="4561" spans="21:24" x14ac:dyDescent="0.2">
      <c r="U4561" t="s">
        <v>91</v>
      </c>
      <c r="V4561" t="s">
        <v>2644</v>
      </c>
      <c r="W4561" t="s">
        <v>1049</v>
      </c>
      <c r="X4561" t="s">
        <v>490</v>
      </c>
    </row>
    <row r="4562" spans="21:24" x14ac:dyDescent="0.2">
      <c r="U4562" t="s">
        <v>91</v>
      </c>
      <c r="V4562" t="s">
        <v>2645</v>
      </c>
      <c r="W4562" t="s">
        <v>2629</v>
      </c>
      <c r="X4562" t="s">
        <v>281</v>
      </c>
    </row>
    <row r="4563" spans="21:24" x14ac:dyDescent="0.2">
      <c r="U4563" t="s">
        <v>91</v>
      </c>
      <c r="V4563" t="s">
        <v>2645</v>
      </c>
      <c r="W4563" t="s">
        <v>2627</v>
      </c>
      <c r="X4563" t="s">
        <v>353</v>
      </c>
    </row>
    <row r="4564" spans="21:24" x14ac:dyDescent="0.2">
      <c r="U4564" t="s">
        <v>91</v>
      </c>
      <c r="V4564" t="s">
        <v>2645</v>
      </c>
      <c r="W4564" t="s">
        <v>1049</v>
      </c>
      <c r="X4564" t="s">
        <v>490</v>
      </c>
    </row>
    <row r="4565" spans="21:24" x14ac:dyDescent="0.2">
      <c r="U4565" t="s">
        <v>91</v>
      </c>
      <c r="V4565" t="s">
        <v>2646</v>
      </c>
      <c r="W4565" t="s">
        <v>745</v>
      </c>
      <c r="X4565" t="s">
        <v>190</v>
      </c>
    </row>
    <row r="4566" spans="21:24" x14ac:dyDescent="0.2">
      <c r="U4566" t="s">
        <v>91</v>
      </c>
      <c r="V4566" t="s">
        <v>2646</v>
      </c>
      <c r="W4566" t="s">
        <v>2629</v>
      </c>
      <c r="X4566" t="s">
        <v>281</v>
      </c>
    </row>
    <row r="4567" spans="21:24" x14ac:dyDescent="0.2">
      <c r="U4567" t="s">
        <v>91</v>
      </c>
      <c r="V4567" t="s">
        <v>2647</v>
      </c>
      <c r="W4567" t="s">
        <v>2629</v>
      </c>
      <c r="X4567" t="s">
        <v>281</v>
      </c>
    </row>
    <row r="4568" spans="21:24" x14ac:dyDescent="0.2">
      <c r="U4568" t="s">
        <v>91</v>
      </c>
      <c r="V4568" t="s">
        <v>2647</v>
      </c>
      <c r="W4568" t="s">
        <v>2630</v>
      </c>
      <c r="X4568" t="s">
        <v>409</v>
      </c>
    </row>
    <row r="4569" spans="21:24" x14ac:dyDescent="0.2">
      <c r="U4569" t="s">
        <v>91</v>
      </c>
      <c r="V4569" t="s">
        <v>2647</v>
      </c>
      <c r="W4569" t="s">
        <v>1049</v>
      </c>
      <c r="X4569" t="s">
        <v>490</v>
      </c>
    </row>
    <row r="4570" spans="21:24" x14ac:dyDescent="0.2">
      <c r="U4570" t="s">
        <v>91</v>
      </c>
      <c r="V4570" t="s">
        <v>2648</v>
      </c>
      <c r="W4570" t="s">
        <v>2629</v>
      </c>
      <c r="X4570" t="s">
        <v>281</v>
      </c>
    </row>
    <row r="4571" spans="21:24" x14ac:dyDescent="0.2">
      <c r="U4571" t="s">
        <v>91</v>
      </c>
      <c r="V4571" t="s">
        <v>2649</v>
      </c>
      <c r="W4571" t="s">
        <v>745</v>
      </c>
      <c r="X4571" t="s">
        <v>190</v>
      </c>
    </row>
    <row r="4572" spans="21:24" x14ac:dyDescent="0.2">
      <c r="U4572" t="s">
        <v>91</v>
      </c>
      <c r="V4572" t="s">
        <v>2649</v>
      </c>
      <c r="W4572" t="s">
        <v>2629</v>
      </c>
      <c r="X4572" t="s">
        <v>281</v>
      </c>
    </row>
    <row r="4573" spans="21:24" x14ac:dyDescent="0.2">
      <c r="U4573" t="s">
        <v>91</v>
      </c>
      <c r="V4573" t="s">
        <v>2650</v>
      </c>
      <c r="W4573" t="s">
        <v>745</v>
      </c>
      <c r="X4573" t="s">
        <v>190</v>
      </c>
    </row>
    <row r="4574" spans="21:24" x14ac:dyDescent="0.2">
      <c r="U4574" t="s">
        <v>91</v>
      </c>
      <c r="V4574" t="s">
        <v>2651</v>
      </c>
      <c r="W4574" t="s">
        <v>745</v>
      </c>
      <c r="X4574" t="s">
        <v>190</v>
      </c>
    </row>
    <row r="4575" spans="21:24" x14ac:dyDescent="0.2">
      <c r="U4575" t="s">
        <v>91</v>
      </c>
      <c r="V4575" t="s">
        <v>2652</v>
      </c>
      <c r="W4575" t="s">
        <v>2627</v>
      </c>
      <c r="X4575" t="s">
        <v>353</v>
      </c>
    </row>
    <row r="4576" spans="21:24" x14ac:dyDescent="0.2">
      <c r="U4576" t="s">
        <v>91</v>
      </c>
      <c r="V4576" t="s">
        <v>2652</v>
      </c>
      <c r="W4576" t="s">
        <v>2630</v>
      </c>
      <c r="X4576" t="s">
        <v>409</v>
      </c>
    </row>
    <row r="4577" spans="21:24" x14ac:dyDescent="0.2">
      <c r="U4577" t="s">
        <v>91</v>
      </c>
      <c r="V4577" t="s">
        <v>2652</v>
      </c>
      <c r="W4577" t="s">
        <v>1049</v>
      </c>
      <c r="X4577" t="s">
        <v>490</v>
      </c>
    </row>
    <row r="4578" spans="21:24" x14ac:dyDescent="0.2">
      <c r="U4578" t="s">
        <v>91</v>
      </c>
      <c r="V4578" t="s">
        <v>2653</v>
      </c>
      <c r="W4578" t="s">
        <v>2627</v>
      </c>
      <c r="X4578" t="s">
        <v>353</v>
      </c>
    </row>
    <row r="4579" spans="21:24" x14ac:dyDescent="0.2">
      <c r="U4579" t="s">
        <v>91</v>
      </c>
      <c r="V4579" t="s">
        <v>2654</v>
      </c>
      <c r="W4579" t="s">
        <v>2627</v>
      </c>
      <c r="X4579" t="s">
        <v>353</v>
      </c>
    </row>
    <row r="4580" spans="21:24" x14ac:dyDescent="0.2">
      <c r="U4580" t="s">
        <v>91</v>
      </c>
      <c r="V4580" t="s">
        <v>2654</v>
      </c>
      <c r="W4580" t="s">
        <v>1049</v>
      </c>
      <c r="X4580" t="s">
        <v>490</v>
      </c>
    </row>
    <row r="4581" spans="21:24" x14ac:dyDescent="0.2">
      <c r="U4581" t="s">
        <v>91</v>
      </c>
      <c r="V4581" t="s">
        <v>2655</v>
      </c>
      <c r="W4581" t="s">
        <v>2627</v>
      </c>
      <c r="X4581" t="s">
        <v>353</v>
      </c>
    </row>
    <row r="4582" spans="21:24" x14ac:dyDescent="0.2">
      <c r="U4582" t="s">
        <v>91</v>
      </c>
      <c r="V4582" t="s">
        <v>2655</v>
      </c>
      <c r="W4582" t="s">
        <v>2630</v>
      </c>
      <c r="X4582" t="s">
        <v>409</v>
      </c>
    </row>
    <row r="4583" spans="21:24" x14ac:dyDescent="0.2">
      <c r="U4583" t="s">
        <v>91</v>
      </c>
      <c r="V4583" t="s">
        <v>2655</v>
      </c>
      <c r="W4583" t="s">
        <v>1049</v>
      </c>
      <c r="X4583" t="s">
        <v>490</v>
      </c>
    </row>
    <row r="4584" spans="21:24" x14ac:dyDescent="0.2">
      <c r="U4584" t="s">
        <v>91</v>
      </c>
      <c r="V4584" t="s">
        <v>2656</v>
      </c>
      <c r="W4584" t="s">
        <v>1040</v>
      </c>
      <c r="X4584" t="s">
        <v>269</v>
      </c>
    </row>
    <row r="4585" spans="21:24" x14ac:dyDescent="0.2">
      <c r="U4585" t="s">
        <v>91</v>
      </c>
      <c r="V4585" t="s">
        <v>2656</v>
      </c>
      <c r="W4585" t="s">
        <v>2627</v>
      </c>
      <c r="X4585" t="s">
        <v>353</v>
      </c>
    </row>
    <row r="4586" spans="21:24" x14ac:dyDescent="0.2">
      <c r="U4586" t="s">
        <v>91</v>
      </c>
      <c r="V4586" t="s">
        <v>2656</v>
      </c>
      <c r="W4586" t="s">
        <v>2630</v>
      </c>
      <c r="X4586" t="s">
        <v>409</v>
      </c>
    </row>
    <row r="4587" spans="21:24" x14ac:dyDescent="0.2">
      <c r="U4587" t="s">
        <v>91</v>
      </c>
      <c r="V4587" t="s">
        <v>2657</v>
      </c>
      <c r="W4587" t="s">
        <v>1040</v>
      </c>
      <c r="X4587" t="s">
        <v>269</v>
      </c>
    </row>
    <row r="4588" spans="21:24" x14ac:dyDescent="0.2">
      <c r="U4588" t="s">
        <v>91</v>
      </c>
      <c r="V4588" t="s">
        <v>2657</v>
      </c>
      <c r="W4588" t="s">
        <v>2627</v>
      </c>
      <c r="X4588" t="s">
        <v>353</v>
      </c>
    </row>
    <row r="4589" spans="21:24" x14ac:dyDescent="0.2">
      <c r="U4589" t="s">
        <v>91</v>
      </c>
      <c r="V4589" t="s">
        <v>2657</v>
      </c>
      <c r="W4589" t="s">
        <v>1049</v>
      </c>
      <c r="X4589" t="s">
        <v>490</v>
      </c>
    </row>
    <row r="4590" spans="21:24" x14ac:dyDescent="0.2">
      <c r="U4590" t="s">
        <v>91</v>
      </c>
      <c r="V4590" t="s">
        <v>2658</v>
      </c>
      <c r="W4590" t="s">
        <v>1040</v>
      </c>
      <c r="X4590" t="s">
        <v>269</v>
      </c>
    </row>
    <row r="4591" spans="21:24" x14ac:dyDescent="0.2">
      <c r="U4591" t="s">
        <v>91</v>
      </c>
      <c r="V4591" t="s">
        <v>2658</v>
      </c>
      <c r="W4591" t="s">
        <v>2627</v>
      </c>
      <c r="X4591" t="s">
        <v>353</v>
      </c>
    </row>
    <row r="4592" spans="21:24" x14ac:dyDescent="0.2">
      <c r="U4592" t="s">
        <v>91</v>
      </c>
      <c r="V4592" t="s">
        <v>2658</v>
      </c>
      <c r="W4592" t="s">
        <v>2630</v>
      </c>
      <c r="X4592" t="s">
        <v>409</v>
      </c>
    </row>
    <row r="4593" spans="21:24" x14ac:dyDescent="0.2">
      <c r="U4593" t="s">
        <v>91</v>
      </c>
      <c r="V4593" t="s">
        <v>2658</v>
      </c>
      <c r="W4593" t="s">
        <v>1054</v>
      </c>
      <c r="X4593" t="s">
        <v>435</v>
      </c>
    </row>
    <row r="4594" spans="21:24" x14ac:dyDescent="0.2">
      <c r="U4594" t="s">
        <v>91</v>
      </c>
      <c r="V4594" t="s">
        <v>2658</v>
      </c>
      <c r="W4594" t="s">
        <v>2633</v>
      </c>
      <c r="X4594" t="s">
        <v>438</v>
      </c>
    </row>
    <row r="4595" spans="21:24" x14ac:dyDescent="0.2">
      <c r="U4595" t="s">
        <v>91</v>
      </c>
      <c r="V4595" t="s">
        <v>2658</v>
      </c>
      <c r="W4595" t="s">
        <v>1049</v>
      </c>
      <c r="X4595" t="s">
        <v>490</v>
      </c>
    </row>
    <row r="4596" spans="21:24" x14ac:dyDescent="0.2">
      <c r="U4596" t="s">
        <v>77</v>
      </c>
      <c r="V4596" t="s">
        <v>2659</v>
      </c>
      <c r="W4596" t="s">
        <v>2456</v>
      </c>
      <c r="X4596" t="s">
        <v>295</v>
      </c>
    </row>
    <row r="4597" spans="21:24" x14ac:dyDescent="0.2">
      <c r="U4597" t="s">
        <v>77</v>
      </c>
      <c r="V4597" t="s">
        <v>2659</v>
      </c>
      <c r="W4597" t="s">
        <v>1486</v>
      </c>
      <c r="X4597" t="s">
        <v>415</v>
      </c>
    </row>
    <row r="4598" spans="21:24" x14ac:dyDescent="0.2">
      <c r="U4598" t="s">
        <v>77</v>
      </c>
      <c r="V4598" t="s">
        <v>2660</v>
      </c>
      <c r="W4598" t="s">
        <v>1485</v>
      </c>
      <c r="X4598" t="s">
        <v>313</v>
      </c>
    </row>
    <row r="4599" spans="21:24" x14ac:dyDescent="0.2">
      <c r="U4599" t="s">
        <v>77</v>
      </c>
      <c r="V4599" t="s">
        <v>2660</v>
      </c>
      <c r="W4599" t="s">
        <v>1486</v>
      </c>
      <c r="X4599" t="s">
        <v>415</v>
      </c>
    </row>
    <row r="4600" spans="21:24" x14ac:dyDescent="0.2">
      <c r="U4600" t="s">
        <v>77</v>
      </c>
      <c r="V4600" t="s">
        <v>2661</v>
      </c>
      <c r="W4600" t="s">
        <v>1485</v>
      </c>
      <c r="X4600" t="s">
        <v>313</v>
      </c>
    </row>
    <row r="4601" spans="21:24" x14ac:dyDescent="0.2">
      <c r="U4601" t="s">
        <v>77</v>
      </c>
      <c r="V4601" t="s">
        <v>2661</v>
      </c>
      <c r="W4601" t="s">
        <v>1486</v>
      </c>
      <c r="X4601" t="s">
        <v>415</v>
      </c>
    </row>
    <row r="4602" spans="21:24" x14ac:dyDescent="0.2">
      <c r="U4602" t="s">
        <v>25</v>
      </c>
      <c r="V4602" t="s">
        <v>2662</v>
      </c>
      <c r="W4602" t="s">
        <v>1310</v>
      </c>
      <c r="X4602" t="s">
        <v>232</v>
      </c>
    </row>
    <row r="4603" spans="21:24" x14ac:dyDescent="0.2">
      <c r="U4603" t="s">
        <v>77</v>
      </c>
      <c r="V4603" t="s">
        <v>2662</v>
      </c>
      <c r="W4603" t="s">
        <v>2456</v>
      </c>
      <c r="X4603" t="s">
        <v>295</v>
      </c>
    </row>
    <row r="4604" spans="21:24" x14ac:dyDescent="0.2">
      <c r="U4604" t="s">
        <v>77</v>
      </c>
      <c r="V4604" t="s">
        <v>2662</v>
      </c>
      <c r="W4604" t="s">
        <v>1486</v>
      </c>
      <c r="X4604" t="s">
        <v>415</v>
      </c>
    </row>
    <row r="4605" spans="21:24" x14ac:dyDescent="0.2">
      <c r="U4605" t="s">
        <v>25</v>
      </c>
      <c r="V4605" t="s">
        <v>2662</v>
      </c>
      <c r="W4605" t="s">
        <v>1490</v>
      </c>
      <c r="X4605" t="s">
        <v>479</v>
      </c>
    </row>
    <row r="4606" spans="21:24" x14ac:dyDescent="0.2">
      <c r="U4606" t="s">
        <v>77</v>
      </c>
      <c r="V4606" t="s">
        <v>2663</v>
      </c>
      <c r="W4606" t="s">
        <v>2456</v>
      </c>
      <c r="X4606" t="s">
        <v>295</v>
      </c>
    </row>
    <row r="4607" spans="21:24" x14ac:dyDescent="0.2">
      <c r="U4607" t="s">
        <v>77</v>
      </c>
      <c r="V4607" t="s">
        <v>2663</v>
      </c>
      <c r="W4607" t="s">
        <v>1486</v>
      </c>
      <c r="X4607" t="s">
        <v>415</v>
      </c>
    </row>
    <row r="4608" spans="21:24" x14ac:dyDescent="0.2">
      <c r="U4608" t="s">
        <v>25</v>
      </c>
      <c r="V4608" t="s">
        <v>2663</v>
      </c>
      <c r="W4608" t="s">
        <v>1490</v>
      </c>
      <c r="X4608" t="s">
        <v>479</v>
      </c>
    </row>
    <row r="4609" spans="21:24" x14ac:dyDescent="0.2">
      <c r="U4609" t="s">
        <v>77</v>
      </c>
      <c r="V4609" t="s">
        <v>2664</v>
      </c>
      <c r="W4609" t="s">
        <v>1344</v>
      </c>
      <c r="X4609" t="s">
        <v>290</v>
      </c>
    </row>
    <row r="4610" spans="21:24" x14ac:dyDescent="0.2">
      <c r="U4610" t="s">
        <v>77</v>
      </c>
      <c r="V4610" t="s">
        <v>2664</v>
      </c>
      <c r="W4610" t="s">
        <v>2456</v>
      </c>
      <c r="X4610" t="s">
        <v>295</v>
      </c>
    </row>
    <row r="4611" spans="21:24" x14ac:dyDescent="0.2">
      <c r="U4611" t="s">
        <v>25</v>
      </c>
      <c r="V4611" t="s">
        <v>2664</v>
      </c>
      <c r="W4611" t="s">
        <v>1490</v>
      </c>
      <c r="X4611" t="s">
        <v>479</v>
      </c>
    </row>
    <row r="4612" spans="21:24" x14ac:dyDescent="0.2">
      <c r="U4612" t="s">
        <v>77</v>
      </c>
      <c r="V4612" t="s">
        <v>2665</v>
      </c>
      <c r="W4612" t="s">
        <v>2456</v>
      </c>
      <c r="X4612" t="s">
        <v>295</v>
      </c>
    </row>
    <row r="4613" spans="21:24" x14ac:dyDescent="0.2">
      <c r="U4613" t="s">
        <v>25</v>
      </c>
      <c r="V4613" t="s">
        <v>2665</v>
      </c>
      <c r="W4613" t="s">
        <v>1490</v>
      </c>
      <c r="X4613" t="s">
        <v>479</v>
      </c>
    </row>
    <row r="4614" spans="21:24" x14ac:dyDescent="0.2">
      <c r="U4614" t="s">
        <v>25</v>
      </c>
      <c r="V4614" t="s">
        <v>2666</v>
      </c>
      <c r="W4614" t="s">
        <v>1310</v>
      </c>
      <c r="X4614" t="s">
        <v>232</v>
      </c>
    </row>
    <row r="4615" spans="21:24" x14ac:dyDescent="0.2">
      <c r="U4615" t="s">
        <v>77</v>
      </c>
      <c r="V4615" t="s">
        <v>2666</v>
      </c>
      <c r="W4615" t="s">
        <v>2456</v>
      </c>
      <c r="X4615" t="s">
        <v>295</v>
      </c>
    </row>
    <row r="4616" spans="21:24" x14ac:dyDescent="0.2">
      <c r="U4616" t="s">
        <v>77</v>
      </c>
      <c r="V4616" t="s">
        <v>2666</v>
      </c>
      <c r="W4616" t="s">
        <v>1486</v>
      </c>
      <c r="X4616" t="s">
        <v>415</v>
      </c>
    </row>
    <row r="4617" spans="21:24" x14ac:dyDescent="0.2">
      <c r="U4617" t="s">
        <v>25</v>
      </c>
      <c r="V4617" t="s">
        <v>2666</v>
      </c>
      <c r="W4617" t="s">
        <v>1490</v>
      </c>
      <c r="X4617" t="s">
        <v>479</v>
      </c>
    </row>
    <row r="4618" spans="21:24" x14ac:dyDescent="0.2">
      <c r="U4618" t="s">
        <v>25</v>
      </c>
      <c r="V4618" t="s">
        <v>2667</v>
      </c>
      <c r="W4618" t="s">
        <v>1310</v>
      </c>
      <c r="X4618" t="s">
        <v>232</v>
      </c>
    </row>
    <row r="4619" spans="21:24" x14ac:dyDescent="0.2">
      <c r="U4619" t="s">
        <v>25</v>
      </c>
      <c r="V4619" t="s">
        <v>2667</v>
      </c>
      <c r="W4619" t="s">
        <v>1306</v>
      </c>
      <c r="X4619" t="s">
        <v>429</v>
      </c>
    </row>
    <row r="4620" spans="21:24" x14ac:dyDescent="0.2">
      <c r="U4620" t="s">
        <v>25</v>
      </c>
      <c r="V4620" t="s">
        <v>2667</v>
      </c>
      <c r="W4620" t="s">
        <v>1490</v>
      </c>
      <c r="X4620" t="s">
        <v>479</v>
      </c>
    </row>
    <row r="4621" spans="21:24" x14ac:dyDescent="0.2">
      <c r="U4621" t="s">
        <v>25</v>
      </c>
      <c r="V4621" t="s">
        <v>2668</v>
      </c>
      <c r="W4621" t="s">
        <v>1306</v>
      </c>
      <c r="X4621" t="s">
        <v>429</v>
      </c>
    </row>
    <row r="4622" spans="21:24" x14ac:dyDescent="0.2">
      <c r="U4622" t="s">
        <v>25</v>
      </c>
      <c r="V4622" t="s">
        <v>2668</v>
      </c>
      <c r="W4622" t="s">
        <v>1490</v>
      </c>
      <c r="X4622" t="s">
        <v>479</v>
      </c>
    </row>
    <row r="4623" spans="21:24" x14ac:dyDescent="0.2">
      <c r="U4623" t="s">
        <v>97</v>
      </c>
      <c r="V4623" t="s">
        <v>2668</v>
      </c>
      <c r="W4623" t="s">
        <v>1304</v>
      </c>
      <c r="X4623" t="s">
        <v>563</v>
      </c>
    </row>
    <row r="4624" spans="21:24" x14ac:dyDescent="0.2">
      <c r="U4624" t="s">
        <v>77</v>
      </c>
      <c r="V4624" t="s">
        <v>2669</v>
      </c>
      <c r="W4624" t="s">
        <v>1344</v>
      </c>
      <c r="X4624" t="s">
        <v>290</v>
      </c>
    </row>
    <row r="4625" spans="21:24" x14ac:dyDescent="0.2">
      <c r="U4625" t="s">
        <v>77</v>
      </c>
      <c r="V4625" t="s">
        <v>2669</v>
      </c>
      <c r="W4625" t="s">
        <v>2456</v>
      </c>
      <c r="X4625" t="s">
        <v>295</v>
      </c>
    </row>
    <row r="4626" spans="21:24" x14ac:dyDescent="0.2">
      <c r="U4626" t="s">
        <v>25</v>
      </c>
      <c r="V4626" t="s">
        <v>2669</v>
      </c>
      <c r="W4626" t="s">
        <v>1306</v>
      </c>
      <c r="X4626" t="s">
        <v>429</v>
      </c>
    </row>
    <row r="4627" spans="21:24" x14ac:dyDescent="0.2">
      <c r="U4627" t="s">
        <v>97</v>
      </c>
      <c r="V4627" t="s">
        <v>2669</v>
      </c>
      <c r="W4627" t="s">
        <v>2331</v>
      </c>
      <c r="X4627" t="s">
        <v>449</v>
      </c>
    </row>
    <row r="4628" spans="21:24" x14ac:dyDescent="0.2">
      <c r="U4628" t="s">
        <v>25</v>
      </c>
      <c r="V4628" t="s">
        <v>2669</v>
      </c>
      <c r="W4628" t="s">
        <v>1490</v>
      </c>
      <c r="X4628" t="s">
        <v>479</v>
      </c>
    </row>
    <row r="4629" spans="21:24" x14ac:dyDescent="0.2">
      <c r="U4629" t="s">
        <v>97</v>
      </c>
      <c r="V4629" t="s">
        <v>2669</v>
      </c>
      <c r="W4629" t="s">
        <v>1304</v>
      </c>
      <c r="X4629" t="s">
        <v>563</v>
      </c>
    </row>
    <row r="4630" spans="21:24" x14ac:dyDescent="0.2">
      <c r="U4630" t="s">
        <v>77</v>
      </c>
      <c r="V4630" t="s">
        <v>2670</v>
      </c>
      <c r="W4630" t="s">
        <v>2456</v>
      </c>
      <c r="X4630" t="s">
        <v>295</v>
      </c>
    </row>
    <row r="4631" spans="21:24" x14ac:dyDescent="0.2">
      <c r="U4631" t="s">
        <v>77</v>
      </c>
      <c r="V4631" t="s">
        <v>2670</v>
      </c>
      <c r="W4631" t="s">
        <v>1486</v>
      </c>
      <c r="X4631" t="s">
        <v>415</v>
      </c>
    </row>
    <row r="4632" spans="21:24" x14ac:dyDescent="0.2">
      <c r="U4632" t="s">
        <v>25</v>
      </c>
      <c r="V4632" t="s">
        <v>2671</v>
      </c>
      <c r="W4632" t="s">
        <v>1306</v>
      </c>
      <c r="X4632" t="s">
        <v>429</v>
      </c>
    </row>
    <row r="4633" spans="21:24" x14ac:dyDescent="0.2">
      <c r="U4633" t="s">
        <v>97</v>
      </c>
      <c r="V4633" t="s">
        <v>2671</v>
      </c>
      <c r="W4633" t="s">
        <v>1304</v>
      </c>
      <c r="X4633" t="s">
        <v>563</v>
      </c>
    </row>
    <row r="4634" spans="21:24" x14ac:dyDescent="0.2">
      <c r="U4634" t="s">
        <v>77</v>
      </c>
      <c r="V4634" t="s">
        <v>2672</v>
      </c>
      <c r="W4634" t="s">
        <v>2456</v>
      </c>
      <c r="X4634" t="s">
        <v>295</v>
      </c>
    </row>
    <row r="4635" spans="21:24" x14ac:dyDescent="0.2">
      <c r="U4635" t="s">
        <v>77</v>
      </c>
      <c r="V4635" t="s">
        <v>2672</v>
      </c>
      <c r="W4635" t="s">
        <v>1486</v>
      </c>
      <c r="X4635" t="s">
        <v>415</v>
      </c>
    </row>
    <row r="4636" spans="21:24" x14ac:dyDescent="0.2">
      <c r="U4636" t="s">
        <v>77</v>
      </c>
      <c r="V4636" t="s">
        <v>2673</v>
      </c>
      <c r="W4636" t="s">
        <v>1344</v>
      </c>
      <c r="X4636" t="s">
        <v>290</v>
      </c>
    </row>
    <row r="4637" spans="21:24" x14ac:dyDescent="0.2">
      <c r="U4637" t="s">
        <v>77</v>
      </c>
      <c r="V4637" t="s">
        <v>2673</v>
      </c>
      <c r="W4637" t="s">
        <v>2456</v>
      </c>
      <c r="X4637" t="s">
        <v>295</v>
      </c>
    </row>
    <row r="4638" spans="21:24" x14ac:dyDescent="0.2">
      <c r="U4638" t="s">
        <v>77</v>
      </c>
      <c r="V4638" t="s">
        <v>2673</v>
      </c>
      <c r="W4638" t="s">
        <v>1486</v>
      </c>
      <c r="X4638" t="s">
        <v>415</v>
      </c>
    </row>
    <row r="4639" spans="21:24" x14ac:dyDescent="0.2">
      <c r="U4639" t="s">
        <v>77</v>
      </c>
      <c r="V4639" t="s">
        <v>2674</v>
      </c>
      <c r="W4639" t="s">
        <v>1340</v>
      </c>
      <c r="X4639" t="s">
        <v>209</v>
      </c>
    </row>
    <row r="4640" spans="21:24" x14ac:dyDescent="0.2">
      <c r="U4640" t="s">
        <v>77</v>
      </c>
      <c r="V4640" t="s">
        <v>2674</v>
      </c>
      <c r="W4640" t="s">
        <v>1344</v>
      </c>
      <c r="X4640" t="s">
        <v>290</v>
      </c>
    </row>
    <row r="4641" spans="21:24" x14ac:dyDescent="0.2">
      <c r="U4641" t="s">
        <v>77</v>
      </c>
      <c r="V4641" t="s">
        <v>2674</v>
      </c>
      <c r="W4641" t="s">
        <v>2456</v>
      </c>
      <c r="X4641" t="s">
        <v>295</v>
      </c>
    </row>
    <row r="4642" spans="21:24" x14ac:dyDescent="0.2">
      <c r="U4642" t="s">
        <v>77</v>
      </c>
      <c r="V4642" t="s">
        <v>2675</v>
      </c>
      <c r="W4642" t="s">
        <v>1344</v>
      </c>
      <c r="X4642" t="s">
        <v>290</v>
      </c>
    </row>
    <row r="4643" spans="21:24" x14ac:dyDescent="0.2">
      <c r="U4643" t="s">
        <v>77</v>
      </c>
      <c r="V4643" t="s">
        <v>2675</v>
      </c>
      <c r="W4643" t="s">
        <v>2456</v>
      </c>
      <c r="X4643" t="s">
        <v>295</v>
      </c>
    </row>
    <row r="4644" spans="21:24" x14ac:dyDescent="0.2">
      <c r="U4644" t="s">
        <v>25</v>
      </c>
      <c r="V4644" t="s">
        <v>2675</v>
      </c>
      <c r="W4644" t="s">
        <v>1490</v>
      </c>
      <c r="X4644" t="s">
        <v>479</v>
      </c>
    </row>
    <row r="4645" spans="21:24" x14ac:dyDescent="0.2">
      <c r="U4645" t="s">
        <v>77</v>
      </c>
      <c r="V4645" t="s">
        <v>2676</v>
      </c>
      <c r="W4645" t="s">
        <v>1340</v>
      </c>
      <c r="X4645" t="s">
        <v>209</v>
      </c>
    </row>
    <row r="4646" spans="21:24" x14ac:dyDescent="0.2">
      <c r="U4646" t="s">
        <v>77</v>
      </c>
      <c r="V4646" t="s">
        <v>2676</v>
      </c>
      <c r="W4646" t="s">
        <v>2456</v>
      </c>
      <c r="X4646" t="s">
        <v>295</v>
      </c>
    </row>
    <row r="4647" spans="21:24" x14ac:dyDescent="0.2">
      <c r="U4647" t="s">
        <v>77</v>
      </c>
      <c r="V4647" t="s">
        <v>2676</v>
      </c>
      <c r="W4647" t="s">
        <v>1486</v>
      </c>
      <c r="X4647" t="s">
        <v>415</v>
      </c>
    </row>
    <row r="4648" spans="21:24" x14ac:dyDescent="0.2">
      <c r="U4648" t="s">
        <v>77</v>
      </c>
      <c r="V4648" t="s">
        <v>2677</v>
      </c>
      <c r="W4648" t="s">
        <v>1340</v>
      </c>
      <c r="X4648" t="s">
        <v>209</v>
      </c>
    </row>
    <row r="4649" spans="21:24" x14ac:dyDescent="0.2">
      <c r="U4649" t="s">
        <v>77</v>
      </c>
      <c r="V4649" t="s">
        <v>2677</v>
      </c>
      <c r="W4649" t="s">
        <v>2456</v>
      </c>
      <c r="X4649" t="s">
        <v>295</v>
      </c>
    </row>
    <row r="4650" spans="21:24" x14ac:dyDescent="0.2">
      <c r="U4650" t="s">
        <v>77</v>
      </c>
      <c r="V4650" t="s">
        <v>2677</v>
      </c>
      <c r="W4650" t="s">
        <v>1486</v>
      </c>
      <c r="X4650" t="s">
        <v>415</v>
      </c>
    </row>
    <row r="4651" spans="21:24" x14ac:dyDescent="0.2">
      <c r="U4651" t="s">
        <v>77</v>
      </c>
      <c r="V4651" t="s">
        <v>2678</v>
      </c>
      <c r="W4651" t="s">
        <v>2456</v>
      </c>
      <c r="X4651" t="s">
        <v>295</v>
      </c>
    </row>
    <row r="4652" spans="21:24" x14ac:dyDescent="0.2">
      <c r="U4652" t="s">
        <v>77</v>
      </c>
      <c r="V4652" t="s">
        <v>2678</v>
      </c>
      <c r="W4652" t="s">
        <v>1486</v>
      </c>
      <c r="X4652" t="s">
        <v>415</v>
      </c>
    </row>
    <row r="4653" spans="21:24" x14ac:dyDescent="0.2">
      <c r="U4653" t="s">
        <v>77</v>
      </c>
      <c r="V4653" t="s">
        <v>2679</v>
      </c>
      <c r="W4653" t="s">
        <v>1340</v>
      </c>
      <c r="X4653" t="s">
        <v>209</v>
      </c>
    </row>
    <row r="4654" spans="21:24" x14ac:dyDescent="0.2">
      <c r="U4654" t="s">
        <v>77</v>
      </c>
      <c r="V4654" t="s">
        <v>2679</v>
      </c>
      <c r="W4654" t="s">
        <v>1344</v>
      </c>
      <c r="X4654" t="s">
        <v>290</v>
      </c>
    </row>
    <row r="4655" spans="21:24" x14ac:dyDescent="0.2">
      <c r="U4655" t="s">
        <v>77</v>
      </c>
      <c r="V4655" t="s">
        <v>2680</v>
      </c>
      <c r="W4655" t="s">
        <v>1344</v>
      </c>
      <c r="X4655" t="s">
        <v>290</v>
      </c>
    </row>
    <row r="4656" spans="21:24" x14ac:dyDescent="0.2">
      <c r="U4656" t="s">
        <v>25</v>
      </c>
      <c r="V4656" t="s">
        <v>2680</v>
      </c>
      <c r="W4656" t="s">
        <v>1371</v>
      </c>
      <c r="X4656" t="s">
        <v>450</v>
      </c>
    </row>
    <row r="4657" spans="21:24" x14ac:dyDescent="0.2">
      <c r="U4657" t="s">
        <v>77</v>
      </c>
      <c r="V4657" t="s">
        <v>2681</v>
      </c>
      <c r="W4657" t="s">
        <v>1344</v>
      </c>
      <c r="X4657" t="s">
        <v>290</v>
      </c>
    </row>
    <row r="4658" spans="21:24" x14ac:dyDescent="0.2">
      <c r="U4658" t="s">
        <v>77</v>
      </c>
      <c r="V4658" t="s">
        <v>2682</v>
      </c>
      <c r="W4658" t="s">
        <v>1340</v>
      </c>
      <c r="X4658" t="s">
        <v>209</v>
      </c>
    </row>
    <row r="4659" spans="21:24" x14ac:dyDescent="0.2">
      <c r="U4659" t="s">
        <v>77</v>
      </c>
      <c r="V4659" t="s">
        <v>2682</v>
      </c>
      <c r="W4659" t="s">
        <v>1344</v>
      </c>
      <c r="X4659" t="s">
        <v>290</v>
      </c>
    </row>
    <row r="4660" spans="21:24" x14ac:dyDescent="0.2">
      <c r="U4660" t="s">
        <v>77</v>
      </c>
      <c r="V4660" t="s">
        <v>2682</v>
      </c>
      <c r="W4660" t="s">
        <v>2456</v>
      </c>
      <c r="X4660" t="s">
        <v>295</v>
      </c>
    </row>
    <row r="4661" spans="21:24" x14ac:dyDescent="0.2">
      <c r="U4661" t="s">
        <v>77</v>
      </c>
      <c r="V4661" t="s">
        <v>2683</v>
      </c>
      <c r="W4661" t="s">
        <v>1344</v>
      </c>
      <c r="X4661" t="s">
        <v>290</v>
      </c>
    </row>
    <row r="4662" spans="21:24" x14ac:dyDescent="0.2">
      <c r="U4662" t="s">
        <v>77</v>
      </c>
      <c r="V4662" t="s">
        <v>2683</v>
      </c>
      <c r="W4662" t="s">
        <v>2456</v>
      </c>
      <c r="X4662" t="s">
        <v>295</v>
      </c>
    </row>
    <row r="4663" spans="21:24" x14ac:dyDescent="0.2">
      <c r="U4663" t="s">
        <v>77</v>
      </c>
      <c r="V4663" t="s">
        <v>2684</v>
      </c>
      <c r="W4663" t="s">
        <v>1340</v>
      </c>
      <c r="X4663" t="s">
        <v>209</v>
      </c>
    </row>
    <row r="4664" spans="21:24" x14ac:dyDescent="0.2">
      <c r="U4664" t="s">
        <v>77</v>
      </c>
      <c r="V4664" t="s">
        <v>2684</v>
      </c>
      <c r="W4664" t="s">
        <v>1344</v>
      </c>
      <c r="X4664" t="s">
        <v>290</v>
      </c>
    </row>
    <row r="4665" spans="21:24" x14ac:dyDescent="0.2">
      <c r="U4665" t="s">
        <v>77</v>
      </c>
      <c r="V4665" t="s">
        <v>2685</v>
      </c>
      <c r="W4665" t="s">
        <v>1340</v>
      </c>
      <c r="X4665" t="s">
        <v>209</v>
      </c>
    </row>
    <row r="4666" spans="21:24" x14ac:dyDescent="0.2">
      <c r="U4666" t="s">
        <v>77</v>
      </c>
      <c r="V4666" t="s">
        <v>2685</v>
      </c>
      <c r="W4666" t="s">
        <v>1341</v>
      </c>
      <c r="X4666" t="s">
        <v>278</v>
      </c>
    </row>
    <row r="4667" spans="21:24" x14ac:dyDescent="0.2">
      <c r="U4667" t="s">
        <v>77</v>
      </c>
      <c r="V4667" t="s">
        <v>2685</v>
      </c>
      <c r="W4667" t="s">
        <v>1344</v>
      </c>
      <c r="X4667" t="s">
        <v>290</v>
      </c>
    </row>
    <row r="4668" spans="21:24" x14ac:dyDescent="0.2">
      <c r="U4668" t="s">
        <v>77</v>
      </c>
      <c r="V4668" t="s">
        <v>2686</v>
      </c>
      <c r="W4668" t="s">
        <v>1339</v>
      </c>
      <c r="X4668" t="s">
        <v>124</v>
      </c>
    </row>
    <row r="4669" spans="21:24" x14ac:dyDescent="0.2">
      <c r="U4669" t="s">
        <v>77</v>
      </c>
      <c r="V4669" t="s">
        <v>2686</v>
      </c>
      <c r="W4669" t="s">
        <v>1340</v>
      </c>
      <c r="X4669" t="s">
        <v>209</v>
      </c>
    </row>
    <row r="4670" spans="21:24" x14ac:dyDescent="0.2">
      <c r="U4670" t="s">
        <v>77</v>
      </c>
      <c r="V4670" t="s">
        <v>2686</v>
      </c>
      <c r="W4670" t="s">
        <v>1341</v>
      </c>
      <c r="X4670" t="s">
        <v>278</v>
      </c>
    </row>
    <row r="4671" spans="21:24" x14ac:dyDescent="0.2">
      <c r="U4671" t="s">
        <v>77</v>
      </c>
      <c r="V4671" t="s">
        <v>2687</v>
      </c>
      <c r="W4671" t="s">
        <v>1344</v>
      </c>
      <c r="X4671" t="s">
        <v>290</v>
      </c>
    </row>
    <row r="4672" spans="21:24" x14ac:dyDescent="0.2">
      <c r="U4672" t="s">
        <v>97</v>
      </c>
      <c r="V4672" t="s">
        <v>2687</v>
      </c>
      <c r="W4672" t="s">
        <v>2331</v>
      </c>
      <c r="X4672" t="s">
        <v>449</v>
      </c>
    </row>
    <row r="4673" spans="21:24" x14ac:dyDescent="0.2">
      <c r="U4673" t="s">
        <v>25</v>
      </c>
      <c r="V4673" t="s">
        <v>2687</v>
      </c>
      <c r="W4673" t="s">
        <v>1371</v>
      </c>
      <c r="X4673" t="s">
        <v>450</v>
      </c>
    </row>
    <row r="4674" spans="21:24" x14ac:dyDescent="0.2">
      <c r="U4674" t="s">
        <v>77</v>
      </c>
      <c r="V4674" t="s">
        <v>2688</v>
      </c>
      <c r="W4674" t="s">
        <v>1344</v>
      </c>
      <c r="X4674" t="s">
        <v>290</v>
      </c>
    </row>
    <row r="4675" spans="21:24" x14ac:dyDescent="0.2">
      <c r="U4675" t="s">
        <v>25</v>
      </c>
      <c r="V4675" t="s">
        <v>2688</v>
      </c>
      <c r="W4675" t="s">
        <v>1371</v>
      </c>
      <c r="X4675" t="s">
        <v>450</v>
      </c>
    </row>
    <row r="4676" spans="21:24" x14ac:dyDescent="0.2">
      <c r="U4676" t="s">
        <v>77</v>
      </c>
      <c r="V4676" t="s">
        <v>2689</v>
      </c>
      <c r="W4676" t="s">
        <v>1344</v>
      </c>
      <c r="X4676" t="s">
        <v>290</v>
      </c>
    </row>
    <row r="4677" spans="21:24" x14ac:dyDescent="0.2">
      <c r="U4677" t="s">
        <v>25</v>
      </c>
      <c r="V4677" t="s">
        <v>2689</v>
      </c>
      <c r="W4677" t="s">
        <v>1371</v>
      </c>
      <c r="X4677" t="s">
        <v>450</v>
      </c>
    </row>
    <row r="4678" spans="21:24" x14ac:dyDescent="0.2">
      <c r="U4678" t="s">
        <v>25</v>
      </c>
      <c r="V4678" t="s">
        <v>2689</v>
      </c>
      <c r="W4678" t="s">
        <v>74</v>
      </c>
      <c r="X4678" t="s">
        <v>75</v>
      </c>
    </row>
    <row r="4679" spans="21:24" x14ac:dyDescent="0.2">
      <c r="U4679" t="s">
        <v>77</v>
      </c>
      <c r="V4679" t="s">
        <v>2690</v>
      </c>
      <c r="W4679" t="s">
        <v>1339</v>
      </c>
      <c r="X4679" t="s">
        <v>124</v>
      </c>
    </row>
    <row r="4680" spans="21:24" x14ac:dyDescent="0.2">
      <c r="U4680" t="s">
        <v>77</v>
      </c>
      <c r="V4680" t="s">
        <v>2690</v>
      </c>
      <c r="W4680" t="s">
        <v>1958</v>
      </c>
      <c r="X4680" t="s">
        <v>271</v>
      </c>
    </row>
    <row r="4681" spans="21:24" x14ac:dyDescent="0.2">
      <c r="U4681" t="s">
        <v>77</v>
      </c>
      <c r="V4681" t="s">
        <v>2690</v>
      </c>
      <c r="W4681" t="s">
        <v>1959</v>
      </c>
      <c r="X4681" t="s">
        <v>308</v>
      </c>
    </row>
    <row r="4682" spans="21:24" x14ac:dyDescent="0.2">
      <c r="U4682" t="s">
        <v>77</v>
      </c>
      <c r="V4682" t="s">
        <v>2690</v>
      </c>
      <c r="W4682" t="s">
        <v>1180</v>
      </c>
      <c r="X4682" t="s">
        <v>557</v>
      </c>
    </row>
    <row r="4683" spans="21:24" x14ac:dyDescent="0.2">
      <c r="U4683" t="s">
        <v>77</v>
      </c>
      <c r="V4683" t="s">
        <v>2691</v>
      </c>
      <c r="W4683" t="s">
        <v>1958</v>
      </c>
      <c r="X4683" t="s">
        <v>271</v>
      </c>
    </row>
    <row r="4684" spans="21:24" x14ac:dyDescent="0.2">
      <c r="U4684" t="s">
        <v>77</v>
      </c>
      <c r="V4684" t="s">
        <v>2691</v>
      </c>
      <c r="W4684" t="s">
        <v>1959</v>
      </c>
      <c r="X4684" t="s">
        <v>308</v>
      </c>
    </row>
    <row r="4685" spans="21:24" x14ac:dyDescent="0.2">
      <c r="U4685" t="s">
        <v>77</v>
      </c>
      <c r="V4685" t="s">
        <v>2691</v>
      </c>
      <c r="W4685" t="s">
        <v>1180</v>
      </c>
      <c r="X4685" t="s">
        <v>557</v>
      </c>
    </row>
    <row r="4686" spans="21:24" x14ac:dyDescent="0.2">
      <c r="U4686" t="s">
        <v>77</v>
      </c>
      <c r="V4686" t="s">
        <v>2692</v>
      </c>
      <c r="W4686" t="s">
        <v>1340</v>
      </c>
      <c r="X4686" t="s">
        <v>209</v>
      </c>
    </row>
    <row r="4687" spans="21:24" x14ac:dyDescent="0.2">
      <c r="U4687" t="s">
        <v>77</v>
      </c>
      <c r="V4687" t="s">
        <v>2692</v>
      </c>
      <c r="W4687" t="s">
        <v>1958</v>
      </c>
      <c r="X4687" t="s">
        <v>271</v>
      </c>
    </row>
    <row r="4688" spans="21:24" x14ac:dyDescent="0.2">
      <c r="U4688" t="s">
        <v>77</v>
      </c>
      <c r="V4688" t="s">
        <v>2692</v>
      </c>
      <c r="W4688" t="s">
        <v>1959</v>
      </c>
      <c r="X4688" t="s">
        <v>308</v>
      </c>
    </row>
    <row r="4689" spans="21:24" x14ac:dyDescent="0.2">
      <c r="U4689" t="s">
        <v>77</v>
      </c>
      <c r="V4689" t="s">
        <v>2693</v>
      </c>
      <c r="W4689" t="s">
        <v>1340</v>
      </c>
      <c r="X4689" t="s">
        <v>209</v>
      </c>
    </row>
    <row r="4690" spans="21:24" x14ac:dyDescent="0.2">
      <c r="U4690" t="s">
        <v>77</v>
      </c>
      <c r="V4690" t="s">
        <v>2694</v>
      </c>
      <c r="W4690" t="s">
        <v>1958</v>
      </c>
      <c r="X4690" t="s">
        <v>271</v>
      </c>
    </row>
    <row r="4691" spans="21:24" x14ac:dyDescent="0.2">
      <c r="U4691" t="s">
        <v>77</v>
      </c>
      <c r="V4691" t="s">
        <v>2694</v>
      </c>
      <c r="W4691" t="s">
        <v>1959</v>
      </c>
      <c r="X4691" t="s">
        <v>308</v>
      </c>
    </row>
    <row r="4692" spans="21:24" x14ac:dyDescent="0.2">
      <c r="U4692" t="s">
        <v>77</v>
      </c>
      <c r="V4692" t="s">
        <v>2695</v>
      </c>
      <c r="W4692" t="s">
        <v>1180</v>
      </c>
      <c r="X4692" t="s">
        <v>557</v>
      </c>
    </row>
    <row r="4693" spans="21:24" x14ac:dyDescent="0.2">
      <c r="U4693" t="s">
        <v>77</v>
      </c>
      <c r="V4693" t="s">
        <v>2696</v>
      </c>
      <c r="W4693" t="s">
        <v>1180</v>
      </c>
      <c r="X4693" t="s">
        <v>557</v>
      </c>
    </row>
    <row r="4694" spans="21:24" x14ac:dyDescent="0.2">
      <c r="U4694" t="s">
        <v>77</v>
      </c>
      <c r="V4694" t="s">
        <v>2697</v>
      </c>
      <c r="W4694" t="s">
        <v>1180</v>
      </c>
      <c r="X4694" t="s">
        <v>557</v>
      </c>
    </row>
    <row r="4695" spans="21:24" x14ac:dyDescent="0.2">
      <c r="U4695" t="s">
        <v>77</v>
      </c>
      <c r="V4695" t="s">
        <v>2698</v>
      </c>
      <c r="W4695" t="s">
        <v>1161</v>
      </c>
      <c r="X4695" t="s">
        <v>151</v>
      </c>
    </row>
    <row r="4696" spans="21:24" x14ac:dyDescent="0.2">
      <c r="U4696" t="s">
        <v>77</v>
      </c>
      <c r="V4696" t="s">
        <v>2698</v>
      </c>
      <c r="W4696" t="s">
        <v>1180</v>
      </c>
      <c r="X4696" t="s">
        <v>557</v>
      </c>
    </row>
    <row r="4697" spans="21:24" x14ac:dyDescent="0.2">
      <c r="U4697" t="s">
        <v>77</v>
      </c>
      <c r="V4697" t="s">
        <v>2699</v>
      </c>
      <c r="W4697" t="s">
        <v>1180</v>
      </c>
      <c r="X4697" t="s">
        <v>557</v>
      </c>
    </row>
    <row r="4698" spans="21:24" x14ac:dyDescent="0.2">
      <c r="U4698" t="s">
        <v>77</v>
      </c>
      <c r="V4698" t="s">
        <v>2700</v>
      </c>
      <c r="W4698" t="s">
        <v>1180</v>
      </c>
      <c r="X4698" t="s">
        <v>557</v>
      </c>
    </row>
    <row r="4699" spans="21:24" x14ac:dyDescent="0.2">
      <c r="U4699" t="s">
        <v>77</v>
      </c>
      <c r="V4699" t="s">
        <v>2701</v>
      </c>
      <c r="W4699" t="s">
        <v>1180</v>
      </c>
      <c r="X4699" t="s">
        <v>557</v>
      </c>
    </row>
    <row r="4700" spans="21:24" x14ac:dyDescent="0.2">
      <c r="U4700" t="s">
        <v>77</v>
      </c>
      <c r="V4700" t="s">
        <v>2702</v>
      </c>
      <c r="W4700" t="s">
        <v>1180</v>
      </c>
      <c r="X4700" t="s">
        <v>557</v>
      </c>
    </row>
    <row r="4701" spans="21:24" x14ac:dyDescent="0.2">
      <c r="U4701" t="s">
        <v>77</v>
      </c>
      <c r="V4701" t="s">
        <v>2703</v>
      </c>
      <c r="W4701" t="s">
        <v>1180</v>
      </c>
      <c r="X4701" t="s">
        <v>557</v>
      </c>
    </row>
    <row r="4702" spans="21:24" x14ac:dyDescent="0.2">
      <c r="U4702" t="s">
        <v>77</v>
      </c>
      <c r="V4702" t="s">
        <v>2704</v>
      </c>
      <c r="W4702" t="s">
        <v>1180</v>
      </c>
      <c r="X4702" t="s">
        <v>557</v>
      </c>
    </row>
    <row r="4703" spans="21:24" x14ac:dyDescent="0.2">
      <c r="U4703" t="s">
        <v>77</v>
      </c>
      <c r="V4703" t="s">
        <v>2705</v>
      </c>
      <c r="W4703" t="s">
        <v>1161</v>
      </c>
      <c r="X4703" t="s">
        <v>151</v>
      </c>
    </row>
    <row r="4704" spans="21:24" x14ac:dyDescent="0.2">
      <c r="U4704" t="s">
        <v>77</v>
      </c>
      <c r="V4704" t="s">
        <v>2705</v>
      </c>
      <c r="W4704" t="s">
        <v>1180</v>
      </c>
      <c r="X4704" t="s">
        <v>557</v>
      </c>
    </row>
    <row r="4705" spans="21:24" x14ac:dyDescent="0.2">
      <c r="U4705" t="s">
        <v>77</v>
      </c>
      <c r="V4705" t="s">
        <v>2706</v>
      </c>
      <c r="W4705" t="s">
        <v>1180</v>
      </c>
      <c r="X4705" t="s">
        <v>557</v>
      </c>
    </row>
    <row r="4706" spans="21:24" x14ac:dyDescent="0.2">
      <c r="U4706" t="s">
        <v>77</v>
      </c>
      <c r="V4706" t="s">
        <v>2707</v>
      </c>
      <c r="W4706" t="s">
        <v>1161</v>
      </c>
      <c r="X4706" t="s">
        <v>151</v>
      </c>
    </row>
    <row r="4707" spans="21:24" x14ac:dyDescent="0.2">
      <c r="U4707" t="s">
        <v>77</v>
      </c>
      <c r="V4707" t="s">
        <v>2707</v>
      </c>
      <c r="W4707" t="s">
        <v>1180</v>
      </c>
      <c r="X4707" t="s">
        <v>557</v>
      </c>
    </row>
    <row r="4708" spans="21:24" x14ac:dyDescent="0.2">
      <c r="U4708" t="s">
        <v>77</v>
      </c>
      <c r="V4708" t="s">
        <v>2708</v>
      </c>
      <c r="W4708" t="s">
        <v>1959</v>
      </c>
      <c r="X4708" t="s">
        <v>308</v>
      </c>
    </row>
    <row r="4709" spans="21:24" x14ac:dyDescent="0.2">
      <c r="U4709" t="s">
        <v>77</v>
      </c>
      <c r="V4709" t="s">
        <v>2708</v>
      </c>
      <c r="W4709" t="s">
        <v>1180</v>
      </c>
      <c r="X4709" t="s">
        <v>557</v>
      </c>
    </row>
    <row r="4710" spans="21:24" x14ac:dyDescent="0.2">
      <c r="U4710" t="s">
        <v>77</v>
      </c>
      <c r="V4710" t="s">
        <v>2709</v>
      </c>
      <c r="W4710" t="s">
        <v>1339</v>
      </c>
      <c r="X4710" t="s">
        <v>124</v>
      </c>
    </row>
    <row r="4711" spans="21:24" x14ac:dyDescent="0.2">
      <c r="U4711" t="s">
        <v>77</v>
      </c>
      <c r="V4711" t="s">
        <v>2709</v>
      </c>
      <c r="W4711" t="s">
        <v>1340</v>
      </c>
      <c r="X4711" t="s">
        <v>209</v>
      </c>
    </row>
    <row r="4712" spans="21:24" x14ac:dyDescent="0.2">
      <c r="U4712" t="s">
        <v>77</v>
      </c>
      <c r="V4712" t="s">
        <v>2709</v>
      </c>
      <c r="W4712" t="s">
        <v>1958</v>
      </c>
      <c r="X4712" t="s">
        <v>271</v>
      </c>
    </row>
    <row r="4713" spans="21:24" x14ac:dyDescent="0.2">
      <c r="U4713" t="s">
        <v>77</v>
      </c>
      <c r="V4713" t="s">
        <v>2709</v>
      </c>
      <c r="W4713" t="s">
        <v>2456</v>
      </c>
      <c r="X4713" t="s">
        <v>295</v>
      </c>
    </row>
    <row r="4714" spans="21:24" x14ac:dyDescent="0.2">
      <c r="U4714" t="s">
        <v>77</v>
      </c>
      <c r="V4714" t="s">
        <v>2710</v>
      </c>
      <c r="W4714" t="s">
        <v>1340</v>
      </c>
      <c r="X4714" t="s">
        <v>209</v>
      </c>
    </row>
    <row r="4715" spans="21:24" x14ac:dyDescent="0.2">
      <c r="U4715" t="s">
        <v>77</v>
      </c>
      <c r="V4715" t="s">
        <v>2710</v>
      </c>
      <c r="W4715" t="s">
        <v>1958</v>
      </c>
      <c r="X4715" t="s">
        <v>271</v>
      </c>
    </row>
    <row r="4716" spans="21:24" x14ac:dyDescent="0.2">
      <c r="U4716" t="s">
        <v>77</v>
      </c>
      <c r="V4716" t="s">
        <v>2710</v>
      </c>
      <c r="W4716" t="s">
        <v>2456</v>
      </c>
      <c r="X4716" t="s">
        <v>295</v>
      </c>
    </row>
    <row r="4717" spans="21:24" x14ac:dyDescent="0.2">
      <c r="U4717" t="s">
        <v>77</v>
      </c>
      <c r="V4717" t="s">
        <v>2710</v>
      </c>
      <c r="W4717" t="s">
        <v>1486</v>
      </c>
      <c r="X4717" t="s">
        <v>415</v>
      </c>
    </row>
    <row r="4718" spans="21:24" x14ac:dyDescent="0.2">
      <c r="U4718" t="s">
        <v>77</v>
      </c>
      <c r="V4718" t="s">
        <v>2711</v>
      </c>
      <c r="W4718" t="s">
        <v>1339</v>
      </c>
      <c r="X4718" t="s">
        <v>124</v>
      </c>
    </row>
    <row r="4719" spans="21:24" x14ac:dyDescent="0.2">
      <c r="U4719" t="s">
        <v>77</v>
      </c>
      <c r="V4719" t="s">
        <v>2711</v>
      </c>
      <c r="W4719" t="s">
        <v>1340</v>
      </c>
      <c r="X4719" t="s">
        <v>209</v>
      </c>
    </row>
    <row r="4720" spans="21:24" x14ac:dyDescent="0.2">
      <c r="U4720" t="s">
        <v>77</v>
      </c>
      <c r="V4720" t="s">
        <v>2711</v>
      </c>
      <c r="W4720" t="s">
        <v>2456</v>
      </c>
      <c r="X4720" t="s">
        <v>295</v>
      </c>
    </row>
    <row r="4721" spans="21:24" x14ac:dyDescent="0.2">
      <c r="U4721" t="s">
        <v>77</v>
      </c>
      <c r="V4721" t="s">
        <v>2712</v>
      </c>
      <c r="W4721" t="s">
        <v>1958</v>
      </c>
      <c r="X4721" t="s">
        <v>271</v>
      </c>
    </row>
    <row r="4722" spans="21:24" x14ac:dyDescent="0.2">
      <c r="U4722" t="s">
        <v>77</v>
      </c>
      <c r="V4722" t="s">
        <v>2712</v>
      </c>
      <c r="W4722" t="s">
        <v>2456</v>
      </c>
      <c r="X4722" t="s">
        <v>295</v>
      </c>
    </row>
    <row r="4723" spans="21:24" x14ac:dyDescent="0.2">
      <c r="U4723" t="s">
        <v>77</v>
      </c>
      <c r="V4723" t="s">
        <v>2712</v>
      </c>
      <c r="W4723" t="s">
        <v>1486</v>
      </c>
      <c r="X4723" t="s">
        <v>415</v>
      </c>
    </row>
    <row r="4724" spans="21:24" x14ac:dyDescent="0.2">
      <c r="U4724" t="s">
        <v>77</v>
      </c>
      <c r="V4724" t="s">
        <v>2713</v>
      </c>
      <c r="W4724" t="s">
        <v>1340</v>
      </c>
      <c r="X4724" t="s">
        <v>209</v>
      </c>
    </row>
    <row r="4725" spans="21:24" x14ac:dyDescent="0.2">
      <c r="U4725" t="s">
        <v>77</v>
      </c>
      <c r="V4725" t="s">
        <v>2713</v>
      </c>
      <c r="W4725" t="s">
        <v>2456</v>
      </c>
      <c r="X4725" t="s">
        <v>295</v>
      </c>
    </row>
    <row r="4726" spans="21:24" x14ac:dyDescent="0.2">
      <c r="U4726" t="s">
        <v>77</v>
      </c>
      <c r="V4726" t="s">
        <v>2714</v>
      </c>
      <c r="W4726" t="s">
        <v>1959</v>
      </c>
      <c r="X4726" t="s">
        <v>308</v>
      </c>
    </row>
    <row r="4727" spans="21:24" x14ac:dyDescent="0.2">
      <c r="U4727" t="s">
        <v>77</v>
      </c>
      <c r="V4727" t="s">
        <v>2714</v>
      </c>
      <c r="W4727" t="s">
        <v>1180</v>
      </c>
      <c r="X4727" t="s">
        <v>557</v>
      </c>
    </row>
    <row r="4728" spans="21:24" x14ac:dyDescent="0.2">
      <c r="U4728" t="s">
        <v>77</v>
      </c>
      <c r="V4728" t="s">
        <v>2715</v>
      </c>
      <c r="W4728" t="s">
        <v>1339</v>
      </c>
      <c r="X4728" t="s">
        <v>124</v>
      </c>
    </row>
    <row r="4729" spans="21:24" x14ac:dyDescent="0.2">
      <c r="U4729" t="s">
        <v>77</v>
      </c>
      <c r="V4729" t="s">
        <v>2715</v>
      </c>
      <c r="W4729" t="s">
        <v>1161</v>
      </c>
      <c r="X4729" t="s">
        <v>151</v>
      </c>
    </row>
    <row r="4730" spans="21:24" x14ac:dyDescent="0.2">
      <c r="U4730" t="s">
        <v>77</v>
      </c>
      <c r="V4730" t="s">
        <v>2715</v>
      </c>
      <c r="W4730" t="s">
        <v>1959</v>
      </c>
      <c r="X4730" t="s">
        <v>308</v>
      </c>
    </row>
    <row r="4731" spans="21:24" x14ac:dyDescent="0.2">
      <c r="U4731" t="s">
        <v>77</v>
      </c>
      <c r="V4731" t="s">
        <v>2715</v>
      </c>
      <c r="W4731" t="s">
        <v>1180</v>
      </c>
      <c r="X4731" t="s">
        <v>557</v>
      </c>
    </row>
    <row r="4732" spans="21:24" x14ac:dyDescent="0.2">
      <c r="U4732" t="s">
        <v>39</v>
      </c>
      <c r="V4732" t="s">
        <v>2716</v>
      </c>
      <c r="W4732" t="s">
        <v>965</v>
      </c>
      <c r="X4732" t="s">
        <v>537</v>
      </c>
    </row>
    <row r="4733" spans="21:24" x14ac:dyDescent="0.2">
      <c r="U4733" t="s">
        <v>39</v>
      </c>
      <c r="V4733" t="s">
        <v>2717</v>
      </c>
      <c r="W4733" t="s">
        <v>1514</v>
      </c>
      <c r="X4733" t="s">
        <v>316</v>
      </c>
    </row>
    <row r="4734" spans="21:24" x14ac:dyDescent="0.2">
      <c r="U4734" t="s">
        <v>39</v>
      </c>
      <c r="V4734" t="s">
        <v>2717</v>
      </c>
      <c r="W4734" t="s">
        <v>1542</v>
      </c>
      <c r="X4734" t="s">
        <v>483</v>
      </c>
    </row>
    <row r="4735" spans="21:24" x14ac:dyDescent="0.2">
      <c r="U4735" t="s">
        <v>39</v>
      </c>
      <c r="V4735" t="s">
        <v>2718</v>
      </c>
      <c r="W4735" t="s">
        <v>1514</v>
      </c>
      <c r="X4735" t="s">
        <v>316</v>
      </c>
    </row>
    <row r="4736" spans="21:24" x14ac:dyDescent="0.2">
      <c r="U4736" t="s">
        <v>39</v>
      </c>
      <c r="V4736" t="s">
        <v>2718</v>
      </c>
      <c r="W4736" t="s">
        <v>1542</v>
      </c>
      <c r="X4736" t="s">
        <v>483</v>
      </c>
    </row>
    <row r="4737" spans="21:24" x14ac:dyDescent="0.2">
      <c r="U4737" t="s">
        <v>39</v>
      </c>
      <c r="V4737" t="s">
        <v>2718</v>
      </c>
      <c r="W4737" t="s">
        <v>1251</v>
      </c>
      <c r="X4737" t="s">
        <v>552</v>
      </c>
    </row>
    <row r="4738" spans="21:24" x14ac:dyDescent="0.2">
      <c r="U4738" t="s">
        <v>39</v>
      </c>
      <c r="V4738" t="s">
        <v>2719</v>
      </c>
      <c r="W4738" t="s">
        <v>1542</v>
      </c>
      <c r="X4738" t="s">
        <v>483</v>
      </c>
    </row>
    <row r="4739" spans="21:24" x14ac:dyDescent="0.2">
      <c r="U4739" t="s">
        <v>39</v>
      </c>
      <c r="V4739" t="s">
        <v>2719</v>
      </c>
      <c r="W4739" t="s">
        <v>965</v>
      </c>
      <c r="X4739" t="s">
        <v>537</v>
      </c>
    </row>
    <row r="4740" spans="21:24" x14ac:dyDescent="0.2">
      <c r="U4740" t="s">
        <v>39</v>
      </c>
      <c r="V4740" t="s">
        <v>2719</v>
      </c>
      <c r="W4740" t="s">
        <v>627</v>
      </c>
      <c r="X4740" t="s">
        <v>561</v>
      </c>
    </row>
    <row r="4741" spans="21:24" x14ac:dyDescent="0.2">
      <c r="U4741" t="s">
        <v>39</v>
      </c>
      <c r="V4741" t="s">
        <v>2720</v>
      </c>
      <c r="W4741" t="s">
        <v>796</v>
      </c>
      <c r="X4741" t="s">
        <v>168</v>
      </c>
    </row>
    <row r="4742" spans="21:24" x14ac:dyDescent="0.2">
      <c r="U4742" t="s">
        <v>39</v>
      </c>
      <c r="V4742" t="s">
        <v>2720</v>
      </c>
      <c r="W4742" t="s">
        <v>625</v>
      </c>
      <c r="X4742" t="s">
        <v>436</v>
      </c>
    </row>
    <row r="4743" spans="21:24" x14ac:dyDescent="0.2">
      <c r="U4743" t="s">
        <v>39</v>
      </c>
      <c r="V4743" t="s">
        <v>2720</v>
      </c>
      <c r="W4743" t="s">
        <v>1683</v>
      </c>
      <c r="X4743" t="s">
        <v>526</v>
      </c>
    </row>
    <row r="4744" spans="21:24" x14ac:dyDescent="0.2">
      <c r="U4744" t="s">
        <v>39</v>
      </c>
      <c r="V4744" t="s">
        <v>2720</v>
      </c>
      <c r="W4744" t="s">
        <v>965</v>
      </c>
      <c r="X4744" t="s">
        <v>537</v>
      </c>
    </row>
    <row r="4745" spans="21:24" x14ac:dyDescent="0.2">
      <c r="U4745" t="s">
        <v>39</v>
      </c>
      <c r="V4745" t="s">
        <v>2721</v>
      </c>
      <c r="W4745" t="s">
        <v>796</v>
      </c>
      <c r="X4745" t="s">
        <v>168</v>
      </c>
    </row>
    <row r="4746" spans="21:24" x14ac:dyDescent="0.2">
      <c r="U4746" t="s">
        <v>39</v>
      </c>
      <c r="V4746" t="s">
        <v>2721</v>
      </c>
      <c r="W4746" t="s">
        <v>1683</v>
      </c>
      <c r="X4746" t="s">
        <v>526</v>
      </c>
    </row>
    <row r="4747" spans="21:24" x14ac:dyDescent="0.2">
      <c r="U4747" t="s">
        <v>39</v>
      </c>
      <c r="V4747" t="s">
        <v>2721</v>
      </c>
      <c r="W4747" t="s">
        <v>965</v>
      </c>
      <c r="X4747" t="s">
        <v>537</v>
      </c>
    </row>
    <row r="4748" spans="21:24" x14ac:dyDescent="0.2">
      <c r="U4748" t="s">
        <v>39</v>
      </c>
      <c r="V4748" t="s">
        <v>2722</v>
      </c>
      <c r="W4748" t="s">
        <v>796</v>
      </c>
      <c r="X4748" t="s">
        <v>168</v>
      </c>
    </row>
    <row r="4749" spans="21:24" x14ac:dyDescent="0.2">
      <c r="U4749" t="s">
        <v>39</v>
      </c>
      <c r="V4749" t="s">
        <v>2722</v>
      </c>
      <c r="W4749" t="s">
        <v>1676</v>
      </c>
      <c r="X4749" t="s">
        <v>338</v>
      </c>
    </row>
    <row r="4750" spans="21:24" x14ac:dyDescent="0.2">
      <c r="U4750" t="s">
        <v>39</v>
      </c>
      <c r="V4750" t="s">
        <v>2722</v>
      </c>
      <c r="W4750" t="s">
        <v>1683</v>
      </c>
      <c r="X4750" t="s">
        <v>526</v>
      </c>
    </row>
    <row r="4751" spans="21:24" x14ac:dyDescent="0.2">
      <c r="U4751" t="s">
        <v>39</v>
      </c>
      <c r="V4751" t="s">
        <v>2723</v>
      </c>
      <c r="W4751" t="s">
        <v>796</v>
      </c>
      <c r="X4751" t="s">
        <v>168</v>
      </c>
    </row>
    <row r="4752" spans="21:24" x14ac:dyDescent="0.2">
      <c r="U4752" t="s">
        <v>39</v>
      </c>
      <c r="V4752" t="s">
        <v>2723</v>
      </c>
      <c r="W4752" t="s">
        <v>793</v>
      </c>
      <c r="X4752" t="s">
        <v>169</v>
      </c>
    </row>
    <row r="4753" spans="21:24" x14ac:dyDescent="0.2">
      <c r="U4753" t="s">
        <v>39</v>
      </c>
      <c r="V4753" t="s">
        <v>2723</v>
      </c>
      <c r="W4753" t="s">
        <v>1676</v>
      </c>
      <c r="X4753" t="s">
        <v>338</v>
      </c>
    </row>
    <row r="4754" spans="21:24" x14ac:dyDescent="0.2">
      <c r="U4754" t="s">
        <v>39</v>
      </c>
      <c r="V4754" t="s">
        <v>2723</v>
      </c>
      <c r="W4754" t="s">
        <v>965</v>
      </c>
      <c r="X4754" t="s">
        <v>537</v>
      </c>
    </row>
    <row r="4755" spans="21:24" x14ac:dyDescent="0.2">
      <c r="U4755" t="s">
        <v>39</v>
      </c>
      <c r="V4755" t="s">
        <v>2724</v>
      </c>
      <c r="W4755" t="s">
        <v>1542</v>
      </c>
      <c r="X4755" t="s">
        <v>483</v>
      </c>
    </row>
    <row r="4756" spans="21:24" x14ac:dyDescent="0.2">
      <c r="U4756" t="s">
        <v>39</v>
      </c>
      <c r="V4756" t="s">
        <v>2724</v>
      </c>
      <c r="W4756" t="s">
        <v>965</v>
      </c>
      <c r="X4756" t="s">
        <v>537</v>
      </c>
    </row>
    <row r="4757" spans="21:24" x14ac:dyDescent="0.2">
      <c r="U4757" t="s">
        <v>39</v>
      </c>
      <c r="V4757" t="s">
        <v>2724</v>
      </c>
      <c r="W4757" t="s">
        <v>627</v>
      </c>
      <c r="X4757" t="s">
        <v>561</v>
      </c>
    </row>
    <row r="4758" spans="21:24" x14ac:dyDescent="0.2">
      <c r="U4758" t="s">
        <v>39</v>
      </c>
      <c r="V4758" t="s">
        <v>2725</v>
      </c>
      <c r="W4758" t="s">
        <v>625</v>
      </c>
      <c r="X4758" t="s">
        <v>436</v>
      </c>
    </row>
    <row r="4759" spans="21:24" x14ac:dyDescent="0.2">
      <c r="U4759" t="s">
        <v>39</v>
      </c>
      <c r="V4759" t="s">
        <v>2725</v>
      </c>
      <c r="W4759" t="s">
        <v>1542</v>
      </c>
      <c r="X4759" t="s">
        <v>483</v>
      </c>
    </row>
    <row r="4760" spans="21:24" x14ac:dyDescent="0.2">
      <c r="U4760" t="s">
        <v>39</v>
      </c>
      <c r="V4760" t="s">
        <v>2725</v>
      </c>
      <c r="W4760" t="s">
        <v>965</v>
      </c>
      <c r="X4760" t="s">
        <v>537</v>
      </c>
    </row>
    <row r="4761" spans="21:24" x14ac:dyDescent="0.2">
      <c r="U4761" t="s">
        <v>39</v>
      </c>
      <c r="V4761" t="s">
        <v>2725</v>
      </c>
      <c r="W4761" t="s">
        <v>627</v>
      </c>
      <c r="X4761" t="s">
        <v>561</v>
      </c>
    </row>
    <row r="4762" spans="21:24" x14ac:dyDescent="0.2">
      <c r="U4762" t="s">
        <v>39</v>
      </c>
      <c r="V4762" t="s">
        <v>2726</v>
      </c>
      <c r="W4762" t="s">
        <v>796</v>
      </c>
      <c r="X4762" t="s">
        <v>168</v>
      </c>
    </row>
    <row r="4763" spans="21:24" x14ac:dyDescent="0.2">
      <c r="U4763" t="s">
        <v>39</v>
      </c>
      <c r="V4763" t="s">
        <v>2726</v>
      </c>
      <c r="W4763" t="s">
        <v>793</v>
      </c>
      <c r="X4763" t="s">
        <v>169</v>
      </c>
    </row>
    <row r="4764" spans="21:24" x14ac:dyDescent="0.2">
      <c r="U4764" t="s">
        <v>39</v>
      </c>
      <c r="V4764" t="s">
        <v>2726</v>
      </c>
      <c r="W4764" t="s">
        <v>1531</v>
      </c>
      <c r="X4764" t="s">
        <v>268</v>
      </c>
    </row>
    <row r="4765" spans="21:24" x14ac:dyDescent="0.2">
      <c r="U4765" t="s">
        <v>39</v>
      </c>
      <c r="V4765" t="s">
        <v>2726</v>
      </c>
      <c r="W4765" t="s">
        <v>965</v>
      </c>
      <c r="X4765" t="s">
        <v>537</v>
      </c>
    </row>
    <row r="4766" spans="21:24" x14ac:dyDescent="0.2">
      <c r="U4766" t="s">
        <v>39</v>
      </c>
      <c r="V4766" t="s">
        <v>2727</v>
      </c>
      <c r="W4766" t="s">
        <v>1531</v>
      </c>
      <c r="X4766" t="s">
        <v>268</v>
      </c>
    </row>
    <row r="4767" spans="21:24" x14ac:dyDescent="0.2">
      <c r="U4767" t="s">
        <v>39</v>
      </c>
      <c r="V4767" t="s">
        <v>2727</v>
      </c>
      <c r="W4767" t="s">
        <v>1542</v>
      </c>
      <c r="X4767" t="s">
        <v>483</v>
      </c>
    </row>
    <row r="4768" spans="21:24" x14ac:dyDescent="0.2">
      <c r="U4768" t="s">
        <v>39</v>
      </c>
      <c r="V4768" t="s">
        <v>2727</v>
      </c>
      <c r="W4768" t="s">
        <v>965</v>
      </c>
      <c r="X4768" t="s">
        <v>537</v>
      </c>
    </row>
    <row r="4769" spans="21:24" x14ac:dyDescent="0.2">
      <c r="U4769" t="s">
        <v>39</v>
      </c>
      <c r="V4769" t="s">
        <v>2728</v>
      </c>
      <c r="W4769" t="s">
        <v>793</v>
      </c>
      <c r="X4769" t="s">
        <v>169</v>
      </c>
    </row>
    <row r="4770" spans="21:24" x14ac:dyDescent="0.2">
      <c r="U4770" t="s">
        <v>39</v>
      </c>
      <c r="V4770" t="s">
        <v>2728</v>
      </c>
      <c r="W4770" t="s">
        <v>1531</v>
      </c>
      <c r="X4770" t="s">
        <v>268</v>
      </c>
    </row>
    <row r="4771" spans="21:24" x14ac:dyDescent="0.2">
      <c r="U4771" t="s">
        <v>39</v>
      </c>
      <c r="V4771" t="s">
        <v>2729</v>
      </c>
      <c r="W4771" t="s">
        <v>793</v>
      </c>
      <c r="X4771" t="s">
        <v>169</v>
      </c>
    </row>
    <row r="4772" spans="21:24" x14ac:dyDescent="0.2">
      <c r="U4772" t="s">
        <v>39</v>
      </c>
      <c r="V4772" t="s">
        <v>2729</v>
      </c>
      <c r="W4772" t="s">
        <v>1531</v>
      </c>
      <c r="X4772" t="s">
        <v>268</v>
      </c>
    </row>
    <row r="4773" spans="21:24" x14ac:dyDescent="0.2">
      <c r="U4773" t="s">
        <v>39</v>
      </c>
      <c r="V4773" t="s">
        <v>2729</v>
      </c>
      <c r="W4773" t="s">
        <v>965</v>
      </c>
      <c r="X4773" t="s">
        <v>537</v>
      </c>
    </row>
    <row r="4774" spans="21:24" x14ac:dyDescent="0.2">
      <c r="U4774" t="s">
        <v>39</v>
      </c>
      <c r="V4774" t="s">
        <v>2730</v>
      </c>
      <c r="W4774" t="s">
        <v>1531</v>
      </c>
      <c r="X4774" t="s">
        <v>268</v>
      </c>
    </row>
    <row r="4775" spans="21:24" x14ac:dyDescent="0.2">
      <c r="U4775" t="s">
        <v>39</v>
      </c>
      <c r="V4775" t="s">
        <v>2730</v>
      </c>
      <c r="W4775" t="s">
        <v>1514</v>
      </c>
      <c r="X4775" t="s">
        <v>316</v>
      </c>
    </row>
    <row r="4776" spans="21:24" x14ac:dyDescent="0.2">
      <c r="U4776" t="s">
        <v>39</v>
      </c>
      <c r="V4776" t="s">
        <v>2730</v>
      </c>
      <c r="W4776" t="s">
        <v>1542</v>
      </c>
      <c r="X4776" t="s">
        <v>483</v>
      </c>
    </row>
    <row r="4777" spans="21:24" x14ac:dyDescent="0.2">
      <c r="U4777" t="s">
        <v>39</v>
      </c>
      <c r="V4777" t="s">
        <v>2730</v>
      </c>
      <c r="W4777" t="s">
        <v>965</v>
      </c>
      <c r="X4777" t="s">
        <v>537</v>
      </c>
    </row>
    <row r="4778" spans="21:24" x14ac:dyDescent="0.2">
      <c r="U4778" t="s">
        <v>39</v>
      </c>
      <c r="V4778" t="s">
        <v>2731</v>
      </c>
      <c r="W4778" t="s">
        <v>1542</v>
      </c>
      <c r="X4778" t="s">
        <v>483</v>
      </c>
    </row>
    <row r="4779" spans="21:24" x14ac:dyDescent="0.2">
      <c r="U4779" t="s">
        <v>39</v>
      </c>
      <c r="V4779" t="s">
        <v>2731</v>
      </c>
      <c r="W4779" t="s">
        <v>965</v>
      </c>
      <c r="X4779" t="s">
        <v>537</v>
      </c>
    </row>
    <row r="4780" spans="21:24" x14ac:dyDescent="0.2">
      <c r="U4780" t="s">
        <v>77</v>
      </c>
      <c r="V4780" t="s">
        <v>2732</v>
      </c>
      <c r="W4780" t="s">
        <v>1161</v>
      </c>
      <c r="X4780" t="s">
        <v>151</v>
      </c>
    </row>
    <row r="4781" spans="21:24" x14ac:dyDescent="0.2">
      <c r="U4781" t="s">
        <v>77</v>
      </c>
      <c r="V4781" t="s">
        <v>2733</v>
      </c>
      <c r="W4781" t="s">
        <v>1161</v>
      </c>
      <c r="X4781" t="s">
        <v>151</v>
      </c>
    </row>
    <row r="4782" spans="21:24" x14ac:dyDescent="0.2">
      <c r="U4782" t="s">
        <v>77</v>
      </c>
      <c r="V4782" t="s">
        <v>2733</v>
      </c>
      <c r="W4782" t="s">
        <v>1180</v>
      </c>
      <c r="X4782" t="s">
        <v>557</v>
      </c>
    </row>
    <row r="4783" spans="21:24" x14ac:dyDescent="0.2">
      <c r="U4783" t="s">
        <v>77</v>
      </c>
      <c r="V4783" t="s">
        <v>2734</v>
      </c>
      <c r="W4783" t="s">
        <v>1161</v>
      </c>
      <c r="X4783" t="s">
        <v>151</v>
      </c>
    </row>
    <row r="4784" spans="21:24" x14ac:dyDescent="0.2">
      <c r="U4784" t="s">
        <v>77</v>
      </c>
      <c r="V4784" t="s">
        <v>2735</v>
      </c>
      <c r="W4784" t="s">
        <v>1161</v>
      </c>
      <c r="X4784" t="s">
        <v>151</v>
      </c>
    </row>
    <row r="4785" spans="21:24" x14ac:dyDescent="0.2">
      <c r="U4785" t="s">
        <v>77</v>
      </c>
      <c r="V4785" t="s">
        <v>2736</v>
      </c>
      <c r="W4785" t="s">
        <v>1161</v>
      </c>
      <c r="X4785" t="s">
        <v>151</v>
      </c>
    </row>
    <row r="4786" spans="21:24" x14ac:dyDescent="0.2">
      <c r="U4786" t="s">
        <v>77</v>
      </c>
      <c r="V4786" t="s">
        <v>2737</v>
      </c>
      <c r="W4786" t="s">
        <v>1161</v>
      </c>
      <c r="X4786" t="s">
        <v>151</v>
      </c>
    </row>
    <row r="4787" spans="21:24" x14ac:dyDescent="0.2">
      <c r="U4787" t="s">
        <v>77</v>
      </c>
      <c r="V4787" t="s">
        <v>2738</v>
      </c>
      <c r="W4787" t="s">
        <v>1161</v>
      </c>
      <c r="X4787" t="s">
        <v>151</v>
      </c>
    </row>
    <row r="4788" spans="21:24" x14ac:dyDescent="0.2">
      <c r="U4788" t="s">
        <v>77</v>
      </c>
      <c r="V4788" t="s">
        <v>2738</v>
      </c>
      <c r="W4788" t="s">
        <v>1132</v>
      </c>
      <c r="X4788" t="s">
        <v>179</v>
      </c>
    </row>
    <row r="4789" spans="21:24" x14ac:dyDescent="0.2">
      <c r="U4789" t="s">
        <v>77</v>
      </c>
      <c r="V4789" t="s">
        <v>2739</v>
      </c>
      <c r="W4789" t="s">
        <v>1161</v>
      </c>
      <c r="X4789" t="s">
        <v>151</v>
      </c>
    </row>
    <row r="4790" spans="21:24" x14ac:dyDescent="0.2">
      <c r="U4790" t="s">
        <v>77</v>
      </c>
      <c r="V4790" t="s">
        <v>2739</v>
      </c>
      <c r="W4790" t="s">
        <v>1158</v>
      </c>
      <c r="X4790" t="s">
        <v>305</v>
      </c>
    </row>
    <row r="4791" spans="21:24" x14ac:dyDescent="0.2">
      <c r="U4791" t="s">
        <v>77</v>
      </c>
      <c r="V4791" t="s">
        <v>2740</v>
      </c>
      <c r="W4791" t="s">
        <v>1161</v>
      </c>
      <c r="X4791" t="s">
        <v>151</v>
      </c>
    </row>
    <row r="4792" spans="21:24" x14ac:dyDescent="0.2">
      <c r="U4792" t="s">
        <v>77</v>
      </c>
      <c r="V4792" t="s">
        <v>2740</v>
      </c>
      <c r="W4792" t="s">
        <v>1132</v>
      </c>
      <c r="X4792" t="s">
        <v>179</v>
      </c>
    </row>
    <row r="4793" spans="21:24" x14ac:dyDescent="0.2">
      <c r="U4793" t="s">
        <v>77</v>
      </c>
      <c r="V4793" t="s">
        <v>2740</v>
      </c>
      <c r="W4793" t="s">
        <v>1180</v>
      </c>
      <c r="X4793" t="s">
        <v>557</v>
      </c>
    </row>
    <row r="4794" spans="21:24" x14ac:dyDescent="0.2">
      <c r="U4794" t="s">
        <v>77</v>
      </c>
      <c r="V4794" t="s">
        <v>2741</v>
      </c>
      <c r="W4794" t="s">
        <v>1161</v>
      </c>
      <c r="X4794" t="s">
        <v>151</v>
      </c>
    </row>
    <row r="4795" spans="21:24" x14ac:dyDescent="0.2">
      <c r="U4795" t="s">
        <v>77</v>
      </c>
      <c r="V4795" t="s">
        <v>2741</v>
      </c>
      <c r="W4795" t="s">
        <v>1132</v>
      </c>
      <c r="X4795" t="s">
        <v>179</v>
      </c>
    </row>
    <row r="4796" spans="21:24" x14ac:dyDescent="0.2">
      <c r="U4796" t="s">
        <v>77</v>
      </c>
      <c r="V4796" t="s">
        <v>2741</v>
      </c>
      <c r="W4796" t="s">
        <v>1180</v>
      </c>
      <c r="X4796" t="s">
        <v>557</v>
      </c>
    </row>
    <row r="4797" spans="21:24" x14ac:dyDescent="0.2">
      <c r="U4797" t="s">
        <v>77</v>
      </c>
      <c r="V4797" t="s">
        <v>2742</v>
      </c>
      <c r="W4797" t="s">
        <v>1161</v>
      </c>
      <c r="X4797" t="s">
        <v>151</v>
      </c>
    </row>
    <row r="4798" spans="21:24" x14ac:dyDescent="0.2">
      <c r="U4798" t="s">
        <v>77</v>
      </c>
      <c r="V4798" t="s">
        <v>2742</v>
      </c>
      <c r="W4798" t="s">
        <v>1180</v>
      </c>
      <c r="X4798" t="s">
        <v>557</v>
      </c>
    </row>
    <row r="4799" spans="21:24" x14ac:dyDescent="0.2">
      <c r="U4799" t="s">
        <v>77</v>
      </c>
      <c r="V4799" t="s">
        <v>2743</v>
      </c>
      <c r="W4799" t="s">
        <v>1161</v>
      </c>
      <c r="X4799" t="s">
        <v>151</v>
      </c>
    </row>
    <row r="4800" spans="21:24" x14ac:dyDescent="0.2">
      <c r="U4800" t="s">
        <v>77</v>
      </c>
      <c r="V4800" t="s">
        <v>2743</v>
      </c>
      <c r="W4800" t="s">
        <v>1180</v>
      </c>
      <c r="X4800" t="s">
        <v>557</v>
      </c>
    </row>
    <row r="4801" spans="21:24" x14ac:dyDescent="0.2">
      <c r="U4801" t="s">
        <v>77</v>
      </c>
      <c r="V4801" t="s">
        <v>2744</v>
      </c>
      <c r="W4801" t="s">
        <v>882</v>
      </c>
      <c r="X4801" t="s">
        <v>317</v>
      </c>
    </row>
    <row r="4802" spans="21:24" x14ac:dyDescent="0.2">
      <c r="U4802" t="s">
        <v>77</v>
      </c>
      <c r="V4802" t="s">
        <v>2744</v>
      </c>
      <c r="W4802" t="s">
        <v>1180</v>
      </c>
      <c r="X4802" t="s">
        <v>557</v>
      </c>
    </row>
    <row r="4803" spans="21:24" x14ac:dyDescent="0.2">
      <c r="U4803" t="s">
        <v>77</v>
      </c>
      <c r="V4803" t="s">
        <v>2745</v>
      </c>
      <c r="W4803" t="s">
        <v>1132</v>
      </c>
      <c r="X4803" t="s">
        <v>179</v>
      </c>
    </row>
    <row r="4804" spans="21:24" x14ac:dyDescent="0.2">
      <c r="U4804" t="s">
        <v>77</v>
      </c>
      <c r="V4804" t="s">
        <v>2745</v>
      </c>
      <c r="W4804" t="s">
        <v>1180</v>
      </c>
      <c r="X4804" t="s">
        <v>557</v>
      </c>
    </row>
    <row r="4805" spans="21:24" x14ac:dyDescent="0.2">
      <c r="U4805" t="s">
        <v>25</v>
      </c>
      <c r="V4805" t="s">
        <v>2746</v>
      </c>
      <c r="W4805" t="s">
        <v>74</v>
      </c>
      <c r="X4805" t="s">
        <v>75</v>
      </c>
    </row>
    <row r="4806" spans="21:24" x14ac:dyDescent="0.2">
      <c r="U4806" t="s">
        <v>25</v>
      </c>
      <c r="V4806" t="s">
        <v>2746</v>
      </c>
      <c r="W4806" t="s">
        <v>2747</v>
      </c>
      <c r="X4806" t="s">
        <v>540</v>
      </c>
    </row>
    <row r="4807" spans="21:24" x14ac:dyDescent="0.2">
      <c r="U4807" t="s">
        <v>25</v>
      </c>
      <c r="V4807" t="s">
        <v>2748</v>
      </c>
      <c r="W4807" t="s">
        <v>74</v>
      </c>
      <c r="X4807" t="s">
        <v>75</v>
      </c>
    </row>
    <row r="4808" spans="21:24" x14ac:dyDescent="0.2">
      <c r="U4808" t="s">
        <v>25</v>
      </c>
      <c r="V4808" t="s">
        <v>2748</v>
      </c>
      <c r="W4808" t="s">
        <v>2747</v>
      </c>
      <c r="X4808" t="s">
        <v>540</v>
      </c>
    </row>
    <row r="4809" spans="21:24" x14ac:dyDescent="0.2">
      <c r="U4809" t="s">
        <v>77</v>
      </c>
      <c r="V4809" t="s">
        <v>2749</v>
      </c>
      <c r="W4809" t="s">
        <v>1341</v>
      </c>
      <c r="X4809" t="s">
        <v>278</v>
      </c>
    </row>
    <row r="4810" spans="21:24" x14ac:dyDescent="0.2">
      <c r="U4810" t="s">
        <v>25</v>
      </c>
      <c r="V4810" t="s">
        <v>2749</v>
      </c>
      <c r="W4810" t="s">
        <v>66</v>
      </c>
      <c r="X4810" t="s">
        <v>67</v>
      </c>
    </row>
    <row r="4811" spans="21:24" x14ac:dyDescent="0.2">
      <c r="U4811" t="s">
        <v>25</v>
      </c>
      <c r="V4811" t="s">
        <v>2749</v>
      </c>
      <c r="W4811" t="s">
        <v>74</v>
      </c>
      <c r="X4811" t="s">
        <v>75</v>
      </c>
    </row>
    <row r="4812" spans="21:24" x14ac:dyDescent="0.2">
      <c r="U4812" t="s">
        <v>25</v>
      </c>
      <c r="V4812" t="s">
        <v>2749</v>
      </c>
      <c r="W4812" t="s">
        <v>2747</v>
      </c>
      <c r="X4812" t="s">
        <v>540</v>
      </c>
    </row>
    <row r="4813" spans="21:24" x14ac:dyDescent="0.2">
      <c r="U4813" t="s">
        <v>77</v>
      </c>
      <c r="V4813" t="s">
        <v>2750</v>
      </c>
      <c r="W4813" t="s">
        <v>1341</v>
      </c>
      <c r="X4813" t="s">
        <v>278</v>
      </c>
    </row>
    <row r="4814" spans="21:24" x14ac:dyDescent="0.2">
      <c r="U4814" t="s">
        <v>25</v>
      </c>
      <c r="V4814" t="s">
        <v>2750</v>
      </c>
      <c r="W4814" t="s">
        <v>66</v>
      </c>
      <c r="X4814" t="s">
        <v>67</v>
      </c>
    </row>
    <row r="4815" spans="21:24" x14ac:dyDescent="0.2">
      <c r="U4815" t="s">
        <v>25</v>
      </c>
      <c r="V4815" t="s">
        <v>2750</v>
      </c>
      <c r="W4815" t="s">
        <v>74</v>
      </c>
      <c r="X4815" t="s">
        <v>75</v>
      </c>
    </row>
    <row r="4816" spans="21:24" x14ac:dyDescent="0.2">
      <c r="U4816" t="s">
        <v>25</v>
      </c>
      <c r="V4816" t="s">
        <v>2750</v>
      </c>
      <c r="W4816" t="s">
        <v>2747</v>
      </c>
      <c r="X4816" t="s">
        <v>540</v>
      </c>
    </row>
    <row r="4817" spans="21:24" x14ac:dyDescent="0.2">
      <c r="U4817" t="s">
        <v>25</v>
      </c>
      <c r="V4817" t="s">
        <v>2751</v>
      </c>
      <c r="W4817" t="s">
        <v>66</v>
      </c>
      <c r="X4817" t="s">
        <v>67</v>
      </c>
    </row>
    <row r="4818" spans="21:24" x14ac:dyDescent="0.2">
      <c r="U4818" t="s">
        <v>25</v>
      </c>
      <c r="V4818" t="s">
        <v>2751</v>
      </c>
      <c r="W4818" t="s">
        <v>2747</v>
      </c>
      <c r="X4818" t="s">
        <v>540</v>
      </c>
    </row>
    <row r="4819" spans="21:24" x14ac:dyDescent="0.2">
      <c r="U4819" t="s">
        <v>25</v>
      </c>
      <c r="V4819" t="s">
        <v>2752</v>
      </c>
      <c r="W4819" t="s">
        <v>66</v>
      </c>
      <c r="X4819" t="s">
        <v>67</v>
      </c>
    </row>
    <row r="4820" spans="21:24" x14ac:dyDescent="0.2">
      <c r="U4820" t="s">
        <v>25</v>
      </c>
      <c r="V4820" t="s">
        <v>2752</v>
      </c>
      <c r="W4820" t="s">
        <v>36</v>
      </c>
      <c r="X4820" t="s">
        <v>37</v>
      </c>
    </row>
    <row r="4821" spans="21:24" x14ac:dyDescent="0.2">
      <c r="U4821" t="s">
        <v>25</v>
      </c>
      <c r="V4821" t="s">
        <v>2752</v>
      </c>
      <c r="W4821" t="s">
        <v>74</v>
      </c>
      <c r="X4821" t="s">
        <v>75</v>
      </c>
    </row>
    <row r="4822" spans="21:24" x14ac:dyDescent="0.2">
      <c r="U4822" t="s">
        <v>25</v>
      </c>
      <c r="V4822" t="s">
        <v>2752</v>
      </c>
      <c r="W4822" t="s">
        <v>2747</v>
      </c>
      <c r="X4822" t="s">
        <v>540</v>
      </c>
    </row>
    <row r="4823" spans="21:24" x14ac:dyDescent="0.2">
      <c r="U4823" t="s">
        <v>25</v>
      </c>
      <c r="V4823" t="s">
        <v>2753</v>
      </c>
      <c r="W4823" t="s">
        <v>1370</v>
      </c>
      <c r="X4823" t="s">
        <v>174</v>
      </c>
    </row>
    <row r="4824" spans="21:24" x14ac:dyDescent="0.2">
      <c r="U4824" t="s">
        <v>25</v>
      </c>
      <c r="V4824" t="s">
        <v>2753</v>
      </c>
      <c r="W4824" t="s">
        <v>83</v>
      </c>
      <c r="X4824" t="s">
        <v>84</v>
      </c>
    </row>
    <row r="4825" spans="21:24" x14ac:dyDescent="0.2">
      <c r="U4825" t="s">
        <v>77</v>
      </c>
      <c r="V4825" t="s">
        <v>2753</v>
      </c>
      <c r="W4825" t="s">
        <v>1344</v>
      </c>
      <c r="X4825" t="s">
        <v>290</v>
      </c>
    </row>
    <row r="4826" spans="21:24" x14ac:dyDescent="0.2">
      <c r="U4826" t="s">
        <v>25</v>
      </c>
      <c r="V4826" t="s">
        <v>2753</v>
      </c>
      <c r="W4826" t="s">
        <v>1371</v>
      </c>
      <c r="X4826" t="s">
        <v>450</v>
      </c>
    </row>
    <row r="4827" spans="21:24" x14ac:dyDescent="0.2">
      <c r="U4827" t="s">
        <v>25</v>
      </c>
      <c r="V4827" t="s">
        <v>2753</v>
      </c>
      <c r="W4827" t="s">
        <v>74</v>
      </c>
      <c r="X4827" t="s">
        <v>75</v>
      </c>
    </row>
    <row r="4828" spans="21:24" x14ac:dyDescent="0.2">
      <c r="U4828" t="s">
        <v>25</v>
      </c>
      <c r="V4828" t="s">
        <v>2753</v>
      </c>
      <c r="W4828" t="s">
        <v>2747</v>
      </c>
      <c r="X4828" t="s">
        <v>540</v>
      </c>
    </row>
    <row r="4829" spans="21:24" x14ac:dyDescent="0.2">
      <c r="U4829" t="s">
        <v>25</v>
      </c>
      <c r="V4829" t="s">
        <v>2754</v>
      </c>
      <c r="W4829" t="s">
        <v>83</v>
      </c>
      <c r="X4829" t="s">
        <v>84</v>
      </c>
    </row>
    <row r="4830" spans="21:24" x14ac:dyDescent="0.2">
      <c r="U4830" t="s">
        <v>25</v>
      </c>
      <c r="V4830" t="s">
        <v>2754</v>
      </c>
      <c r="W4830" t="s">
        <v>74</v>
      </c>
      <c r="X4830" t="s">
        <v>75</v>
      </c>
    </row>
    <row r="4831" spans="21:24" x14ac:dyDescent="0.2">
      <c r="U4831" t="s">
        <v>25</v>
      </c>
      <c r="V4831" t="s">
        <v>2755</v>
      </c>
      <c r="W4831" t="s">
        <v>36</v>
      </c>
      <c r="X4831" t="s">
        <v>37</v>
      </c>
    </row>
    <row r="4832" spans="21:24" x14ac:dyDescent="0.2">
      <c r="U4832" t="s">
        <v>25</v>
      </c>
      <c r="V4832" t="s">
        <v>2755</v>
      </c>
      <c r="W4832" t="s">
        <v>74</v>
      </c>
      <c r="X4832" t="s">
        <v>75</v>
      </c>
    </row>
    <row r="4833" spans="21:24" x14ac:dyDescent="0.2">
      <c r="U4833" t="s">
        <v>25</v>
      </c>
      <c r="V4833" t="s">
        <v>2755</v>
      </c>
      <c r="W4833" t="s">
        <v>2747</v>
      </c>
      <c r="X4833" t="s">
        <v>540</v>
      </c>
    </row>
    <row r="4834" spans="21:24" x14ac:dyDescent="0.2">
      <c r="U4834" t="s">
        <v>77</v>
      </c>
      <c r="V4834" t="s">
        <v>2756</v>
      </c>
      <c r="W4834" t="s">
        <v>1192</v>
      </c>
      <c r="X4834" t="s">
        <v>88</v>
      </c>
    </row>
    <row r="4835" spans="21:24" x14ac:dyDescent="0.2">
      <c r="U4835" t="s">
        <v>25</v>
      </c>
      <c r="V4835" t="s">
        <v>2756</v>
      </c>
      <c r="W4835" t="s">
        <v>66</v>
      </c>
      <c r="X4835" t="s">
        <v>67</v>
      </c>
    </row>
    <row r="4836" spans="21:24" x14ac:dyDescent="0.2">
      <c r="U4836" t="s">
        <v>25</v>
      </c>
      <c r="V4836" t="s">
        <v>2757</v>
      </c>
      <c r="W4836" t="s">
        <v>66</v>
      </c>
      <c r="X4836" t="s">
        <v>67</v>
      </c>
    </row>
    <row r="4837" spans="21:24" x14ac:dyDescent="0.2">
      <c r="U4837" t="s">
        <v>25</v>
      </c>
      <c r="V4837" t="s">
        <v>2757</v>
      </c>
      <c r="W4837" t="s">
        <v>36</v>
      </c>
      <c r="X4837" t="s">
        <v>37</v>
      </c>
    </row>
    <row r="4838" spans="21:24" x14ac:dyDescent="0.2">
      <c r="U4838" t="s">
        <v>91</v>
      </c>
      <c r="V4838" t="s">
        <v>2758</v>
      </c>
      <c r="W4838" t="s">
        <v>1096</v>
      </c>
      <c r="X4838" t="s">
        <v>533</v>
      </c>
    </row>
    <row r="4839" spans="21:24" x14ac:dyDescent="0.2">
      <c r="U4839" t="s">
        <v>91</v>
      </c>
      <c r="V4839" t="s">
        <v>2759</v>
      </c>
      <c r="W4839" t="s">
        <v>525</v>
      </c>
      <c r="X4839" t="s">
        <v>322</v>
      </c>
    </row>
    <row r="4840" spans="21:24" x14ac:dyDescent="0.2">
      <c r="U4840" t="s">
        <v>91</v>
      </c>
      <c r="V4840" t="s">
        <v>2759</v>
      </c>
      <c r="W4840" t="s">
        <v>1069</v>
      </c>
      <c r="X4840" t="s">
        <v>441</v>
      </c>
    </row>
    <row r="4841" spans="21:24" x14ac:dyDescent="0.2">
      <c r="U4841" t="s">
        <v>91</v>
      </c>
      <c r="V4841" t="s">
        <v>2759</v>
      </c>
      <c r="W4841" t="s">
        <v>1096</v>
      </c>
      <c r="X4841" t="s">
        <v>533</v>
      </c>
    </row>
    <row r="4842" spans="21:24" x14ac:dyDescent="0.2">
      <c r="U4842" t="s">
        <v>91</v>
      </c>
      <c r="V4842" t="s">
        <v>2760</v>
      </c>
      <c r="W4842" t="s">
        <v>525</v>
      </c>
      <c r="X4842" t="s">
        <v>322</v>
      </c>
    </row>
    <row r="4843" spans="21:24" x14ac:dyDescent="0.2">
      <c r="U4843" t="s">
        <v>91</v>
      </c>
      <c r="V4843" t="s">
        <v>2760</v>
      </c>
      <c r="W4843" t="s">
        <v>1069</v>
      </c>
      <c r="X4843" t="s">
        <v>441</v>
      </c>
    </row>
    <row r="4844" spans="21:24" x14ac:dyDescent="0.2">
      <c r="U4844" t="s">
        <v>91</v>
      </c>
      <c r="V4844" t="s">
        <v>2760</v>
      </c>
      <c r="W4844" t="s">
        <v>1096</v>
      </c>
      <c r="X4844" t="s">
        <v>533</v>
      </c>
    </row>
    <row r="4845" spans="21:24" x14ac:dyDescent="0.2">
      <c r="U4845" t="s">
        <v>91</v>
      </c>
      <c r="V4845" t="s">
        <v>2761</v>
      </c>
      <c r="W4845" t="s">
        <v>529</v>
      </c>
      <c r="X4845" t="s">
        <v>315</v>
      </c>
    </row>
    <row r="4846" spans="21:24" x14ac:dyDescent="0.2">
      <c r="U4846" t="s">
        <v>91</v>
      </c>
      <c r="V4846" t="s">
        <v>2761</v>
      </c>
      <c r="W4846" t="s">
        <v>525</v>
      </c>
      <c r="X4846" t="s">
        <v>322</v>
      </c>
    </row>
    <row r="4847" spans="21:24" x14ac:dyDescent="0.2">
      <c r="U4847" t="s">
        <v>91</v>
      </c>
      <c r="V4847" t="s">
        <v>2761</v>
      </c>
      <c r="W4847" t="s">
        <v>1096</v>
      </c>
      <c r="X4847" t="s">
        <v>533</v>
      </c>
    </row>
    <row r="4848" spans="21:24" x14ac:dyDescent="0.2">
      <c r="U4848" t="s">
        <v>91</v>
      </c>
      <c r="V4848" t="s">
        <v>2762</v>
      </c>
      <c r="W4848" t="s">
        <v>529</v>
      </c>
      <c r="X4848" t="s">
        <v>315</v>
      </c>
    </row>
    <row r="4849" spans="21:24" x14ac:dyDescent="0.2">
      <c r="U4849" t="s">
        <v>91</v>
      </c>
      <c r="V4849" t="s">
        <v>2763</v>
      </c>
      <c r="W4849" t="s">
        <v>461</v>
      </c>
      <c r="X4849" t="s">
        <v>148</v>
      </c>
    </row>
    <row r="4850" spans="21:24" x14ac:dyDescent="0.2">
      <c r="U4850" t="s">
        <v>91</v>
      </c>
      <c r="V4850" t="s">
        <v>2763</v>
      </c>
      <c r="W4850" t="s">
        <v>529</v>
      </c>
      <c r="X4850" t="s">
        <v>315</v>
      </c>
    </row>
    <row r="4851" spans="21:24" x14ac:dyDescent="0.2">
      <c r="U4851" t="s">
        <v>91</v>
      </c>
      <c r="V4851" t="s">
        <v>2764</v>
      </c>
      <c r="W4851" t="s">
        <v>461</v>
      </c>
      <c r="X4851" t="s">
        <v>148</v>
      </c>
    </row>
    <row r="4852" spans="21:24" x14ac:dyDescent="0.2">
      <c r="U4852" t="s">
        <v>91</v>
      </c>
      <c r="V4852" t="s">
        <v>2764</v>
      </c>
      <c r="W4852" t="s">
        <v>529</v>
      </c>
      <c r="X4852" t="s">
        <v>315</v>
      </c>
    </row>
    <row r="4853" spans="21:24" x14ac:dyDescent="0.2">
      <c r="U4853" t="s">
        <v>91</v>
      </c>
      <c r="V4853" t="s">
        <v>2765</v>
      </c>
      <c r="W4853" t="s">
        <v>529</v>
      </c>
      <c r="X4853" t="s">
        <v>315</v>
      </c>
    </row>
    <row r="4854" spans="21:24" x14ac:dyDescent="0.2">
      <c r="U4854" t="s">
        <v>91</v>
      </c>
      <c r="V4854" t="s">
        <v>2766</v>
      </c>
      <c r="W4854" t="s">
        <v>529</v>
      </c>
      <c r="X4854" t="s">
        <v>315</v>
      </c>
    </row>
    <row r="4855" spans="21:24" x14ac:dyDescent="0.2">
      <c r="U4855" t="s">
        <v>91</v>
      </c>
      <c r="V4855" t="s">
        <v>2766</v>
      </c>
      <c r="W4855" t="s">
        <v>525</v>
      </c>
      <c r="X4855" t="s">
        <v>322</v>
      </c>
    </row>
    <row r="4856" spans="21:24" x14ac:dyDescent="0.2">
      <c r="U4856" t="s">
        <v>91</v>
      </c>
      <c r="V4856" t="s">
        <v>2767</v>
      </c>
      <c r="W4856" t="s">
        <v>525</v>
      </c>
      <c r="X4856" t="s">
        <v>322</v>
      </c>
    </row>
    <row r="4857" spans="21:24" x14ac:dyDescent="0.2">
      <c r="U4857" t="s">
        <v>91</v>
      </c>
      <c r="V4857" t="s">
        <v>2767</v>
      </c>
      <c r="W4857" t="s">
        <v>1096</v>
      </c>
      <c r="X4857" t="s">
        <v>533</v>
      </c>
    </row>
    <row r="4858" spans="21:24" x14ac:dyDescent="0.2">
      <c r="U4858" t="s">
        <v>91</v>
      </c>
      <c r="V4858" t="s">
        <v>2768</v>
      </c>
      <c r="W4858" t="s">
        <v>529</v>
      </c>
      <c r="X4858" t="s">
        <v>315</v>
      </c>
    </row>
    <row r="4859" spans="21:24" x14ac:dyDescent="0.2">
      <c r="U4859" t="s">
        <v>91</v>
      </c>
      <c r="V4859" t="s">
        <v>2768</v>
      </c>
      <c r="W4859" t="s">
        <v>525</v>
      </c>
      <c r="X4859" t="s">
        <v>322</v>
      </c>
    </row>
    <row r="4860" spans="21:24" x14ac:dyDescent="0.2">
      <c r="U4860" t="s">
        <v>91</v>
      </c>
      <c r="V4860" t="s">
        <v>2768</v>
      </c>
      <c r="W4860" t="s">
        <v>1096</v>
      </c>
      <c r="X4860" t="s">
        <v>533</v>
      </c>
    </row>
    <row r="4861" spans="21:24" x14ac:dyDescent="0.2">
      <c r="U4861" t="s">
        <v>91</v>
      </c>
      <c r="V4861" t="s">
        <v>2769</v>
      </c>
      <c r="W4861" t="s">
        <v>1095</v>
      </c>
      <c r="X4861" t="s">
        <v>90</v>
      </c>
    </row>
    <row r="4862" spans="21:24" x14ac:dyDescent="0.2">
      <c r="U4862" t="s">
        <v>91</v>
      </c>
      <c r="V4862" t="s">
        <v>2769</v>
      </c>
      <c r="W4862" t="s">
        <v>529</v>
      </c>
      <c r="X4862" t="s">
        <v>315</v>
      </c>
    </row>
    <row r="4863" spans="21:24" x14ac:dyDescent="0.2">
      <c r="U4863" t="s">
        <v>91</v>
      </c>
      <c r="V4863" t="s">
        <v>2769</v>
      </c>
      <c r="W4863" t="s">
        <v>1096</v>
      </c>
      <c r="X4863" t="s">
        <v>533</v>
      </c>
    </row>
    <row r="4864" spans="21:24" x14ac:dyDescent="0.2">
      <c r="U4864" t="s">
        <v>91</v>
      </c>
      <c r="V4864" t="s">
        <v>2770</v>
      </c>
      <c r="W4864" t="s">
        <v>529</v>
      </c>
      <c r="X4864" t="s">
        <v>315</v>
      </c>
    </row>
    <row r="4865" spans="21:24" x14ac:dyDescent="0.2">
      <c r="U4865" t="s">
        <v>91</v>
      </c>
      <c r="V4865" t="s">
        <v>2770</v>
      </c>
      <c r="W4865" t="s">
        <v>525</v>
      </c>
      <c r="X4865" t="s">
        <v>322</v>
      </c>
    </row>
    <row r="4866" spans="21:24" x14ac:dyDescent="0.2">
      <c r="U4866" t="s">
        <v>91</v>
      </c>
      <c r="V4866" t="s">
        <v>2770</v>
      </c>
      <c r="W4866" t="s">
        <v>1096</v>
      </c>
      <c r="X4866" t="s">
        <v>533</v>
      </c>
    </row>
    <row r="4867" spans="21:24" x14ac:dyDescent="0.2">
      <c r="U4867" t="s">
        <v>91</v>
      </c>
      <c r="V4867" t="s">
        <v>2771</v>
      </c>
      <c r="W4867" t="s">
        <v>525</v>
      </c>
      <c r="X4867" t="s">
        <v>322</v>
      </c>
    </row>
    <row r="4868" spans="21:24" x14ac:dyDescent="0.2">
      <c r="U4868" t="s">
        <v>91</v>
      </c>
      <c r="V4868" t="s">
        <v>2771</v>
      </c>
      <c r="W4868" t="s">
        <v>1096</v>
      </c>
      <c r="X4868" t="s">
        <v>533</v>
      </c>
    </row>
    <row r="4869" spans="21:24" x14ac:dyDescent="0.2">
      <c r="U4869" t="s">
        <v>91</v>
      </c>
      <c r="V4869" t="s">
        <v>2772</v>
      </c>
      <c r="W4869" t="s">
        <v>1096</v>
      </c>
      <c r="X4869" t="s">
        <v>533</v>
      </c>
    </row>
    <row r="4870" spans="21:24" x14ac:dyDescent="0.2">
      <c r="U4870" t="s">
        <v>91</v>
      </c>
      <c r="V4870" t="s">
        <v>2773</v>
      </c>
      <c r="W4870" t="s">
        <v>1059</v>
      </c>
      <c r="X4870" t="s">
        <v>205</v>
      </c>
    </row>
    <row r="4871" spans="21:24" x14ac:dyDescent="0.2">
      <c r="U4871" t="s">
        <v>91</v>
      </c>
      <c r="V4871" t="s">
        <v>2773</v>
      </c>
      <c r="W4871" t="s">
        <v>1069</v>
      </c>
      <c r="X4871" t="s">
        <v>441</v>
      </c>
    </row>
    <row r="4872" spans="21:24" x14ac:dyDescent="0.2">
      <c r="U4872" t="s">
        <v>91</v>
      </c>
      <c r="V4872" t="s">
        <v>2773</v>
      </c>
      <c r="W4872" t="s">
        <v>1096</v>
      </c>
      <c r="X4872" t="s">
        <v>533</v>
      </c>
    </row>
    <row r="4873" spans="21:24" x14ac:dyDescent="0.2">
      <c r="U4873" t="s">
        <v>91</v>
      </c>
      <c r="V4873" t="s">
        <v>2774</v>
      </c>
      <c r="W4873" t="s">
        <v>1095</v>
      </c>
      <c r="X4873" t="s">
        <v>90</v>
      </c>
    </row>
    <row r="4874" spans="21:24" x14ac:dyDescent="0.2">
      <c r="U4874" t="s">
        <v>91</v>
      </c>
      <c r="V4874" t="s">
        <v>2774</v>
      </c>
      <c r="W4874" t="s">
        <v>1059</v>
      </c>
      <c r="X4874" t="s">
        <v>205</v>
      </c>
    </row>
    <row r="4875" spans="21:24" x14ac:dyDescent="0.2">
      <c r="U4875" t="s">
        <v>91</v>
      </c>
      <c r="V4875" t="s">
        <v>2774</v>
      </c>
      <c r="W4875" t="s">
        <v>1096</v>
      </c>
      <c r="X4875" t="s">
        <v>533</v>
      </c>
    </row>
    <row r="4876" spans="21:24" x14ac:dyDescent="0.2">
      <c r="U4876" t="s">
        <v>39</v>
      </c>
      <c r="V4876" t="s">
        <v>2775</v>
      </c>
      <c r="W4876" t="s">
        <v>621</v>
      </c>
      <c r="X4876" t="s">
        <v>112</v>
      </c>
    </row>
    <row r="4877" spans="21:24" x14ac:dyDescent="0.2">
      <c r="U4877" t="s">
        <v>39</v>
      </c>
      <c r="V4877" t="s">
        <v>2775</v>
      </c>
      <c r="W4877" t="s">
        <v>480</v>
      </c>
      <c r="X4877" t="s">
        <v>175</v>
      </c>
    </row>
    <row r="4878" spans="21:24" x14ac:dyDescent="0.2">
      <c r="U4878" t="s">
        <v>39</v>
      </c>
      <c r="V4878" t="s">
        <v>2775</v>
      </c>
      <c r="W4878" t="s">
        <v>627</v>
      </c>
      <c r="X4878" t="s">
        <v>561</v>
      </c>
    </row>
    <row r="4879" spans="21:24" x14ac:dyDescent="0.2">
      <c r="U4879" t="s">
        <v>39</v>
      </c>
      <c r="V4879" t="s">
        <v>2776</v>
      </c>
      <c r="W4879" t="s">
        <v>621</v>
      </c>
      <c r="X4879" t="s">
        <v>112</v>
      </c>
    </row>
    <row r="4880" spans="21:24" x14ac:dyDescent="0.2">
      <c r="U4880" t="s">
        <v>39</v>
      </c>
      <c r="V4880" t="s">
        <v>2776</v>
      </c>
      <c r="W4880" t="s">
        <v>627</v>
      </c>
      <c r="X4880" t="s">
        <v>561</v>
      </c>
    </row>
    <row r="4881" spans="21:24" x14ac:dyDescent="0.2">
      <c r="U4881" t="s">
        <v>39</v>
      </c>
      <c r="V4881" t="s">
        <v>2777</v>
      </c>
      <c r="W4881" t="s">
        <v>627</v>
      </c>
      <c r="X4881" t="s">
        <v>561</v>
      </c>
    </row>
    <row r="4882" spans="21:24" x14ac:dyDescent="0.2">
      <c r="U4882" t="s">
        <v>39</v>
      </c>
      <c r="V4882" t="s">
        <v>2778</v>
      </c>
      <c r="W4882" t="s">
        <v>1542</v>
      </c>
      <c r="X4882" t="s">
        <v>483</v>
      </c>
    </row>
    <row r="4883" spans="21:24" x14ac:dyDescent="0.2">
      <c r="U4883" t="s">
        <v>39</v>
      </c>
      <c r="V4883" t="s">
        <v>2778</v>
      </c>
      <c r="W4883" t="s">
        <v>627</v>
      </c>
      <c r="X4883" t="s">
        <v>561</v>
      </c>
    </row>
    <row r="4884" spans="21:24" x14ac:dyDescent="0.2">
      <c r="U4884" t="s">
        <v>39</v>
      </c>
      <c r="V4884" t="s">
        <v>2779</v>
      </c>
      <c r="W4884" t="s">
        <v>1542</v>
      </c>
      <c r="X4884" t="s">
        <v>483</v>
      </c>
    </row>
    <row r="4885" spans="21:24" x14ac:dyDescent="0.2">
      <c r="U4885" t="s">
        <v>39</v>
      </c>
      <c r="V4885" t="s">
        <v>2779</v>
      </c>
      <c r="W4885" t="s">
        <v>1251</v>
      </c>
      <c r="X4885" t="s">
        <v>552</v>
      </c>
    </row>
    <row r="4886" spans="21:24" x14ac:dyDescent="0.2">
      <c r="U4886" t="s">
        <v>39</v>
      </c>
      <c r="V4886" t="s">
        <v>2779</v>
      </c>
      <c r="W4886" t="s">
        <v>627</v>
      </c>
      <c r="X4886" t="s">
        <v>561</v>
      </c>
    </row>
    <row r="4887" spans="21:24" x14ac:dyDescent="0.2">
      <c r="U4887" t="s">
        <v>39</v>
      </c>
      <c r="V4887" t="s">
        <v>2780</v>
      </c>
      <c r="W4887" t="s">
        <v>480</v>
      </c>
      <c r="X4887" t="s">
        <v>175</v>
      </c>
    </row>
    <row r="4888" spans="21:24" x14ac:dyDescent="0.2">
      <c r="U4888" t="s">
        <v>39</v>
      </c>
      <c r="V4888" t="s">
        <v>2780</v>
      </c>
      <c r="W4888" t="s">
        <v>1251</v>
      </c>
      <c r="X4888" t="s">
        <v>552</v>
      </c>
    </row>
    <row r="4889" spans="21:24" x14ac:dyDescent="0.2">
      <c r="U4889" t="s">
        <v>39</v>
      </c>
      <c r="V4889" t="s">
        <v>2780</v>
      </c>
      <c r="W4889" t="s">
        <v>627</v>
      </c>
      <c r="X4889" t="s">
        <v>561</v>
      </c>
    </row>
    <row r="4890" spans="21:24" x14ac:dyDescent="0.2">
      <c r="U4890" t="s">
        <v>39</v>
      </c>
      <c r="V4890" t="s">
        <v>2781</v>
      </c>
      <c r="W4890" t="s">
        <v>621</v>
      </c>
      <c r="X4890" t="s">
        <v>112</v>
      </c>
    </row>
    <row r="4891" spans="21:24" x14ac:dyDescent="0.2">
      <c r="U4891" t="s">
        <v>39</v>
      </c>
      <c r="V4891" t="s">
        <v>2781</v>
      </c>
      <c r="W4891" t="s">
        <v>627</v>
      </c>
      <c r="X4891" t="s">
        <v>561</v>
      </c>
    </row>
    <row r="4892" spans="21:24" x14ac:dyDescent="0.2">
      <c r="U4892" t="s">
        <v>39</v>
      </c>
      <c r="V4892" t="s">
        <v>2782</v>
      </c>
      <c r="W4892" t="s">
        <v>1542</v>
      </c>
      <c r="X4892" t="s">
        <v>483</v>
      </c>
    </row>
    <row r="4893" spans="21:24" x14ac:dyDescent="0.2">
      <c r="U4893" t="s">
        <v>39</v>
      </c>
      <c r="V4893" t="s">
        <v>2782</v>
      </c>
      <c r="W4893" t="s">
        <v>1251</v>
      </c>
      <c r="X4893" t="s">
        <v>552</v>
      </c>
    </row>
    <row r="4894" spans="21:24" x14ac:dyDescent="0.2">
      <c r="U4894" t="s">
        <v>39</v>
      </c>
      <c r="V4894" t="s">
        <v>2782</v>
      </c>
      <c r="W4894" t="s">
        <v>627</v>
      </c>
      <c r="X4894" t="s">
        <v>561</v>
      </c>
    </row>
    <row r="4895" spans="21:24" x14ac:dyDescent="0.2">
      <c r="U4895" t="s">
        <v>2883</v>
      </c>
      <c r="V4895" t="s">
        <v>2783</v>
      </c>
      <c r="W4895" t="s">
        <v>2784</v>
      </c>
      <c r="X4895" t="s">
        <v>570</v>
      </c>
    </row>
    <row r="4896" spans="21:24" x14ac:dyDescent="0.2">
      <c r="U4896" t="s">
        <v>2883</v>
      </c>
      <c r="V4896" t="s">
        <v>2785</v>
      </c>
      <c r="W4896" t="s">
        <v>243</v>
      </c>
      <c r="X4896" t="s">
        <v>244</v>
      </c>
    </row>
    <row r="4897" spans="21:24" x14ac:dyDescent="0.2">
      <c r="U4897" t="s">
        <v>97</v>
      </c>
      <c r="V4897" t="s">
        <v>2786</v>
      </c>
      <c r="W4897" t="s">
        <v>939</v>
      </c>
      <c r="X4897" t="s">
        <v>187</v>
      </c>
    </row>
    <row r="4898" spans="21:24" x14ac:dyDescent="0.2">
      <c r="U4898" t="s">
        <v>2883</v>
      </c>
      <c r="V4898" t="s">
        <v>2786</v>
      </c>
      <c r="W4898" t="s">
        <v>235</v>
      </c>
      <c r="X4898" t="s">
        <v>236</v>
      </c>
    </row>
    <row r="4899" spans="21:24" x14ac:dyDescent="0.2">
      <c r="U4899" t="s">
        <v>97</v>
      </c>
      <c r="V4899" t="s">
        <v>2786</v>
      </c>
      <c r="W4899" t="s">
        <v>1265</v>
      </c>
      <c r="X4899" t="s">
        <v>515</v>
      </c>
    </row>
    <row r="4900" spans="21:24" x14ac:dyDescent="0.2">
      <c r="U4900" t="s">
        <v>2883</v>
      </c>
      <c r="V4900" t="s">
        <v>2786</v>
      </c>
      <c r="W4900" t="s">
        <v>243</v>
      </c>
      <c r="X4900" t="s">
        <v>244</v>
      </c>
    </row>
    <row r="4901" spans="21:24" x14ac:dyDescent="0.2">
      <c r="U4901" t="s">
        <v>97</v>
      </c>
      <c r="V4901" t="s">
        <v>2787</v>
      </c>
      <c r="W4901" t="s">
        <v>939</v>
      </c>
      <c r="X4901" t="s">
        <v>187</v>
      </c>
    </row>
    <row r="4902" spans="21:24" x14ac:dyDescent="0.2">
      <c r="U4902" t="s">
        <v>97</v>
      </c>
      <c r="V4902" t="s">
        <v>2787</v>
      </c>
      <c r="W4902" t="s">
        <v>1265</v>
      </c>
      <c r="X4902" t="s">
        <v>515</v>
      </c>
    </row>
    <row r="4903" spans="21:24" x14ac:dyDescent="0.2">
      <c r="U4903" t="s">
        <v>2883</v>
      </c>
      <c r="V4903" t="s">
        <v>2787</v>
      </c>
      <c r="W4903" t="s">
        <v>243</v>
      </c>
      <c r="X4903" t="s">
        <v>244</v>
      </c>
    </row>
    <row r="4904" spans="21:24" x14ac:dyDescent="0.2">
      <c r="U4904" t="s">
        <v>97</v>
      </c>
      <c r="V4904" t="s">
        <v>2788</v>
      </c>
      <c r="W4904" t="s">
        <v>716</v>
      </c>
      <c r="X4904" t="s">
        <v>249</v>
      </c>
    </row>
    <row r="4905" spans="21:24" x14ac:dyDescent="0.2">
      <c r="U4905" t="s">
        <v>2883</v>
      </c>
      <c r="V4905" t="s">
        <v>2788</v>
      </c>
      <c r="W4905" t="s">
        <v>1261</v>
      </c>
      <c r="X4905" t="s">
        <v>287</v>
      </c>
    </row>
    <row r="4906" spans="21:24" x14ac:dyDescent="0.2">
      <c r="U4906" t="s">
        <v>2883</v>
      </c>
      <c r="V4906" t="s">
        <v>2788</v>
      </c>
      <c r="W4906" t="s">
        <v>1119</v>
      </c>
      <c r="X4906" t="s">
        <v>337</v>
      </c>
    </row>
    <row r="4907" spans="21:24" x14ac:dyDescent="0.2">
      <c r="U4907" t="s">
        <v>2883</v>
      </c>
      <c r="V4907" t="s">
        <v>2789</v>
      </c>
      <c r="W4907" t="s">
        <v>1261</v>
      </c>
      <c r="X4907" t="s">
        <v>287</v>
      </c>
    </row>
    <row r="4908" spans="21:24" x14ac:dyDescent="0.2">
      <c r="U4908" t="s">
        <v>2883</v>
      </c>
      <c r="V4908" t="s">
        <v>2789</v>
      </c>
      <c r="W4908" t="s">
        <v>1119</v>
      </c>
      <c r="X4908" t="s">
        <v>337</v>
      </c>
    </row>
    <row r="4909" spans="21:24" x14ac:dyDescent="0.2">
      <c r="U4909" t="s">
        <v>2883</v>
      </c>
      <c r="V4909" t="s">
        <v>2790</v>
      </c>
      <c r="W4909" t="s">
        <v>1261</v>
      </c>
      <c r="X4909" t="s">
        <v>287</v>
      </c>
    </row>
    <row r="4910" spans="21:24" x14ac:dyDescent="0.2">
      <c r="U4910" t="s">
        <v>2883</v>
      </c>
      <c r="V4910" t="s">
        <v>2790</v>
      </c>
      <c r="W4910" t="s">
        <v>1119</v>
      </c>
      <c r="X4910" t="s">
        <v>337</v>
      </c>
    </row>
    <row r="4911" spans="21:24" x14ac:dyDescent="0.2">
      <c r="U4911" t="s">
        <v>2883</v>
      </c>
      <c r="V4911" t="s">
        <v>2790</v>
      </c>
      <c r="W4911" t="s">
        <v>958</v>
      </c>
      <c r="X4911" t="s">
        <v>447</v>
      </c>
    </row>
    <row r="4912" spans="21:24" x14ac:dyDescent="0.2">
      <c r="U4912" t="s">
        <v>2883</v>
      </c>
      <c r="V4912" t="s">
        <v>2790</v>
      </c>
      <c r="W4912" t="s">
        <v>262</v>
      </c>
      <c r="X4912" t="s">
        <v>263</v>
      </c>
    </row>
    <row r="4913" spans="21:24" x14ac:dyDescent="0.2">
      <c r="U4913" t="s">
        <v>2883</v>
      </c>
      <c r="V4913" t="s">
        <v>2791</v>
      </c>
      <c r="W4913" t="s">
        <v>1119</v>
      </c>
      <c r="X4913" t="s">
        <v>337</v>
      </c>
    </row>
    <row r="4914" spans="21:24" x14ac:dyDescent="0.2">
      <c r="U4914" t="s">
        <v>2883</v>
      </c>
      <c r="V4914" t="s">
        <v>2791</v>
      </c>
      <c r="W4914" t="s">
        <v>2784</v>
      </c>
      <c r="X4914" t="s">
        <v>570</v>
      </c>
    </row>
    <row r="4915" spans="21:24" x14ac:dyDescent="0.2">
      <c r="U4915" t="s">
        <v>2883</v>
      </c>
      <c r="V4915" t="s">
        <v>2791</v>
      </c>
      <c r="W4915" t="s">
        <v>243</v>
      </c>
      <c r="X4915" t="s">
        <v>244</v>
      </c>
    </row>
    <row r="4916" spans="21:24" x14ac:dyDescent="0.2">
      <c r="U4916" t="s">
        <v>2883</v>
      </c>
      <c r="V4916" t="s">
        <v>2792</v>
      </c>
      <c r="W4916" t="s">
        <v>1119</v>
      </c>
      <c r="X4916" t="s">
        <v>337</v>
      </c>
    </row>
    <row r="4917" spans="21:24" x14ac:dyDescent="0.2">
      <c r="U4917" t="s">
        <v>2883</v>
      </c>
      <c r="V4917" t="s">
        <v>2792</v>
      </c>
      <c r="W4917" t="s">
        <v>2784</v>
      </c>
      <c r="X4917" t="s">
        <v>570</v>
      </c>
    </row>
    <row r="4918" spans="21:24" x14ac:dyDescent="0.2">
      <c r="U4918" t="s">
        <v>2883</v>
      </c>
      <c r="V4918" t="s">
        <v>2792</v>
      </c>
      <c r="W4918" t="s">
        <v>243</v>
      </c>
      <c r="X4918" t="s">
        <v>244</v>
      </c>
    </row>
    <row r="4919" spans="21:24" x14ac:dyDescent="0.2">
      <c r="U4919" t="s">
        <v>2883</v>
      </c>
      <c r="V4919" t="s">
        <v>2793</v>
      </c>
      <c r="W4919" t="s">
        <v>2784</v>
      </c>
      <c r="X4919" t="s">
        <v>570</v>
      </c>
    </row>
    <row r="4920" spans="21:24" x14ac:dyDescent="0.2">
      <c r="U4920" t="s">
        <v>2883</v>
      </c>
      <c r="V4920" t="s">
        <v>2793</v>
      </c>
      <c r="W4920" t="s">
        <v>243</v>
      </c>
      <c r="X4920" t="s">
        <v>244</v>
      </c>
    </row>
    <row r="4921" spans="21:24" x14ac:dyDescent="0.2">
      <c r="U4921" t="s">
        <v>2883</v>
      </c>
      <c r="V4921" t="s">
        <v>2794</v>
      </c>
      <c r="W4921" t="s">
        <v>1119</v>
      </c>
      <c r="X4921" t="s">
        <v>337</v>
      </c>
    </row>
    <row r="4922" spans="21:24" x14ac:dyDescent="0.2">
      <c r="U4922" t="s">
        <v>2883</v>
      </c>
      <c r="V4922" t="s">
        <v>2794</v>
      </c>
      <c r="W4922" t="s">
        <v>2784</v>
      </c>
      <c r="X4922" t="s">
        <v>570</v>
      </c>
    </row>
    <row r="4923" spans="21:24" x14ac:dyDescent="0.2">
      <c r="U4923" t="s">
        <v>2883</v>
      </c>
      <c r="V4923" t="s">
        <v>2794</v>
      </c>
      <c r="W4923" t="s">
        <v>243</v>
      </c>
      <c r="X4923" t="s">
        <v>244</v>
      </c>
    </row>
    <row r="4924" spans="21:24" x14ac:dyDescent="0.2">
      <c r="U4924" t="s">
        <v>2883</v>
      </c>
      <c r="V4924" t="s">
        <v>2795</v>
      </c>
      <c r="W4924" t="s">
        <v>1261</v>
      </c>
      <c r="X4924" t="s">
        <v>287</v>
      </c>
    </row>
    <row r="4925" spans="21:24" x14ac:dyDescent="0.2">
      <c r="U4925" t="s">
        <v>2883</v>
      </c>
      <c r="V4925" t="s">
        <v>2795</v>
      </c>
      <c r="W4925" t="s">
        <v>1119</v>
      </c>
      <c r="X4925" t="s">
        <v>337</v>
      </c>
    </row>
    <row r="4926" spans="21:24" x14ac:dyDescent="0.2">
      <c r="U4926" t="s">
        <v>2883</v>
      </c>
      <c r="V4926" t="s">
        <v>2795</v>
      </c>
      <c r="W4926" t="s">
        <v>243</v>
      </c>
      <c r="X4926" t="s">
        <v>244</v>
      </c>
    </row>
    <row r="4927" spans="21:24" x14ac:dyDescent="0.2">
      <c r="U4927" t="s">
        <v>2883</v>
      </c>
      <c r="V4927" t="s">
        <v>2795</v>
      </c>
      <c r="W4927" t="s">
        <v>262</v>
      </c>
      <c r="X4927" t="s">
        <v>263</v>
      </c>
    </row>
    <row r="4928" spans="21:24" x14ac:dyDescent="0.2">
      <c r="U4928" t="s">
        <v>2883</v>
      </c>
      <c r="V4928" t="s">
        <v>2796</v>
      </c>
      <c r="W4928" t="s">
        <v>235</v>
      </c>
      <c r="X4928" t="s">
        <v>236</v>
      </c>
    </row>
    <row r="4929" spans="21:24" x14ac:dyDescent="0.2">
      <c r="U4929" t="s">
        <v>2883</v>
      </c>
      <c r="V4929" t="s">
        <v>2796</v>
      </c>
      <c r="W4929" t="s">
        <v>2784</v>
      </c>
      <c r="X4929" t="s">
        <v>570</v>
      </c>
    </row>
    <row r="4930" spans="21:24" x14ac:dyDescent="0.2">
      <c r="U4930" t="s">
        <v>2883</v>
      </c>
      <c r="V4930" t="s">
        <v>2796</v>
      </c>
      <c r="W4930" t="s">
        <v>243</v>
      </c>
      <c r="X4930" t="s">
        <v>244</v>
      </c>
    </row>
    <row r="4931" spans="21:24" x14ac:dyDescent="0.2">
      <c r="U4931" t="s">
        <v>2883</v>
      </c>
      <c r="V4931" t="s">
        <v>2797</v>
      </c>
      <c r="W4931" t="s">
        <v>1119</v>
      </c>
      <c r="X4931" t="s">
        <v>337</v>
      </c>
    </row>
    <row r="4932" spans="21:24" x14ac:dyDescent="0.2">
      <c r="U4932" t="s">
        <v>97</v>
      </c>
      <c r="V4932" t="s">
        <v>2797</v>
      </c>
      <c r="W4932" t="s">
        <v>1265</v>
      </c>
      <c r="X4932" t="s">
        <v>515</v>
      </c>
    </row>
    <row r="4933" spans="21:24" x14ac:dyDescent="0.2">
      <c r="U4933" t="s">
        <v>2883</v>
      </c>
      <c r="V4933" t="s">
        <v>2797</v>
      </c>
      <c r="W4933" t="s">
        <v>243</v>
      </c>
      <c r="X4933" t="s">
        <v>244</v>
      </c>
    </row>
    <row r="4934" spans="21:24" x14ac:dyDescent="0.2">
      <c r="U4934" t="s">
        <v>2883</v>
      </c>
      <c r="V4934" t="s">
        <v>2798</v>
      </c>
      <c r="W4934" t="s">
        <v>1119</v>
      </c>
      <c r="X4934" t="s">
        <v>337</v>
      </c>
    </row>
    <row r="4935" spans="21:24" x14ac:dyDescent="0.2">
      <c r="U4935" t="s">
        <v>2883</v>
      </c>
      <c r="V4935" t="s">
        <v>2798</v>
      </c>
      <c r="W4935" t="s">
        <v>2784</v>
      </c>
      <c r="X4935" t="s">
        <v>570</v>
      </c>
    </row>
    <row r="4936" spans="21:24" x14ac:dyDescent="0.2">
      <c r="U4936" t="s">
        <v>2883</v>
      </c>
      <c r="V4936" t="s">
        <v>2798</v>
      </c>
      <c r="W4936" t="s">
        <v>243</v>
      </c>
      <c r="X4936" t="s">
        <v>244</v>
      </c>
    </row>
    <row r="4937" spans="21:24" x14ac:dyDescent="0.2">
      <c r="U4937" t="s">
        <v>2883</v>
      </c>
      <c r="V4937" t="s">
        <v>2798</v>
      </c>
      <c r="W4937" t="s">
        <v>262</v>
      </c>
      <c r="X4937" t="s">
        <v>263</v>
      </c>
    </row>
    <row r="4938" spans="21:24" x14ac:dyDescent="0.2">
      <c r="U4938" t="s">
        <v>2883</v>
      </c>
      <c r="V4938" t="s">
        <v>2799</v>
      </c>
      <c r="W4938" t="s">
        <v>143</v>
      </c>
      <c r="X4938" t="s">
        <v>144</v>
      </c>
    </row>
    <row r="4939" spans="21:24" x14ac:dyDescent="0.2">
      <c r="U4939" t="s">
        <v>2883</v>
      </c>
      <c r="V4939" t="s">
        <v>2799</v>
      </c>
      <c r="W4939" t="s">
        <v>217</v>
      </c>
      <c r="X4939" t="s">
        <v>218</v>
      </c>
    </row>
    <row r="4940" spans="21:24" x14ac:dyDescent="0.2">
      <c r="U4940" t="s">
        <v>2883</v>
      </c>
      <c r="V4940" t="s">
        <v>2800</v>
      </c>
      <c r="W4940" t="s">
        <v>143</v>
      </c>
      <c r="X4940" t="s">
        <v>144</v>
      </c>
    </row>
    <row r="4941" spans="21:24" x14ac:dyDescent="0.2">
      <c r="U4941" t="s">
        <v>2883</v>
      </c>
      <c r="V4941" t="s">
        <v>2800</v>
      </c>
      <c r="W4941" t="s">
        <v>217</v>
      </c>
      <c r="X4941" t="s">
        <v>218</v>
      </c>
    </row>
    <row r="4942" spans="21:24" x14ac:dyDescent="0.2">
      <c r="U4942" t="s">
        <v>2883</v>
      </c>
      <c r="V4942" t="s">
        <v>2800</v>
      </c>
      <c r="W4942" t="s">
        <v>1124</v>
      </c>
      <c r="X4942" t="s">
        <v>569</v>
      </c>
    </row>
    <row r="4943" spans="21:24" x14ac:dyDescent="0.2">
      <c r="U4943" t="s">
        <v>2883</v>
      </c>
      <c r="V4943" t="s">
        <v>2801</v>
      </c>
      <c r="W4943" t="s">
        <v>2802</v>
      </c>
      <c r="X4943" t="s">
        <v>153</v>
      </c>
    </row>
    <row r="4944" spans="21:24" x14ac:dyDescent="0.2">
      <c r="U4944" t="s">
        <v>2883</v>
      </c>
      <c r="V4944" t="s">
        <v>2801</v>
      </c>
      <c r="W4944" t="s">
        <v>306</v>
      </c>
      <c r="X4944" t="s">
        <v>307</v>
      </c>
    </row>
    <row r="4945" spans="21:24" x14ac:dyDescent="0.2">
      <c r="U4945" t="s">
        <v>2883</v>
      </c>
      <c r="V4945" t="s">
        <v>2801</v>
      </c>
      <c r="W4945" t="s">
        <v>1116</v>
      </c>
      <c r="X4945" t="s">
        <v>471</v>
      </c>
    </row>
    <row r="4946" spans="21:24" x14ac:dyDescent="0.2">
      <c r="U4946" t="s">
        <v>2883</v>
      </c>
      <c r="V4946" t="s">
        <v>2803</v>
      </c>
      <c r="W4946" t="s">
        <v>2802</v>
      </c>
      <c r="X4946" t="s">
        <v>153</v>
      </c>
    </row>
    <row r="4947" spans="21:24" x14ac:dyDescent="0.2">
      <c r="U4947" t="s">
        <v>2883</v>
      </c>
      <c r="V4947" t="s">
        <v>2803</v>
      </c>
      <c r="W4947" t="s">
        <v>306</v>
      </c>
      <c r="X4947" t="s">
        <v>307</v>
      </c>
    </row>
    <row r="4948" spans="21:24" x14ac:dyDescent="0.2">
      <c r="U4948" t="s">
        <v>2883</v>
      </c>
      <c r="V4948" t="s">
        <v>2803</v>
      </c>
      <c r="W4948" t="s">
        <v>1116</v>
      </c>
      <c r="X4948" t="s">
        <v>471</v>
      </c>
    </row>
    <row r="4949" spans="21:24" x14ac:dyDescent="0.2">
      <c r="U4949" t="s">
        <v>2883</v>
      </c>
      <c r="V4949" t="s">
        <v>2803</v>
      </c>
      <c r="W4949" t="s">
        <v>2431</v>
      </c>
      <c r="X4949" t="s">
        <v>485</v>
      </c>
    </row>
    <row r="4950" spans="21:24" x14ac:dyDescent="0.2">
      <c r="U4950" t="s">
        <v>2883</v>
      </c>
      <c r="V4950" t="s">
        <v>2804</v>
      </c>
      <c r="W4950" t="s">
        <v>306</v>
      </c>
      <c r="X4950" t="s">
        <v>307</v>
      </c>
    </row>
    <row r="4951" spans="21:24" x14ac:dyDescent="0.2">
      <c r="U4951" t="s">
        <v>2883</v>
      </c>
      <c r="V4951" t="s">
        <v>2804</v>
      </c>
      <c r="W4951" t="s">
        <v>335</v>
      </c>
      <c r="X4951" t="s">
        <v>336</v>
      </c>
    </row>
    <row r="4952" spans="21:24" x14ac:dyDescent="0.2">
      <c r="U4952" t="s">
        <v>2883</v>
      </c>
      <c r="V4952" t="s">
        <v>2805</v>
      </c>
      <c r="W4952" t="s">
        <v>121</v>
      </c>
      <c r="X4952" t="s">
        <v>106</v>
      </c>
    </row>
    <row r="4953" spans="21:24" x14ac:dyDescent="0.2">
      <c r="U4953" t="s">
        <v>2883</v>
      </c>
      <c r="V4953" t="s">
        <v>2805</v>
      </c>
      <c r="W4953" t="s">
        <v>306</v>
      </c>
      <c r="X4953" t="s">
        <v>307</v>
      </c>
    </row>
    <row r="4954" spans="21:24" x14ac:dyDescent="0.2">
      <c r="U4954" t="s">
        <v>2883</v>
      </c>
      <c r="V4954" t="s">
        <v>2806</v>
      </c>
      <c r="W4954" t="s">
        <v>2802</v>
      </c>
      <c r="X4954" t="s">
        <v>153</v>
      </c>
    </row>
    <row r="4955" spans="21:24" x14ac:dyDescent="0.2">
      <c r="U4955" t="s">
        <v>2883</v>
      </c>
      <c r="V4955" t="s">
        <v>2806</v>
      </c>
      <c r="W4955" t="s">
        <v>993</v>
      </c>
      <c r="X4955" t="s">
        <v>224</v>
      </c>
    </row>
    <row r="4956" spans="21:24" x14ac:dyDescent="0.2">
      <c r="U4956" t="s">
        <v>2883</v>
      </c>
      <c r="V4956" t="s">
        <v>2806</v>
      </c>
      <c r="W4956" t="s">
        <v>306</v>
      </c>
      <c r="X4956" t="s">
        <v>307</v>
      </c>
    </row>
    <row r="4957" spans="21:24" x14ac:dyDescent="0.2">
      <c r="U4957" t="s">
        <v>2883</v>
      </c>
      <c r="V4957" t="s">
        <v>2806</v>
      </c>
      <c r="W4957" t="s">
        <v>2431</v>
      </c>
      <c r="X4957" t="s">
        <v>485</v>
      </c>
    </row>
    <row r="4958" spans="21:24" x14ac:dyDescent="0.2">
      <c r="U4958" t="s">
        <v>2883</v>
      </c>
      <c r="V4958" t="s">
        <v>2807</v>
      </c>
      <c r="W4958" t="s">
        <v>217</v>
      </c>
      <c r="X4958" t="s">
        <v>218</v>
      </c>
    </row>
    <row r="4959" spans="21:24" x14ac:dyDescent="0.2">
      <c r="U4959" t="s">
        <v>2883</v>
      </c>
      <c r="V4959" t="s">
        <v>2808</v>
      </c>
      <c r="W4959" t="s">
        <v>2802</v>
      </c>
      <c r="X4959" t="s">
        <v>153</v>
      </c>
    </row>
    <row r="4960" spans="21:24" x14ac:dyDescent="0.2">
      <c r="U4960" t="s">
        <v>2883</v>
      </c>
      <c r="V4960" t="s">
        <v>2808</v>
      </c>
      <c r="W4960" t="s">
        <v>1116</v>
      </c>
      <c r="X4960" t="s">
        <v>471</v>
      </c>
    </row>
    <row r="4961" spans="21:24" x14ac:dyDescent="0.2">
      <c r="U4961" t="s">
        <v>2883</v>
      </c>
      <c r="V4961" t="s">
        <v>2808</v>
      </c>
      <c r="W4961" t="s">
        <v>217</v>
      </c>
      <c r="X4961" t="s">
        <v>218</v>
      </c>
    </row>
    <row r="4962" spans="21:24" x14ac:dyDescent="0.2">
      <c r="U4962" t="s">
        <v>2883</v>
      </c>
      <c r="V4962" t="s">
        <v>2809</v>
      </c>
      <c r="W4962" t="s">
        <v>217</v>
      </c>
      <c r="X4962" t="s">
        <v>218</v>
      </c>
    </row>
    <row r="4963" spans="21:24" x14ac:dyDescent="0.2">
      <c r="U4963" t="s">
        <v>2883</v>
      </c>
      <c r="V4963" t="s">
        <v>2810</v>
      </c>
      <c r="W4963" t="s">
        <v>143</v>
      </c>
      <c r="X4963" t="s">
        <v>144</v>
      </c>
    </row>
    <row r="4964" spans="21:24" x14ac:dyDescent="0.2">
      <c r="U4964" t="s">
        <v>2883</v>
      </c>
      <c r="V4964" t="s">
        <v>2810</v>
      </c>
      <c r="W4964" t="s">
        <v>217</v>
      </c>
      <c r="X4964" t="s">
        <v>218</v>
      </c>
    </row>
    <row r="4965" spans="21:24" x14ac:dyDescent="0.2">
      <c r="U4965" t="s">
        <v>2883</v>
      </c>
      <c r="V4965" t="s">
        <v>2811</v>
      </c>
      <c r="W4965" t="s">
        <v>2802</v>
      </c>
      <c r="X4965" t="s">
        <v>153</v>
      </c>
    </row>
    <row r="4966" spans="21:24" x14ac:dyDescent="0.2">
      <c r="U4966" t="s">
        <v>2883</v>
      </c>
      <c r="V4966" t="s">
        <v>2811</v>
      </c>
      <c r="W4966" t="s">
        <v>1116</v>
      </c>
      <c r="X4966" t="s">
        <v>471</v>
      </c>
    </row>
    <row r="4967" spans="21:24" x14ac:dyDescent="0.2">
      <c r="U4967" t="s">
        <v>2883</v>
      </c>
      <c r="V4967" t="s">
        <v>2812</v>
      </c>
      <c r="W4967" t="s">
        <v>2802</v>
      </c>
      <c r="X4967" t="s">
        <v>153</v>
      </c>
    </row>
    <row r="4968" spans="21:24" x14ac:dyDescent="0.2">
      <c r="U4968" t="s">
        <v>2883</v>
      </c>
      <c r="V4968" t="s">
        <v>2812</v>
      </c>
      <c r="W4968" t="s">
        <v>306</v>
      </c>
      <c r="X4968" t="s">
        <v>307</v>
      </c>
    </row>
    <row r="4969" spans="21:24" x14ac:dyDescent="0.2">
      <c r="U4969" t="s">
        <v>2883</v>
      </c>
      <c r="V4969" t="s">
        <v>2812</v>
      </c>
      <c r="W4969" t="s">
        <v>217</v>
      </c>
      <c r="X4969" t="s">
        <v>218</v>
      </c>
    </row>
    <row r="4970" spans="21:24" x14ac:dyDescent="0.2">
      <c r="U4970" t="s">
        <v>2883</v>
      </c>
      <c r="V4970" t="s">
        <v>2813</v>
      </c>
      <c r="W4970" t="s">
        <v>2802</v>
      </c>
      <c r="X4970" t="s">
        <v>153</v>
      </c>
    </row>
    <row r="4971" spans="21:24" x14ac:dyDescent="0.2">
      <c r="U4971" t="s">
        <v>2883</v>
      </c>
      <c r="V4971" t="s">
        <v>2813</v>
      </c>
      <c r="W4971" t="s">
        <v>306</v>
      </c>
      <c r="X4971" t="s">
        <v>307</v>
      </c>
    </row>
    <row r="4972" spans="21:24" x14ac:dyDescent="0.2">
      <c r="U4972" t="s">
        <v>2883</v>
      </c>
      <c r="V4972" t="s">
        <v>2813</v>
      </c>
      <c r="W4972" t="s">
        <v>217</v>
      </c>
      <c r="X4972" t="s">
        <v>218</v>
      </c>
    </row>
    <row r="4973" spans="21:24" x14ac:dyDescent="0.2">
      <c r="U4973" t="s">
        <v>2883</v>
      </c>
      <c r="V4973" t="s">
        <v>2814</v>
      </c>
      <c r="W4973" t="s">
        <v>306</v>
      </c>
      <c r="X4973" t="s">
        <v>307</v>
      </c>
    </row>
    <row r="4974" spans="21:24" x14ac:dyDescent="0.2">
      <c r="U4974" t="s">
        <v>2883</v>
      </c>
      <c r="V4974" t="s">
        <v>2814</v>
      </c>
      <c r="W4974" t="s">
        <v>217</v>
      </c>
      <c r="X4974" t="s">
        <v>218</v>
      </c>
    </row>
    <row r="4975" spans="21:24" x14ac:dyDescent="0.2">
      <c r="U4975" t="s">
        <v>2883</v>
      </c>
      <c r="V4975" t="s">
        <v>2815</v>
      </c>
      <c r="W4975" t="s">
        <v>1124</v>
      </c>
      <c r="X4975" t="s">
        <v>569</v>
      </c>
    </row>
    <row r="4976" spans="21:24" x14ac:dyDescent="0.2">
      <c r="U4976" t="s">
        <v>2883</v>
      </c>
      <c r="V4976" t="s">
        <v>2816</v>
      </c>
      <c r="W4976" t="s">
        <v>1116</v>
      </c>
      <c r="X4976" t="s">
        <v>471</v>
      </c>
    </row>
    <row r="4977" spans="21:24" x14ac:dyDescent="0.2">
      <c r="U4977" t="s">
        <v>2883</v>
      </c>
      <c r="V4977" t="s">
        <v>2816</v>
      </c>
      <c r="W4977" t="s">
        <v>1124</v>
      </c>
      <c r="X4977" t="s">
        <v>569</v>
      </c>
    </row>
    <row r="4978" spans="21:24" x14ac:dyDescent="0.2">
      <c r="U4978" t="s">
        <v>2883</v>
      </c>
      <c r="V4978" t="s">
        <v>2817</v>
      </c>
      <c r="W4978" t="s">
        <v>1116</v>
      </c>
      <c r="X4978" t="s">
        <v>471</v>
      </c>
    </row>
    <row r="4979" spans="21:24" x14ac:dyDescent="0.2">
      <c r="U4979" t="s">
        <v>2883</v>
      </c>
      <c r="V4979" t="s">
        <v>2817</v>
      </c>
      <c r="W4979" t="s">
        <v>217</v>
      </c>
      <c r="X4979" t="s">
        <v>218</v>
      </c>
    </row>
    <row r="4980" spans="21:24" x14ac:dyDescent="0.2">
      <c r="U4980" t="s">
        <v>2883</v>
      </c>
      <c r="V4980" t="s">
        <v>2817</v>
      </c>
      <c r="W4980" t="s">
        <v>1124</v>
      </c>
      <c r="X4980" t="s">
        <v>569</v>
      </c>
    </row>
    <row r="4981" spans="21:24" x14ac:dyDescent="0.2">
      <c r="U4981" t="s">
        <v>2883</v>
      </c>
      <c r="V4981" t="s">
        <v>2818</v>
      </c>
      <c r="W4981" t="s">
        <v>1116</v>
      </c>
      <c r="X4981" t="s">
        <v>471</v>
      </c>
    </row>
    <row r="4982" spans="21:24" x14ac:dyDescent="0.2">
      <c r="U4982" t="s">
        <v>2883</v>
      </c>
      <c r="V4982" t="s">
        <v>2818</v>
      </c>
      <c r="W4982" t="s">
        <v>217</v>
      </c>
      <c r="X4982" t="s">
        <v>218</v>
      </c>
    </row>
    <row r="4983" spans="21:24" x14ac:dyDescent="0.2">
      <c r="U4983" t="s">
        <v>2883</v>
      </c>
      <c r="V4983" t="s">
        <v>2818</v>
      </c>
      <c r="W4983" t="s">
        <v>1124</v>
      </c>
      <c r="X4983" t="s">
        <v>569</v>
      </c>
    </row>
    <row r="4984" spans="21:24" x14ac:dyDescent="0.2">
      <c r="U4984" t="s">
        <v>2883</v>
      </c>
      <c r="V4984" t="s">
        <v>2819</v>
      </c>
      <c r="W4984" t="s">
        <v>217</v>
      </c>
      <c r="X4984" t="s">
        <v>218</v>
      </c>
    </row>
    <row r="4985" spans="21:24" x14ac:dyDescent="0.2">
      <c r="U4985" t="s">
        <v>2883</v>
      </c>
      <c r="V4985" t="s">
        <v>2819</v>
      </c>
      <c r="W4985" t="s">
        <v>1124</v>
      </c>
      <c r="X4985" t="s">
        <v>569</v>
      </c>
    </row>
    <row r="4986" spans="21:24" x14ac:dyDescent="0.2">
      <c r="U4986" t="s">
        <v>2883</v>
      </c>
      <c r="V4986" t="s">
        <v>2820</v>
      </c>
      <c r="W4986" t="s">
        <v>188</v>
      </c>
      <c r="X4986" t="s">
        <v>189</v>
      </c>
    </row>
    <row r="4987" spans="21:24" x14ac:dyDescent="0.2">
      <c r="U4987" t="s">
        <v>2883</v>
      </c>
      <c r="V4987" t="s">
        <v>2820</v>
      </c>
      <c r="W4987" t="s">
        <v>143</v>
      </c>
      <c r="X4987" t="s">
        <v>144</v>
      </c>
    </row>
    <row r="4988" spans="21:24" x14ac:dyDescent="0.2">
      <c r="U4988" t="s">
        <v>2883</v>
      </c>
      <c r="V4988" t="s">
        <v>2820</v>
      </c>
      <c r="W4988" t="s">
        <v>217</v>
      </c>
      <c r="X4988" t="s">
        <v>218</v>
      </c>
    </row>
    <row r="4989" spans="21:24" x14ac:dyDescent="0.2">
      <c r="U4989" t="s">
        <v>2883</v>
      </c>
      <c r="V4989" t="s">
        <v>2820</v>
      </c>
      <c r="W4989" t="s">
        <v>1124</v>
      </c>
      <c r="X4989" t="s">
        <v>569</v>
      </c>
    </row>
    <row r="4990" spans="21:24" x14ac:dyDescent="0.2">
      <c r="U4990" t="s">
        <v>2883</v>
      </c>
      <c r="V4990" t="s">
        <v>2821</v>
      </c>
      <c r="W4990" t="s">
        <v>958</v>
      </c>
      <c r="X4990" t="s">
        <v>447</v>
      </c>
    </row>
    <row r="4991" spans="21:24" x14ac:dyDescent="0.2">
      <c r="U4991" t="s">
        <v>2883</v>
      </c>
      <c r="V4991" t="s">
        <v>2821</v>
      </c>
      <c r="W4991" t="s">
        <v>1116</v>
      </c>
      <c r="X4991" t="s">
        <v>471</v>
      </c>
    </row>
    <row r="4992" spans="21:24" x14ac:dyDescent="0.2">
      <c r="U4992" t="s">
        <v>2883</v>
      </c>
      <c r="V4992" t="s">
        <v>2821</v>
      </c>
      <c r="W4992" t="s">
        <v>262</v>
      </c>
      <c r="X4992" t="s">
        <v>263</v>
      </c>
    </row>
    <row r="4993" spans="21:24" x14ac:dyDescent="0.2">
      <c r="U4993" t="s">
        <v>2883</v>
      </c>
      <c r="V4993" t="s">
        <v>2822</v>
      </c>
      <c r="W4993" t="s">
        <v>958</v>
      </c>
      <c r="X4993" t="s">
        <v>447</v>
      </c>
    </row>
    <row r="4994" spans="21:24" x14ac:dyDescent="0.2">
      <c r="U4994" t="s">
        <v>2883</v>
      </c>
      <c r="V4994" t="s">
        <v>2822</v>
      </c>
      <c r="W4994" t="s">
        <v>262</v>
      </c>
      <c r="X4994" t="s">
        <v>263</v>
      </c>
    </row>
    <row r="4995" spans="21:24" x14ac:dyDescent="0.2">
      <c r="U4995" t="s">
        <v>2883</v>
      </c>
      <c r="V4995" t="s">
        <v>2823</v>
      </c>
      <c r="W4995" t="s">
        <v>1124</v>
      </c>
      <c r="X4995" t="s">
        <v>569</v>
      </c>
    </row>
    <row r="4996" spans="21:24" x14ac:dyDescent="0.2">
      <c r="U4996" t="s">
        <v>2883</v>
      </c>
      <c r="V4996" t="s">
        <v>2824</v>
      </c>
      <c r="W4996" t="s">
        <v>1116</v>
      </c>
      <c r="X4996" t="s">
        <v>471</v>
      </c>
    </row>
    <row r="4997" spans="21:24" x14ac:dyDescent="0.2">
      <c r="U4997" t="s">
        <v>2883</v>
      </c>
      <c r="V4997" t="s">
        <v>2824</v>
      </c>
      <c r="W4997" t="s">
        <v>1124</v>
      </c>
      <c r="X4997" t="s">
        <v>569</v>
      </c>
    </row>
    <row r="4998" spans="21:24" x14ac:dyDescent="0.2">
      <c r="U4998" t="s">
        <v>2883</v>
      </c>
      <c r="V4998" t="s">
        <v>2825</v>
      </c>
      <c r="W4998" t="s">
        <v>188</v>
      </c>
      <c r="X4998" t="s">
        <v>189</v>
      </c>
    </row>
    <row r="4999" spans="21:24" x14ac:dyDescent="0.2">
      <c r="U4999" t="s">
        <v>2883</v>
      </c>
      <c r="V4999" t="s">
        <v>2825</v>
      </c>
      <c r="W4999" t="s">
        <v>1116</v>
      </c>
      <c r="X4999" t="s">
        <v>471</v>
      </c>
    </row>
    <row r="5000" spans="21:24" x14ac:dyDescent="0.2">
      <c r="U5000" t="s">
        <v>2883</v>
      </c>
      <c r="V5000" t="s">
        <v>2825</v>
      </c>
      <c r="W5000" t="s">
        <v>1124</v>
      </c>
      <c r="X5000" t="s">
        <v>569</v>
      </c>
    </row>
    <row r="5001" spans="21:24" x14ac:dyDescent="0.2">
      <c r="U5001" t="s">
        <v>2883</v>
      </c>
      <c r="V5001" t="s">
        <v>2826</v>
      </c>
      <c r="W5001" t="s">
        <v>958</v>
      </c>
      <c r="X5001" t="s">
        <v>447</v>
      </c>
    </row>
    <row r="5002" spans="21:24" x14ac:dyDescent="0.2">
      <c r="U5002" t="s">
        <v>2883</v>
      </c>
      <c r="V5002" t="s">
        <v>2826</v>
      </c>
      <c r="W5002" t="s">
        <v>1116</v>
      </c>
      <c r="X5002" t="s">
        <v>471</v>
      </c>
    </row>
    <row r="5003" spans="21:24" x14ac:dyDescent="0.2">
      <c r="U5003" t="s">
        <v>2883</v>
      </c>
      <c r="V5003" t="s">
        <v>2827</v>
      </c>
      <c r="W5003" t="s">
        <v>958</v>
      </c>
      <c r="X5003" t="s">
        <v>447</v>
      </c>
    </row>
    <row r="5004" spans="21:24" x14ac:dyDescent="0.2">
      <c r="U5004" t="s">
        <v>2883</v>
      </c>
      <c r="V5004" t="s">
        <v>2827</v>
      </c>
      <c r="W5004" t="s">
        <v>1116</v>
      </c>
      <c r="X5004" t="s">
        <v>471</v>
      </c>
    </row>
    <row r="5005" spans="21:24" x14ac:dyDescent="0.2">
      <c r="U5005" t="s">
        <v>2883</v>
      </c>
      <c r="V5005" t="s">
        <v>2827</v>
      </c>
      <c r="W5005" t="s">
        <v>1124</v>
      </c>
      <c r="X5005" t="s">
        <v>569</v>
      </c>
    </row>
    <row r="5006" spans="21:24" x14ac:dyDescent="0.2">
      <c r="U5006" t="s">
        <v>2883</v>
      </c>
      <c r="V5006" t="s">
        <v>2828</v>
      </c>
      <c r="W5006" t="s">
        <v>958</v>
      </c>
      <c r="X5006" t="s">
        <v>447</v>
      </c>
    </row>
    <row r="5007" spans="21:24" x14ac:dyDescent="0.2">
      <c r="U5007" t="s">
        <v>2883</v>
      </c>
      <c r="V5007" t="s">
        <v>2828</v>
      </c>
      <c r="W5007" t="s">
        <v>1116</v>
      </c>
      <c r="X5007" t="s">
        <v>471</v>
      </c>
    </row>
    <row r="5008" spans="21:24" x14ac:dyDescent="0.2">
      <c r="U5008" t="s">
        <v>2883</v>
      </c>
      <c r="V5008" t="s">
        <v>2829</v>
      </c>
      <c r="W5008" t="s">
        <v>958</v>
      </c>
      <c r="X5008" t="s">
        <v>447</v>
      </c>
    </row>
    <row r="5009" spans="21:24" x14ac:dyDescent="0.2">
      <c r="U5009" t="s">
        <v>2883</v>
      </c>
      <c r="V5009" t="s">
        <v>2829</v>
      </c>
      <c r="W5009" t="s">
        <v>1116</v>
      </c>
      <c r="X5009" t="s">
        <v>471</v>
      </c>
    </row>
    <row r="5010" spans="21:24" x14ac:dyDescent="0.2">
      <c r="U5010" t="s">
        <v>2883</v>
      </c>
      <c r="V5010" t="s">
        <v>2829</v>
      </c>
      <c r="W5010" t="s">
        <v>1124</v>
      </c>
      <c r="X5010" t="s">
        <v>569</v>
      </c>
    </row>
    <row r="5011" spans="21:24" x14ac:dyDescent="0.2">
      <c r="U5011" t="s">
        <v>2883</v>
      </c>
      <c r="V5011" t="s">
        <v>2830</v>
      </c>
      <c r="W5011" t="s">
        <v>1116</v>
      </c>
      <c r="X5011" t="s">
        <v>471</v>
      </c>
    </row>
    <row r="5012" spans="21:24" x14ac:dyDescent="0.2">
      <c r="U5012" t="s">
        <v>2883</v>
      </c>
      <c r="V5012" t="s">
        <v>2830</v>
      </c>
      <c r="W5012" t="s">
        <v>1124</v>
      </c>
      <c r="X5012" t="s">
        <v>569</v>
      </c>
    </row>
    <row r="5013" spans="21:24" x14ac:dyDescent="0.2">
      <c r="U5013" t="s">
        <v>91</v>
      </c>
      <c r="V5013" t="s">
        <v>2831</v>
      </c>
      <c r="W5013" t="s">
        <v>1654</v>
      </c>
      <c r="X5013" t="s">
        <v>577</v>
      </c>
    </row>
    <row r="5014" spans="21:24" x14ac:dyDescent="0.2">
      <c r="U5014" t="s">
        <v>91</v>
      </c>
      <c r="V5014" t="s">
        <v>2832</v>
      </c>
      <c r="W5014" t="s">
        <v>1654</v>
      </c>
      <c r="X5014" t="s">
        <v>577</v>
      </c>
    </row>
    <row r="5015" spans="21:24" x14ac:dyDescent="0.2">
      <c r="U5015" t="s">
        <v>91</v>
      </c>
      <c r="V5015" t="s">
        <v>2833</v>
      </c>
      <c r="W5015" t="s">
        <v>1068</v>
      </c>
      <c r="X5015" t="s">
        <v>223</v>
      </c>
    </row>
    <row r="5016" spans="21:24" x14ac:dyDescent="0.2">
      <c r="U5016" t="s">
        <v>91</v>
      </c>
      <c r="V5016" t="s">
        <v>2833</v>
      </c>
      <c r="W5016" t="s">
        <v>1054</v>
      </c>
      <c r="X5016" t="s">
        <v>435</v>
      </c>
    </row>
    <row r="5017" spans="21:24" x14ac:dyDescent="0.2">
      <c r="U5017" t="s">
        <v>91</v>
      </c>
      <c r="V5017" t="s">
        <v>2833</v>
      </c>
      <c r="W5017" t="s">
        <v>2633</v>
      </c>
      <c r="X5017" t="s">
        <v>438</v>
      </c>
    </row>
    <row r="5018" spans="21:24" x14ac:dyDescent="0.2">
      <c r="U5018" t="s">
        <v>91</v>
      </c>
      <c r="V5018" t="s">
        <v>2834</v>
      </c>
      <c r="W5018" t="s">
        <v>1068</v>
      </c>
      <c r="X5018" t="s">
        <v>223</v>
      </c>
    </row>
    <row r="5019" spans="21:24" x14ac:dyDescent="0.2">
      <c r="U5019" t="s">
        <v>91</v>
      </c>
      <c r="V5019" t="s">
        <v>2834</v>
      </c>
      <c r="W5019" t="s">
        <v>1054</v>
      </c>
      <c r="X5019" t="s">
        <v>435</v>
      </c>
    </row>
    <row r="5020" spans="21:24" x14ac:dyDescent="0.2">
      <c r="U5020" t="s">
        <v>91</v>
      </c>
      <c r="V5020" t="s">
        <v>2834</v>
      </c>
      <c r="W5020" t="s">
        <v>2633</v>
      </c>
      <c r="X5020" t="s">
        <v>438</v>
      </c>
    </row>
    <row r="5021" spans="21:24" x14ac:dyDescent="0.2">
      <c r="U5021" t="s">
        <v>91</v>
      </c>
      <c r="V5021" t="s">
        <v>2835</v>
      </c>
      <c r="W5021" t="s">
        <v>1054</v>
      </c>
      <c r="X5021" t="s">
        <v>435</v>
      </c>
    </row>
    <row r="5022" spans="21:24" x14ac:dyDescent="0.2">
      <c r="U5022" t="s">
        <v>91</v>
      </c>
      <c r="V5022" t="s">
        <v>2835</v>
      </c>
      <c r="W5022" t="s">
        <v>2633</v>
      </c>
      <c r="X5022" t="s">
        <v>438</v>
      </c>
    </row>
    <row r="5023" spans="21:24" x14ac:dyDescent="0.2">
      <c r="U5023" t="s">
        <v>91</v>
      </c>
      <c r="V5023" t="s">
        <v>2836</v>
      </c>
      <c r="W5023" t="s">
        <v>1068</v>
      </c>
      <c r="X5023" t="s">
        <v>223</v>
      </c>
    </row>
    <row r="5024" spans="21:24" x14ac:dyDescent="0.2">
      <c r="U5024" t="s">
        <v>91</v>
      </c>
      <c r="V5024" t="s">
        <v>2836</v>
      </c>
      <c r="W5024" t="s">
        <v>2633</v>
      </c>
      <c r="X5024" t="s">
        <v>438</v>
      </c>
    </row>
    <row r="5025" spans="21:24" x14ac:dyDescent="0.2">
      <c r="U5025" t="s">
        <v>91</v>
      </c>
      <c r="V5025" t="s">
        <v>2837</v>
      </c>
      <c r="W5025" t="s">
        <v>1068</v>
      </c>
      <c r="X5025" t="s">
        <v>223</v>
      </c>
    </row>
    <row r="5026" spans="21:24" x14ac:dyDescent="0.2">
      <c r="U5026" t="s">
        <v>91</v>
      </c>
      <c r="V5026" t="s">
        <v>2837</v>
      </c>
      <c r="W5026" t="s">
        <v>2633</v>
      </c>
      <c r="X5026" t="s">
        <v>438</v>
      </c>
    </row>
    <row r="5027" spans="21:24" x14ac:dyDescent="0.2">
      <c r="U5027" t="s">
        <v>91</v>
      </c>
      <c r="V5027" t="s">
        <v>2838</v>
      </c>
      <c r="W5027" t="s">
        <v>1068</v>
      </c>
      <c r="X5027" t="s">
        <v>223</v>
      </c>
    </row>
    <row r="5028" spans="21:24" x14ac:dyDescent="0.2">
      <c r="U5028" t="s">
        <v>91</v>
      </c>
      <c r="V5028" t="s">
        <v>2838</v>
      </c>
      <c r="W5028" t="s">
        <v>2633</v>
      </c>
      <c r="X5028" t="s">
        <v>438</v>
      </c>
    </row>
    <row r="5029" spans="21:24" x14ac:dyDescent="0.2">
      <c r="U5029" t="s">
        <v>91</v>
      </c>
      <c r="V5029" t="s">
        <v>2839</v>
      </c>
      <c r="W5029" t="s">
        <v>1068</v>
      </c>
      <c r="X5029" t="s">
        <v>223</v>
      </c>
    </row>
    <row r="5030" spans="21:24" x14ac:dyDescent="0.2">
      <c r="U5030" t="s">
        <v>91</v>
      </c>
      <c r="V5030" t="s">
        <v>2839</v>
      </c>
      <c r="W5030" t="s">
        <v>1054</v>
      </c>
      <c r="X5030" t="s">
        <v>435</v>
      </c>
    </row>
    <row r="5031" spans="21:24" x14ac:dyDescent="0.2">
      <c r="U5031" t="s">
        <v>91</v>
      </c>
      <c r="V5031" t="s">
        <v>2839</v>
      </c>
      <c r="W5031" t="s">
        <v>2633</v>
      </c>
      <c r="X5031" t="s">
        <v>438</v>
      </c>
    </row>
    <row r="5032" spans="21:24" x14ac:dyDescent="0.2">
      <c r="U5032" t="s">
        <v>91</v>
      </c>
      <c r="V5032" t="s">
        <v>2840</v>
      </c>
      <c r="W5032" t="s">
        <v>1054</v>
      </c>
      <c r="X5032" t="s">
        <v>435</v>
      </c>
    </row>
    <row r="5033" spans="21:24" x14ac:dyDescent="0.2">
      <c r="U5033" t="s">
        <v>91</v>
      </c>
      <c r="V5033" t="s">
        <v>2840</v>
      </c>
      <c r="W5033" t="s">
        <v>2633</v>
      </c>
      <c r="X5033" t="s">
        <v>438</v>
      </c>
    </row>
    <row r="5034" spans="21:24" x14ac:dyDescent="0.2">
      <c r="U5034" t="s">
        <v>91</v>
      </c>
      <c r="V5034" t="s">
        <v>2841</v>
      </c>
      <c r="W5034" t="s">
        <v>1068</v>
      </c>
      <c r="X5034" t="s">
        <v>223</v>
      </c>
    </row>
    <row r="5035" spans="21:24" x14ac:dyDescent="0.2">
      <c r="U5035" t="s">
        <v>91</v>
      </c>
      <c r="V5035" t="s">
        <v>2841</v>
      </c>
      <c r="W5035" t="s">
        <v>1054</v>
      </c>
      <c r="X5035" t="s">
        <v>435</v>
      </c>
    </row>
    <row r="5036" spans="21:24" x14ac:dyDescent="0.2">
      <c r="U5036" t="s">
        <v>91</v>
      </c>
      <c r="V5036" t="s">
        <v>2841</v>
      </c>
      <c r="W5036" t="s">
        <v>1069</v>
      </c>
      <c r="X5036" t="s">
        <v>441</v>
      </c>
    </row>
    <row r="5037" spans="21:24" x14ac:dyDescent="0.2">
      <c r="U5037" t="s">
        <v>91</v>
      </c>
      <c r="V5037" t="s">
        <v>2841</v>
      </c>
      <c r="W5037" t="s">
        <v>1654</v>
      </c>
      <c r="X5037" t="s">
        <v>577</v>
      </c>
    </row>
    <row r="5038" spans="21:24" x14ac:dyDescent="0.2">
      <c r="U5038" t="s">
        <v>91</v>
      </c>
      <c r="V5038" t="s">
        <v>2842</v>
      </c>
      <c r="W5038" t="s">
        <v>1040</v>
      </c>
      <c r="X5038" t="s">
        <v>269</v>
      </c>
    </row>
    <row r="5039" spans="21:24" x14ac:dyDescent="0.2">
      <c r="U5039" t="s">
        <v>91</v>
      </c>
      <c r="V5039" t="s">
        <v>2842</v>
      </c>
      <c r="W5039" t="s">
        <v>2630</v>
      </c>
      <c r="X5039" t="s">
        <v>409</v>
      </c>
    </row>
    <row r="5040" spans="21:24" x14ac:dyDescent="0.2">
      <c r="U5040" t="s">
        <v>91</v>
      </c>
      <c r="V5040" t="s">
        <v>2842</v>
      </c>
      <c r="W5040" t="s">
        <v>1054</v>
      </c>
      <c r="X5040" t="s">
        <v>435</v>
      </c>
    </row>
    <row r="5041" spans="21:24" x14ac:dyDescent="0.2">
      <c r="U5041" t="s">
        <v>91</v>
      </c>
      <c r="V5041" t="s">
        <v>2842</v>
      </c>
      <c r="W5041" t="s">
        <v>2633</v>
      </c>
      <c r="X5041" t="s">
        <v>438</v>
      </c>
    </row>
    <row r="5042" spans="21:24" x14ac:dyDescent="0.2">
      <c r="U5042" t="s">
        <v>91</v>
      </c>
      <c r="V5042" t="s">
        <v>2843</v>
      </c>
      <c r="W5042" t="s">
        <v>2633</v>
      </c>
      <c r="X5042" t="s">
        <v>438</v>
      </c>
    </row>
    <row r="5043" spans="21:24" x14ac:dyDescent="0.2">
      <c r="U5043" t="s">
        <v>91</v>
      </c>
      <c r="V5043" t="s">
        <v>2844</v>
      </c>
      <c r="W5043" t="s">
        <v>567</v>
      </c>
      <c r="X5043" t="s">
        <v>276</v>
      </c>
    </row>
    <row r="5044" spans="21:24" x14ac:dyDescent="0.2">
      <c r="U5044" t="s">
        <v>91</v>
      </c>
      <c r="V5044" t="s">
        <v>2844</v>
      </c>
      <c r="W5044" t="s">
        <v>1069</v>
      </c>
      <c r="X5044" t="s">
        <v>441</v>
      </c>
    </row>
    <row r="5045" spans="21:24" x14ac:dyDescent="0.2">
      <c r="U5045" t="s">
        <v>91</v>
      </c>
      <c r="V5045" t="s">
        <v>2844</v>
      </c>
      <c r="W5045" t="s">
        <v>1654</v>
      </c>
      <c r="X5045" t="s">
        <v>577</v>
      </c>
    </row>
    <row r="5046" spans="21:24" x14ac:dyDescent="0.2">
      <c r="U5046" t="s">
        <v>91</v>
      </c>
      <c r="V5046" t="s">
        <v>2845</v>
      </c>
      <c r="W5046" t="s">
        <v>1654</v>
      </c>
      <c r="X5046" t="s">
        <v>577</v>
      </c>
    </row>
    <row r="5047" spans="21:24" x14ac:dyDescent="0.2">
      <c r="U5047" t="s">
        <v>91</v>
      </c>
      <c r="V5047" t="s">
        <v>2846</v>
      </c>
      <c r="W5047" t="s">
        <v>1068</v>
      </c>
      <c r="X5047" t="s">
        <v>223</v>
      </c>
    </row>
    <row r="5048" spans="21:24" x14ac:dyDescent="0.2">
      <c r="U5048" t="s">
        <v>91</v>
      </c>
      <c r="V5048" t="s">
        <v>2846</v>
      </c>
      <c r="W5048" t="s">
        <v>1054</v>
      </c>
      <c r="X5048" t="s">
        <v>435</v>
      </c>
    </row>
    <row r="5049" spans="21:24" x14ac:dyDescent="0.2">
      <c r="U5049" t="s">
        <v>91</v>
      </c>
      <c r="V5049" t="s">
        <v>2846</v>
      </c>
      <c r="W5049" t="s">
        <v>2633</v>
      </c>
      <c r="X5049" t="s">
        <v>438</v>
      </c>
    </row>
    <row r="5050" spans="21:24" x14ac:dyDescent="0.2">
      <c r="U5050" t="s">
        <v>91</v>
      </c>
      <c r="V5050" t="s">
        <v>2847</v>
      </c>
      <c r="W5050" t="s">
        <v>1040</v>
      </c>
      <c r="X5050" t="s">
        <v>269</v>
      </c>
    </row>
    <row r="5051" spans="21:24" x14ac:dyDescent="0.2">
      <c r="U5051" t="s">
        <v>91</v>
      </c>
      <c r="V5051" t="s">
        <v>2847</v>
      </c>
      <c r="W5051" t="s">
        <v>567</v>
      </c>
      <c r="X5051" t="s">
        <v>276</v>
      </c>
    </row>
    <row r="5052" spans="21:24" x14ac:dyDescent="0.2">
      <c r="U5052" t="s">
        <v>91</v>
      </c>
      <c r="V5052" t="s">
        <v>2847</v>
      </c>
      <c r="W5052" t="s">
        <v>525</v>
      </c>
      <c r="X5052" t="s">
        <v>322</v>
      </c>
    </row>
    <row r="5053" spans="21:24" x14ac:dyDescent="0.2">
      <c r="U5053" t="s">
        <v>91</v>
      </c>
      <c r="V5053" t="s">
        <v>2847</v>
      </c>
      <c r="W5053" t="s">
        <v>1069</v>
      </c>
      <c r="X5053" t="s">
        <v>441</v>
      </c>
    </row>
    <row r="5054" spans="21:24" x14ac:dyDescent="0.2">
      <c r="U5054" t="s">
        <v>91</v>
      </c>
      <c r="V5054" t="s">
        <v>2847</v>
      </c>
      <c r="W5054" t="s">
        <v>1654</v>
      </c>
      <c r="X5054" t="s">
        <v>577</v>
      </c>
    </row>
    <row r="5055" spans="21:24" x14ac:dyDescent="0.2">
      <c r="U5055" t="s">
        <v>91</v>
      </c>
      <c r="V5055" t="s">
        <v>2848</v>
      </c>
      <c r="W5055" t="s">
        <v>1040</v>
      </c>
      <c r="X5055" t="s">
        <v>269</v>
      </c>
    </row>
    <row r="5056" spans="21:24" x14ac:dyDescent="0.2">
      <c r="U5056" t="s">
        <v>91</v>
      </c>
      <c r="V5056" t="s">
        <v>2848</v>
      </c>
      <c r="W5056" t="s">
        <v>567</v>
      </c>
      <c r="X5056" t="s">
        <v>276</v>
      </c>
    </row>
    <row r="5057" spans="21:24" x14ac:dyDescent="0.2">
      <c r="U5057" t="s">
        <v>91</v>
      </c>
      <c r="V5057" t="s">
        <v>2848</v>
      </c>
      <c r="W5057" t="s">
        <v>1654</v>
      </c>
      <c r="X5057" t="s">
        <v>577</v>
      </c>
    </row>
    <row r="5058" spans="21:24" x14ac:dyDescent="0.2">
      <c r="U5058" t="s">
        <v>91</v>
      </c>
      <c r="V5058" t="s">
        <v>2849</v>
      </c>
      <c r="W5058" t="s">
        <v>1654</v>
      </c>
      <c r="X5058" t="s">
        <v>577</v>
      </c>
    </row>
    <row r="5059" spans="21:24" x14ac:dyDescent="0.2">
      <c r="U5059" t="s">
        <v>91</v>
      </c>
      <c r="V5059" t="s">
        <v>2850</v>
      </c>
      <c r="W5059" t="s">
        <v>1040</v>
      </c>
      <c r="X5059" t="s">
        <v>269</v>
      </c>
    </row>
    <row r="5060" spans="21:24" x14ac:dyDescent="0.2">
      <c r="U5060" t="s">
        <v>91</v>
      </c>
      <c r="V5060" t="s">
        <v>2850</v>
      </c>
      <c r="W5060" t="s">
        <v>1054</v>
      </c>
      <c r="X5060" t="s">
        <v>435</v>
      </c>
    </row>
    <row r="5061" spans="21:24" x14ac:dyDescent="0.2">
      <c r="U5061" t="s">
        <v>91</v>
      </c>
      <c r="V5061" t="s">
        <v>2850</v>
      </c>
      <c r="W5061" t="s">
        <v>1654</v>
      </c>
      <c r="X5061" t="s">
        <v>577</v>
      </c>
    </row>
    <row r="5062" spans="21:24" x14ac:dyDescent="0.2">
      <c r="U5062" t="s">
        <v>91</v>
      </c>
      <c r="V5062" t="s">
        <v>2851</v>
      </c>
      <c r="W5062" t="s">
        <v>1068</v>
      </c>
      <c r="X5062" t="s">
        <v>223</v>
      </c>
    </row>
    <row r="5063" spans="21:24" x14ac:dyDescent="0.2">
      <c r="U5063" t="s">
        <v>91</v>
      </c>
      <c r="V5063" t="s">
        <v>2851</v>
      </c>
      <c r="W5063" t="s">
        <v>1054</v>
      </c>
      <c r="X5063" t="s">
        <v>435</v>
      </c>
    </row>
    <row r="5064" spans="21:24" x14ac:dyDescent="0.2">
      <c r="U5064" t="s">
        <v>91</v>
      </c>
      <c r="V5064" t="s">
        <v>2851</v>
      </c>
      <c r="W5064" t="s">
        <v>1654</v>
      </c>
      <c r="X5064" t="s">
        <v>577</v>
      </c>
    </row>
    <row r="5065" spans="21:24" x14ac:dyDescent="0.2">
      <c r="U5065" t="s">
        <v>91</v>
      </c>
      <c r="V5065" t="s">
        <v>2852</v>
      </c>
      <c r="W5065" t="s">
        <v>1068</v>
      </c>
      <c r="X5065" t="s">
        <v>223</v>
      </c>
    </row>
    <row r="5066" spans="21:24" x14ac:dyDescent="0.2">
      <c r="U5066" t="s">
        <v>91</v>
      </c>
      <c r="V5066" t="s">
        <v>2852</v>
      </c>
      <c r="W5066" t="s">
        <v>1054</v>
      </c>
      <c r="X5066" t="s">
        <v>435</v>
      </c>
    </row>
    <row r="5067" spans="21:24" x14ac:dyDescent="0.2">
      <c r="U5067" t="s">
        <v>91</v>
      </c>
      <c r="V5067" t="s">
        <v>2852</v>
      </c>
      <c r="W5067" t="s">
        <v>1069</v>
      </c>
      <c r="X5067" t="s">
        <v>441</v>
      </c>
    </row>
    <row r="5068" spans="21:24" x14ac:dyDescent="0.2">
      <c r="U5068" t="s">
        <v>91</v>
      </c>
      <c r="V5068" t="s">
        <v>2852</v>
      </c>
      <c r="W5068" t="s">
        <v>1654</v>
      </c>
      <c r="X5068" t="s">
        <v>577</v>
      </c>
    </row>
    <row r="5069" spans="21:24" x14ac:dyDescent="0.2">
      <c r="U5069" t="s">
        <v>91</v>
      </c>
      <c r="V5069" t="s">
        <v>2853</v>
      </c>
      <c r="W5069" t="s">
        <v>1068</v>
      </c>
      <c r="X5069" t="s">
        <v>223</v>
      </c>
    </row>
    <row r="5070" spans="21:24" x14ac:dyDescent="0.2">
      <c r="U5070" t="s">
        <v>91</v>
      </c>
      <c r="V5070" t="s">
        <v>2854</v>
      </c>
      <c r="W5070" t="s">
        <v>1040</v>
      </c>
      <c r="X5070" t="s">
        <v>269</v>
      </c>
    </row>
    <row r="5071" spans="21:24" x14ac:dyDescent="0.2">
      <c r="U5071" t="s">
        <v>91</v>
      </c>
      <c r="V5071" t="s">
        <v>2854</v>
      </c>
      <c r="W5071" t="s">
        <v>567</v>
      </c>
      <c r="X5071" t="s">
        <v>276</v>
      </c>
    </row>
    <row r="5072" spans="21:24" x14ac:dyDescent="0.2">
      <c r="U5072" t="s">
        <v>91</v>
      </c>
      <c r="V5072" t="s">
        <v>2855</v>
      </c>
      <c r="W5072" t="s">
        <v>1040</v>
      </c>
      <c r="X5072" t="s">
        <v>269</v>
      </c>
    </row>
    <row r="5073" spans="21:24" x14ac:dyDescent="0.2">
      <c r="U5073" t="s">
        <v>91</v>
      </c>
      <c r="V5073" t="s">
        <v>2855</v>
      </c>
      <c r="W5073" t="s">
        <v>1054</v>
      </c>
      <c r="X5073" t="s">
        <v>435</v>
      </c>
    </row>
    <row r="5074" spans="21:24" x14ac:dyDescent="0.2">
      <c r="U5074" t="s">
        <v>91</v>
      </c>
      <c r="V5074" t="s">
        <v>2855</v>
      </c>
      <c r="W5074" t="s">
        <v>1654</v>
      </c>
      <c r="X5074" t="s">
        <v>577</v>
      </c>
    </row>
    <row r="5075" spans="21:24" x14ac:dyDescent="0.2">
      <c r="U5075" t="s">
        <v>91</v>
      </c>
      <c r="V5075" t="s">
        <v>2856</v>
      </c>
      <c r="W5075" t="s">
        <v>1040</v>
      </c>
      <c r="X5075" t="s">
        <v>269</v>
      </c>
    </row>
    <row r="5076" spans="21:24" x14ac:dyDescent="0.2">
      <c r="U5076" t="s">
        <v>91</v>
      </c>
      <c r="V5076" t="s">
        <v>2856</v>
      </c>
      <c r="W5076" t="s">
        <v>567</v>
      </c>
      <c r="X5076" t="s">
        <v>276</v>
      </c>
    </row>
    <row r="5077" spans="21:24" x14ac:dyDescent="0.2">
      <c r="U5077" t="s">
        <v>91</v>
      </c>
      <c r="V5077" t="s">
        <v>2856</v>
      </c>
      <c r="W5077" t="s">
        <v>1054</v>
      </c>
      <c r="X5077" t="s">
        <v>435</v>
      </c>
    </row>
    <row r="5078" spans="21:24" x14ac:dyDescent="0.2">
      <c r="U5078" t="s">
        <v>91</v>
      </c>
      <c r="V5078" t="s">
        <v>2856</v>
      </c>
      <c r="W5078" t="s">
        <v>1654</v>
      </c>
      <c r="X5078" t="s">
        <v>577</v>
      </c>
    </row>
    <row r="5079" spans="21:24" x14ac:dyDescent="0.2">
      <c r="U5079" t="s">
        <v>91</v>
      </c>
      <c r="V5079" t="s">
        <v>2857</v>
      </c>
      <c r="W5079" t="s">
        <v>1040</v>
      </c>
      <c r="X5079" t="s">
        <v>269</v>
      </c>
    </row>
    <row r="5080" spans="21:24" x14ac:dyDescent="0.2">
      <c r="U5080" t="s">
        <v>91</v>
      </c>
      <c r="V5080" t="s">
        <v>2857</v>
      </c>
      <c r="W5080" t="s">
        <v>1054</v>
      </c>
      <c r="X5080" t="s">
        <v>435</v>
      </c>
    </row>
    <row r="5081" spans="21:24" x14ac:dyDescent="0.2">
      <c r="U5081" t="s">
        <v>91</v>
      </c>
      <c r="V5081" t="s">
        <v>2857</v>
      </c>
      <c r="W5081" t="s">
        <v>2633</v>
      </c>
      <c r="X5081" t="s">
        <v>438</v>
      </c>
    </row>
    <row r="5082" spans="21:24" x14ac:dyDescent="0.2">
      <c r="U5082" t="s">
        <v>91</v>
      </c>
      <c r="V5082" t="s">
        <v>2858</v>
      </c>
      <c r="W5082" t="s">
        <v>1040</v>
      </c>
      <c r="X5082" t="s">
        <v>269</v>
      </c>
    </row>
    <row r="5083" spans="21:24" x14ac:dyDescent="0.2">
      <c r="U5083" t="s">
        <v>91</v>
      </c>
      <c r="V5083" t="s">
        <v>2858</v>
      </c>
      <c r="W5083" t="s">
        <v>567</v>
      </c>
      <c r="X5083" t="s">
        <v>276</v>
      </c>
    </row>
    <row r="5084" spans="21:24" x14ac:dyDescent="0.2">
      <c r="U5084" t="s">
        <v>91</v>
      </c>
      <c r="V5084" t="s">
        <v>2858</v>
      </c>
      <c r="W5084" t="s">
        <v>1054</v>
      </c>
      <c r="X5084" t="s">
        <v>435</v>
      </c>
    </row>
    <row r="5085" spans="21:24" x14ac:dyDescent="0.2">
      <c r="U5085" t="s">
        <v>91</v>
      </c>
      <c r="V5085" t="s">
        <v>2859</v>
      </c>
      <c r="W5085" t="s">
        <v>1068</v>
      </c>
      <c r="X5085" t="s">
        <v>223</v>
      </c>
    </row>
    <row r="5086" spans="21:24" x14ac:dyDescent="0.2">
      <c r="U5086" t="s">
        <v>91</v>
      </c>
      <c r="V5086" t="s">
        <v>2859</v>
      </c>
      <c r="W5086" t="s">
        <v>1069</v>
      </c>
      <c r="X5086" t="s">
        <v>441</v>
      </c>
    </row>
    <row r="5087" spans="21:24" x14ac:dyDescent="0.2">
      <c r="U5087" t="s">
        <v>91</v>
      </c>
      <c r="V5087" t="s">
        <v>2860</v>
      </c>
      <c r="W5087" t="s">
        <v>1654</v>
      </c>
      <c r="X5087" t="s">
        <v>577</v>
      </c>
    </row>
    <row r="5088" spans="21:24" x14ac:dyDescent="0.2">
      <c r="U5088" t="s">
        <v>91</v>
      </c>
      <c r="V5088" t="s">
        <v>2861</v>
      </c>
      <c r="W5088" t="s">
        <v>1654</v>
      </c>
      <c r="X5088" t="s">
        <v>577</v>
      </c>
    </row>
  </sheetData>
  <autoFilter ref="A1:AI1"/>
  <phoneticPr fontId="33" type="noConversion"/>
  <pageMargins left="0.75" right="0.75" top="1" bottom="1" header="0.5" footer="0.5"/>
  <pageSetup paperSize="8" fitToWidth="2" orientation="landscape" r:id="rId1"/>
  <headerFooter alignWithMargins="0">
    <oddFooter>&amp;C&amp;"arial,Bold"&amp;10PROTECT - COMMERCIAL</oddFooter>
    <evenFooter>&amp;C&amp;"arial,Bold"&amp;10PROTECT - COMMERCIAL</evenFooter>
    <firstFooter>&amp;C&amp;"arial,Bold"&amp;10PROTECT - COMMERCIAL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34</vt:i4>
      </vt:variant>
    </vt:vector>
  </HeadingPairs>
  <TitlesOfParts>
    <vt:vector size="38" baseType="lpstr">
      <vt:lpstr>Applicant</vt:lpstr>
      <vt:lpstr>Site</vt:lpstr>
      <vt:lpstr>Monitoring</vt:lpstr>
      <vt:lpstr>DropDowns</vt:lpstr>
      <vt:lpstr>Confirm</vt:lpstr>
      <vt:lpstr>Current_Use</vt:lpstr>
      <vt:lpstr>Districts</vt:lpstr>
      <vt:lpstr>FBConfirm</vt:lpstr>
      <vt:lpstr>GOR</vt:lpstr>
      <vt:lpstr>Hometenure</vt:lpstr>
      <vt:lpstr>Housetype</vt:lpstr>
      <vt:lpstr>Identified</vt:lpstr>
      <vt:lpstr>LA</vt:lpstr>
      <vt:lpstr>lanames</vt:lpstr>
      <vt:lpstr>LASCH</vt:lpstr>
      <vt:lpstr>LL</vt:lpstr>
      <vt:lpstr>NA</vt:lpstr>
      <vt:lpstr>No</vt:lpstr>
      <vt:lpstr>Noted</vt:lpstr>
      <vt:lpstr>OWNER</vt:lpstr>
      <vt:lpstr>PPERM</vt:lpstr>
      <vt:lpstr>Applicant!Print_Area</vt:lpstr>
      <vt:lpstr>DropDowns!Print_Area</vt:lpstr>
      <vt:lpstr>Monitoring!Print_Area</vt:lpstr>
      <vt:lpstr>Site!Print_Area</vt:lpstr>
      <vt:lpstr>RMA</vt:lpstr>
      <vt:lpstr>RONo</vt:lpstr>
      <vt:lpstr>ROYes</vt:lpstr>
      <vt:lpstr>SOS</vt:lpstr>
      <vt:lpstr>STATUS</vt:lpstr>
      <vt:lpstr>submitted</vt:lpstr>
      <vt:lpstr>TITLE</vt:lpstr>
      <vt:lpstr>Unviable</vt:lpstr>
      <vt:lpstr>USES</vt:lpstr>
      <vt:lpstr>Vacant_Status</vt:lpstr>
      <vt:lpstr>Yes</vt:lpstr>
      <vt:lpstr>YesBut</vt:lpstr>
      <vt:lpstr>DropDowns!yesinplace</vt:lpstr>
    </vt:vector>
  </TitlesOfParts>
  <Company>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wesley</dc:creator>
  <cp:lastModifiedBy>Helen Stoddart</cp:lastModifiedBy>
  <cp:lastPrinted>2015-08-27T14:49:43Z</cp:lastPrinted>
  <dcterms:created xsi:type="dcterms:W3CDTF">2012-03-29T12:06:03Z</dcterms:created>
  <dcterms:modified xsi:type="dcterms:W3CDTF">2015-10-12T11:55:40Z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ec31b3d0-310b-452c-b190-eee097ae148b</vt:lpwstr>
  </property>
  <property fmtid="{D5CDD505-2E9C-101B-9397-08002B2CF9AE}" pid="3" name="HCAGPMS">
    <vt:lpwstr>OFFICIAL</vt:lpwstr>
  </property>
</Properties>
</file>