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workbookProtection workbookPassword="D5A7" lockStructure="1"/>
  <bookViews>
    <workbookView xWindow="31740" yWindow="1350" windowWidth="25065" windowHeight="9330" tabRatio="911"/>
  </bookViews>
  <sheets>
    <sheet name="Intro" sheetId="176" r:id="rId1"/>
    <sheet name="1. SoCI" sheetId="5" r:id="rId2"/>
    <sheet name="2. SoFP" sheetId="6" r:id="rId3"/>
    <sheet name="3. SOCITE" sheetId="7" r:id="rId4"/>
    <sheet name="4. CF" sheetId="8" r:id="rId5"/>
    <sheet name="5. Op Inc (class)" sheetId="9" r:id="rId6"/>
    <sheet name="6. Op Inc (type)" sheetId="10" r:id="rId7"/>
    <sheet name="7. Op Exp" sheetId="11" r:id="rId8"/>
    <sheet name="8. Staff" sheetId="13" r:id="rId9"/>
    <sheet name="9. Op Misc" sheetId="128" r:id="rId10"/>
    <sheet name="10. Corp Tax" sheetId="133" r:id="rId11"/>
    <sheet name="11. Finance" sheetId="14" r:id="rId12"/>
    <sheet name="12. Impairments" sheetId="167" r:id="rId13"/>
    <sheet name="13. Intangibles" sheetId="15" r:id="rId14"/>
    <sheet name="14. PPE" sheetId="175" r:id="rId15"/>
    <sheet name="15. NCA misc" sheetId="117" r:id="rId16"/>
    <sheet name="16. Investments" sheetId="18" r:id="rId17"/>
    <sheet name="17. AHFS" sheetId="120" r:id="rId18"/>
    <sheet name="18. Other Assets" sheetId="169" r:id="rId19"/>
    <sheet name="19. Inventory" sheetId="168" r:id="rId20"/>
    <sheet name="20. Receivables" sheetId="19" r:id="rId21"/>
    <sheet name="21. CCE" sheetId="26" r:id="rId22"/>
    <sheet name="22. Trade Payables" sheetId="20" r:id="rId23"/>
    <sheet name="23. Borrowings and PBL" sheetId="21" r:id="rId24"/>
    <sheet name="24. Other Liabilities" sheetId="170" r:id="rId25"/>
    <sheet name="25. Provisions and CL" sheetId="22" r:id="rId26"/>
    <sheet name="26. Revaluation Reserve" sheetId="122" r:id="rId27"/>
    <sheet name="27. RP" sheetId="27" r:id="rId28"/>
    <sheet name="28. C&amp;O" sheetId="171" r:id="rId29"/>
    <sheet name="29. PFI (on-SoFP)" sheetId="173" r:id="rId30"/>
    <sheet name="30. PFI (off-SoFP)" sheetId="28" r:id="rId31"/>
    <sheet name="32. FI 1" sheetId="30" r:id="rId32"/>
    <sheet name="33. FI 2" sheetId="31" r:id="rId33"/>
    <sheet name="34. Pensions" sheetId="116" r:id="rId34"/>
    <sheet name="35. Special Payments" sheetId="47" r:id="rId35"/>
  </sheets>
  <definedNames>
    <definedName name="_xlnm._FilterDatabase" localSheetId="12" hidden="1">'12. Impairments'!#REF!</definedName>
    <definedName name="ComparativeFY">#REF!</definedName>
    <definedName name="comparativestartyear">#REF!</definedName>
    <definedName name="ComparativeYear">#REF!</definedName>
    <definedName name="ComparativeYearStart">#REF!</definedName>
    <definedName name="CurrentFY">#REF!</definedName>
    <definedName name="CurrentYear">#REF!</definedName>
    <definedName name="CurrentYearStart">#REF!</definedName>
    <definedName name="DateOfAuthorisation">#REF!</definedName>
    <definedName name="DoA">#REF!</definedName>
    <definedName name="iTitle">'1. SoCI'!$B$3</definedName>
    <definedName name="JOCPOINTS">#REF!</definedName>
    <definedName name="_xlnm.Print_Area" localSheetId="1">'1. SoCI'!$A$1:$G$54</definedName>
    <definedName name="_xlnm.Print_Area" localSheetId="19">'19. Inventory'!$A$1:$F$17</definedName>
    <definedName name="_xlnm.Print_Area" localSheetId="2">'2. SoFP'!$A$1:$G$59</definedName>
    <definedName name="_xlnm.Print_Area" localSheetId="31">'32. FI 1'!$A$1:$I$46</definedName>
    <definedName name="_xlnm.Print_Area" localSheetId="4">'4. CF'!$A$1:$G$62</definedName>
    <definedName name="_xlnm.Print_Area" localSheetId="5">'5. Op Inc (class)'!$A$1:$M$73</definedName>
    <definedName name="_xlnm.Print_Area" localSheetId="7">'7. Op Exp'!$A$1:$F$62</definedName>
    <definedName name="SelectedFT">#REF!</definedName>
    <definedName name="SelectedMARSID">#REF!</definedName>
    <definedName name="SelectedNHSCode">#REF!</definedName>
    <definedName name="ShowStartUpForm">FALSE</definedName>
    <definedName name="VALIDATIONERRORS">#REF!</definedName>
    <definedName name="Version">#REF!</definedName>
    <definedName name="Z_E4F26FFA_5313_49C9_9365_CBA576C57791_.wvu.Rows" localSheetId="2" hidden="1">'2. SoFP'!$63:$63</definedName>
    <definedName name="Z_E4F26FFA_5313_49C9_9365_CBA576C57791_.wvu.Rows" localSheetId="30" hidden="1">'30. PFI (off-SoFP)'!#REF!</definedName>
  </definedNames>
  <calcPr calcId="145621"/>
  <customWorkbookViews>
    <customWorkbookView name="Jonathan.Brown - Personal View" guid="{E4F26FFA-5313-49C9-9365-CBA576C57791}" mergeInterval="0" personalView="1" maximized="1" windowWidth="1276" windowHeight="832" tabRatio="931" activeSheetId="38"/>
  </customWorkbookViews>
</workbook>
</file>

<file path=xl/calcChain.xml><?xml version="1.0" encoding="utf-8"?>
<calcChain xmlns="http://schemas.openxmlformats.org/spreadsheetml/2006/main">
  <c r="C45" i="116" l="1"/>
  <c r="D22" i="167"/>
  <c r="C22" i="167"/>
  <c r="C36" i="14"/>
  <c r="D36" i="14"/>
  <c r="C20" i="14"/>
  <c r="D20" i="14"/>
  <c r="D18" i="14"/>
  <c r="C18" i="14"/>
  <c r="C64" i="128"/>
  <c r="D64" i="128"/>
  <c r="D54" i="128"/>
  <c r="C54" i="128"/>
  <c r="C24" i="128"/>
  <c r="D24" i="128"/>
  <c r="D14" i="128"/>
  <c r="C14" i="128"/>
  <c r="D36" i="13"/>
  <c r="D33" i="173" l="1"/>
  <c r="D38" i="173"/>
  <c r="D22" i="122"/>
  <c r="C22" i="122" s="1"/>
  <c r="C19" i="122"/>
  <c r="C72" i="175"/>
  <c r="C71" i="175"/>
  <c r="F19" i="13"/>
  <c r="C19" i="13"/>
  <c r="E36" i="13"/>
  <c r="G36" i="13"/>
  <c r="C36" i="13"/>
  <c r="C48" i="10"/>
  <c r="C26" i="10"/>
  <c r="D67" i="9"/>
  <c r="C67" i="9"/>
  <c r="C72" i="9"/>
  <c r="D48" i="9"/>
  <c r="C48" i="9"/>
  <c r="D25" i="168" l="1"/>
  <c r="C25" i="168"/>
  <c r="F18" i="13" l="1"/>
  <c r="G25" i="28" l="1"/>
  <c r="F25" i="28"/>
  <c r="C20" i="171" l="1"/>
  <c r="C14" i="120" l="1"/>
  <c r="F38" i="47"/>
  <c r="E38" i="47"/>
  <c r="D38" i="47"/>
  <c r="C38" i="47"/>
  <c r="F26" i="47"/>
  <c r="E26" i="47"/>
  <c r="D26" i="47"/>
  <c r="C26" i="47"/>
  <c r="G38" i="173"/>
  <c r="F38" i="173"/>
  <c r="E38" i="173"/>
  <c r="C37" i="173" l="1"/>
  <c r="C36" i="173"/>
  <c r="C35" i="173"/>
  <c r="G33" i="173"/>
  <c r="F33" i="173"/>
  <c r="E33" i="173"/>
  <c r="C38" i="173" l="1"/>
  <c r="D41" i="21" l="1"/>
  <c r="D37" i="21"/>
  <c r="D33" i="21"/>
  <c r="D49" i="19"/>
  <c r="C37" i="122" l="1"/>
  <c r="F50" i="7" s="1"/>
  <c r="C12" i="120" l="1"/>
  <c r="C21" i="122"/>
  <c r="F30" i="7" s="1"/>
  <c r="C20" i="122"/>
  <c r="F25" i="7" s="1"/>
  <c r="F24" i="7"/>
  <c r="C18" i="122"/>
  <c r="F23" i="7" s="1"/>
  <c r="C17" i="122"/>
  <c r="F20" i="7" s="1"/>
  <c r="C16" i="122"/>
  <c r="F18" i="7" s="1"/>
  <c r="C14" i="122"/>
  <c r="C12" i="122"/>
  <c r="C54" i="7"/>
  <c r="C53" i="7"/>
  <c r="E47" i="8" s="1"/>
  <c r="C52" i="7"/>
  <c r="E46" i="8" s="1"/>
  <c r="C51" i="7"/>
  <c r="E36" i="5" s="1"/>
  <c r="C50" i="7"/>
  <c r="E35" i="5" s="1"/>
  <c r="C47" i="7"/>
  <c r="E32" i="5" s="1"/>
  <c r="C46" i="7"/>
  <c r="E31" i="5" s="1"/>
  <c r="C44" i="7"/>
  <c r="E29" i="5" s="1"/>
  <c r="C41" i="7"/>
  <c r="K39" i="7"/>
  <c r="J39" i="7"/>
  <c r="J56" i="7" s="1"/>
  <c r="J12" i="7" s="1"/>
  <c r="I39" i="7"/>
  <c r="I56" i="7" s="1"/>
  <c r="I12" i="7" s="1"/>
  <c r="H39" i="7"/>
  <c r="H56" i="7" s="1"/>
  <c r="H12" i="7" s="1"/>
  <c r="G39" i="7"/>
  <c r="E39" i="7"/>
  <c r="E56" i="7" s="1"/>
  <c r="E12" i="7" s="1"/>
  <c r="D39" i="7"/>
  <c r="D56" i="7" s="1"/>
  <c r="D12" i="7" s="1"/>
  <c r="D21" i="26"/>
  <c r="D22" i="26"/>
  <c r="D16" i="26"/>
  <c r="E35" i="18"/>
  <c r="E12" i="18" s="1"/>
  <c r="E14" i="18" s="1"/>
  <c r="E21" i="18" s="1"/>
  <c r="D35" i="18"/>
  <c r="D12" i="18" s="1"/>
  <c r="D14" i="18" s="1"/>
  <c r="C35" i="18"/>
  <c r="C12" i="18" s="1"/>
  <c r="C14" i="18" s="1"/>
  <c r="C21" i="18" s="1"/>
  <c r="G33" i="120"/>
  <c r="G11" i="120" s="1"/>
  <c r="G13" i="120" s="1"/>
  <c r="G20" i="120" s="1"/>
  <c r="F33" i="120"/>
  <c r="F11" i="120" s="1"/>
  <c r="F13" i="120" s="1"/>
  <c r="F20" i="120" s="1"/>
  <c r="C32" i="120"/>
  <c r="C31" i="120"/>
  <c r="C30" i="120"/>
  <c r="C29" i="120"/>
  <c r="C27" i="120"/>
  <c r="C26" i="120"/>
  <c r="C61" i="175"/>
  <c r="C60" i="175"/>
  <c r="C59" i="175"/>
  <c r="C58" i="175"/>
  <c r="C56" i="175"/>
  <c r="D28" i="11" s="1"/>
  <c r="C55" i="175"/>
  <c r="K54" i="175"/>
  <c r="K62" i="175" s="1"/>
  <c r="K24" i="175" s="1"/>
  <c r="J54" i="175"/>
  <c r="J62" i="175" s="1"/>
  <c r="J24" i="175" s="1"/>
  <c r="I54" i="175"/>
  <c r="I62" i="175" s="1"/>
  <c r="I24" i="175" s="1"/>
  <c r="H54" i="175"/>
  <c r="H62" i="175" s="1"/>
  <c r="H24" i="175" s="1"/>
  <c r="G54" i="175"/>
  <c r="G62" i="175" s="1"/>
  <c r="G24" i="175" s="1"/>
  <c r="F54" i="175"/>
  <c r="F62" i="175" s="1"/>
  <c r="F24" i="175" s="1"/>
  <c r="E54" i="175"/>
  <c r="E62" i="175" s="1"/>
  <c r="E24" i="175" s="1"/>
  <c r="D54" i="175"/>
  <c r="C53" i="175"/>
  <c r="C52" i="175"/>
  <c r="C50" i="175"/>
  <c r="C49" i="175"/>
  <c r="C48" i="175"/>
  <c r="C47" i="175"/>
  <c r="C45" i="175"/>
  <c r="C44" i="175"/>
  <c r="C43" i="175"/>
  <c r="K42" i="175"/>
  <c r="K51" i="175" s="1"/>
  <c r="J42" i="175"/>
  <c r="J51" i="175" s="1"/>
  <c r="I42" i="175"/>
  <c r="I51" i="175" s="1"/>
  <c r="H42" i="175"/>
  <c r="H51" i="175" s="1"/>
  <c r="G42" i="175"/>
  <c r="G51" i="175" s="1"/>
  <c r="F42" i="175"/>
  <c r="F51" i="175" s="1"/>
  <c r="E42" i="175"/>
  <c r="E51" i="175" s="1"/>
  <c r="D42" i="175"/>
  <c r="C41" i="175"/>
  <c r="C40" i="175"/>
  <c r="C60" i="15"/>
  <c r="C59" i="15"/>
  <c r="C58" i="15"/>
  <c r="C57" i="15"/>
  <c r="C55" i="15"/>
  <c r="D29" i="11" s="1"/>
  <c r="C54" i="15"/>
  <c r="L53" i="15"/>
  <c r="L61" i="15" s="1"/>
  <c r="L23" i="15" s="1"/>
  <c r="K53" i="15"/>
  <c r="K61" i="15" s="1"/>
  <c r="K23" i="15" s="1"/>
  <c r="J53" i="15"/>
  <c r="J61" i="15" s="1"/>
  <c r="J23" i="15" s="1"/>
  <c r="I53" i="15"/>
  <c r="I61" i="15" s="1"/>
  <c r="I23" i="15" s="1"/>
  <c r="H53" i="15"/>
  <c r="H61" i="15" s="1"/>
  <c r="H23" i="15" s="1"/>
  <c r="G53" i="15"/>
  <c r="G61" i="15" s="1"/>
  <c r="G23" i="15" s="1"/>
  <c r="F53" i="15"/>
  <c r="F61" i="15" s="1"/>
  <c r="F23" i="15" s="1"/>
  <c r="E53" i="15"/>
  <c r="E61" i="15" s="1"/>
  <c r="E23" i="15" s="1"/>
  <c r="D53" i="15"/>
  <c r="C52" i="15"/>
  <c r="C51" i="15"/>
  <c r="C49" i="15"/>
  <c r="C48" i="15"/>
  <c r="C47" i="15"/>
  <c r="C46" i="15"/>
  <c r="C44" i="15"/>
  <c r="C43" i="15"/>
  <c r="C42" i="15"/>
  <c r="L41" i="15"/>
  <c r="L50" i="15" s="1"/>
  <c r="L11" i="15" s="1"/>
  <c r="K41" i="15"/>
  <c r="K50" i="15" s="1"/>
  <c r="K11" i="15" s="1"/>
  <c r="J41" i="15"/>
  <c r="J50" i="15" s="1"/>
  <c r="J11" i="15" s="1"/>
  <c r="I41" i="15"/>
  <c r="I50" i="15" s="1"/>
  <c r="I11" i="15" s="1"/>
  <c r="H41" i="15"/>
  <c r="H50" i="15" s="1"/>
  <c r="H11" i="15" s="1"/>
  <c r="G41" i="15"/>
  <c r="G50" i="15" s="1"/>
  <c r="G11" i="15" s="1"/>
  <c r="F41" i="15"/>
  <c r="F50" i="15" s="1"/>
  <c r="F11" i="15" s="1"/>
  <c r="E41" i="15"/>
  <c r="E50" i="15" s="1"/>
  <c r="E11" i="15" s="1"/>
  <c r="D41" i="15"/>
  <c r="C40" i="15"/>
  <c r="C39" i="15"/>
  <c r="D28" i="120" l="1"/>
  <c r="D21" i="18"/>
  <c r="C13" i="26"/>
  <c r="E28" i="120"/>
  <c r="F15" i="7"/>
  <c r="F13" i="7"/>
  <c r="C42" i="175"/>
  <c r="C53" i="15"/>
  <c r="K12" i="175"/>
  <c r="I12" i="175"/>
  <c r="G12" i="175"/>
  <c r="J12" i="175"/>
  <c r="H12" i="175"/>
  <c r="F12" i="175"/>
  <c r="E12" i="175"/>
  <c r="D23" i="26"/>
  <c r="C54" i="175"/>
  <c r="C41" i="15"/>
  <c r="G23" i="30" l="1"/>
  <c r="F23" i="30"/>
  <c r="E23" i="30"/>
  <c r="D23" i="30"/>
  <c r="C22" i="30"/>
  <c r="F14" i="13"/>
  <c r="C34" i="122" l="1"/>
  <c r="F45" i="7" s="1"/>
  <c r="C45" i="7" s="1"/>
  <c r="E30" i="5" s="1"/>
  <c r="C22" i="26" l="1"/>
  <c r="G16" i="28" l="1"/>
  <c r="F16" i="28"/>
  <c r="E16" i="28"/>
  <c r="D16" i="28"/>
  <c r="D14" i="171"/>
  <c r="D62" i="27"/>
  <c r="C62" i="27"/>
  <c r="D32" i="27"/>
  <c r="C32" i="27"/>
  <c r="F15" i="13"/>
  <c r="F16" i="13"/>
  <c r="F17" i="13"/>
  <c r="F13" i="13"/>
  <c r="G19" i="13"/>
  <c r="H19" i="13"/>
  <c r="C57" i="9"/>
  <c r="E57" i="9"/>
  <c r="D57" i="9"/>
  <c r="C15" i="7" l="1"/>
  <c r="C21" i="26" l="1"/>
  <c r="C28" i="15" l="1"/>
  <c r="G56" i="7"/>
  <c r="G12" i="7" s="1"/>
  <c r="C29" i="175"/>
  <c r="C57" i="175"/>
  <c r="D62" i="175"/>
  <c r="C15" i="122" l="1"/>
  <c r="F17" i="7" s="1"/>
  <c r="C56" i="15"/>
  <c r="D61" i="15"/>
  <c r="C45" i="15"/>
  <c r="D50" i="15"/>
  <c r="D24" i="175"/>
  <c r="C62" i="175"/>
  <c r="C46" i="175"/>
  <c r="D51" i="175"/>
  <c r="C50" i="15" l="1"/>
  <c r="D11" i="15"/>
  <c r="D23" i="15"/>
  <c r="C61" i="15"/>
  <c r="C51" i="175"/>
  <c r="D12" i="175"/>
  <c r="C14" i="13"/>
  <c r="C26" i="13"/>
  <c r="F35" i="13"/>
  <c r="F34" i="13"/>
  <c r="F33" i="13"/>
  <c r="F32" i="13"/>
  <c r="F31" i="13"/>
  <c r="F30" i="13"/>
  <c r="F29" i="13"/>
  <c r="F28" i="13"/>
  <c r="F27" i="13"/>
  <c r="F26" i="13"/>
  <c r="H36" i="13"/>
  <c r="E13" i="6" l="1"/>
  <c r="F36" i="13"/>
  <c r="E29" i="6" l="1"/>
  <c r="E17" i="6"/>
  <c r="E16" i="6"/>
  <c r="E15" i="6"/>
  <c r="C78" i="175" l="1"/>
  <c r="C79" i="175"/>
  <c r="C69" i="175"/>
  <c r="C70" i="175"/>
  <c r="C77" i="175"/>
  <c r="C68" i="175"/>
  <c r="C33" i="175"/>
  <c r="C32" i="175"/>
  <c r="C31" i="175"/>
  <c r="C30" i="175"/>
  <c r="C28" i="175"/>
  <c r="C28" i="11" s="1"/>
  <c r="C27" i="175"/>
  <c r="J26" i="175"/>
  <c r="H26" i="175"/>
  <c r="G26" i="175"/>
  <c r="C25" i="175"/>
  <c r="K26" i="175"/>
  <c r="I26" i="175"/>
  <c r="F26" i="175"/>
  <c r="E26" i="175"/>
  <c r="D26" i="175"/>
  <c r="D34" i="175" s="1"/>
  <c r="C22" i="175"/>
  <c r="C21" i="175"/>
  <c r="C20" i="175"/>
  <c r="C19" i="175"/>
  <c r="C17" i="175"/>
  <c r="C16" i="175"/>
  <c r="C15" i="175"/>
  <c r="J14" i="175"/>
  <c r="J23" i="175" s="1"/>
  <c r="G14" i="175"/>
  <c r="E14" i="175"/>
  <c r="D14" i="175"/>
  <c r="C13" i="175"/>
  <c r="K14" i="175"/>
  <c r="I14" i="175"/>
  <c r="H14" i="175"/>
  <c r="F14" i="175"/>
  <c r="C12" i="175"/>
  <c r="C32" i="173"/>
  <c r="C31" i="173"/>
  <c r="C30" i="173"/>
  <c r="D13" i="173"/>
  <c r="D19" i="173" s="1"/>
  <c r="C13" i="173"/>
  <c r="C19" i="173" s="1"/>
  <c r="D20" i="171"/>
  <c r="D26" i="171" s="1"/>
  <c r="C26" i="171"/>
  <c r="D37" i="170"/>
  <c r="C37" i="170"/>
  <c r="D32" i="170"/>
  <c r="C32" i="170"/>
  <c r="C23" i="169"/>
  <c r="D23" i="169"/>
  <c r="C30" i="169"/>
  <c r="D30" i="169"/>
  <c r="C14" i="171"/>
  <c r="C44" i="22"/>
  <c r="D44" i="22"/>
  <c r="D22" i="170"/>
  <c r="E47" i="6" s="1"/>
  <c r="C22" i="170"/>
  <c r="D47" i="6" s="1"/>
  <c r="D16" i="170"/>
  <c r="E37" i="6" s="1"/>
  <c r="C16" i="170"/>
  <c r="D37" i="6" s="1"/>
  <c r="D13" i="169"/>
  <c r="C13" i="169"/>
  <c r="D16" i="168"/>
  <c r="C16" i="168"/>
  <c r="C18" i="175"/>
  <c r="C15" i="13"/>
  <c r="D72" i="9"/>
  <c r="D27" i="171" l="1"/>
  <c r="C27" i="171"/>
  <c r="D81" i="175"/>
  <c r="C33" i="173"/>
  <c r="G34" i="175"/>
  <c r="G81" i="175"/>
  <c r="K34" i="175"/>
  <c r="K81" i="175"/>
  <c r="J34" i="175"/>
  <c r="J72" i="175" s="1"/>
  <c r="J81" i="175"/>
  <c r="I34" i="175"/>
  <c r="I81" i="175"/>
  <c r="H34" i="175"/>
  <c r="H81" i="175"/>
  <c r="F34" i="175"/>
  <c r="F81" i="175"/>
  <c r="E34" i="175"/>
  <c r="E81" i="175"/>
  <c r="E24" i="6"/>
  <c r="D24" i="6"/>
  <c r="E21" i="6"/>
  <c r="D21" i="6"/>
  <c r="E15" i="120"/>
  <c r="E23" i="175"/>
  <c r="C14" i="175"/>
  <c r="G23" i="175"/>
  <c r="H23" i="175"/>
  <c r="C26" i="175"/>
  <c r="F23" i="175"/>
  <c r="K23" i="175"/>
  <c r="I23" i="175"/>
  <c r="C24" i="175"/>
  <c r="D23" i="175"/>
  <c r="H80" i="175" l="1"/>
  <c r="H42" i="117"/>
  <c r="H43" i="117" s="1"/>
  <c r="I80" i="175"/>
  <c r="I42" i="117"/>
  <c r="I43" i="117" s="1"/>
  <c r="J80" i="175"/>
  <c r="J42" i="117"/>
  <c r="J43" i="117" s="1"/>
  <c r="G80" i="175"/>
  <c r="G42" i="117"/>
  <c r="J51" i="117"/>
  <c r="J52" i="117" s="1"/>
  <c r="K80" i="175"/>
  <c r="K42" i="117"/>
  <c r="K43" i="117" s="1"/>
  <c r="E80" i="175"/>
  <c r="E43" i="117"/>
  <c r="E41" i="117" s="1"/>
  <c r="F80" i="175"/>
  <c r="F43" i="117"/>
  <c r="F41" i="117" s="1"/>
  <c r="D80" i="175"/>
  <c r="D43" i="117"/>
  <c r="D41" i="117" s="1"/>
  <c r="C81" i="175"/>
  <c r="J71" i="175"/>
  <c r="G72" i="175"/>
  <c r="K72" i="175"/>
  <c r="I72" i="175"/>
  <c r="H72" i="175"/>
  <c r="F72" i="175"/>
  <c r="E72" i="175"/>
  <c r="D72" i="175"/>
  <c r="C34" i="175"/>
  <c r="C23" i="175"/>
  <c r="C33" i="122"/>
  <c r="F43" i="7" s="1"/>
  <c r="C43" i="7" s="1"/>
  <c r="E28" i="5" s="1"/>
  <c r="C35" i="122"/>
  <c r="F48" i="7" s="1"/>
  <c r="C48" i="7" s="1"/>
  <c r="E33" i="5" s="1"/>
  <c r="C36" i="122"/>
  <c r="F49" i="7" s="1"/>
  <c r="C49" i="7" s="1"/>
  <c r="E34" i="5" s="1"/>
  <c r="G71" i="175" l="1"/>
  <c r="G51" i="117"/>
  <c r="H51" i="117"/>
  <c r="H52" i="117" s="1"/>
  <c r="K51" i="117"/>
  <c r="K52" i="117" s="1"/>
  <c r="C42" i="117"/>
  <c r="G43" i="117"/>
  <c r="I51" i="117"/>
  <c r="I52" i="117" s="1"/>
  <c r="E14" i="6"/>
  <c r="C41" i="117"/>
  <c r="K71" i="175"/>
  <c r="I71" i="175"/>
  <c r="H71" i="175"/>
  <c r="F71" i="175"/>
  <c r="E71" i="175"/>
  <c r="D71" i="175"/>
  <c r="F52" i="117"/>
  <c r="F50" i="117" s="1"/>
  <c r="E52" i="117"/>
  <c r="E50" i="117" s="1"/>
  <c r="D52" i="117"/>
  <c r="D50" i="117" s="1"/>
  <c r="E33" i="120"/>
  <c r="E11" i="120" s="1"/>
  <c r="K56" i="7"/>
  <c r="K12" i="7" s="1"/>
  <c r="C80" i="175"/>
  <c r="C43" i="117" l="1"/>
  <c r="G52" i="117"/>
  <c r="C51" i="117"/>
  <c r="D14" i="6"/>
  <c r="E13" i="120"/>
  <c r="C50" i="117"/>
  <c r="C52" i="117" l="1"/>
  <c r="E20" i="120"/>
  <c r="E46" i="30" l="1"/>
  <c r="C13" i="13"/>
  <c r="D61" i="11" l="1"/>
  <c r="E13" i="5" l="1"/>
  <c r="C35" i="13" l="1"/>
  <c r="C34" i="13"/>
  <c r="C33" i="13"/>
  <c r="C32" i="13"/>
  <c r="C31" i="13"/>
  <c r="C30" i="13"/>
  <c r="C29" i="13"/>
  <c r="C28" i="13"/>
  <c r="C27" i="13"/>
  <c r="C18" i="13"/>
  <c r="C17" i="13"/>
  <c r="C16" i="13"/>
  <c r="E19" i="13"/>
  <c r="C32" i="15" l="1"/>
  <c r="C31" i="15"/>
  <c r="C30" i="15"/>
  <c r="C29" i="15"/>
  <c r="C27" i="15"/>
  <c r="C29" i="11" s="1"/>
  <c r="C61" i="11" s="1"/>
  <c r="C26" i="15"/>
  <c r="C24" i="15"/>
  <c r="C21" i="15"/>
  <c r="C20" i="15"/>
  <c r="C19" i="15"/>
  <c r="C18" i="15"/>
  <c r="C17" i="15"/>
  <c r="C16" i="15"/>
  <c r="C15" i="15"/>
  <c r="C14" i="15"/>
  <c r="C12" i="15"/>
  <c r="D15" i="120" l="1"/>
  <c r="L13" i="15"/>
  <c r="L22" i="15" s="1"/>
  <c r="L25" i="15"/>
  <c r="L33" i="15" l="1"/>
  <c r="D46" i="30" l="1"/>
  <c r="D13" i="5" l="1"/>
  <c r="C19" i="7" l="1"/>
  <c r="D29" i="5" s="1"/>
  <c r="D70" i="19"/>
  <c r="D21" i="27" l="1"/>
  <c r="C21" i="27"/>
  <c r="F15" i="22" l="1"/>
  <c r="E15" i="22"/>
  <c r="D15" i="22"/>
  <c r="C15" i="22"/>
  <c r="E45" i="6" l="1"/>
  <c r="D45" i="6"/>
  <c r="E35" i="6"/>
  <c r="D35" i="6"/>
  <c r="D49" i="27"/>
  <c r="C49" i="27" l="1"/>
  <c r="D76" i="19" l="1"/>
  <c r="C70" i="19"/>
  <c r="E14" i="8"/>
  <c r="D14" i="8"/>
  <c r="C16" i="7" l="1"/>
  <c r="C20" i="7"/>
  <c r="D30" i="5" s="1"/>
  <c r="C21" i="7"/>
  <c r="D31" i="5" s="1"/>
  <c r="C22" i="7"/>
  <c r="D32" i="5" s="1"/>
  <c r="C23" i="7"/>
  <c r="D33" i="5" s="1"/>
  <c r="C24" i="7"/>
  <c r="D34" i="5" s="1"/>
  <c r="E44" i="8"/>
  <c r="D44" i="8"/>
  <c r="D44" i="6"/>
  <c r="D17" i="133" l="1"/>
  <c r="C17" i="133"/>
  <c r="D13" i="133"/>
  <c r="C13" i="133"/>
  <c r="E26" i="6"/>
  <c r="D26" i="6"/>
  <c r="E19" i="6"/>
  <c r="D19" i="6"/>
  <c r="E34" i="6"/>
  <c r="D34" i="6"/>
  <c r="E44" i="6"/>
  <c r="C18" i="133" l="1"/>
  <c r="D18" i="133"/>
  <c r="D22" i="5" l="1"/>
  <c r="E22" i="5"/>
  <c r="E24" i="5" l="1"/>
  <c r="D24" i="5"/>
  <c r="C29" i="9" l="1"/>
  <c r="D29" i="9" l="1"/>
  <c r="C41" i="21" l="1"/>
  <c r="C37" i="21"/>
  <c r="C33" i="21"/>
  <c r="C43" i="18" l="1"/>
  <c r="D43" i="18"/>
  <c r="E17" i="30" l="1"/>
  <c r="F17" i="30"/>
  <c r="G17" i="30"/>
  <c r="C16" i="30"/>
  <c r="C21" i="30"/>
  <c r="C76" i="19"/>
  <c r="D57" i="18"/>
  <c r="C57" i="18"/>
  <c r="D61" i="18"/>
  <c r="C61" i="18"/>
  <c r="D16" i="5" l="1"/>
  <c r="C40" i="120"/>
  <c r="D38" i="6" l="1"/>
  <c r="D27" i="6" l="1"/>
  <c r="D20" i="6"/>
  <c r="C29" i="7"/>
  <c r="C26" i="7"/>
  <c r="D36" i="5" s="1"/>
  <c r="D19" i="13"/>
  <c r="E39" i="47" l="1"/>
  <c r="C38" i="122"/>
  <c r="F55" i="7" s="1"/>
  <c r="C55" i="7" s="1"/>
  <c r="C28" i="7"/>
  <c r="D47" i="8" s="1"/>
  <c r="C27" i="7"/>
  <c r="C32" i="122"/>
  <c r="F42" i="7" s="1"/>
  <c r="C42" i="7" s="1"/>
  <c r="E27" i="5" s="1"/>
  <c r="C31" i="122"/>
  <c r="C29" i="122"/>
  <c r="F38" i="7" s="1"/>
  <c r="C38" i="7" s="1"/>
  <c r="D46" i="8" l="1"/>
  <c r="D58" i="8" s="1"/>
  <c r="F40" i="7"/>
  <c r="C40" i="7" s="1"/>
  <c r="C30" i="7"/>
  <c r="C25" i="7"/>
  <c r="D35" i="5" s="1"/>
  <c r="C13" i="7"/>
  <c r="C18" i="7"/>
  <c r="D28" i="5" s="1"/>
  <c r="C39" i="47"/>
  <c r="D39" i="47"/>
  <c r="C17" i="7" l="1"/>
  <c r="D27" i="5" s="1"/>
  <c r="C57" i="116"/>
  <c r="D57" i="116"/>
  <c r="C22" i="116"/>
  <c r="C33" i="116"/>
  <c r="C65" i="18"/>
  <c r="D65" i="18"/>
  <c r="C13" i="31"/>
  <c r="E38" i="30"/>
  <c r="C15" i="30"/>
  <c r="C19" i="30"/>
  <c r="C13" i="30"/>
  <c r="C28" i="22"/>
  <c r="C25" i="21"/>
  <c r="C19" i="21"/>
  <c r="D46" i="6"/>
  <c r="C39" i="120"/>
  <c r="C16" i="120"/>
  <c r="C17" i="120"/>
  <c r="C18" i="120"/>
  <c r="C19" i="120"/>
  <c r="C15" i="120"/>
  <c r="E46" i="6"/>
  <c r="D59" i="19"/>
  <c r="C59" i="19"/>
  <c r="C44" i="30"/>
  <c r="C36" i="30"/>
  <c r="C45" i="30"/>
  <c r="C37" i="30"/>
  <c r="C39" i="30"/>
  <c r="C12" i="30"/>
  <c r="C31" i="30"/>
  <c r="C34" i="30"/>
  <c r="C35" i="30"/>
  <c r="C42" i="30"/>
  <c r="C41" i="30"/>
  <c r="C33" i="30"/>
  <c r="C40" i="30"/>
  <c r="C32" i="30"/>
  <c r="C18" i="30"/>
  <c r="C14" i="30"/>
  <c r="C22" i="22"/>
  <c r="C24" i="22"/>
  <c r="C25" i="22"/>
  <c r="C26" i="22"/>
  <c r="C27" i="22"/>
  <c r="C29" i="22"/>
  <c r="C30" i="22"/>
  <c r="C33" i="22"/>
  <c r="C34" i="22"/>
  <c r="D64" i="19"/>
  <c r="C64" i="19"/>
  <c r="D38" i="30"/>
  <c r="D17" i="30"/>
  <c r="D15" i="31"/>
  <c r="E25" i="28"/>
  <c r="D25" i="28"/>
  <c r="C14" i="28"/>
  <c r="C15" i="28"/>
  <c r="C13" i="28"/>
  <c r="C24" i="28"/>
  <c r="C23" i="28"/>
  <c r="D25" i="31"/>
  <c r="E38" i="6" l="1"/>
  <c r="C16" i="28"/>
  <c r="D18" i="5"/>
  <c r="D43" i="6"/>
  <c r="D33" i="6"/>
  <c r="D17" i="5"/>
  <c r="D36" i="6"/>
  <c r="D29" i="6"/>
  <c r="C23" i="26"/>
  <c r="C25" i="28"/>
  <c r="C49" i="19"/>
  <c r="C34" i="116"/>
  <c r="C17" i="30"/>
  <c r="C32" i="20"/>
  <c r="C16" i="26"/>
  <c r="K13" i="15"/>
  <c r="K22" i="15" s="1"/>
  <c r="D26" i="10"/>
  <c r="F39" i="47"/>
  <c r="E20" i="6"/>
  <c r="C38" i="30"/>
  <c r="C20" i="30"/>
  <c r="C23" i="30" s="1"/>
  <c r="C49" i="9"/>
  <c r="C44" i="19" l="1"/>
  <c r="D20" i="5"/>
  <c r="D42" i="6"/>
  <c r="D48" i="6" s="1"/>
  <c r="E17" i="5"/>
  <c r="D12" i="5"/>
  <c r="E58" i="8"/>
  <c r="D25" i="21"/>
  <c r="D49" i="9"/>
  <c r="C43" i="30"/>
  <c r="H13" i="15"/>
  <c r="H22" i="15" s="1"/>
  <c r="E27" i="6"/>
  <c r="J13" i="15"/>
  <c r="J22" i="15" s="1"/>
  <c r="G13" i="15"/>
  <c r="G22" i="15" s="1"/>
  <c r="I13" i="15"/>
  <c r="I22" i="15" s="1"/>
  <c r="F13" i="15"/>
  <c r="F22" i="15" s="1"/>
  <c r="E13" i="15"/>
  <c r="E22" i="15" s="1"/>
  <c r="C25" i="31"/>
  <c r="D19" i="21"/>
  <c r="C25" i="19"/>
  <c r="E43" i="6" l="1"/>
  <c r="E33" i="6"/>
  <c r="D16" i="6"/>
  <c r="E16" i="5"/>
  <c r="E20" i="5" s="1"/>
  <c r="E12" i="5"/>
  <c r="E14" i="5" s="1"/>
  <c r="D25" i="6"/>
  <c r="D14" i="5"/>
  <c r="D15" i="6"/>
  <c r="E36" i="6"/>
  <c r="E30" i="122"/>
  <c r="E39" i="122" s="1"/>
  <c r="E11" i="122" s="1"/>
  <c r="C46" i="30"/>
  <c r="D32" i="20"/>
  <c r="E42" i="6" s="1"/>
  <c r="D30" i="122"/>
  <c r="D48" i="10"/>
  <c r="D49" i="10" s="1"/>
  <c r="E13" i="122" l="1"/>
  <c r="C22" i="133"/>
  <c r="C31" i="133" s="1"/>
  <c r="E23" i="5"/>
  <c r="C22" i="20"/>
  <c r="D13" i="8"/>
  <c r="D23" i="5"/>
  <c r="D25" i="5" s="1"/>
  <c r="C11" i="15"/>
  <c r="D38" i="19"/>
  <c r="D25" i="19"/>
  <c r="C38" i="19"/>
  <c r="D13" i="15"/>
  <c r="D22" i="15" s="1"/>
  <c r="C22" i="15" s="1"/>
  <c r="E13" i="8"/>
  <c r="D22" i="20"/>
  <c r="C28" i="122"/>
  <c r="F37" i="7" s="1"/>
  <c r="C30" i="122"/>
  <c r="D39" i="122"/>
  <c r="C15" i="31"/>
  <c r="D38" i="5" l="1"/>
  <c r="D40" i="5" s="1"/>
  <c r="C37" i="7"/>
  <c r="C39" i="7" s="1"/>
  <c r="F39" i="7"/>
  <c r="F56" i="7" s="1"/>
  <c r="C56" i="7" s="1"/>
  <c r="C39" i="122"/>
  <c r="D11" i="122"/>
  <c r="E22" i="122"/>
  <c r="E32" i="6"/>
  <c r="D32" i="6"/>
  <c r="E18" i="6"/>
  <c r="E25" i="6"/>
  <c r="D18" i="6"/>
  <c r="C13" i="15"/>
  <c r="E25" i="5"/>
  <c r="D15" i="8"/>
  <c r="D49" i="5"/>
  <c r="D48" i="5" s="1"/>
  <c r="E48" i="6"/>
  <c r="E15" i="8"/>
  <c r="D22" i="133"/>
  <c r="D31" i="133" s="1"/>
  <c r="E38" i="5" l="1"/>
  <c r="D13" i="122"/>
  <c r="C11" i="122"/>
  <c r="F12" i="7" s="1"/>
  <c r="D53" i="5"/>
  <c r="D52" i="5" s="1"/>
  <c r="E39" i="6"/>
  <c r="D39" i="6"/>
  <c r="D17" i="6"/>
  <c r="E49" i="5"/>
  <c r="E48" i="5" s="1"/>
  <c r="E32" i="8"/>
  <c r="D32" i="8"/>
  <c r="C13" i="122" l="1"/>
  <c r="D59" i="8"/>
  <c r="E40" i="5"/>
  <c r="E59" i="8"/>
  <c r="E53" i="5" l="1"/>
  <c r="E52" i="5" s="1"/>
  <c r="E62" i="8"/>
  <c r="D60" i="8" l="1"/>
  <c r="D62" i="8" s="1"/>
  <c r="C49" i="10" l="1"/>
  <c r="D23" i="22" l="1"/>
  <c r="D31" i="22" s="1"/>
  <c r="D35" i="22" s="1"/>
  <c r="E23" i="22"/>
  <c r="D36" i="22" l="1"/>
  <c r="E31" i="22"/>
  <c r="E35" i="22" s="1"/>
  <c r="F23" i="22"/>
  <c r="E36" i="22" l="1"/>
  <c r="F31" i="22"/>
  <c r="F35" i="22" s="1"/>
  <c r="G23" i="22"/>
  <c r="G31" i="22" s="1"/>
  <c r="G35" i="22" s="1"/>
  <c r="C21" i="22"/>
  <c r="H23" i="22"/>
  <c r="H31" i="22" s="1"/>
  <c r="H35" i="22" l="1"/>
  <c r="G36" i="22"/>
  <c r="F36" i="22"/>
  <c r="C23" i="22"/>
  <c r="H36" i="22" l="1"/>
  <c r="C35" i="22"/>
  <c r="C31" i="22"/>
  <c r="C36" i="22" l="1"/>
  <c r="D14" i="7" l="1"/>
  <c r="E51" i="6" l="1"/>
  <c r="D31" i="7"/>
  <c r="D51" i="6" l="1"/>
  <c r="E14" i="7" l="1"/>
  <c r="E52" i="6" l="1"/>
  <c r="E31" i="7"/>
  <c r="D52" i="6" l="1"/>
  <c r="F14" i="7" l="1"/>
  <c r="E53" i="6" l="1"/>
  <c r="F31" i="7"/>
  <c r="D53" i="6" l="1"/>
  <c r="G14" i="7" l="1"/>
  <c r="G31" i="7" l="1"/>
  <c r="E54" i="6"/>
  <c r="D54" i="6" l="1"/>
  <c r="H14" i="7" l="1"/>
  <c r="E55" i="6" l="1"/>
  <c r="H31" i="7"/>
  <c r="D55" i="6" l="1"/>
  <c r="I14" i="7" l="1"/>
  <c r="E56" i="6" l="1"/>
  <c r="I31" i="7"/>
  <c r="D56" i="6" l="1"/>
  <c r="J14" i="7"/>
  <c r="E57" i="6" l="1"/>
  <c r="J31" i="7"/>
  <c r="D57" i="6" l="1"/>
  <c r="C12" i="7"/>
  <c r="C14" i="7" s="1"/>
  <c r="K14" i="7"/>
  <c r="E58" i="6" l="1"/>
  <c r="E59" i="6" s="1"/>
  <c r="K31" i="7"/>
  <c r="D58" i="6" l="1"/>
  <c r="D59" i="6" s="1"/>
  <c r="C31" i="7"/>
  <c r="E25" i="15" l="1"/>
  <c r="F25" i="15"/>
  <c r="E33" i="15" l="1"/>
  <c r="J25" i="15"/>
  <c r="I25" i="15"/>
  <c r="H25" i="15"/>
  <c r="G25" i="15"/>
  <c r="F33" i="15"/>
  <c r="D25" i="15"/>
  <c r="K25" i="15" l="1"/>
  <c r="C25" i="15" s="1"/>
  <c r="J33" i="15"/>
  <c r="I33" i="15"/>
  <c r="H33" i="15"/>
  <c r="G33" i="15"/>
  <c r="D33" i="15"/>
  <c r="C23" i="15" l="1"/>
  <c r="K33" i="15"/>
  <c r="C33" i="15" l="1"/>
  <c r="D13" i="6" s="1"/>
  <c r="E22" i="6"/>
  <c r="D22" i="6" l="1"/>
  <c r="D33" i="120" l="1"/>
  <c r="D11" i="120" s="1"/>
  <c r="C28" i="120"/>
  <c r="C33" i="120" l="1"/>
  <c r="D13" i="120"/>
  <c r="C11" i="120"/>
  <c r="C13" i="120" l="1"/>
  <c r="D20" i="120"/>
  <c r="E28" i="6" l="1"/>
  <c r="E30" i="6" s="1"/>
  <c r="C20" i="120"/>
  <c r="D28" i="6" s="1"/>
  <c r="D30" i="6" s="1"/>
  <c r="E40" i="6" l="1"/>
  <c r="E49" i="6" s="1"/>
  <c r="D40" i="6"/>
  <c r="D49" i="6" s="1"/>
</calcChain>
</file>

<file path=xl/sharedStrings.xml><?xml version="1.0" encoding="utf-8"?>
<sst xmlns="http://schemas.openxmlformats.org/spreadsheetml/2006/main" count="4135" uniqueCount="1179">
  <si>
    <t xml:space="preserve">Total patient related income </t>
  </si>
  <si>
    <t xml:space="preserve">Expected timing of cashflows: </t>
  </si>
  <si>
    <t>Over specification of assets</t>
  </si>
  <si>
    <t>Changes in market price</t>
  </si>
  <si>
    <t>Year</t>
  </si>
  <si>
    <t>130</t>
  </si>
  <si>
    <t>140</t>
  </si>
  <si>
    <t>150</t>
  </si>
  <si>
    <t>160</t>
  </si>
  <si>
    <t>Patient travel</t>
  </si>
  <si>
    <t>220</t>
  </si>
  <si>
    <t>Working capital facility agreed by Monitor</t>
  </si>
  <si>
    <t>Amounts recoverable against liabilities</t>
  </si>
  <si>
    <t xml:space="preserve"> + / -</t>
  </si>
  <si>
    <t>years</t>
  </si>
  <si>
    <t>PFI 1</t>
  </si>
  <si>
    <t xml:space="preserve">RECOVERED LOSSES </t>
  </si>
  <si>
    <t xml:space="preserve">Compensation payments received from CHCC </t>
  </si>
  <si>
    <t>Increase / (decrease) in bad debt provision</t>
  </si>
  <si>
    <t>100</t>
  </si>
  <si>
    <t xml:space="preserve">Finished goods </t>
  </si>
  <si>
    <t>170</t>
  </si>
  <si>
    <t>180</t>
  </si>
  <si>
    <t>310</t>
  </si>
  <si>
    <t xml:space="preserve">Nursing, midwifery and health visiting learners </t>
  </si>
  <si>
    <t xml:space="preserve">2. Fruitless payments </t>
  </si>
  <si>
    <t xml:space="preserve">a. private patients </t>
  </si>
  <si>
    <t xml:space="preserve">b. overseas visitors </t>
  </si>
  <si>
    <t xml:space="preserve">c. other </t>
  </si>
  <si>
    <t xml:space="preserve">b. other </t>
  </si>
  <si>
    <t xml:space="preserve">SPECIAL PAYMENTS: </t>
  </si>
  <si>
    <t xml:space="preserve">5. Compensation under legal obligation </t>
  </si>
  <si>
    <t xml:space="preserve">6. Extra contractual to contractors </t>
  </si>
  <si>
    <t>+ / -</t>
  </si>
  <si>
    <t>£000's</t>
  </si>
  <si>
    <t>Supplies and services - clinical (excluding drug costs)</t>
  </si>
  <si>
    <t>110</t>
  </si>
  <si>
    <t>120</t>
  </si>
  <si>
    <t xml:space="preserve">Total </t>
  </si>
  <si>
    <t xml:space="preserve">Other </t>
  </si>
  <si>
    <t>£000</t>
  </si>
  <si>
    <t>Other operating income</t>
  </si>
  <si>
    <t xml:space="preserve">Agency/contract staff </t>
  </si>
  <si>
    <t>TOTAL</t>
  </si>
  <si>
    <t xml:space="preserve">Interest on available for sale financial assets </t>
  </si>
  <si>
    <t xml:space="preserve">Interest on held-to-maturity financial assets </t>
  </si>
  <si>
    <t>Held to maturity</t>
  </si>
  <si>
    <t>Available for sale investments reserve</t>
  </si>
  <si>
    <t>-</t>
  </si>
  <si>
    <t xml:space="preserve">Medical and dental </t>
  </si>
  <si>
    <t xml:space="preserve">Ambulance staff </t>
  </si>
  <si>
    <t xml:space="preserve">Administration and estates </t>
  </si>
  <si>
    <t xml:space="preserve">Healthcare assistants and other support staff </t>
  </si>
  <si>
    <t>NOTES TO THE ACCOUNTS</t>
  </si>
  <si>
    <t xml:space="preserve">LOSSES: </t>
  </si>
  <si>
    <t xml:space="preserve">a. theft, fraud etc </t>
  </si>
  <si>
    <t xml:space="preserve">Of which, cases of £100,000 or more: </t>
  </si>
  <si>
    <t xml:space="preserve">1a &amp; 4a. Fraud cases </t>
  </si>
  <si>
    <t xml:space="preserve">b. clinical negligence with advice </t>
  </si>
  <si>
    <t xml:space="preserve">c. personal injury with advice </t>
  </si>
  <si>
    <t xml:space="preserve">d. other negligence and injury </t>
  </si>
  <si>
    <t xml:space="preserve">e. other </t>
  </si>
  <si>
    <t xml:space="preserve">f. maladministration, no financial loss </t>
  </si>
  <si>
    <t>Other</t>
  </si>
  <si>
    <t xml:space="preserve">Commercial loans </t>
  </si>
  <si>
    <t xml:space="preserve">Overdrafts </t>
  </si>
  <si>
    <t>Goodwill</t>
  </si>
  <si>
    <t>Proportion (as percentage)</t>
  </si>
  <si>
    <t xml:space="preserve">Non NHS: Private patients </t>
  </si>
  <si>
    <t xml:space="preserve">Non-NHS: Overseas patients (non-reciprocal) </t>
  </si>
  <si>
    <t xml:space="preserve">TOTAL </t>
  </si>
  <si>
    <t xml:space="preserve">Charitable and other contributions to expenditure </t>
  </si>
  <si>
    <t xml:space="preserve">Supplies and services - general </t>
  </si>
  <si>
    <t xml:space="preserve">Establishment </t>
  </si>
  <si>
    <t xml:space="preserve">Transport </t>
  </si>
  <si>
    <t xml:space="preserve">Premises </t>
  </si>
  <si>
    <t xml:space="preserve">Audit fees </t>
  </si>
  <si>
    <t xml:space="preserve">NHS Foundation Trusts </t>
  </si>
  <si>
    <t xml:space="preserve">Clinical negligence </t>
  </si>
  <si>
    <t>Car parking &amp; Security</t>
  </si>
  <si>
    <t>Redundancy</t>
  </si>
  <si>
    <t>Early retirements</t>
  </si>
  <si>
    <t>Publishing</t>
  </si>
  <si>
    <t>Insurance</t>
  </si>
  <si>
    <t>Other services, eg external payroll</t>
  </si>
  <si>
    <t>Grossing up consortium arrangements</t>
  </si>
  <si>
    <t xml:space="preserve">Losses, ex gratia &amp; special payments </t>
  </si>
  <si>
    <t>Compensation paid to cover debt recovery costs under this legislation</t>
  </si>
  <si>
    <t>Development expenditure</t>
  </si>
  <si>
    <t xml:space="preserve">Buildings excluding dwellings </t>
  </si>
  <si>
    <t>Plant &amp; Machinery</t>
  </si>
  <si>
    <t>Transport Equipment</t>
  </si>
  <si>
    <t>Information Technology</t>
  </si>
  <si>
    <t>Furniture &amp; Fittings</t>
  </si>
  <si>
    <t xml:space="preserve">Loans from the Foundation Trust Financing Facility </t>
  </si>
  <si>
    <t xml:space="preserve">- to buy out the liability for early retirements over 5 years </t>
  </si>
  <si>
    <t xml:space="preserve">- number of cases involved </t>
  </si>
  <si>
    <t xml:space="preserve">Total long term borrowing limit set by Monitor </t>
  </si>
  <si>
    <t>TOTAL PRUDENTIAL BORROWING LIMIT</t>
  </si>
  <si>
    <t>Acute Trusts</t>
  </si>
  <si>
    <t>Mental Health Trusts</t>
  </si>
  <si>
    <t xml:space="preserve">Estimated capital value of project </t>
  </si>
  <si>
    <t>PFI 2</t>
  </si>
  <si>
    <t>PFI 3</t>
  </si>
  <si>
    <t>Loss or damage from normal operations</t>
  </si>
  <si>
    <t>Loss as a result of catastrophe</t>
  </si>
  <si>
    <t>Abandonment of assets in course of construction</t>
  </si>
  <si>
    <t>Unforeseen obsolescence</t>
  </si>
  <si>
    <t>Maincode</t>
  </si>
  <si>
    <t>Subcode</t>
  </si>
  <si>
    <t xml:space="preserve">£000 </t>
  </si>
  <si>
    <t xml:space="preserve">+ </t>
  </si>
  <si>
    <t xml:space="preserve">- </t>
  </si>
  <si>
    <t xml:space="preserve">+/- </t>
  </si>
  <si>
    <t>Book Value</t>
  </si>
  <si>
    <t>audit services- statutory audit</t>
  </si>
  <si>
    <t>audit services -regulatory reporting</t>
  </si>
  <si>
    <t>further assurance services</t>
  </si>
  <si>
    <t>other services</t>
  </si>
  <si>
    <t xml:space="preserve">1. Losses of cash due to: </t>
  </si>
  <si>
    <t xml:space="preserve">3. Bad debts and claims abandoned in relation to: </t>
  </si>
  <si>
    <t xml:space="preserve">4. Damage to buildings, property etc. due to: </t>
  </si>
  <si>
    <t xml:space="preserve">b. overpayment of salaries etc. </t>
  </si>
  <si>
    <t xml:space="preserve">c. other causes </t>
  </si>
  <si>
    <t>Income from activities</t>
  </si>
  <si>
    <t xml:space="preserve">Outpatient income </t>
  </si>
  <si>
    <t xml:space="preserve">A &amp; E income </t>
  </si>
  <si>
    <t>interest on impaired financial assets included in finance income</t>
  </si>
  <si>
    <t xml:space="preserve">Accrued income </t>
  </si>
  <si>
    <t>Prepayments</t>
  </si>
  <si>
    <t>Net gains / (losses) on available for sale financial assets through income and expenditure</t>
  </si>
  <si>
    <t xml:space="preserve">Education and training </t>
  </si>
  <si>
    <t xml:space="preserve">Research and development </t>
  </si>
  <si>
    <t xml:space="preserve">7. Ex gratia payments in respect of: </t>
  </si>
  <si>
    <t xml:space="preserve">Provisions under contract </t>
  </si>
  <si>
    <t xml:space="preserve">Number </t>
  </si>
  <si>
    <t>Total</t>
  </si>
  <si>
    <t xml:space="preserve">Finance charges allocated to future periods </t>
  </si>
  <si>
    <t xml:space="preserve">Change in the discount rate </t>
  </si>
  <si>
    <t xml:space="preserve">Arising during the year </t>
  </si>
  <si>
    <t xml:space="preserve">Utilised during the year </t>
  </si>
  <si>
    <t xml:space="preserve">Reversed unused </t>
  </si>
  <si>
    <t xml:space="preserve">Unwinding of discount </t>
  </si>
  <si>
    <t xml:space="preserve">Elective income </t>
  </si>
  <si>
    <t xml:space="preserve">Non elective income </t>
  </si>
  <si>
    <t>Unused amounts reversed</t>
  </si>
  <si>
    <t>At 1 April</t>
  </si>
  <si>
    <t>At 31 March</t>
  </si>
  <si>
    <t xml:space="preserve">- fair value gains </t>
  </si>
  <si>
    <t xml:space="preserve">- fair value losses </t>
  </si>
  <si>
    <t>Loans and receivables</t>
  </si>
  <si>
    <t>Available-for-sale</t>
  </si>
  <si>
    <t xml:space="preserve">In three to six months </t>
  </si>
  <si>
    <t xml:space="preserve">Over six months </t>
  </si>
  <si>
    <t xml:space="preserve">Up to three months </t>
  </si>
  <si>
    <t>Accruals</t>
  </si>
  <si>
    <t>Liabilities at fair value through the I&amp;E</t>
  </si>
  <si>
    <t>Other financial liabilities</t>
  </si>
  <si>
    <t xml:space="preserve">Interest on loans and receivables </t>
  </si>
  <si>
    <t xml:space="preserve">Strategic Health Authorities </t>
  </si>
  <si>
    <t xml:space="preserve">NHS Trusts </t>
  </si>
  <si>
    <t xml:space="preserve">Total length of project (years) </t>
  </si>
  <si>
    <t xml:space="preserve">Number of years to the end of the project </t>
  </si>
  <si>
    <t>Expected</t>
  </si>
  <si>
    <t>Sign</t>
  </si>
  <si>
    <t xml:space="preserve">Non-patient care services to other bodies </t>
  </si>
  <si>
    <t xml:space="preserve">Profit on disposal of other tangible fixed assets </t>
  </si>
  <si>
    <t>Net actual borrowing/(repayment) in year - working capital</t>
  </si>
  <si>
    <t>Pensions - former directors</t>
  </si>
  <si>
    <t>Pensions - other staff</t>
  </si>
  <si>
    <t>Revaluation Reserve</t>
  </si>
  <si>
    <t>Other reserves</t>
  </si>
  <si>
    <t>Income and expenditure reserve</t>
  </si>
  <si>
    <t xml:space="preserve">Reclassifications </t>
  </si>
  <si>
    <t xml:space="preserve">Local Authorities </t>
  </si>
  <si>
    <t xml:space="preserve">NHS Other </t>
  </si>
  <si>
    <t>Total number of cases</t>
  </si>
  <si>
    <t>Total value of cases</t>
  </si>
  <si>
    <t xml:space="preserve">Corporation tax receivable </t>
  </si>
  <si>
    <t xml:space="preserve">Private patient income </t>
  </si>
  <si>
    <t xml:space="preserve">7b. Clinical negligence with advice </t>
  </si>
  <si>
    <t xml:space="preserve">7c. Personal injury with advice </t>
  </si>
  <si>
    <t>Monitor - Independent Regulator of NHS Foundation Trusts</t>
  </si>
  <si>
    <t xml:space="preserve">a. loss of personal effects </t>
  </si>
  <si>
    <t>Bank and agency staff</t>
  </si>
  <si>
    <t xml:space="preserve">No of early retirements on the grounds of ill-health </t>
  </si>
  <si>
    <t xml:space="preserve">Cash at commercial banks and in hand </t>
  </si>
  <si>
    <t>Block Contract income</t>
  </si>
  <si>
    <t>Cost and Volume Contract income</t>
  </si>
  <si>
    <t>Clinical Partnerships providing mandatory services (including S31 agreements)</t>
  </si>
  <si>
    <t>Clinical income for the Secondary Commissioning of mandatory services</t>
  </si>
  <si>
    <t>All Trusts</t>
  </si>
  <si>
    <t>Other clinical income from mandatory services</t>
  </si>
  <si>
    <t>PRIMARY STATEMENTS</t>
  </si>
  <si>
    <t>Department of Health</t>
  </si>
  <si>
    <t>NHS injury scheme (was RTA)</t>
  </si>
  <si>
    <t>Research and development</t>
  </si>
  <si>
    <t>TOTAL IMPAIRMENTS</t>
  </si>
  <si>
    <t xml:space="preserve">Profit on disposal of fixed asset investments </t>
  </si>
  <si>
    <t xml:space="preserve">Profit on disposal of intangible fixed assets </t>
  </si>
  <si>
    <t xml:space="preserve">Loss on disposal of intangible fixed assets </t>
  </si>
  <si>
    <t xml:space="preserve">Profit on disposal of land and buildings </t>
  </si>
  <si>
    <t xml:space="preserve">Loss on disposal of land and buildings </t>
  </si>
  <si>
    <t xml:space="preserve">Finance leases </t>
  </si>
  <si>
    <t xml:space="preserve">Additions - purchased </t>
  </si>
  <si>
    <t xml:space="preserve">Disposals </t>
  </si>
  <si>
    <t xml:space="preserve">Provided during the year </t>
  </si>
  <si>
    <t xml:space="preserve">Dwellings </t>
  </si>
  <si>
    <t>+</t>
  </si>
  <si>
    <t xml:space="preserve">Work in progress </t>
  </si>
  <si>
    <t xml:space="preserve">Department of Health - other </t>
  </si>
  <si>
    <t>Department of Health - grants</t>
  </si>
  <si>
    <t>Other auditors remuneration</t>
  </si>
  <si>
    <t>Amounts included within other interest payable arising from claims made under this legislation</t>
  </si>
  <si>
    <t>Increase in provision</t>
  </si>
  <si>
    <t>Amounts utilised</t>
  </si>
  <si>
    <t>Amortisation of PFI deferred asset(s)</t>
  </si>
  <si>
    <t>Gross charge to operating expenses in respect of off balance sheet PFI transaction(s)</t>
  </si>
  <si>
    <t>Net charge to operating expenses in respect of off-balance sheet PFI transaction(s)</t>
  </si>
  <si>
    <t xml:space="preserve">Primary Care Trusts </t>
  </si>
  <si>
    <t>Interest received</t>
  </si>
  <si>
    <t xml:space="preserve">Capital element of finance lease rental payments </t>
  </si>
  <si>
    <t>+/-</t>
  </si>
  <si>
    <t xml:space="preserve">Social care staff </t>
  </si>
  <si>
    <t xml:space="preserve">Net book value </t>
  </si>
  <si>
    <t xml:space="preserve">Nursing, midwifery and health visiting staff </t>
  </si>
  <si>
    <t xml:space="preserve">Scientific, therapeutic and technical staff </t>
  </si>
  <si>
    <t>Net actual borrowing/(repayment) in year - long term</t>
  </si>
  <si>
    <t xml:space="preserve">Fair value </t>
  </si>
  <si>
    <t xml:space="preserve">Social security costs </t>
  </si>
  <si>
    <t xml:space="preserve">Bank overdrafts </t>
  </si>
  <si>
    <t>Share of Profit / (Loss) of Associates/Joint Ventures accounted for using the equity method</t>
  </si>
  <si>
    <t>Corporation tax expense</t>
  </si>
  <si>
    <t>Surplus/(Deficit) from continuing operations</t>
  </si>
  <si>
    <t>Surplus/(deficit) of discontinued operations and the gain/(loss) on disposal of discontinued operations</t>
  </si>
  <si>
    <t>SURPLUS/(DEFICIT) FOR THE YEAR</t>
  </si>
  <si>
    <t>Fair Value gains/(losses) on Available-for-sale financial investments</t>
  </si>
  <si>
    <t>Recycling gains/(losses) on Available-for-sale financial investments</t>
  </si>
  <si>
    <t>Actuarial gains/(losses) on defined benefit pension schemes</t>
  </si>
  <si>
    <t>(i) minority interest, and</t>
  </si>
  <si>
    <t>(ii) owners of the parent.</t>
  </si>
  <si>
    <t>Minority Interest</t>
  </si>
  <si>
    <t>Gain on disposal of assets held for sale</t>
  </si>
  <si>
    <t>Reversal of impairments of assets held for sale</t>
  </si>
  <si>
    <t>Amortisation of PFI deferred credits</t>
  </si>
  <si>
    <t>Main scheme</t>
  </si>
  <si>
    <t>Additional lifecycle assets received</t>
  </si>
  <si>
    <t>Total other operating income</t>
  </si>
  <si>
    <t>TOTAL OPERATING INCOME</t>
  </si>
  <si>
    <t>Operating Lease Income</t>
  </si>
  <si>
    <t>Rents recognised as income in the period</t>
  </si>
  <si>
    <t xml:space="preserve">Contingent rents recognised as income in the period </t>
  </si>
  <si>
    <t xml:space="preserve">Future minimum lease payments due </t>
  </si>
  <si>
    <t>- not later than one year;</t>
  </si>
  <si>
    <t>- later than one year and not later than five years;</t>
  </si>
  <si>
    <t>- later than five years.</t>
  </si>
  <si>
    <t>Amortisation on intangible assets</t>
  </si>
  <si>
    <t>Loss on disposal of assets held for sale</t>
  </si>
  <si>
    <t>Impairments of assets held for sale</t>
  </si>
  <si>
    <t>Minimum lease payments</t>
  </si>
  <si>
    <t>Contingent rents</t>
  </si>
  <si>
    <t>Less sublease payments received</t>
  </si>
  <si>
    <t xml:space="preserve">Future minimum lease payments due: </t>
  </si>
  <si>
    <t>TOTAL of future minimum sublease lease payments to be received at the B/S date</t>
  </si>
  <si>
    <t>Finance Costs in PFI obligations</t>
  </si>
  <si>
    <t>Main Finance Costs</t>
  </si>
  <si>
    <t>Contingent Finance Costs</t>
  </si>
  <si>
    <t>Property, plant and equipment</t>
  </si>
  <si>
    <t>Investment Property</t>
  </si>
  <si>
    <t>Other Investments</t>
  </si>
  <si>
    <t>Trade and other receivables</t>
  </si>
  <si>
    <t>Other Financial assets</t>
  </si>
  <si>
    <t>Tax receivable</t>
  </si>
  <si>
    <t>Other assets</t>
  </si>
  <si>
    <t>Inventories</t>
  </si>
  <si>
    <t>Other financial assets</t>
  </si>
  <si>
    <t>Cash and cash equivalents</t>
  </si>
  <si>
    <t>Trade and other payables</t>
  </si>
  <si>
    <t>Borrowings</t>
  </si>
  <si>
    <t>Provisions</t>
  </si>
  <si>
    <t>Tax payable</t>
  </si>
  <si>
    <t>Other liabilities</t>
  </si>
  <si>
    <t>Liabilities in disposal groups</t>
  </si>
  <si>
    <t>Total current liabilities</t>
  </si>
  <si>
    <t>Total non-current liabilities</t>
  </si>
  <si>
    <t>Total assets employed</t>
  </si>
  <si>
    <t xml:space="preserve">
Financed by (taxpayers' equity)
</t>
  </si>
  <si>
    <t>Public Dividend Capital</t>
  </si>
  <si>
    <t>Revaluation reserve</t>
  </si>
  <si>
    <t>Donated Asset Reserve</t>
  </si>
  <si>
    <t>Merger reserve</t>
  </si>
  <si>
    <t>Total taxpayers' equity</t>
  </si>
  <si>
    <t>Intangible assets</t>
  </si>
  <si>
    <t>Property, Plant and Equipment</t>
  </si>
  <si>
    <t>Finance Lease Receivables</t>
  </si>
  <si>
    <t>Derivatives and Embedded Derivatives held at 'fair value through Income and Expenditure'</t>
  </si>
  <si>
    <t>Available for sale financial assets</t>
  </si>
  <si>
    <t>Held to maturity investments</t>
  </si>
  <si>
    <t>Loan and receivables</t>
  </si>
  <si>
    <t>Amounts due to other related parties</t>
  </si>
  <si>
    <t>Drawdown in committed facility</t>
  </si>
  <si>
    <t>Loans from Foundation Trust Financing Facility</t>
  </si>
  <si>
    <t>Other Loans</t>
  </si>
  <si>
    <t>Obligations under finance leases</t>
  </si>
  <si>
    <t>Obligations under Private Finance Initiative contracts</t>
  </si>
  <si>
    <t>Derivative and embedded derivatives held at 'fair value through income and expenditure'</t>
  </si>
  <si>
    <t>Other legal claims</t>
  </si>
  <si>
    <t>Deferred Income</t>
  </si>
  <si>
    <t>Deferred PFI credits</t>
  </si>
  <si>
    <t>Deferred Government Grant</t>
  </si>
  <si>
    <t>Current liabilities</t>
  </si>
  <si>
    <t>Non-current liabilities</t>
  </si>
  <si>
    <t>STATEMENT OF COMPREHENSIVE INCOME</t>
  </si>
  <si>
    <t>2009/10</t>
  </si>
  <si>
    <t>STATEMENT OF FINANCIAL POSITION</t>
  </si>
  <si>
    <t>Non-current assets</t>
  </si>
  <si>
    <t>105</t>
  </si>
  <si>
    <t>115</t>
  </si>
  <si>
    <t>125</t>
  </si>
  <si>
    <t>135</t>
  </si>
  <si>
    <t>145</t>
  </si>
  <si>
    <t>155</t>
  </si>
  <si>
    <t>165</t>
  </si>
  <si>
    <t>175</t>
  </si>
  <si>
    <t>185</t>
  </si>
  <si>
    <t>190</t>
  </si>
  <si>
    <t>195</t>
  </si>
  <si>
    <t>200</t>
  </si>
  <si>
    <t>205</t>
  </si>
  <si>
    <t>210</t>
  </si>
  <si>
    <t>215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</si>
  <si>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</si>
  <si>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</si>
  <si>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</si>
  <si>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</si>
  <si>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</si>
  <si>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</si>
  <si>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</si>
  <si>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</si>
  <si>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</si>
  <si>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</si>
  <si>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</si>
  <si>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</si>
  <si>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</si>
  <si>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</si>
  <si>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</si>
  <si>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</si>
  <si>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</si>
  <si>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315</t>
  </si>
  <si>
    <t>320</t>
  </si>
  <si>
    <t>Non-current assets for sale and assets in disposal groups</t>
  </si>
  <si>
    <t>STATEMENT OF CHANGES IN TAXPAYERS' EQUITY</t>
  </si>
  <si>
    <t>Prior period adjustment</t>
  </si>
  <si>
    <t>Public Dividend Capital repaid</t>
  </si>
  <si>
    <t>Public Dividend Capital written off</t>
  </si>
  <si>
    <t>Donated Assets Reserve</t>
  </si>
  <si>
    <t>Available for Sale investment Reserve</t>
  </si>
  <si>
    <t>Other Reserves</t>
  </si>
  <si>
    <t>Merger Reserve</t>
  </si>
  <si>
    <t>Income and Expenditure Reserve</t>
  </si>
  <si>
    <t>Cash flows from operating activities</t>
  </si>
  <si>
    <t>Operating surplus/(deficit)</t>
  </si>
  <si>
    <t>Non-cash income and expense:</t>
  </si>
  <si>
    <t>Depreciation and amortisation</t>
  </si>
  <si>
    <t>Impairments</t>
  </si>
  <si>
    <t>Reversals of impairments</t>
  </si>
  <si>
    <t>Transfer from the donated asset reserve</t>
  </si>
  <si>
    <t>Amortisation of government grants</t>
  </si>
  <si>
    <t>Amortisation of PFI credit</t>
  </si>
  <si>
    <t>(Increase)/Decrease in Trade and Other Receivables</t>
  </si>
  <si>
    <t>(Increase)/Decrease in Other Assets</t>
  </si>
  <si>
    <t>(Increase)/Decrease in Inventories</t>
  </si>
  <si>
    <t>Increase/(Decrease) in Other Liabilities</t>
  </si>
  <si>
    <t>Increase/(Decrease) in Provisions</t>
  </si>
  <si>
    <t>NET CASH GENERATED FROM/(USED IN) OPERATIONS</t>
  </si>
  <si>
    <t>Tax (paid) / received</t>
  </si>
  <si>
    <t>Cash flows from investing activities</t>
  </si>
  <si>
    <t>Purchase of financial assets</t>
  </si>
  <si>
    <t>Sales of financial assets</t>
  </si>
  <si>
    <t>Sales of intangible assets</t>
  </si>
  <si>
    <t>Purchase of Property, Plant and Equipment</t>
  </si>
  <si>
    <t>Sales of Property, Plant and Equipment</t>
  </si>
  <si>
    <t>Net cash generated from/(used in) investing activities</t>
  </si>
  <si>
    <t>Public dividend capital received</t>
  </si>
  <si>
    <t>Public dividend capital repaid</t>
  </si>
  <si>
    <t xml:space="preserve">Loans received </t>
  </si>
  <si>
    <t>Loans repaid</t>
  </si>
  <si>
    <t>Interest paid</t>
  </si>
  <si>
    <t>Interest element of finance lease</t>
  </si>
  <si>
    <t>Net cash generated from/(used in) financing activities</t>
  </si>
  <si>
    <t>Increase/(decrease) in cash and cash equivalents</t>
  </si>
  <si>
    <t>STATMENT OF CASH FLOWS</t>
  </si>
  <si>
    <t>Interest element of Private Finance Initiative obligations</t>
  </si>
  <si>
    <t>Note 2.2 Private patient income</t>
  </si>
  <si>
    <t xml:space="preserve">TOTAL   </t>
  </si>
  <si>
    <t>Income from Activities</t>
  </si>
  <si>
    <t>Total income from activities</t>
  </si>
  <si>
    <t xml:space="preserve">TOTAL OPERATING INCOME </t>
  </si>
  <si>
    <t>Reversal of impairments of intangible assets</t>
  </si>
  <si>
    <t xml:space="preserve">Loss on disposal of investments </t>
  </si>
  <si>
    <t>Loss on disposal of other property, plant and equipment</t>
  </si>
  <si>
    <t>Impairments of property, plant and equipment</t>
  </si>
  <si>
    <t>Reversal of impairments of property, plant and equipment</t>
  </si>
  <si>
    <t>Depreciation on property, plant and equipment</t>
  </si>
  <si>
    <t>Note 4.3 Employee benefits</t>
  </si>
  <si>
    <t>Note 4.4 Early retirements due to ill health</t>
  </si>
  <si>
    <t xml:space="preserve">Value of early retirements on the grounds of ill-health </t>
  </si>
  <si>
    <t>Salaries and wages</t>
  </si>
  <si>
    <t>Pension Cost - other contributions</t>
  </si>
  <si>
    <t>Termination benefits</t>
  </si>
  <si>
    <t>Software  licences
(purchased)</t>
  </si>
  <si>
    <t>Other
(purchased)</t>
  </si>
  <si>
    <t>Licences &amp; trademarks
(purchased)</t>
  </si>
  <si>
    <t>Patents 
(purchased)</t>
  </si>
  <si>
    <t>Development expenditure
(internally generated)</t>
  </si>
  <si>
    <t>Information technology (internally generated)</t>
  </si>
  <si>
    <t>Min Life</t>
  </si>
  <si>
    <t>Max Life</t>
  </si>
  <si>
    <t>Years</t>
  </si>
  <si>
    <t>Intangible assets - internally generated</t>
  </si>
  <si>
    <t>Information technology</t>
  </si>
  <si>
    <t>Software</t>
  </si>
  <si>
    <t>Licences &amp; Trademarks</t>
  </si>
  <si>
    <t>Patents</t>
  </si>
  <si>
    <t>Revaluation surpluses</t>
  </si>
  <si>
    <t>Gross lease liabilities</t>
  </si>
  <si>
    <t>Net lease liabilities</t>
  </si>
  <si>
    <t>Gross PFI liabilities</t>
  </si>
  <si>
    <t>Gross lease receivables</t>
  </si>
  <si>
    <t>Unearned interest income</t>
  </si>
  <si>
    <r>
      <rPr>
        <i/>
        <sz val="10"/>
        <color indexed="8"/>
        <rFont val="Arial"/>
        <family val="2"/>
      </rPr>
      <t xml:space="preserve">Plus </t>
    </r>
    <r>
      <rPr>
        <sz val="10"/>
        <color indexed="8"/>
        <rFont val="Arial"/>
        <family val="2"/>
      </rPr>
      <t>assets classified as available for sale in the year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</si>
  <si>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assets sold in year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</si>
  <si>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Impairment of assets held for sale</t>
    </r>
  </si>
  <si>
    <r>
      <rPr>
        <i/>
        <sz val="10"/>
        <color indexed="8"/>
        <rFont val="Arial"/>
        <family val="2"/>
      </rPr>
      <t>Plus</t>
    </r>
    <r>
      <rPr>
        <sz val="10"/>
        <color indexed="8"/>
        <rFont val="Arial"/>
        <family val="2"/>
      </rPr>
      <t xml:space="preserve"> Reversal of impairment of assets held for sale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</si>
  <si>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assets no longer classified as held for sale, for reasons other than disposal by sale</t>
    </r>
  </si>
  <si>
    <t>Other gains (investment properties)</t>
  </si>
  <si>
    <t xml:space="preserve">Materials </t>
  </si>
  <si>
    <t>TOTAL Inventories</t>
  </si>
  <si>
    <t>Current</t>
  </si>
  <si>
    <t>Non-Current</t>
  </si>
  <si>
    <t>Other receivables</t>
  </si>
  <si>
    <t>Provision for impaired receivables</t>
  </si>
  <si>
    <t>PFI Prepayments</t>
  </si>
  <si>
    <t>Prepayments - Capital contributions</t>
  </si>
  <si>
    <t>Prepayments - Lifecycle replacements</t>
  </si>
  <si>
    <t>Other receivables with related parties</t>
  </si>
  <si>
    <t>Ageing of non-impaired receivables past their due date</t>
  </si>
  <si>
    <t>Fair value of pension scheme assets</t>
  </si>
  <si>
    <t xml:space="preserve">Current </t>
  </si>
  <si>
    <t>Non-current</t>
  </si>
  <si>
    <t xml:space="preserve">Receipts in advance </t>
  </si>
  <si>
    <t xml:space="preserve">Taxes payable </t>
  </si>
  <si>
    <t>Other trade payables</t>
  </si>
  <si>
    <t>Other payables</t>
  </si>
  <si>
    <t>Trade payables - capital</t>
  </si>
  <si>
    <t>TOTAL NON CURRENT TRADE AND OTHER PAYABLES</t>
  </si>
  <si>
    <t>TOTAL CURRENT TRADE AND OTHER PAYABLES</t>
  </si>
  <si>
    <t>TOTAL CURRENT TRADE AND OTHER RECEIVABLES</t>
  </si>
  <si>
    <t>TOTAL NON CURRENT TRADE AND OTHER RECEIVABLES</t>
  </si>
  <si>
    <t>TOTAL OTHER CURRENT LIABILITIES</t>
  </si>
  <si>
    <t>TOTAL OTHER NON CURRENT LIABILITIES</t>
  </si>
  <si>
    <t>TOTAL CURRENT BORROWINGS</t>
  </si>
  <si>
    <t>Reclassified to liabilities held in disposal groups in year</t>
  </si>
  <si>
    <t>Net change in year</t>
  </si>
  <si>
    <t>Broken down into:</t>
  </si>
  <si>
    <t>Other current investments</t>
  </si>
  <si>
    <t>Cash and cash equivalents as in SoFP</t>
  </si>
  <si>
    <t>Cash and cash equivalents as in SoCF</t>
  </si>
  <si>
    <t>Bank overdraft</t>
  </si>
  <si>
    <t>Receivables</t>
  </si>
  <si>
    <t xml:space="preserve">Payables </t>
  </si>
  <si>
    <t>Assets as per SoFP</t>
  </si>
  <si>
    <t>Liabilities as per SoFP</t>
  </si>
  <si>
    <t>Non current trade and other receivables excluding non financial assets</t>
  </si>
  <si>
    <t>Non current trade and other payables excluding non financial liabilities</t>
  </si>
  <si>
    <t>Other NHS Bodies</t>
  </si>
  <si>
    <t>Charitable Funds</t>
  </si>
  <si>
    <t>Subsidiaries / Associates / Joint Ventures</t>
  </si>
  <si>
    <t xml:space="preserve">Other   </t>
  </si>
  <si>
    <t>Financial Investments</t>
  </si>
  <si>
    <t>Base Year</t>
  </si>
  <si>
    <t>Carrying Value at 1 April</t>
  </si>
  <si>
    <t>Transfers to assets held is disposal groups</t>
  </si>
  <si>
    <t>Share of profit/(loss)</t>
  </si>
  <si>
    <t>Carrying Value at 31 March</t>
  </si>
  <si>
    <t>Current assets</t>
  </si>
  <si>
    <t>Non current liabilities</t>
  </si>
  <si>
    <t>Non current assets</t>
  </si>
  <si>
    <t>Total liabilities</t>
  </si>
  <si>
    <t>Total assets</t>
  </si>
  <si>
    <t>Operating income</t>
  </si>
  <si>
    <t>Operating expenses</t>
  </si>
  <si>
    <t>Surplus /(deficit) for the year</t>
  </si>
  <si>
    <t>JV are already included in the reported figures of the FT, as such only the aggregate amounts relating to the JV are disclosed here.</t>
  </si>
  <si>
    <t>Net Pension Scheme Liability</t>
  </si>
  <si>
    <t xml:space="preserve">Net Pension Scheme Liability </t>
  </si>
  <si>
    <t>Present Value of the defined benefit obligation at 1 April</t>
  </si>
  <si>
    <t>Current service cost</t>
  </si>
  <si>
    <t>Interest cost</t>
  </si>
  <si>
    <t>Contribution by plan participants</t>
  </si>
  <si>
    <t>Actuarial gain/(losses)</t>
  </si>
  <si>
    <t>Benefits paid</t>
  </si>
  <si>
    <t>Past service costs</t>
  </si>
  <si>
    <t>Business combinations</t>
  </si>
  <si>
    <t>Curtailments and settlements</t>
  </si>
  <si>
    <t>Present Value of the defined benefit obligation at 31 March</t>
  </si>
  <si>
    <t>Expected return on plan assets</t>
  </si>
  <si>
    <t>Contributions by the employer</t>
  </si>
  <si>
    <t>Contributions by the plan participants</t>
  </si>
  <si>
    <t>Settlements</t>
  </si>
  <si>
    <t>Plan assets at fair value  at 31 March</t>
  </si>
  <si>
    <t>Present value of the defined benefit obligation at 31 March</t>
  </si>
  <si>
    <t>Net Liability/(asset) recognised in the SoFP at 31 March</t>
  </si>
  <si>
    <t>Fair value of any reimbursement right 31 March</t>
  </si>
  <si>
    <t>Past Service cost not recognised as an asset</t>
  </si>
  <si>
    <t>Expected return on any reimbursement right</t>
  </si>
  <si>
    <t>TOTAL (included in employee benefits note 4.1)</t>
  </si>
  <si>
    <t>Total Revaluation Reserve</t>
  </si>
  <si>
    <t>Revaluation Reserve -intangibles</t>
  </si>
  <si>
    <t>Revaluation Reserve -property, plant and equipment</t>
  </si>
  <si>
    <t>Revaluation reserve at 1 April 2009</t>
  </si>
  <si>
    <t>Note 2.1 OPERATING INCOME (by classification)</t>
  </si>
  <si>
    <t>Investments in associates (and joined controlled operations)</t>
  </si>
  <si>
    <t>PDC receivable</t>
  </si>
  <si>
    <t>PDC payable</t>
  </si>
  <si>
    <t>Transfer from donated asset reserve in respect of depreciation on donated assets</t>
  </si>
  <si>
    <t>01A</t>
  </si>
  <si>
    <t>01B</t>
  </si>
  <si>
    <t>02A</t>
  </si>
  <si>
    <t>02B</t>
  </si>
  <si>
    <t>03A</t>
  </si>
  <si>
    <t>03B</t>
  </si>
  <si>
    <t>03C</t>
  </si>
  <si>
    <t>03D</t>
  </si>
  <si>
    <t>03E</t>
  </si>
  <si>
    <t>03F</t>
  </si>
  <si>
    <t>03G</t>
  </si>
  <si>
    <t>03H</t>
  </si>
  <si>
    <t>04A</t>
  </si>
  <si>
    <t>04B</t>
  </si>
  <si>
    <t>06A</t>
  </si>
  <si>
    <t>05A</t>
  </si>
  <si>
    <t>05C</t>
  </si>
  <si>
    <t>05E</t>
  </si>
  <si>
    <t>05F</t>
  </si>
  <si>
    <t>05G</t>
  </si>
  <si>
    <t>05H</t>
  </si>
  <si>
    <t>06I</t>
  </si>
  <si>
    <t>07A</t>
  </si>
  <si>
    <t>07I</t>
  </si>
  <si>
    <t>08A</t>
  </si>
  <si>
    <t>08B</t>
  </si>
  <si>
    <t>08C</t>
  </si>
  <si>
    <t>08F</t>
  </si>
  <si>
    <t>09A</t>
  </si>
  <si>
    <t>09C</t>
  </si>
  <si>
    <t>09B</t>
  </si>
  <si>
    <t>09D</t>
  </si>
  <si>
    <t>09E</t>
  </si>
  <si>
    <t>09G</t>
  </si>
  <si>
    <t>09H</t>
  </si>
  <si>
    <t>09I</t>
  </si>
  <si>
    <t>09J</t>
  </si>
  <si>
    <t xml:space="preserve">Pension costs - defined contribution plans
  Employers contributions to NHS Pensions </t>
  </si>
  <si>
    <t>10A</t>
  </si>
  <si>
    <t>10B</t>
  </si>
  <si>
    <t>11A</t>
  </si>
  <si>
    <t>11B</t>
  </si>
  <si>
    <t>11D</t>
  </si>
  <si>
    <t>12A</t>
  </si>
  <si>
    <t>12B</t>
  </si>
  <si>
    <t>Total non-current assets</t>
  </si>
  <si>
    <t>Total current assets</t>
  </si>
  <si>
    <t>Total assets less current liabilities</t>
  </si>
  <si>
    <t>Revaluation reserve at 1 April 2009 - restated</t>
  </si>
  <si>
    <t>Revaluation reserve at 31 March 2010</t>
  </si>
  <si>
    <t>15E</t>
  </si>
  <si>
    <t>16A</t>
  </si>
  <si>
    <t>16B</t>
  </si>
  <si>
    <t>16C</t>
  </si>
  <si>
    <t>16G</t>
  </si>
  <si>
    <t>16H</t>
  </si>
  <si>
    <t>16I</t>
  </si>
  <si>
    <t>17A</t>
  </si>
  <si>
    <t>17B</t>
  </si>
  <si>
    <t>17C</t>
  </si>
  <si>
    <t>17D</t>
  </si>
  <si>
    <t>17E</t>
  </si>
  <si>
    <t>17F</t>
  </si>
  <si>
    <t>18A</t>
  </si>
  <si>
    <t>18B</t>
  </si>
  <si>
    <t>Note 2.4 OPERATING INCOME (by type)</t>
  </si>
  <si>
    <t>09K</t>
  </si>
  <si>
    <t>09L</t>
  </si>
  <si>
    <t>05J</t>
  </si>
  <si>
    <t>note</t>
  </si>
  <si>
    <t xml:space="preserve">Cash and Cash equivalents at 1 April </t>
  </si>
  <si>
    <t xml:space="preserve">Cash and Cash equivalents at 31 March </t>
  </si>
  <si>
    <t>Impairments of intangible assets</t>
  </si>
  <si>
    <t>27A</t>
  </si>
  <si>
    <t>27C</t>
  </si>
  <si>
    <t>Plan Surplus/(deficit)</t>
  </si>
  <si>
    <t>Plan assets at fair value at 1 April</t>
  </si>
  <si>
    <t>26A</t>
  </si>
  <si>
    <t>26B</t>
  </si>
  <si>
    <t>26C</t>
  </si>
  <si>
    <t>TOTAL COMPREHENSIVE INCOME / (EXPENSE) FOR THE YEAR</t>
  </si>
  <si>
    <t>TOTAL COMPREHENSIVE INCOME / (EXPENSE) FOR THE PERIOD</t>
  </si>
  <si>
    <t>PDC Dividend paid</t>
  </si>
  <si>
    <t>Capital element of Private Finance Initiative Obligations</t>
  </si>
  <si>
    <t>24A</t>
  </si>
  <si>
    <t>24B</t>
  </si>
  <si>
    <t>24C</t>
  </si>
  <si>
    <t>24D</t>
  </si>
  <si>
    <t>Public Dividend Capital received</t>
  </si>
  <si>
    <t>08G</t>
  </si>
  <si>
    <t>08H</t>
  </si>
  <si>
    <t xml:space="preserve">Investments in associates (and joined controlled operations) </t>
  </si>
  <si>
    <t>16J</t>
  </si>
  <si>
    <t>16Q</t>
  </si>
  <si>
    <t>16R</t>
  </si>
  <si>
    <t>Direct Operating Expense arising from Investment Property which generated Rental Income in the period</t>
  </si>
  <si>
    <t>Cash flows attributable to investing activities of discontinued operations</t>
  </si>
  <si>
    <t>325</t>
  </si>
  <si>
    <t>330</t>
  </si>
  <si>
    <t>Cash flows attributable to financing activities of discontinued operations</t>
  </si>
  <si>
    <t>Operating surplus/(deficit) from continuing operations</t>
  </si>
  <si>
    <t xml:space="preserve">Operating surplus/(deficit) of discontinued operations </t>
  </si>
  <si>
    <t>25A</t>
  </si>
  <si>
    <t>25B</t>
  </si>
  <si>
    <t>25C</t>
  </si>
  <si>
    <t>25D</t>
  </si>
  <si>
    <t>25E</t>
  </si>
  <si>
    <t>25F</t>
  </si>
  <si>
    <t>25G</t>
  </si>
  <si>
    <t>25H</t>
  </si>
  <si>
    <t>28A</t>
  </si>
  <si>
    <t>28B</t>
  </si>
  <si>
    <t>28D</t>
  </si>
  <si>
    <t>of which those receivable</t>
  </si>
  <si>
    <t>22A</t>
  </si>
  <si>
    <t/>
  </si>
  <si>
    <t>of which liabilities are due</t>
  </si>
  <si>
    <t>20A</t>
  </si>
  <si>
    <t>20B</t>
  </si>
  <si>
    <t>20D</t>
  </si>
  <si>
    <t>20E</t>
  </si>
  <si>
    <t>20G</t>
  </si>
  <si>
    <t>20H</t>
  </si>
  <si>
    <t xml:space="preserve">Available for sale financial assets and liabilities held at fair value through income and expenditure account </t>
  </si>
  <si>
    <t>Note 4.1 Employee Expenses</t>
  </si>
  <si>
    <t>Employee Expenses - Staff</t>
  </si>
  <si>
    <t>Employee Expenses - Executive directors</t>
  </si>
  <si>
    <t>23A</t>
  </si>
  <si>
    <t>23B</t>
  </si>
  <si>
    <t>23C</t>
  </si>
  <si>
    <t>23D</t>
  </si>
  <si>
    <t>21A</t>
  </si>
  <si>
    <t>19A</t>
  </si>
  <si>
    <t>19B</t>
  </si>
  <si>
    <t>Note 4.2 Average number of employees (WTE basis)</t>
  </si>
  <si>
    <t>340</t>
  </si>
  <si>
    <t>102</t>
  </si>
  <si>
    <t>At start of period for new FTs</t>
  </si>
  <si>
    <t xml:space="preserve">Operating income of discontinued operations </t>
  </si>
  <si>
    <t xml:space="preserve">Operating expenses of discontinued operations </t>
  </si>
  <si>
    <t>Gain on disposal of discontinued operations</t>
  </si>
  <si>
    <t>(Loss) on disposal of discontinued operations</t>
  </si>
  <si>
    <t>Third party assets held by the NHS Foundation Trust</t>
  </si>
  <si>
    <t>NHS Shared Business Services</t>
  </si>
  <si>
    <t>The unguaranteed residual value accruing to the FT</t>
  </si>
  <si>
    <t>Pensions relating to former directors</t>
  </si>
  <si>
    <t>Pensions relating to other staff</t>
  </si>
  <si>
    <t>UK Corporation tax expense</t>
  </si>
  <si>
    <t>Adjustments in respect of prior years</t>
  </si>
  <si>
    <t>Current tax expense</t>
  </si>
  <si>
    <t>Origination and reversal of temporary differences</t>
  </si>
  <si>
    <t>Change in tax rate</t>
  </si>
  <si>
    <t>Deferred tax expense</t>
  </si>
  <si>
    <t>Total income tax expense in Statement of Comprehensive Income</t>
  </si>
  <si>
    <t>Reconciliation of effective tax charge</t>
  </si>
  <si>
    <t>Effect of:</t>
  </si>
  <si>
    <t>Surpluses not subject to tax</t>
  </si>
  <si>
    <t>Non-deductible expenses</t>
  </si>
  <si>
    <t>Share of results of joint ventures and associates</t>
  </si>
  <si>
    <t>Total income tax charge for the year</t>
  </si>
  <si>
    <t>Taxation services</t>
  </si>
  <si>
    <t>IT services</t>
  </si>
  <si>
    <t>Internal audit services</t>
  </si>
  <si>
    <t>Valuation and actuarial services</t>
  </si>
  <si>
    <t>Litigation services</t>
  </si>
  <si>
    <t>Recruitment and remuneration services</t>
  </si>
  <si>
    <t>Corporate finance transactions</t>
  </si>
  <si>
    <t>Cash from (disposals) of business units and subsidiaries</t>
  </si>
  <si>
    <t>Share of comprehensive income from associates and joint ventures</t>
  </si>
  <si>
    <t>Other recognised gains and losses</t>
  </si>
  <si>
    <t>Investment Property income</t>
  </si>
  <si>
    <t>Effective tax charge percentage</t>
  </si>
  <si>
    <t>Tax if effective tax rate charged on surpluses before tax</t>
  </si>
  <si>
    <t>Direct Operating Expense arising from Investment Property that which did not generated Rental Income in the period</t>
  </si>
  <si>
    <t>Agenda for Change</t>
  </si>
  <si>
    <t>Surplus/(deficit) for the year</t>
  </si>
  <si>
    <t>Long term borrowing at 1 April</t>
  </si>
  <si>
    <t>Long term borrowing at 31 March</t>
  </si>
  <si>
    <t>Working capital borrowing at 1 April</t>
  </si>
  <si>
    <t>Working capital borrowing at 31 March</t>
  </si>
  <si>
    <t>Purchase of intangible assets</t>
  </si>
  <si>
    <t>335</t>
  </si>
  <si>
    <t>345</t>
  </si>
  <si>
    <t>20I</t>
  </si>
  <si>
    <t>20J</t>
  </si>
  <si>
    <t>Increase/(Decrease) in Trade and Other Payables</t>
  </si>
  <si>
    <t>350</t>
  </si>
  <si>
    <t>Cash flows from (used in) other financing activities</t>
  </si>
  <si>
    <t>Inventories carried at fair value less costs to sell</t>
  </si>
  <si>
    <t>NHS payables</t>
  </si>
  <si>
    <t>Numbers</t>
  </si>
  <si>
    <t>Value</t>
  </si>
  <si>
    <t>Net lease receivables</t>
  </si>
  <si>
    <t>The accumulated allowance for uncollectable minimum lease payments receivable</t>
  </si>
  <si>
    <t>Contingent rents recognised as income in the period</t>
  </si>
  <si>
    <t>8. Extra statutory and regulatory</t>
  </si>
  <si>
    <t>£'000</t>
  </si>
  <si>
    <t>Transferred to disposal group as asset held for sale</t>
  </si>
  <si>
    <t>Intangible Assets Under Construction</t>
  </si>
  <si>
    <t>11C</t>
  </si>
  <si>
    <t>Number</t>
  </si>
  <si>
    <t>Permanent</t>
  </si>
  <si>
    <t>Cash with the Government Banking Service</t>
  </si>
  <si>
    <t>Land</t>
  </si>
  <si>
    <t>Operating Income from continuing operations</t>
  </si>
  <si>
    <t>Operating Expenses of continuing operations</t>
  </si>
  <si>
    <t>OPERATING SURPLUS / (DEFICIT)</t>
  </si>
  <si>
    <t>FINANCE COSTS</t>
  </si>
  <si>
    <t>Finance income</t>
  </si>
  <si>
    <t>Finance expense - financial liabilities</t>
  </si>
  <si>
    <t>Finance expense - unwinding of discount on provisions</t>
  </si>
  <si>
    <t>PDC Dividends payable</t>
  </si>
  <si>
    <t>NET FINANCE COSTS</t>
  </si>
  <si>
    <t>01C</t>
  </si>
  <si>
    <t>01D</t>
  </si>
  <si>
    <t>Note: Allocation of Profits/(Losses) for the period:</t>
  </si>
  <si>
    <t>(a) Surplus/(Deficit) for the period attributable to:</t>
  </si>
  <si>
    <t>(b) total comprehensive income/ (expense) for the period attributable to:</t>
  </si>
  <si>
    <t xml:space="preserve">Services from NHS Foundation Trusts </t>
  </si>
  <si>
    <t xml:space="preserve">Services from NHS Trusts </t>
  </si>
  <si>
    <t xml:space="preserve">Services from other NHS Bodies </t>
  </si>
  <si>
    <t>Purchase of healthcare from non NHS bodies</t>
  </si>
  <si>
    <t>Employee Expenses - Non-executive directors</t>
  </si>
  <si>
    <t xml:space="preserve">Drug costs </t>
  </si>
  <si>
    <t>Legal fees</t>
  </si>
  <si>
    <t>Consultancy costs</t>
  </si>
  <si>
    <t>Training, courses and conferences</t>
  </si>
  <si>
    <t xml:space="preserve">Hospitality </t>
  </si>
  <si>
    <t>Restated</t>
  </si>
  <si>
    <t>Other comprehensive income</t>
  </si>
  <si>
    <t>- outstanding pension contributions</t>
  </si>
  <si>
    <t>Intangible assets - purchased</t>
  </si>
  <si>
    <t>Main code</t>
  </si>
  <si>
    <t>Sub code</t>
  </si>
  <si>
    <t>Movements in operating cash flow of discontinued operations</t>
  </si>
  <si>
    <t>Other movements in operating cash flows</t>
  </si>
  <si>
    <t>Cash from acquisitions of business units and subsidiaries</t>
  </si>
  <si>
    <t>Cash flows from  financing activities</t>
  </si>
  <si>
    <t>Other
(internally generated</t>
  </si>
  <si>
    <t>Acquisitions in year</t>
  </si>
  <si>
    <t>This worksheet is only applicable to NHS foundation trusts with on-Statement of Financial Position pension schemes.</t>
  </si>
  <si>
    <t>Cash and Cash equivalents at start of period for new FTs</t>
  </si>
  <si>
    <t>327</t>
  </si>
  <si>
    <t>2010/11</t>
  </si>
  <si>
    <t>Buildings excluding dwellings</t>
  </si>
  <si>
    <t>Dwellings</t>
  </si>
  <si>
    <t>Assets Under Construction and Payments on Account</t>
  </si>
  <si>
    <t>Plant &amp; machinery</t>
  </si>
  <si>
    <t>Transport equipment</t>
  </si>
  <si>
    <t>Furniture &amp; fittings</t>
  </si>
  <si>
    <t>Revaluations</t>
  </si>
  <si>
    <t>Finance Lease</t>
  </si>
  <si>
    <t>PFI</t>
  </si>
  <si>
    <t>Donated</t>
  </si>
  <si>
    <t xml:space="preserve">Land </t>
  </si>
  <si>
    <t>Assets under Construction &amp; POA</t>
  </si>
  <si>
    <t>Receipt of donated assets</t>
  </si>
  <si>
    <t>Movements arising from classifying non current assets as Assets Held for Sale</t>
  </si>
  <si>
    <t>Other reserve movements</t>
  </si>
  <si>
    <t>Asset disposals</t>
  </si>
  <si>
    <t>Protected assets</t>
  </si>
  <si>
    <t>Unprotected assets</t>
  </si>
  <si>
    <t>Present Value of the defined benefit obligation at start of period for new FTs</t>
  </si>
  <si>
    <t>Plan assets at fair value at start of period for new FTs</t>
  </si>
  <si>
    <t>Present value of the defined benefit obligation at start if period for new FTs</t>
  </si>
  <si>
    <t>1. SoCI</t>
  </si>
  <si>
    <t>4. CF</t>
  </si>
  <si>
    <t>3. SOCITE</t>
  </si>
  <si>
    <t xml:space="preserve">At start of period for new FTs </t>
  </si>
  <si>
    <t>13. Intangibles</t>
  </si>
  <si>
    <t xml:space="preserve">Gross cost at start of period for new FTs </t>
  </si>
  <si>
    <t xml:space="preserve">Depreciation at start of period for new FTs </t>
  </si>
  <si>
    <t>14. PPE</t>
  </si>
  <si>
    <t>16. Investments</t>
  </si>
  <si>
    <t>17. AHFS</t>
  </si>
  <si>
    <t>21. CCE</t>
  </si>
  <si>
    <t>23. Borrowings and PBL</t>
  </si>
  <si>
    <t>25. Provisions and CL</t>
  </si>
  <si>
    <t>26. Revaluation Reserve</t>
  </si>
  <si>
    <t>17G</t>
  </si>
  <si>
    <t>17H</t>
  </si>
  <si>
    <t>17I</t>
  </si>
  <si>
    <t>2. SoFP</t>
  </si>
  <si>
    <t>5. Op Inc (class)</t>
  </si>
  <si>
    <t>8. Staff</t>
  </si>
  <si>
    <t>Note 3 OPERATING EXPENSES (by type)</t>
  </si>
  <si>
    <t>Note 5.2 Arrangements containing an operating lease</t>
  </si>
  <si>
    <t>Note 5.4 The late payment of commercial debts (interest) Act 1998</t>
  </si>
  <si>
    <t>Note 6 Discontinued operations</t>
  </si>
  <si>
    <t>Note 5.5 Audit remuneration</t>
  </si>
  <si>
    <t>Note 7 Corporation Tax</t>
  </si>
  <si>
    <t>Note 8 Finance income</t>
  </si>
  <si>
    <t>Note 9 Finance costs - interest expense</t>
  </si>
  <si>
    <t>Note 14.1 Economic life of intangible assets</t>
  </si>
  <si>
    <t>Note 14.2 Economic life of property, plant and equipment</t>
  </si>
  <si>
    <t>Note 19 Other assets</t>
  </si>
  <si>
    <t>Note 20 Other Financial Assets</t>
  </si>
  <si>
    <t xml:space="preserve">Note 21.1  Inventories </t>
  </si>
  <si>
    <t>Note 23.1 Provision for impairment of receivables</t>
  </si>
  <si>
    <t>Note 23.2 Analysis of impaired receivables</t>
  </si>
  <si>
    <t>Note 25 Cash and cash equivalents</t>
  </si>
  <si>
    <t>Note 26.1 Trade and other payables</t>
  </si>
  <si>
    <t>Note 26.2 - early retirements detail included in NHS payables above</t>
  </si>
  <si>
    <t>Note 27 Borrowings</t>
  </si>
  <si>
    <t>Note 28 Prudential borrowing limit</t>
  </si>
  <si>
    <t>Note 29 Other liabilities</t>
  </si>
  <si>
    <t>Note 30 Other Financial Liabilities</t>
  </si>
  <si>
    <t>Note 31.2 Provisions for liabilities and charges analysis</t>
  </si>
  <si>
    <t>Note 34.1 Related Party Transactions</t>
  </si>
  <si>
    <t>Note 34.2 Related Party Balances</t>
  </si>
  <si>
    <t>Note 35 Contractual Capital Commitments</t>
  </si>
  <si>
    <t>Note 36 Finance lease obligations</t>
  </si>
  <si>
    <t>Note 37.1 On-SoFP PFI obligations</t>
  </si>
  <si>
    <t>Note 38.2 Off-SoFP PFI schemes charges</t>
  </si>
  <si>
    <t>Note 38.3 Off-SoFP PFI scheme details</t>
  </si>
  <si>
    <t>Note 40.1 Financial assets by category</t>
  </si>
  <si>
    <t>Note 40.2 Financial liabilities by category</t>
  </si>
  <si>
    <t>Note 41.1 Changes in the benefit obligation and fair value of plan assets during the year for the amounts recognised in the SoFP</t>
  </si>
  <si>
    <t>15. NCA misc</t>
  </si>
  <si>
    <t>19. Inventory</t>
  </si>
  <si>
    <t>20. Receivables</t>
  </si>
  <si>
    <t>Note 24.1 Finance lease receivables</t>
  </si>
  <si>
    <t>Note 24.2 Finance lease details</t>
  </si>
  <si>
    <t>27. RP</t>
  </si>
  <si>
    <t>28. C&amp;O</t>
  </si>
  <si>
    <t>Net PFI obligation</t>
  </si>
  <si>
    <t>35. Special Payments</t>
  </si>
  <si>
    <t>29. PFI (on-SoFP)</t>
  </si>
  <si>
    <t>34. Pensions</t>
  </si>
  <si>
    <t>6. Op Inc (type)</t>
  </si>
  <si>
    <t>7. Op Exp</t>
  </si>
  <si>
    <t>NBV total at 31 March 2011</t>
  </si>
  <si>
    <t>03I</t>
  </si>
  <si>
    <t>08K</t>
  </si>
  <si>
    <t>08L</t>
  </si>
  <si>
    <t>08M</t>
  </si>
  <si>
    <t>08N</t>
  </si>
  <si>
    <t>08O</t>
  </si>
  <si>
    <t>08P</t>
  </si>
  <si>
    <t>08Q</t>
  </si>
  <si>
    <t>08R</t>
  </si>
  <si>
    <t>08S</t>
  </si>
  <si>
    <t>08T</t>
  </si>
  <si>
    <t>08U</t>
  </si>
  <si>
    <t>08V</t>
  </si>
  <si>
    <t>09F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</si>
  <si>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</si>
  <si>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</si>
  <si>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</si>
  <si>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</si>
  <si>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</si>
  <si>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</si>
  <si>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</si>
  <si>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</si>
  <si>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</si>
  <si>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13J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</si>
  <si>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</si>
  <si>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</si>
  <si>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</si>
  <si>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</si>
  <si>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</si>
  <si>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</si>
  <si>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</si>
  <si>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</si>
  <si>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</si>
  <si>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</si>
  <si>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</si>
  <si>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</si>
  <si>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</si>
  <si>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</si>
  <si>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</si>
  <si>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</si>
  <si>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</si>
  <si>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</si>
  <si>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</si>
  <si>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</si>
  <si>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</si>
  <si>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14W</t>
  </si>
  <si>
    <t>14X</t>
  </si>
  <si>
    <t>14Y</t>
  </si>
  <si>
    <t>14Z</t>
  </si>
  <si>
    <t>14AA</t>
  </si>
  <si>
    <t>14AB</t>
  </si>
  <si>
    <t>15F</t>
  </si>
  <si>
    <t>15G</t>
  </si>
  <si>
    <t>15H</t>
  </si>
  <si>
    <t>18C</t>
  </si>
  <si>
    <t>18D</t>
  </si>
  <si>
    <t>20C</t>
  </si>
  <si>
    <t>20F</t>
  </si>
  <si>
    <t>22B</t>
  </si>
  <si>
    <t>22C</t>
  </si>
  <si>
    <t>22D</t>
  </si>
  <si>
    <t>22E</t>
  </si>
  <si>
    <t>22F</t>
  </si>
  <si>
    <t>25I</t>
  </si>
  <si>
    <t>25J</t>
  </si>
  <si>
    <t>27B</t>
  </si>
  <si>
    <t>27D</t>
  </si>
  <si>
    <t>28C</t>
  </si>
  <si>
    <t>29A</t>
  </si>
  <si>
    <t>29B</t>
  </si>
  <si>
    <t>29C</t>
  </si>
  <si>
    <t>29D</t>
  </si>
  <si>
    <t>29E</t>
  </si>
  <si>
    <t>29F</t>
  </si>
  <si>
    <t>29G</t>
  </si>
  <si>
    <t>30A</t>
  </si>
  <si>
    <t>30B</t>
  </si>
  <si>
    <t>30C</t>
  </si>
  <si>
    <t>30D</t>
  </si>
  <si>
    <t>30E</t>
  </si>
  <si>
    <t>30F</t>
  </si>
  <si>
    <t>30G</t>
  </si>
  <si>
    <t>30H</t>
  </si>
  <si>
    <t>30I</t>
  </si>
  <si>
    <t>30J</t>
  </si>
  <si>
    <t>30K</t>
  </si>
  <si>
    <t>30L</t>
  </si>
  <si>
    <t>30M</t>
  </si>
  <si>
    <t>32A</t>
  </si>
  <si>
    <t>32B</t>
  </si>
  <si>
    <t>32C</t>
  </si>
  <si>
    <t>32D</t>
  </si>
  <si>
    <t>32E</t>
  </si>
  <si>
    <t>32F</t>
  </si>
  <si>
    <t>32G</t>
  </si>
  <si>
    <t>32H</t>
  </si>
  <si>
    <t>33A</t>
  </si>
  <si>
    <t>33B</t>
  </si>
  <si>
    <t>33C</t>
  </si>
  <si>
    <t>33D</t>
  </si>
  <si>
    <t>34A</t>
  </si>
  <si>
    <t>34B</t>
  </si>
  <si>
    <t>34C</t>
  </si>
  <si>
    <t>34D</t>
  </si>
  <si>
    <t>35A</t>
  </si>
  <si>
    <t>35B</t>
  </si>
  <si>
    <t>35D</t>
  </si>
  <si>
    <t>35E</t>
  </si>
  <si>
    <t>35F</t>
  </si>
  <si>
    <t>Note</t>
  </si>
  <si>
    <t>NHS Receivables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</si>
  <si>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</si>
  <si>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</si>
  <si>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</si>
  <si>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</si>
  <si>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</si>
  <si>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</si>
  <si>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</si>
  <si>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</si>
  <si>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</si>
  <si>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</si>
  <si>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</si>
  <si>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Note 12.3  Property, Plant and Equipment financing</t>
  </si>
  <si>
    <t xml:space="preserve">Valuation/Gross cost at start of period for new FTs </t>
  </si>
  <si>
    <t>Note 18.3  Liabilities in disposal groups</t>
  </si>
  <si>
    <t>21B</t>
  </si>
  <si>
    <t>Prior Period Adjustment</t>
  </si>
  <si>
    <t>Carrying value at 1 April (restated)</t>
  </si>
  <si>
    <t>Prior Period Adjustments</t>
  </si>
  <si>
    <t>Owned</t>
  </si>
  <si>
    <t>9. Op Misc</t>
  </si>
  <si>
    <t>10. Corp Tax</t>
  </si>
  <si>
    <t>11. Finance</t>
  </si>
  <si>
    <t>18. Other Assets</t>
  </si>
  <si>
    <t>22. Trade Payables</t>
  </si>
  <si>
    <t>24. Other Liabilities</t>
  </si>
  <si>
    <t>30. PFI (off-SoFP)</t>
  </si>
  <si>
    <t>32. FI 1</t>
  </si>
  <si>
    <t>33. FI 2</t>
  </si>
  <si>
    <t>Note 31.1 Provisions for liabilities and charges</t>
  </si>
  <si>
    <t>Within one year</t>
  </si>
  <si>
    <t>2nd to 5th years (inclusive)</t>
  </si>
  <si>
    <t>Later than five years</t>
  </si>
  <si>
    <t>25L</t>
  </si>
  <si>
    <t>25M</t>
  </si>
  <si>
    <t>35C</t>
  </si>
  <si>
    <t>15I</t>
  </si>
  <si>
    <t>15J</t>
  </si>
  <si>
    <t>15K</t>
  </si>
  <si>
    <t>15L</t>
  </si>
  <si>
    <t>15M</t>
  </si>
  <si>
    <t>15N</t>
  </si>
  <si>
    <t>15O</t>
  </si>
  <si>
    <t>15P</t>
  </si>
  <si>
    <t>15Q</t>
  </si>
  <si>
    <t>Prior period adjustments</t>
  </si>
  <si>
    <t>Note 2.3 Operating lease income</t>
  </si>
  <si>
    <t>Note 5.1 Operating leases</t>
  </si>
  <si>
    <t>Note 16.3 Investment Property expenses</t>
  </si>
  <si>
    <t>Note 16.4 Investment Property income</t>
  </si>
  <si>
    <t>Note 32 Contingent (Liabilities) / Assets</t>
  </si>
  <si>
    <t>Note 37.2 On-SoFP PFI commitments</t>
  </si>
  <si>
    <t>410</t>
  </si>
  <si>
    <t>Additions - donated</t>
  </si>
  <si>
    <t xml:space="preserve"> </t>
  </si>
  <si>
    <t>Please note: Based on professional advice received, Monitor considers any amount drawndown in a committed facility to be akin to an overdraft</t>
  </si>
  <si>
    <t xml:space="preserve">Amortisation at start of period for new FTs </t>
  </si>
  <si>
    <t>Long term borrowing at start of period for new FTs</t>
  </si>
  <si>
    <t>Working capital borrowing at start of period for new FTs</t>
  </si>
  <si>
    <t>251</t>
  </si>
  <si>
    <t>252</t>
  </si>
  <si>
    <t>Note 41.2 Reconciliation of the present value of the defined benefit obligation and the present value of the plan assets to the assets and liabilities recognised in the balance sheet</t>
  </si>
  <si>
    <t xml:space="preserve">Note 41.3 Amounts recognised in the SoCI </t>
  </si>
  <si>
    <t>Note 42.1 Losses and Special Payments (approved cases only)*</t>
  </si>
  <si>
    <t>Note 42.2 Recovered Losses</t>
  </si>
  <si>
    <t>Reversal of impairments</t>
  </si>
  <si>
    <t>Commitments in respect of the service element of the PFI</t>
  </si>
  <si>
    <t>FTC form for accounts for periods ending 31 March 2011</t>
  </si>
  <si>
    <t>31 March 2011</t>
  </si>
  <si>
    <t>31 March 2010</t>
  </si>
  <si>
    <t>Taxpayers' Equity at 1 April 2010 - as previously stated</t>
  </si>
  <si>
    <t>Taxpayers' Equity at 1 April 2010 - restated</t>
  </si>
  <si>
    <t>Taxpayers' Equity at 31 March 2011</t>
  </si>
  <si>
    <t>Taxpayers' Equity at 1 April 2009 - as previously stated</t>
  </si>
  <si>
    <t>Taxpayers' Equity at 1 April 2009 - restated</t>
  </si>
  <si>
    <t>Taxpayers' Equity at 31 March 2010</t>
  </si>
  <si>
    <t>12. Impairments</t>
  </si>
  <si>
    <t>Note 11.1  Intangible assets - 2010/11</t>
  </si>
  <si>
    <t>Valuation/Gross Cost at 1 April 2010 - as previously stated</t>
  </si>
  <si>
    <t>Valuation/Gross cost at 1 April 2010 - restated</t>
  </si>
  <si>
    <t>Gross cost at 31 March 2011</t>
  </si>
  <si>
    <t>Amortisation at 1 April 2010 - as previously stated</t>
  </si>
  <si>
    <t>Amortisation at 1 April 2010 - restated</t>
  </si>
  <si>
    <t>Amortisation at 31 March 2011</t>
  </si>
  <si>
    <t>Note 11.2  Intangible assets - 2009/10</t>
  </si>
  <si>
    <t>Valuation/Gross cost at 1 April 2009 - as previously stated</t>
  </si>
  <si>
    <t>Gross cost at 1 April 2009 - restated</t>
  </si>
  <si>
    <t>Valuation/Gross cost at 31 March 2010</t>
  </si>
  <si>
    <t>Amortisation at 1 April 2009 - as previously stated</t>
  </si>
  <si>
    <t>Amortisation at 1 April 2009 - restated</t>
  </si>
  <si>
    <t>Amortisation at 31 March 2010</t>
  </si>
  <si>
    <t>Note 12.1  Property, Plant and Equipment - 2010/11</t>
  </si>
  <si>
    <t>Valuation/Gross cost at 1 April 2010 - as previously stated</t>
  </si>
  <si>
    <t>Valuation/Gross cost at 31 March 2011</t>
  </si>
  <si>
    <t>Accumulated depreciation at 1 April 2010 - as previously stated</t>
  </si>
  <si>
    <t>Accumulated depreciation at 1 April 2010 - restated</t>
  </si>
  <si>
    <t>Accumulated depreciation at 31 March 2011</t>
  </si>
  <si>
    <t>Note 12.2  Property, Plant and Equipment - 2009/10</t>
  </si>
  <si>
    <t>Valuation/Gross cost at 1 April 2009 - restated</t>
  </si>
  <si>
    <t>Accumulated depreciation at 1 April 2009 - as previously stated</t>
  </si>
  <si>
    <t>Accumulated depreciation at 1 April 2009 - restated</t>
  </si>
  <si>
    <t>Accumulated depreciation at 31 March 2010</t>
  </si>
  <si>
    <t>Net book value  - 31 March 2011</t>
  </si>
  <si>
    <t>Net book value - 31 March 2010 (restated)</t>
  </si>
  <si>
    <t>NBV total at 31 March 2010 (restated)</t>
  </si>
  <si>
    <t>Note 15.1 Analysis of property, plant and equipment 31 March 2010</t>
  </si>
  <si>
    <t>Note 15.2 Analysis of property, plant and equipment 31 March 2011</t>
  </si>
  <si>
    <t>Note 16.1 Investments - 2010/11</t>
  </si>
  <si>
    <t>Note 16.2 Investments - 2009/10</t>
  </si>
  <si>
    <t>Note 18.1 Non-current assets for sale and assets in disposal groups - 2010/11</t>
  </si>
  <si>
    <t>NBV of non-current assets for sale and assets in disposal groups at 1 April 2010</t>
  </si>
  <si>
    <t>NBV of non-current assets for sale and assets in disposal groups at 1 April 2010 - restated</t>
  </si>
  <si>
    <t>NBV of non-current assets for sale and assets in disposal groups at 31 March 2011</t>
  </si>
  <si>
    <t>Note 18.2 Non-current assets for sale and assets in disposal groups - 2009/10</t>
  </si>
  <si>
    <t>NBV of non-current assets for sale and assets in disposal groups at 1 April 2009</t>
  </si>
  <si>
    <t>NBV of non-current assets for sale and assets in disposal groups at 31 March 2010</t>
  </si>
  <si>
    <t>Liabilities in disposal groups at 31 March 2010</t>
  </si>
  <si>
    <t>Liabilities in disposal groups at 31 March 2011</t>
  </si>
  <si>
    <t>At 1 April 2010</t>
  </si>
  <si>
    <t xml:space="preserve">At 1 April 2010, as restated </t>
  </si>
  <si>
    <t>At 31 March 2011</t>
  </si>
  <si>
    <t>Note 33.1 Revaluation Reserve - 2010/11</t>
  </si>
  <si>
    <t>Revaluation reserve at 1 April 2010</t>
  </si>
  <si>
    <t>Revaluation reserve at 1 April 2010 - restated</t>
  </si>
  <si>
    <t>Revaluation reserve at 31 March 2011</t>
  </si>
  <si>
    <t>Note 33.2 Revaluation Reserve - 2009/10</t>
  </si>
  <si>
    <t>Value of transactions with board members in 2010/11</t>
  </si>
  <si>
    <t>Value of transactions with key staff members in 2010/11</t>
  </si>
  <si>
    <t>Value of transactions with other related parties in 2010/11</t>
  </si>
  <si>
    <t>Value of transactions with board members in 2009/10</t>
  </si>
  <si>
    <t>Value of transactions with key staff members in 2009/10</t>
  </si>
  <si>
    <t>Value of transactions with other related parties in 2009/10</t>
  </si>
  <si>
    <t>Value of balances (other than salary) with board members at 31 March 2011</t>
  </si>
  <si>
    <t>Value of balances (other than salary) with key staff members at 31 March 2011</t>
  </si>
  <si>
    <t>Value of balances (other than salary) with related parties in respect of doubtful debts written off in year at 31 March 2011</t>
  </si>
  <si>
    <t>Value of balances with other related parties at 31 March 2011</t>
  </si>
  <si>
    <t>Value of balances (other than salary) with board members at 31 March 2010</t>
  </si>
  <si>
    <t>Value of balances (other than salary) with key staff members at 31 March 2010</t>
  </si>
  <si>
    <t>Value of balances (other than salary) with related parties in respect of doubtful debts written off in year at 31 March 2010</t>
  </si>
  <si>
    <t>Value of balances with other related parties at 31 March 2010</t>
  </si>
  <si>
    <t>Trade and other receivables excluding non financial assets (at 31 March 2011)</t>
  </si>
  <si>
    <t>Other Investments (at 31 March 2011)</t>
  </si>
  <si>
    <t>Other Financial Assets (at 31 March 2011)</t>
  </si>
  <si>
    <t>Non current assets held for sale and assets held in disposal group excluding non financial assets (at 31 March 2011)</t>
  </si>
  <si>
    <t>Cash and cash equivalents (at bank and in hand (at 31 March 2011)</t>
  </si>
  <si>
    <t>Total at 31 March 2011</t>
  </si>
  <si>
    <t>Trade and other receivables excluding non financial assets (at 31 March 2010)</t>
  </si>
  <si>
    <t>Other Investments (at 31 March 2010)</t>
  </si>
  <si>
    <t>Other Financial Assets (at 31 March 2010)</t>
  </si>
  <si>
    <t>Non current assets held for sale and assets held in disposal group excluding non financial assets (at 31 March 2010)</t>
  </si>
  <si>
    <t>Cash and cash equivalents (at bank and in hand (at 31 March 2010)</t>
  </si>
  <si>
    <t>Total at 31 March 2010</t>
  </si>
  <si>
    <t>Borrowings excluding Finance lease and PFI liabilities (at 31 March 2011)</t>
  </si>
  <si>
    <t>Obligations under finance leases (31 March 2011)</t>
  </si>
  <si>
    <t>Obligations under Private Finance Initiative contracts (31 March 2011)</t>
  </si>
  <si>
    <t>Trade and other payables excluding non financial assets (31 March 2011)</t>
  </si>
  <si>
    <t>Other financial liabilities (31 March 2011)</t>
  </si>
  <si>
    <t>Provisions under contract (at 31 March 2011)</t>
  </si>
  <si>
    <t>Liabilities in disposal groups excluding non-financial assets (at 31 March 2011)</t>
  </si>
  <si>
    <t>Borrowings excluding Finance lease and PFI liabilities (at 31 March 2010)</t>
  </si>
  <si>
    <t>Obligations under finance leases (31 March 2010)</t>
  </si>
  <si>
    <t>Obligations under Private Finance Initiative contracts (31 March 2010)</t>
  </si>
  <si>
    <t>Trade and other payables excluding non financial assets (31 March 2010)</t>
  </si>
  <si>
    <t>Other financial liabilities (31 March  2010)</t>
  </si>
  <si>
    <t>Provisions under contract (at 31 March 2010)</t>
  </si>
  <si>
    <t>Liabilities in disposal groups excluding non-financial assets (at 31 March  2010)</t>
  </si>
  <si>
    <t>Note 40.3 Fair values of financial assets at 31 March 2011</t>
  </si>
  <si>
    <t>Note 40.4 Fair values of financial liabilities at 31 March 2011</t>
  </si>
  <si>
    <t>Non NHS: Other</t>
  </si>
  <si>
    <t xml:space="preserve">Other NHS clinical income </t>
  </si>
  <si>
    <t xml:space="preserve">Other non-protected clinical income </t>
  </si>
  <si>
    <t xml:space="preserve">Note 10 Impairment of assets </t>
  </si>
  <si>
    <t>Other equity movements</t>
  </si>
  <si>
    <t>Ageing of impaired receivables</t>
  </si>
  <si>
    <t>Note 22 Trade receivables and other receivables</t>
  </si>
  <si>
    <t xml:space="preserve">Net value of contingent assets </t>
  </si>
  <si>
    <t>Net value of contingent liabilities</t>
  </si>
  <si>
    <t xml:space="preserve">Gross value of contingent liabilities </t>
  </si>
  <si>
    <t xml:space="preserve">Other legal claims </t>
  </si>
  <si>
    <t xml:space="preserve">Income </t>
  </si>
  <si>
    <t xml:space="preserve">Expenditure </t>
  </si>
  <si>
    <t>Present value of commitments - note not required to be filled in for 2010/11</t>
  </si>
  <si>
    <t>Note 38.1 Off-SoFP PFIs commitments</t>
  </si>
  <si>
    <t xml:space="preserve">Assets at fair value through the I&amp;E </t>
  </si>
  <si>
    <t xml:space="preserve">Loans </t>
  </si>
  <si>
    <t xml:space="preserve">TOTAL LOSSES AND SPECIAL PAYMENTS </t>
  </si>
  <si>
    <t xml:space="preserve">TOTAL SPECIAL PAYMENTS </t>
  </si>
  <si>
    <t xml:space="preserve">TOTAL LOSSES </t>
  </si>
  <si>
    <t xml:space="preserve">Other impairment of financial assets </t>
  </si>
  <si>
    <t>Value of balances (other than salary) with related parties in relation to doubtful debts at 31 March 2011</t>
  </si>
  <si>
    <t>Value of balances (other than salary) with related parties in relation to doubtful debts at 31 March 2010</t>
  </si>
  <si>
    <t>Losses on curtailment and settlement</t>
  </si>
  <si>
    <t>19C</t>
  </si>
  <si>
    <t>19D</t>
  </si>
  <si>
    <t>Note 21.2  Inventories recognised in expenses</t>
  </si>
  <si>
    <t>Inventories recognised in expenses</t>
  </si>
  <si>
    <t>Reversal of any write down of inventories resulting in a reduction of recognised expenses</t>
  </si>
  <si>
    <t>TOTAL Inventories recognised in expenses</t>
  </si>
  <si>
    <t>Write-down of inventories recognised as an expense</t>
  </si>
  <si>
    <t>Table ID</t>
  </si>
  <si>
    <t>Limitation on auditor's liability</t>
  </si>
  <si>
    <t>Note 5.3 Limitation on auditor's liability</t>
  </si>
  <si>
    <t>*Note 15.3 for Joint Ventures assumes that reporting FTs use the proportional consolidation method allowed under IAS 31 to consolidate their JVs. Furthermore a line by line approach is assumed which mean that the amount of assets and liabilities of</t>
  </si>
  <si>
    <t>Note 17.2 Disclosure of aggregate amounts for assets and liabilities of jointly controlled operations*</t>
  </si>
  <si>
    <t>Monitor</t>
  </si>
  <si>
    <t xml:space="preserve">The following FTC file has been adapted to demonstrate the format in which the publically available year end accounts data is collected from NHS foundation trusts.  </t>
  </si>
  <si>
    <r>
      <t xml:space="preserve">The data in each cell is identifiable by a unique combination of </t>
    </r>
    <r>
      <rPr>
        <b/>
        <i/>
        <sz val="14"/>
        <rFont val="Arial"/>
        <family val="2"/>
      </rPr>
      <t>maincode</t>
    </r>
    <r>
      <rPr>
        <sz val="14"/>
        <rFont val="Arial"/>
        <family val="2"/>
      </rPr>
      <t xml:space="preserve"> and </t>
    </r>
    <r>
      <rPr>
        <b/>
        <i/>
        <sz val="14"/>
        <rFont val="Arial"/>
        <family val="2"/>
      </rPr>
      <t xml:space="preserve">subcode </t>
    </r>
    <r>
      <rPr>
        <sz val="14"/>
        <rFont val="Arial"/>
        <family val="2"/>
      </rPr>
      <t>as referenced in the following sheets.</t>
    </r>
  </si>
  <si>
    <r>
      <t xml:space="preserve">Tables are identifiable using the </t>
    </r>
    <r>
      <rPr>
        <b/>
        <i/>
        <sz val="14"/>
        <rFont val="Arial"/>
        <family val="2"/>
      </rPr>
      <t>worksheet name</t>
    </r>
    <r>
      <rPr>
        <sz val="14"/>
        <rFont val="Arial"/>
        <family val="2"/>
      </rPr>
      <t xml:space="preserve"> and </t>
    </r>
    <r>
      <rPr>
        <b/>
        <i/>
        <sz val="14"/>
        <rFont val="Arial"/>
        <family val="2"/>
      </rPr>
      <t>Table ID</t>
    </r>
    <r>
      <rPr>
        <sz val="14"/>
        <rFont val="Arial"/>
        <family val="2"/>
      </rPr>
      <t>.</t>
    </r>
  </si>
  <si>
    <t>Further instructions are provided in the full instructions document published alongside these files.</t>
  </si>
  <si>
    <t>Illustrative FTC - Foundation trust consolidation form 2010/11</t>
  </si>
  <si>
    <r>
      <t>It is therefore intended to be used in conjunction with the data contained in the</t>
    </r>
    <r>
      <rPr>
        <b/>
        <i/>
        <sz val="14"/>
        <rFont val="Arial"/>
        <family val="2"/>
      </rPr>
      <t xml:space="preserve"> "All Trust FTC 201011" </t>
    </r>
    <r>
      <rPr>
        <sz val="14"/>
        <rFont val="Arial"/>
        <family val="2"/>
      </rPr>
      <t>data file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</si>
</sst>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\(#,##0\)"/>
    <numFmt numFmtId="165" formatCode="#,##0;[Red]\(#,##0\)\ \ \ "/>
    <numFmt numFmtId="166" formatCode="#,##0;[Red]\(#,##0\)"/>
    <numFmt numFmtId="167" formatCode="[$-F800]dddd\,\ mmmm\ dd\,\ yyyy"/>
    <numFmt numFmtId="168" formatCode="#,##0;\-#,##0;\-"/>
    <numFmt numFmtId="169" formatCode="mmm\ \-\ yy"/>
    <numFmt numFmtId="170" formatCode="#,##0.0"/>
    <numFmt numFmtId="171" formatCode="#,##0\ ;\(#,##0\)\ ;\ &quot;-&quot;"/>
  </numFmts>
  <fonts count="46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MS Sans Serif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18"/>
      <name val="MS Sans Serif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sz val="10"/>
      <color indexed="2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Univers 45 Light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color rgb="FF0070C0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4"/>
      <name val="Arial"/>
      <family val="2"/>
    </font>
    <font>
      <b/>
      <i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theme="0"/>
      </patternFill>
    </fill>
    <fill>
      <patternFill patternType="solid">
        <fgColor rgb="FFFFFF99"/>
        <bgColor theme="0"/>
      </patternFill>
    </fill>
    <fill>
      <patternFill patternType="solid">
        <fgColor rgb="FFCCFFCC"/>
        <bgColor theme="0"/>
      </patternFill>
    </fill>
    <fill>
      <patternFill patternType="solid">
        <fgColor indexed="43"/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theme="0"/>
      </patternFill>
    </fill>
    <fill>
      <patternFill patternType="mediumGray">
        <bgColor theme="0"/>
      </patternFill>
    </fill>
  </fills>
  <borders count="3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8"/>
      </left>
      <right style="double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/>
      <bottom style="medium">
        <color indexed="8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67">
    <xf numFmtId="167" fontId="0" fillId="0" borderId="0"/>
    <xf numFmtId="167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2" fillId="0" borderId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4" borderId="71" applyNumberFormat="0">
      <alignment vertical="center"/>
    </xf>
    <xf numFmtId="168" fontId="3" fillId="5" borderId="71" applyNumberFormat="0">
      <alignment vertical="center"/>
    </xf>
    <xf numFmtId="1" fontId="3" fillId="6" borderId="71" applyNumberFormat="0">
      <alignment vertical="center"/>
    </xf>
    <xf numFmtId="164" fontId="3" fillId="6" borderId="71" applyNumberFormat="0">
      <alignment vertical="center"/>
    </xf>
    <xf numFmtId="164" fontId="3" fillId="3" borderId="71" applyNumberFormat="0">
      <alignment vertical="center"/>
    </xf>
    <xf numFmtId="3" fontId="3" fillId="0" borderId="71" applyNumberFormat="0">
      <alignment vertical="center"/>
    </xf>
    <xf numFmtId="0" fontId="3" fillId="4" borderId="71" applyNumberFormat="0">
      <alignment vertical="center"/>
    </xf>
    <xf numFmtId="0" fontId="21" fillId="0" borderId="0"/>
    <xf numFmtId="169" fontId="22" fillId="3" borderId="1">
      <alignment horizontal="center"/>
    </xf>
    <xf numFmtId="0" fontId="22" fillId="7" borderId="72" applyNumberFormat="0"/>
    <xf numFmtId="0" fontId="22" fillId="3" borderId="1">
      <alignment horizontal="center"/>
    </xf>
    <xf numFmtId="0" fontId="23" fillId="3" borderId="73" applyNumberFormat="0">
      <alignment vertical="center"/>
    </xf>
    <xf numFmtId="164" fontId="24" fillId="2" borderId="74" applyNumberFormat="0">
      <alignment vertical="center"/>
    </xf>
    <xf numFmtId="0" fontId="24" fillId="8" borderId="74" applyNumberFormat="0">
      <alignment vertical="center"/>
      <protection locked="0"/>
    </xf>
    <xf numFmtId="0" fontId="24" fillId="2" borderId="74" applyNumberFormat="0">
      <alignment vertical="center"/>
    </xf>
    <xf numFmtId="38" fontId="25" fillId="0" borderId="0"/>
    <xf numFmtId="38" fontId="26" fillId="0" borderId="0"/>
    <xf numFmtId="38" fontId="27" fillId="0" borderId="0"/>
    <xf numFmtId="38" fontId="28" fillId="0" borderId="0"/>
    <xf numFmtId="0" fontId="22" fillId="0" borderId="0"/>
    <xf numFmtId="0" fontId="22" fillId="0" borderId="0"/>
    <xf numFmtId="0" fontId="24" fillId="4" borderId="75" applyNumberFormat="0">
      <alignment vertical="center"/>
      <protection locked="0"/>
    </xf>
    <xf numFmtId="0" fontId="29" fillId="4" borderId="75" applyFont="0">
      <protection locked="0"/>
    </xf>
    <xf numFmtId="0" fontId="19" fillId="0" borderId="0" applyBorder="0">
      <alignment horizontal="left" vertical="top"/>
    </xf>
    <xf numFmtId="164" fontId="30" fillId="9" borderId="0" applyNumberFormat="0">
      <alignment vertical="center"/>
    </xf>
    <xf numFmtId="164" fontId="31" fillId="4" borderId="0">
      <alignment vertical="center"/>
    </xf>
    <xf numFmtId="164" fontId="15" fillId="0" borderId="0"/>
    <xf numFmtId="164" fontId="32" fillId="0" borderId="0"/>
    <xf numFmtId="0" fontId="18" fillId="0" borderId="0"/>
    <xf numFmtId="0" fontId="3" fillId="0" borderId="0" applyBorder="0"/>
    <xf numFmtId="0" fontId="3" fillId="0" borderId="0" applyBorder="0"/>
    <xf numFmtId="0" fontId="3" fillId="0" borderId="0"/>
    <xf numFmtId="170" fontId="3" fillId="0" borderId="0"/>
    <xf numFmtId="17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9" fillId="0" borderId="0">
      <alignment horizontal="left" indent="1"/>
    </xf>
    <xf numFmtId="0" fontId="2" fillId="13" borderId="236">
      <alignment horizontal="right" wrapText="1"/>
      <protection hidden="1"/>
    </xf>
    <xf numFmtId="0" fontId="40" fillId="0" borderId="291">
      <alignment horizontal="left" vertical="center" wrapText="1" indent="2"/>
    </xf>
    <xf numFmtId="171" fontId="40" fillId="2" borderId="236">
      <alignment vertical="center"/>
      <protection locked="0"/>
    </xf>
    <xf numFmtId="0" fontId="32" fillId="0" borderId="291">
      <alignment horizontal="left" wrapText="1" indent="1"/>
    </xf>
    <xf numFmtId="171" fontId="32" fillId="0" borderId="236">
      <alignment vertical="center"/>
    </xf>
    <xf numFmtId="0" fontId="40" fillId="0" borderId="0">
      <alignment horizontal="left" wrapText="1"/>
    </xf>
  </cellStyleXfs>
  <cellXfs count="1192">
    <xf numFmtId="167" fontId="0" fillId="0" borderId="0" xfId="0"/>
    <xf numFmtId="167" fontId="0" fillId="0" borderId="0" xfId="0" applyAlignment="1" applyProtection="1">
      <alignment vertical="center" wrapText="1"/>
    </xf>
    <xf numFmtId="167" fontId="0" fillId="10" borderId="0" xfId="0" applyFill="1" applyProtection="1"/>
    <xf numFmtId="167" fontId="0" fillId="10" borderId="0" xfId="0" applyFill="1" applyAlignment="1" applyProtection="1">
      <alignment vertical="center"/>
    </xf>
    <xf numFmtId="167" fontId="0" fillId="10" borderId="0" xfId="0" applyFill="1" applyAlignment="1" applyProtection="1"/>
    <xf numFmtId="167" fontId="0" fillId="12" borderId="0" xfId="0" applyFill="1" applyProtection="1"/>
    <xf numFmtId="167" fontId="0" fillId="12" borderId="0" xfId="0" applyFill="1" applyAlignment="1" applyProtection="1"/>
    <xf numFmtId="167" fontId="0" fillId="12" borderId="0" xfId="0" applyFill="1" applyAlignment="1" applyProtection="1">
      <alignment wrapText="1"/>
    </xf>
    <xf numFmtId="167" fontId="0" fillId="12" borderId="0" xfId="0" applyFill="1" applyAlignment="1" applyProtection="1">
      <alignment vertical="center"/>
    </xf>
    <xf numFmtId="49" fontId="9" fillId="13" borderId="118" xfId="0" quotePrefix="1" applyNumberFormat="1" applyFont="1" applyFill="1" applyBorder="1" applyAlignment="1" applyProtection="1">
      <alignment horizontal="center"/>
    </xf>
    <xf numFmtId="49" fontId="9" fillId="13" borderId="153" xfId="0" applyNumberFormat="1" applyFont="1" applyFill="1" applyBorder="1" applyAlignment="1" applyProtection="1">
      <alignment horizontal="center"/>
    </xf>
    <xf numFmtId="49" fontId="9" fillId="13" borderId="7" xfId="0" applyNumberFormat="1" applyFont="1" applyFill="1" applyBorder="1" applyAlignment="1" applyProtection="1">
      <alignment horizontal="center"/>
    </xf>
    <xf numFmtId="49" fontId="9" fillId="13" borderId="32" xfId="0" applyNumberFormat="1" applyFont="1" applyFill="1" applyBorder="1" applyAlignment="1" applyProtection="1">
      <alignment horizontal="center" vertical="center"/>
    </xf>
    <xf numFmtId="49" fontId="9" fillId="13" borderId="36" xfId="0" applyNumberFormat="1" applyFont="1" applyFill="1" applyBorder="1" applyAlignment="1" applyProtection="1">
      <alignment horizontal="center" vertical="center"/>
    </xf>
    <xf numFmtId="49" fontId="9" fillId="13" borderId="18" xfId="0" applyNumberFormat="1" applyFont="1" applyFill="1" applyBorder="1" applyAlignment="1" applyProtection="1">
      <alignment horizontal="center"/>
    </xf>
    <xf numFmtId="49" fontId="9" fillId="13" borderId="157" xfId="0" applyNumberFormat="1" applyFont="1" applyFill="1" applyBorder="1" applyAlignment="1" applyProtection="1">
      <alignment horizontal="center" vertical="center"/>
    </xf>
    <xf numFmtId="49" fontId="9" fillId="13" borderId="131" xfId="0" quotePrefix="1" applyNumberFormat="1" applyFont="1" applyFill="1" applyBorder="1" applyAlignment="1" applyProtection="1">
      <alignment horizontal="center"/>
    </xf>
    <xf numFmtId="49" fontId="9" fillId="13" borderId="118" xfId="0" applyNumberFormat="1" applyFont="1" applyFill="1" applyBorder="1" applyAlignment="1" applyProtection="1">
      <alignment horizontal="center"/>
    </xf>
    <xf numFmtId="49" fontId="9" fillId="13" borderId="8" xfId="0" applyNumberFormat="1" applyFont="1" applyFill="1" applyBorder="1" applyAlignment="1" applyProtection="1">
      <alignment horizontal="center"/>
    </xf>
    <xf numFmtId="49" fontId="9" fillId="13" borderId="5" xfId="0" applyNumberFormat="1" applyFont="1" applyFill="1" applyBorder="1" applyAlignment="1" applyProtection="1">
      <alignment horizontal="center" vertical="center"/>
    </xf>
    <xf numFmtId="49" fontId="9" fillId="13" borderId="139" xfId="0" applyNumberFormat="1" applyFont="1" applyFill="1" applyBorder="1" applyAlignment="1" applyProtection="1">
      <alignment horizontal="center" vertical="center"/>
    </xf>
    <xf numFmtId="49" fontId="9" fillId="13" borderId="170" xfId="0" quotePrefix="1" applyNumberFormat="1" applyFont="1" applyFill="1" applyBorder="1" applyAlignment="1" applyProtection="1">
      <alignment horizontal="center"/>
    </xf>
    <xf numFmtId="49" fontId="9" fillId="13" borderId="170" xfId="0" applyNumberFormat="1" applyFont="1" applyFill="1" applyBorder="1" applyAlignment="1" applyProtection="1">
      <alignment horizontal="center"/>
    </xf>
    <xf numFmtId="49" fontId="9" fillId="13" borderId="32" xfId="0" applyNumberFormat="1" applyFont="1" applyFill="1" applyBorder="1" applyAlignment="1" applyProtection="1">
      <alignment horizontal="center"/>
    </xf>
    <xf numFmtId="49" fontId="9" fillId="13" borderId="113" xfId="0" applyNumberFormat="1" applyFont="1" applyFill="1" applyBorder="1" applyAlignment="1" applyProtection="1">
      <alignment horizontal="center" vertical="center"/>
    </xf>
    <xf numFmtId="49" fontId="9" fillId="13" borderId="89" xfId="0" applyNumberFormat="1" applyFont="1" applyFill="1" applyBorder="1" applyAlignment="1" applyProtection="1">
      <alignment horizontal="center" vertical="center"/>
    </xf>
    <xf numFmtId="49" fontId="9" fillId="13" borderId="55" xfId="0" applyNumberFormat="1" applyFont="1" applyFill="1" applyBorder="1" applyAlignment="1" applyProtection="1">
      <alignment horizontal="center" vertical="center"/>
    </xf>
    <xf numFmtId="0" fontId="9" fillId="13" borderId="32" xfId="0" applyNumberFormat="1" applyFont="1" applyFill="1" applyBorder="1" applyAlignment="1" applyProtection="1">
      <alignment horizontal="center" vertical="center"/>
    </xf>
    <xf numFmtId="0" fontId="9" fillId="13" borderId="46" xfId="0" applyNumberFormat="1" applyFont="1" applyFill="1" applyBorder="1" applyAlignment="1" applyProtection="1">
      <alignment horizontal="center" vertical="center"/>
    </xf>
    <xf numFmtId="0" fontId="9" fillId="13" borderId="95" xfId="0" applyNumberFormat="1" applyFont="1" applyFill="1" applyBorder="1" applyAlignment="1" applyProtection="1">
      <alignment horizontal="center" vertical="center"/>
    </xf>
    <xf numFmtId="49" fontId="9" fillId="13" borderId="79" xfId="0" applyNumberFormat="1" applyFont="1" applyFill="1" applyBorder="1" applyAlignment="1" applyProtection="1">
      <alignment horizontal="center" vertical="center"/>
    </xf>
    <xf numFmtId="166" fontId="5" fillId="15" borderId="32" xfId="0" applyNumberFormat="1" applyFont="1" applyFill="1" applyBorder="1" applyProtection="1"/>
    <xf numFmtId="166" fontId="5" fillId="15" borderId="32" xfId="0" applyNumberFormat="1" applyFont="1" applyFill="1" applyBorder="1" applyAlignment="1" applyProtection="1">
      <alignment horizontal="right" vertical="center"/>
    </xf>
    <xf numFmtId="0" fontId="9" fillId="13" borderId="32" xfId="0" applyNumberFormat="1" applyFont="1" applyFill="1" applyBorder="1" applyAlignment="1" applyProtection="1">
      <alignment horizontal="center"/>
    </xf>
    <xf numFmtId="49" fontId="9" fillId="13" borderId="13" xfId="0" applyNumberFormat="1" applyFont="1" applyFill="1" applyBorder="1" applyAlignment="1" applyProtection="1">
      <alignment horizontal="center" vertical="center"/>
    </xf>
    <xf numFmtId="0" fontId="9" fillId="13" borderId="5" xfId="0" applyNumberFormat="1" applyFont="1" applyFill="1" applyBorder="1" applyAlignment="1" applyProtection="1">
      <alignment horizontal="center" vertical="center"/>
    </xf>
    <xf numFmtId="0" fontId="9" fillId="13" borderId="108" xfId="0" applyNumberFormat="1" applyFont="1" applyFill="1" applyBorder="1" applyAlignment="1" applyProtection="1">
      <alignment horizontal="center" vertical="center"/>
    </xf>
    <xf numFmtId="0" fontId="9" fillId="13" borderId="114" xfId="0" applyNumberFormat="1" applyFont="1" applyFill="1" applyBorder="1" applyAlignment="1" applyProtection="1">
      <alignment horizontal="center" vertical="center"/>
    </xf>
    <xf numFmtId="0" fontId="9" fillId="13" borderId="120" xfId="0" applyNumberFormat="1" applyFont="1" applyFill="1" applyBorder="1" applyAlignment="1" applyProtection="1">
      <alignment horizontal="center" vertical="center"/>
    </xf>
    <xf numFmtId="49" fontId="9" fillId="13" borderId="8" xfId="0" applyNumberFormat="1" applyFont="1" applyFill="1" applyBorder="1" applyAlignment="1" applyProtection="1">
      <alignment horizontal="center" vertical="center"/>
    </xf>
    <xf numFmtId="49" fontId="9" fillId="13" borderId="103" xfId="0" applyNumberFormat="1" applyFont="1" applyFill="1" applyBorder="1" applyAlignment="1" applyProtection="1">
      <alignment horizontal="center"/>
    </xf>
    <xf numFmtId="49" fontId="9" fillId="13" borderId="189" xfId="0" applyNumberFormat="1" applyFont="1" applyFill="1" applyBorder="1" applyAlignment="1" applyProtection="1">
      <alignment horizontal="center" vertical="center"/>
    </xf>
    <xf numFmtId="166" fontId="5" fillId="15" borderId="5" xfId="0" applyNumberFormat="1" applyFont="1" applyFill="1" applyBorder="1" applyAlignment="1" applyProtection="1">
      <alignment vertical="center"/>
    </xf>
    <xf numFmtId="49" fontId="9" fillId="13" borderId="41" xfId="0" applyNumberFormat="1" applyFont="1" applyFill="1" applyBorder="1" applyAlignment="1" applyProtection="1">
      <alignment horizontal="center"/>
    </xf>
    <xf numFmtId="49" fontId="9" fillId="13" borderId="63" xfId="0" applyNumberFormat="1" applyFont="1" applyFill="1" applyBorder="1" applyAlignment="1" applyProtection="1">
      <alignment horizontal="center"/>
    </xf>
    <xf numFmtId="49" fontId="9" fillId="13" borderId="46" xfId="0" applyNumberFormat="1" applyFont="1" applyFill="1" applyBorder="1" applyAlignment="1" applyProtection="1">
      <alignment horizontal="center" vertical="center"/>
    </xf>
    <xf numFmtId="49" fontId="9" fillId="13" borderId="134" xfId="0" applyNumberFormat="1" applyFont="1" applyFill="1" applyBorder="1" applyAlignment="1" applyProtection="1">
      <alignment horizontal="center"/>
    </xf>
    <xf numFmtId="49" fontId="9" fillId="13" borderId="26" xfId="0" applyNumberFormat="1" applyFont="1" applyFill="1" applyBorder="1" applyAlignment="1" applyProtection="1">
      <alignment horizontal="center" vertical="center"/>
    </xf>
    <xf numFmtId="49" fontId="9" fillId="13" borderId="189" xfId="0" applyNumberFormat="1" applyFont="1" applyFill="1" applyBorder="1" applyAlignment="1" applyProtection="1">
      <alignment horizontal="center" vertical="center" wrapText="1"/>
    </xf>
    <xf numFmtId="49" fontId="6" fillId="13" borderId="170" xfId="0" applyNumberFormat="1" applyFont="1" applyFill="1" applyBorder="1" applyAlignment="1" applyProtection="1">
      <alignment horizontal="center"/>
    </xf>
    <xf numFmtId="49" fontId="6" fillId="13" borderId="8" xfId="0" applyNumberFormat="1" applyFont="1" applyFill="1" applyBorder="1" applyAlignment="1" applyProtection="1">
      <alignment horizontal="center"/>
    </xf>
    <xf numFmtId="49" fontId="6" fillId="13" borderId="32" xfId="0" applyNumberFormat="1" applyFont="1" applyFill="1" applyBorder="1" applyAlignment="1" applyProtection="1">
      <alignment horizontal="center" vertical="center"/>
    </xf>
    <xf numFmtId="49" fontId="6" fillId="13" borderId="46" xfId="0" applyNumberFormat="1" applyFont="1" applyFill="1" applyBorder="1" applyAlignment="1" applyProtection="1">
      <alignment horizontal="center" vertical="center"/>
    </xf>
    <xf numFmtId="49" fontId="9" fillId="13" borderId="79" xfId="0" applyNumberFormat="1" applyFont="1" applyFill="1" applyBorder="1" applyAlignment="1" applyProtection="1">
      <alignment horizontal="center"/>
    </xf>
    <xf numFmtId="49" fontId="9" fillId="13" borderId="16" xfId="0" applyNumberFormat="1" applyFont="1" applyFill="1" applyBorder="1" applyAlignment="1" applyProtection="1">
      <alignment horizontal="center"/>
    </xf>
    <xf numFmtId="49" fontId="9" fillId="13" borderId="18" xfId="0" applyNumberFormat="1" applyFont="1" applyFill="1" applyBorder="1" applyAlignment="1" applyProtection="1">
      <alignment horizontal="center" vertical="center"/>
    </xf>
    <xf numFmtId="49" fontId="9" fillId="13" borderId="16" xfId="0" applyNumberFormat="1" applyFont="1" applyFill="1" applyBorder="1" applyAlignment="1" applyProtection="1">
      <alignment horizontal="center" vertical="center"/>
    </xf>
    <xf numFmtId="49" fontId="9" fillId="13" borderId="137" xfId="0" applyNumberFormat="1" applyFont="1" applyFill="1" applyBorder="1" applyAlignment="1" applyProtection="1">
      <alignment horizontal="center"/>
    </xf>
    <xf numFmtId="49" fontId="9" fillId="13" borderId="176" xfId="0" applyNumberFormat="1" applyFont="1" applyFill="1" applyBorder="1" applyAlignment="1" applyProtection="1">
      <alignment horizontal="center"/>
    </xf>
    <xf numFmtId="49" fontId="9" fillId="13" borderId="53" xfId="0" applyNumberFormat="1" applyFont="1" applyFill="1" applyBorder="1" applyAlignment="1" applyProtection="1">
      <alignment horizontal="center" vertical="center"/>
    </xf>
    <xf numFmtId="49" fontId="9" fillId="13" borderId="19" xfId="0" applyNumberFormat="1" applyFont="1" applyFill="1" applyBorder="1" applyAlignment="1" applyProtection="1">
      <alignment horizontal="center" vertical="center"/>
    </xf>
    <xf numFmtId="49" fontId="9" fillId="13" borderId="54" xfId="0" applyNumberFormat="1" applyFont="1" applyFill="1" applyBorder="1" applyAlignment="1" applyProtection="1">
      <alignment horizontal="center" vertical="center"/>
    </xf>
    <xf numFmtId="49" fontId="9" fillId="13" borderId="0" xfId="0" applyNumberFormat="1" applyFont="1" applyFill="1" applyBorder="1" applyAlignment="1" applyProtection="1">
      <alignment horizontal="center" vertical="center"/>
    </xf>
    <xf numFmtId="49" fontId="9" fillId="13" borderId="162" xfId="0" applyNumberFormat="1" applyFont="1" applyFill="1" applyBorder="1" applyAlignment="1" applyProtection="1">
      <alignment horizontal="center" vertical="center"/>
    </xf>
    <xf numFmtId="49" fontId="9" fillId="13" borderId="32" xfId="0" applyNumberFormat="1" applyFont="1" applyFill="1" applyBorder="1" applyAlignment="1" applyProtection="1">
      <alignment horizontal="center" vertical="center" wrapText="1"/>
    </xf>
    <xf numFmtId="49" fontId="9" fillId="13" borderId="36" xfId="0" applyNumberFormat="1" applyFont="1" applyFill="1" applyBorder="1" applyAlignment="1" applyProtection="1">
      <alignment horizontal="center" vertical="center" wrapText="1"/>
    </xf>
    <xf numFmtId="49" fontId="9" fillId="13" borderId="5" xfId="0" applyNumberFormat="1" applyFont="1" applyFill="1" applyBorder="1" applyAlignment="1" applyProtection="1">
      <alignment horizontal="center" vertical="center" wrapText="1"/>
    </xf>
    <xf numFmtId="49" fontId="9" fillId="13" borderId="111" xfId="0" applyNumberFormat="1" applyFont="1" applyFill="1" applyBorder="1" applyAlignment="1" applyProtection="1">
      <alignment horizontal="center"/>
    </xf>
    <xf numFmtId="49" fontId="9" fillId="13" borderId="111" xfId="0" applyNumberFormat="1" applyFont="1" applyFill="1" applyBorder="1" applyAlignment="1" applyProtection="1">
      <alignment horizontal="center" vertical="center"/>
    </xf>
    <xf numFmtId="49" fontId="9" fillId="13" borderId="56" xfId="0" applyNumberFormat="1" applyFont="1" applyFill="1" applyBorder="1" applyAlignment="1" applyProtection="1">
      <alignment horizontal="center" vertical="center"/>
    </xf>
    <xf numFmtId="167" fontId="0" fillId="17" borderId="0" xfId="0" applyFill="1" applyProtection="1"/>
    <xf numFmtId="49" fontId="6" fillId="13" borderId="199" xfId="0" applyNumberFormat="1" applyFont="1" applyFill="1" applyBorder="1" applyAlignment="1" applyProtection="1">
      <alignment horizontal="center"/>
    </xf>
    <xf numFmtId="49" fontId="6" fillId="13" borderId="200" xfId="0" applyNumberFormat="1" applyFont="1" applyFill="1" applyBorder="1" applyAlignment="1" applyProtection="1">
      <alignment horizontal="center"/>
    </xf>
    <xf numFmtId="49" fontId="6" fillId="13" borderId="180" xfId="0" applyNumberFormat="1" applyFont="1" applyFill="1" applyBorder="1" applyAlignment="1" applyProtection="1">
      <alignment horizontal="center" vertical="center"/>
    </xf>
    <xf numFmtId="49" fontId="6" fillId="13" borderId="179" xfId="0" applyNumberFormat="1" applyFont="1" applyFill="1" applyBorder="1" applyAlignment="1" applyProtection="1">
      <alignment horizontal="center" vertical="center"/>
    </xf>
    <xf numFmtId="49" fontId="9" fillId="13" borderId="204" xfId="0" applyNumberFormat="1" applyFont="1" applyFill="1" applyBorder="1" applyAlignment="1" applyProtection="1">
      <alignment horizontal="center" vertical="center"/>
    </xf>
    <xf numFmtId="49" fontId="9" fillId="13" borderId="42" xfId="0" applyNumberFormat="1" applyFont="1" applyFill="1" applyBorder="1" applyAlignment="1" applyProtection="1">
      <alignment horizontal="center" vertical="center"/>
    </xf>
    <xf numFmtId="49" fontId="9" fillId="13" borderId="207" xfId="0" applyNumberFormat="1" applyFont="1" applyFill="1" applyBorder="1" applyAlignment="1" applyProtection="1">
      <alignment horizontal="center"/>
    </xf>
    <xf numFmtId="49" fontId="9" fillId="13" borderId="207" xfId="0" quotePrefix="1" applyNumberFormat="1" applyFont="1" applyFill="1" applyBorder="1" applyAlignment="1" applyProtection="1">
      <alignment horizontal="center"/>
    </xf>
    <xf numFmtId="49" fontId="9" fillId="13" borderId="212" xfId="0" applyNumberFormat="1" applyFont="1" applyFill="1" applyBorder="1" applyAlignment="1" applyProtection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/>
    </xf>
    <xf numFmtId="166" fontId="3" fillId="15" borderId="5" xfId="0" applyNumberFormat="1" applyFont="1" applyFill="1" applyBorder="1" applyAlignment="1" applyProtection="1">
      <alignment vertical="center"/>
    </xf>
    <xf numFmtId="49" fontId="6" fillId="13" borderId="118" xfId="0" applyNumberFormat="1" applyFont="1" applyFill="1" applyBorder="1" applyAlignment="1" applyProtection="1">
      <alignment horizontal="center"/>
    </xf>
    <xf numFmtId="49" fontId="6" fillId="13" borderId="7" xfId="0" applyNumberFormat="1" applyFont="1" applyFill="1" applyBorder="1" applyAlignment="1" applyProtection="1">
      <alignment horizontal="center"/>
    </xf>
    <xf numFmtId="49" fontId="6" fillId="13" borderId="79" xfId="0" applyNumberFormat="1" applyFont="1" applyFill="1" applyBorder="1" applyAlignment="1" applyProtection="1">
      <alignment horizontal="center" vertical="center"/>
    </xf>
    <xf numFmtId="49" fontId="6" fillId="13" borderId="5" xfId="0" applyNumberFormat="1" applyFont="1" applyFill="1" applyBorder="1" applyAlignment="1" applyProtection="1">
      <alignment horizontal="center" vertical="center"/>
    </xf>
    <xf numFmtId="49" fontId="6" fillId="13" borderId="8" xfId="0" applyNumberFormat="1" applyFont="1" applyFill="1" applyBorder="1" applyAlignment="1" applyProtection="1">
      <alignment horizontal="center" vertical="center"/>
    </xf>
    <xf numFmtId="49" fontId="6" fillId="13" borderId="29" xfId="0" applyNumberFormat="1" applyFont="1" applyFill="1" applyBorder="1" applyAlignment="1" applyProtection="1">
      <alignment horizontal="center" vertical="center"/>
    </xf>
    <xf numFmtId="49" fontId="6" fillId="13" borderId="40" xfId="0" applyNumberFormat="1" applyFont="1" applyFill="1" applyBorder="1" applyAlignment="1" applyProtection="1">
      <alignment horizontal="center" vertical="center"/>
    </xf>
    <xf numFmtId="49" fontId="6" fillId="13" borderId="51" xfId="0" applyNumberFormat="1" applyFont="1" applyFill="1" applyBorder="1" applyAlignment="1" applyProtection="1">
      <alignment horizontal="center" vertical="center"/>
    </xf>
    <xf numFmtId="49" fontId="6" fillId="13" borderId="13" xfId="0" applyNumberFormat="1" applyFont="1" applyFill="1" applyBorder="1" applyAlignment="1" applyProtection="1">
      <alignment horizontal="center" vertical="center"/>
    </xf>
    <xf numFmtId="49" fontId="6" fillId="13" borderId="113" xfId="0" applyNumberFormat="1" applyFont="1" applyFill="1" applyBorder="1" applyAlignment="1" applyProtection="1">
      <alignment horizontal="center" vertical="center"/>
    </xf>
    <xf numFmtId="49" fontId="6" fillId="13" borderId="137" xfId="0" applyNumberFormat="1" applyFont="1" applyFill="1" applyBorder="1" applyAlignment="1" applyProtection="1">
      <alignment horizontal="center"/>
    </xf>
    <xf numFmtId="49" fontId="9" fillId="13" borderId="193" xfId="0" applyNumberFormat="1" applyFont="1" applyFill="1" applyBorder="1" applyAlignment="1" applyProtection="1">
      <alignment horizontal="center" vertical="center"/>
    </xf>
    <xf numFmtId="166" fontId="9" fillId="13" borderId="207" xfId="0" quotePrefix="1" applyNumberFormat="1" applyFont="1" applyFill="1" applyBorder="1" applyAlignment="1" applyProtection="1">
      <alignment horizontal="center"/>
    </xf>
    <xf numFmtId="49" fontId="9" fillId="13" borderId="219" xfId="0" applyNumberFormat="1" applyFont="1" applyFill="1" applyBorder="1" applyAlignment="1" applyProtection="1">
      <alignment horizontal="center"/>
    </xf>
    <xf numFmtId="49" fontId="9" fillId="13" borderId="199" xfId="0" applyNumberFormat="1" applyFont="1" applyFill="1" applyBorder="1" applyAlignment="1" applyProtection="1">
      <alignment horizontal="center"/>
    </xf>
    <xf numFmtId="49" fontId="9" fillId="13" borderId="200" xfId="0" applyNumberFormat="1" applyFont="1" applyFill="1" applyBorder="1" applyAlignment="1" applyProtection="1">
      <alignment horizontal="center"/>
    </xf>
    <xf numFmtId="49" fontId="9" fillId="18" borderId="118" xfId="0" applyNumberFormat="1" applyFont="1" applyFill="1" applyBorder="1" applyAlignment="1" applyProtection="1">
      <alignment horizontal="center"/>
    </xf>
    <xf numFmtId="49" fontId="9" fillId="18" borderId="153" xfId="0" applyNumberFormat="1" applyFont="1" applyFill="1" applyBorder="1" applyAlignment="1" applyProtection="1">
      <alignment horizontal="center"/>
    </xf>
    <xf numFmtId="49" fontId="9" fillId="18" borderId="185" xfId="0" applyNumberFormat="1" applyFont="1" applyFill="1" applyBorder="1" applyAlignment="1" applyProtection="1">
      <alignment horizontal="center"/>
    </xf>
    <xf numFmtId="49" fontId="9" fillId="18" borderId="32" xfId="0" applyNumberFormat="1" applyFont="1" applyFill="1" applyBorder="1" applyAlignment="1" applyProtection="1">
      <alignment horizontal="center"/>
    </xf>
    <xf numFmtId="49" fontId="9" fillId="18" borderId="32" xfId="0" applyNumberFormat="1" applyFont="1" applyFill="1" applyBorder="1" applyAlignment="1" applyProtection="1">
      <alignment horizontal="center" vertical="center"/>
    </xf>
    <xf numFmtId="49" fontId="9" fillId="18" borderId="79" xfId="0" applyNumberFormat="1" applyFont="1" applyFill="1" applyBorder="1" applyAlignment="1" applyProtection="1">
      <alignment horizontal="center" vertical="center"/>
    </xf>
    <xf numFmtId="166" fontId="5" fillId="11" borderId="32" xfId="0" applyNumberFormat="1" applyFont="1" applyFill="1" applyBorder="1" applyAlignment="1" applyProtection="1">
      <alignment horizontal="right" vertical="center"/>
      <protection locked="0"/>
    </xf>
    <xf numFmtId="166" fontId="5" fillId="14" borderId="32" xfId="0" applyNumberFormat="1" applyFont="1" applyFill="1" applyBorder="1" applyAlignment="1" applyProtection="1">
      <alignment horizontal="right" vertical="center"/>
      <protection locked="0"/>
    </xf>
    <xf numFmtId="166" fontId="5" fillId="11" borderId="32" xfId="0" applyNumberFormat="1" applyFont="1" applyFill="1" applyBorder="1" applyAlignment="1" applyProtection="1">
      <alignment vertical="center"/>
      <protection locked="0"/>
    </xf>
    <xf numFmtId="166" fontId="5" fillId="19" borderId="5" xfId="0" applyNumberFormat="1" applyFont="1" applyFill="1" applyBorder="1" applyProtection="1">
      <protection locked="0"/>
    </xf>
    <xf numFmtId="166" fontId="5" fillId="19" borderId="14" xfId="0" applyNumberFormat="1" applyFont="1" applyFill="1" applyBorder="1" applyProtection="1">
      <protection locked="0"/>
    </xf>
    <xf numFmtId="166" fontId="5" fillId="20" borderId="19" xfId="0" applyNumberFormat="1" applyFont="1" applyFill="1" applyBorder="1" applyProtection="1">
      <protection locked="0"/>
    </xf>
    <xf numFmtId="166" fontId="5" fillId="20" borderId="81" xfId="0" applyNumberFormat="1" applyFont="1" applyFill="1" applyBorder="1" applyProtection="1">
      <protection locked="0"/>
    </xf>
    <xf numFmtId="166" fontId="5" fillId="14" borderId="32" xfId="0" applyNumberFormat="1" applyFont="1" applyFill="1" applyBorder="1" applyAlignment="1" applyProtection="1">
      <alignment vertical="center"/>
      <protection locked="0"/>
    </xf>
    <xf numFmtId="166" fontId="5" fillId="21" borderId="19" xfId="0" applyNumberFormat="1" applyFont="1" applyFill="1" applyBorder="1" applyProtection="1">
      <protection locked="0"/>
    </xf>
    <xf numFmtId="166" fontId="5" fillId="21" borderId="81" xfId="0" applyNumberFormat="1" applyFont="1" applyFill="1" applyBorder="1" applyProtection="1">
      <protection locked="0"/>
    </xf>
    <xf numFmtId="166" fontId="5" fillId="11" borderId="5" xfId="0" applyNumberFormat="1" applyFont="1" applyFill="1" applyBorder="1" applyAlignment="1" applyProtection="1">
      <alignment vertical="center"/>
      <protection locked="0"/>
    </xf>
    <xf numFmtId="166" fontId="5" fillId="11" borderId="36" xfId="0" applyNumberFormat="1" applyFont="1" applyFill="1" applyBorder="1" applyAlignment="1" applyProtection="1">
      <alignment vertical="center"/>
      <protection locked="0"/>
    </xf>
    <xf numFmtId="166" fontId="5" fillId="14" borderId="5" xfId="0" applyNumberFormat="1" applyFont="1" applyFill="1" applyBorder="1" applyAlignment="1" applyProtection="1">
      <alignment vertical="center"/>
      <protection locked="0"/>
    </xf>
    <xf numFmtId="166" fontId="5" fillId="14" borderId="33" xfId="0" applyNumberFormat="1" applyFont="1" applyFill="1" applyBorder="1" applyAlignment="1" applyProtection="1">
      <alignment horizontal="right" vertical="center"/>
      <protection locked="0"/>
    </xf>
    <xf numFmtId="166" fontId="5" fillId="14" borderId="33" xfId="0" applyNumberFormat="1" applyFont="1" applyFill="1" applyBorder="1" applyAlignment="1" applyProtection="1">
      <alignment vertical="center"/>
      <protection locked="0"/>
    </xf>
    <xf numFmtId="166" fontId="6" fillId="11" borderId="32" xfId="0" applyNumberFormat="1" applyFont="1" applyFill="1" applyBorder="1" applyAlignment="1" applyProtection="1">
      <alignment horizontal="right" vertical="center"/>
      <protection locked="0"/>
    </xf>
    <xf numFmtId="166" fontId="5" fillId="11" borderId="46" xfId="0" applyNumberFormat="1" applyFont="1" applyFill="1" applyBorder="1" applyAlignment="1" applyProtection="1">
      <alignment vertical="center"/>
      <protection locked="0"/>
    </xf>
    <xf numFmtId="166" fontId="0" fillId="11" borderId="157" xfId="0" applyNumberFormat="1" applyFill="1" applyBorder="1" applyProtection="1">
      <protection locked="0"/>
    </xf>
    <xf numFmtId="166" fontId="5" fillId="11" borderId="139" xfId="0" applyNumberFormat="1" applyFont="1" applyFill="1" applyBorder="1" applyAlignment="1" applyProtection="1">
      <alignment vertical="center"/>
      <protection locked="0"/>
    </xf>
    <xf numFmtId="166" fontId="3" fillId="14" borderId="113" xfId="0" applyNumberFormat="1" applyFont="1" applyFill="1" applyBorder="1" applyAlignment="1" applyProtection="1">
      <alignment vertical="center"/>
      <protection locked="0"/>
    </xf>
    <xf numFmtId="166" fontId="3" fillId="14" borderId="191" xfId="37" applyNumberFormat="1" applyFont="1" applyFill="1" applyBorder="1" applyAlignment="1" applyProtection="1">
      <alignment horizontal="right" vertical="top" wrapText="1"/>
      <protection locked="0"/>
    </xf>
    <xf numFmtId="166" fontId="5" fillId="14" borderId="29" xfId="0" applyNumberFormat="1" applyFont="1" applyFill="1" applyBorder="1" applyAlignment="1" applyProtection="1">
      <alignment vertical="center"/>
      <protection locked="0"/>
    </xf>
    <xf numFmtId="166" fontId="3" fillId="14" borderId="189" xfId="37" applyNumberFormat="1" applyFont="1" applyFill="1" applyBorder="1" applyAlignment="1" applyProtection="1">
      <alignment horizontal="right" vertical="center" wrapText="1"/>
      <protection locked="0"/>
    </xf>
    <xf numFmtId="166" fontId="5" fillId="11" borderId="12" xfId="0" applyNumberFormat="1" applyFont="1" applyFill="1" applyBorder="1" applyAlignment="1" applyProtection="1">
      <alignment vertical="center"/>
      <protection locked="0"/>
    </xf>
    <xf numFmtId="166" fontId="6" fillId="14" borderId="129" xfId="0" applyNumberFormat="1" applyFont="1" applyFill="1" applyBorder="1" applyAlignment="1" applyProtection="1">
      <alignment vertical="center"/>
      <protection locked="0"/>
    </xf>
    <xf numFmtId="166" fontId="3" fillId="14" borderId="32" xfId="4" applyNumberFormat="1" applyFont="1" applyFill="1" applyBorder="1" applyAlignment="1" applyProtection="1">
      <alignment horizontal="right" vertical="top" wrapText="1"/>
      <protection locked="0"/>
    </xf>
    <xf numFmtId="166" fontId="3" fillId="14" borderId="32" xfId="4" applyNumberFormat="1" applyFont="1" applyFill="1" applyBorder="1" applyAlignment="1" applyProtection="1">
      <alignment horizontal="right" vertical="center" wrapText="1"/>
      <protection locked="0"/>
    </xf>
    <xf numFmtId="166" fontId="5" fillId="11" borderId="13" xfId="0" applyNumberFormat="1" applyFont="1" applyFill="1" applyBorder="1" applyAlignment="1" applyProtection="1">
      <alignment horizontal="right" vertical="center"/>
      <protection locked="0"/>
    </xf>
    <xf numFmtId="166" fontId="5" fillId="14" borderId="13" xfId="0" applyNumberFormat="1" applyFont="1" applyFill="1" applyBorder="1" applyAlignment="1" applyProtection="1">
      <alignment vertical="center"/>
      <protection locked="0"/>
    </xf>
    <xf numFmtId="166" fontId="3" fillId="14" borderId="32" xfId="37" applyNumberFormat="1" applyFont="1" applyFill="1" applyBorder="1" applyAlignment="1" applyProtection="1">
      <alignment horizontal="right" vertical="center" wrapText="1"/>
      <protection locked="0"/>
    </xf>
    <xf numFmtId="166" fontId="5" fillId="11" borderId="5" xfId="0" applyNumberFormat="1" applyFont="1" applyFill="1" applyBorder="1" applyAlignment="1" applyProtection="1">
      <alignment horizontal="right" vertical="center"/>
      <protection locked="0"/>
    </xf>
    <xf numFmtId="166" fontId="5" fillId="14" borderId="5" xfId="0" applyNumberFormat="1" applyFont="1" applyFill="1" applyBorder="1" applyAlignment="1" applyProtection="1">
      <alignment horizontal="right" vertical="center"/>
      <protection locked="0"/>
    </xf>
    <xf numFmtId="166" fontId="3" fillId="2" borderId="32" xfId="37" applyNumberFormat="1" applyFont="1" applyFill="1" applyBorder="1" applyAlignment="1" applyProtection="1">
      <alignment horizontal="right" vertical="center" wrapText="1"/>
      <protection locked="0"/>
    </xf>
    <xf numFmtId="166" fontId="3" fillId="2" borderId="46" xfId="37" applyNumberFormat="1" applyFont="1" applyFill="1" applyBorder="1" applyAlignment="1" applyProtection="1">
      <alignment horizontal="right" vertical="center" wrapText="1"/>
      <protection locked="0"/>
    </xf>
    <xf numFmtId="166" fontId="5" fillId="11" borderId="189" xfId="0" applyNumberFormat="1" applyFont="1" applyFill="1" applyBorder="1" applyAlignment="1" applyProtection="1">
      <alignment vertical="center"/>
      <protection locked="0"/>
    </xf>
    <xf numFmtId="166" fontId="5" fillId="14" borderId="157" xfId="0" applyNumberFormat="1" applyFont="1" applyFill="1" applyBorder="1" applyAlignment="1" applyProtection="1">
      <alignment horizontal="right" vertical="center"/>
      <protection locked="0"/>
    </xf>
    <xf numFmtId="166" fontId="6" fillId="11" borderId="32" xfId="0" applyNumberFormat="1" applyFont="1" applyFill="1" applyBorder="1" applyAlignment="1" applyProtection="1">
      <alignment horizontal="center"/>
      <protection locked="0"/>
    </xf>
    <xf numFmtId="166" fontId="5" fillId="11" borderId="113" xfId="0" applyNumberFormat="1" applyFont="1" applyFill="1" applyBorder="1" applyAlignment="1" applyProtection="1">
      <alignment vertical="center"/>
      <protection locked="0"/>
    </xf>
    <xf numFmtId="166" fontId="6" fillId="11" borderId="113" xfId="0" applyNumberFormat="1" applyFont="1" applyFill="1" applyBorder="1" applyAlignment="1" applyProtection="1">
      <alignment horizontal="center"/>
      <protection locked="0"/>
    </xf>
    <xf numFmtId="166" fontId="5" fillId="11" borderId="42" xfId="0" applyNumberFormat="1" applyFont="1" applyFill="1" applyBorder="1" applyAlignment="1" applyProtection="1">
      <alignment vertical="center"/>
      <protection locked="0"/>
    </xf>
    <xf numFmtId="166" fontId="5" fillId="11" borderId="26" xfId="0" applyNumberFormat="1" applyFont="1" applyFill="1" applyBorder="1" applyAlignment="1" applyProtection="1">
      <alignment vertical="center"/>
      <protection locked="0"/>
    </xf>
    <xf numFmtId="166" fontId="5" fillId="14" borderId="26" xfId="0" applyNumberFormat="1" applyFont="1" applyFill="1" applyBorder="1" applyAlignment="1" applyProtection="1">
      <alignment vertical="center"/>
      <protection locked="0"/>
    </xf>
    <xf numFmtId="166" fontId="5" fillId="14" borderId="114" xfId="0" applyNumberFormat="1" applyFont="1" applyFill="1" applyBorder="1" applyAlignment="1" applyProtection="1">
      <alignment horizontal="right" vertical="center"/>
      <protection locked="0"/>
    </xf>
    <xf numFmtId="166" fontId="6" fillId="14" borderId="32" xfId="0" applyNumberFormat="1" applyFont="1" applyFill="1" applyBorder="1" applyAlignment="1" applyProtection="1">
      <alignment horizontal="center"/>
      <protection locked="0"/>
    </xf>
    <xf numFmtId="166" fontId="6" fillId="14" borderId="113" xfId="0" applyNumberFormat="1" applyFont="1" applyFill="1" applyBorder="1" applyAlignment="1" applyProtection="1">
      <alignment horizontal="center"/>
      <protection locked="0"/>
    </xf>
    <xf numFmtId="166" fontId="5" fillId="14" borderId="171" xfId="0" applyNumberFormat="1" applyFont="1" applyFill="1" applyBorder="1" applyAlignment="1" applyProtection="1">
      <alignment vertical="center"/>
      <protection locked="0"/>
    </xf>
    <xf numFmtId="166" fontId="5" fillId="11" borderId="6" xfId="0" applyNumberFormat="1" applyFont="1" applyFill="1" applyBorder="1" applyAlignment="1" applyProtection="1">
      <alignment horizontal="right" vertical="center"/>
      <protection locked="0"/>
    </xf>
    <xf numFmtId="166" fontId="5" fillId="14" borderId="175" xfId="0" applyNumberFormat="1" applyFont="1" applyFill="1" applyBorder="1" applyAlignment="1" applyProtection="1">
      <alignment horizontal="right" vertical="center"/>
      <protection locked="0"/>
    </xf>
    <xf numFmtId="166" fontId="5" fillId="14" borderId="7" xfId="0" applyNumberFormat="1" applyFont="1" applyFill="1" applyBorder="1" applyAlignment="1" applyProtection="1">
      <alignment horizontal="right" vertical="center"/>
      <protection locked="0"/>
    </xf>
    <xf numFmtId="166" fontId="5" fillId="11" borderId="36" xfId="0" applyNumberFormat="1" applyFont="1" applyFill="1" applyBorder="1" applyAlignment="1" applyProtection="1">
      <alignment horizontal="right" vertical="center"/>
      <protection locked="0"/>
    </xf>
    <xf numFmtId="166" fontId="5" fillId="11" borderId="42" xfId="0" applyNumberFormat="1" applyFont="1" applyFill="1" applyBorder="1" applyAlignment="1" applyProtection="1">
      <alignment horizontal="right" vertical="center"/>
      <protection locked="0"/>
    </xf>
    <xf numFmtId="166" fontId="5" fillId="14" borderId="162" xfId="0" applyNumberFormat="1" applyFont="1" applyFill="1" applyBorder="1" applyAlignment="1" applyProtection="1">
      <alignment vertical="center"/>
      <protection locked="0"/>
    </xf>
    <xf numFmtId="166" fontId="5" fillId="11" borderId="32" xfId="0" applyNumberFormat="1" applyFont="1" applyFill="1" applyBorder="1" applyAlignment="1" applyProtection="1">
      <alignment vertical="center" wrapText="1"/>
      <protection locked="0"/>
    </xf>
    <xf numFmtId="166" fontId="5" fillId="14" borderId="32" xfId="0" applyNumberFormat="1" applyFont="1" applyFill="1" applyBorder="1" applyAlignment="1" applyProtection="1">
      <alignment vertical="center" wrapText="1"/>
      <protection locked="0"/>
    </xf>
    <xf numFmtId="166" fontId="5" fillId="14" borderId="36" xfId="0" applyNumberFormat="1" applyFont="1" applyFill="1" applyBorder="1" applyAlignment="1" applyProtection="1">
      <alignment vertical="center" wrapText="1"/>
      <protection locked="0"/>
    </xf>
    <xf numFmtId="166" fontId="5" fillId="14" borderId="79" xfId="0" applyNumberFormat="1" applyFont="1" applyFill="1" applyBorder="1" applyAlignment="1" applyProtection="1">
      <alignment vertical="center"/>
      <protection locked="0"/>
    </xf>
    <xf numFmtId="166" fontId="5" fillId="14" borderId="13" xfId="0" applyNumberFormat="1" applyFont="1" applyFill="1" applyBorder="1" applyAlignment="1" applyProtection="1">
      <alignment horizontal="right" vertical="center"/>
      <protection locked="0"/>
    </xf>
    <xf numFmtId="166" fontId="5" fillId="11" borderId="5" xfId="0" applyNumberFormat="1" applyFont="1" applyFill="1" applyBorder="1" applyAlignment="1" applyProtection="1">
      <alignment horizontal="right" vertical="center" wrapText="1"/>
      <protection locked="0"/>
    </xf>
    <xf numFmtId="166" fontId="5" fillId="11" borderId="85" xfId="0" applyNumberFormat="1" applyFont="1" applyFill="1" applyBorder="1" applyAlignment="1" applyProtection="1">
      <alignment horizontal="right" vertical="center"/>
      <protection locked="0"/>
    </xf>
    <xf numFmtId="166" fontId="5" fillId="14" borderId="217" xfId="0" applyNumberFormat="1" applyFont="1" applyFill="1" applyBorder="1" applyAlignment="1" applyProtection="1">
      <alignment horizontal="right" vertical="center"/>
      <protection locked="0"/>
    </xf>
    <xf numFmtId="166" fontId="3" fillId="16" borderId="32" xfId="37" applyNumberFormat="1" applyFont="1" applyFill="1" applyBorder="1" applyAlignment="1" applyProtection="1">
      <alignment horizontal="right" vertical="center" wrapText="1"/>
      <protection locked="0"/>
    </xf>
    <xf numFmtId="166" fontId="3" fillId="14" borderId="70" xfId="37" applyNumberFormat="1" applyFont="1" applyFill="1" applyBorder="1" applyAlignment="1" applyProtection="1">
      <alignment horizontal="right" vertical="center" wrapText="1"/>
      <protection locked="0"/>
    </xf>
    <xf numFmtId="166" fontId="5" fillId="14" borderId="117" xfId="0" applyNumberFormat="1" applyFont="1" applyFill="1" applyBorder="1" applyAlignment="1" applyProtection="1">
      <alignment horizontal="right" vertical="center"/>
      <protection locked="0"/>
    </xf>
    <xf numFmtId="10" fontId="5" fillId="11" borderId="32" xfId="2" applyNumberFormat="1" applyFont="1" applyFill="1" applyBorder="1" applyAlignment="1" applyProtection="1">
      <alignment horizontal="right" vertical="center"/>
      <protection locked="0"/>
    </xf>
    <xf numFmtId="10" fontId="5" fillId="14" borderId="32" xfId="2" applyNumberFormat="1" applyFont="1" applyFill="1" applyBorder="1" applyAlignment="1" applyProtection="1">
      <alignment horizontal="right" vertical="center"/>
      <protection locked="0"/>
    </xf>
    <xf numFmtId="0" fontId="9" fillId="0" borderId="61" xfId="0" applyNumberFormat="1" applyFont="1" applyFill="1" applyBorder="1" applyAlignment="1" applyProtection="1">
      <alignment horizontal="center"/>
    </xf>
    <xf numFmtId="0" fontId="9" fillId="0" borderId="125" xfId="0" applyNumberFormat="1" applyFont="1" applyFill="1" applyBorder="1" applyAlignment="1" applyProtection="1">
      <alignment horizontal="center"/>
    </xf>
    <xf numFmtId="0" fontId="9" fillId="0" borderId="60" xfId="0" applyNumberFormat="1" applyFont="1" applyFill="1" applyBorder="1" applyAlignment="1" applyProtection="1">
      <alignment horizontal="center"/>
    </xf>
    <xf numFmtId="0" fontId="9" fillId="0" borderId="16" xfId="0" applyNumberFormat="1" applyFont="1" applyFill="1" applyBorder="1" applyAlignment="1" applyProtection="1">
      <alignment horizontal="center"/>
    </xf>
    <xf numFmtId="0" fontId="9" fillId="0" borderId="197" xfId="0" applyNumberFormat="1" applyFont="1" applyFill="1" applyBorder="1" applyAlignment="1" applyProtection="1">
      <alignment horizontal="center"/>
    </xf>
    <xf numFmtId="0" fontId="5" fillId="0" borderId="77" xfId="0" applyNumberFormat="1" applyFont="1" applyFill="1" applyBorder="1" applyAlignment="1" applyProtection="1">
      <alignment horizontal="center" vertical="center"/>
    </xf>
    <xf numFmtId="0" fontId="5" fillId="0" borderId="77" xfId="0" quotePrefix="1" applyNumberFormat="1" applyFont="1" applyFill="1" applyBorder="1" applyAlignment="1" applyProtection="1">
      <alignment horizontal="center" vertical="center"/>
    </xf>
    <xf numFmtId="0" fontId="5" fillId="0" borderId="15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9" fillId="0" borderId="140" xfId="0" applyNumberFormat="1" applyFont="1" applyFill="1" applyBorder="1" applyAlignment="1" applyProtection="1">
      <alignment horizontal="center"/>
    </xf>
    <xf numFmtId="0" fontId="9" fillId="0" borderId="124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5" fillId="0" borderId="182" xfId="0" applyNumberFormat="1" applyFont="1" applyFill="1" applyBorder="1" applyAlignment="1" applyProtection="1">
      <alignment horizontal="center" vertical="center"/>
    </xf>
    <xf numFmtId="0" fontId="6" fillId="0" borderId="141" xfId="0" applyNumberFormat="1" applyFont="1" applyFill="1" applyBorder="1" applyAlignment="1" applyProtection="1">
      <alignment horizontal="left" vertical="center" wrapText="1"/>
    </xf>
    <xf numFmtId="0" fontId="5" fillId="0" borderId="141" xfId="0" applyNumberFormat="1" applyFont="1" applyFill="1" applyBorder="1" applyAlignment="1" applyProtection="1">
      <alignment horizontal="left" vertical="center" wrapText="1" indent="1"/>
    </xf>
    <xf numFmtId="0" fontId="6" fillId="0" borderId="135" xfId="0" applyNumberFormat="1" applyFont="1" applyFill="1" applyBorder="1" applyAlignment="1" applyProtection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right" vertical="center"/>
    </xf>
    <xf numFmtId="0" fontId="9" fillId="0" borderId="68" xfId="0" applyNumberFormat="1" applyFont="1" applyFill="1" applyBorder="1" applyAlignment="1" applyProtection="1">
      <alignment horizontal="center"/>
    </xf>
    <xf numFmtId="0" fontId="9" fillId="0" borderId="32" xfId="0" applyNumberFormat="1" applyFont="1" applyFill="1" applyBorder="1" applyAlignment="1" applyProtection="1">
      <alignment horizontal="center" wrapText="1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9" fillId="0" borderId="58" xfId="0" applyNumberFormat="1" applyFont="1" applyFill="1" applyBorder="1" applyAlignment="1" applyProtection="1">
      <alignment horizontal="center"/>
    </xf>
    <xf numFmtId="0" fontId="5" fillId="0" borderId="115" xfId="0" applyNumberFormat="1" applyFont="1" applyFill="1" applyBorder="1" applyAlignment="1" applyProtection="1">
      <alignment horizontal="center" vertical="center"/>
    </xf>
    <xf numFmtId="0" fontId="5" fillId="0" borderId="146" xfId="0" applyNumberFormat="1" applyFont="1" applyFill="1" applyBorder="1" applyAlignment="1" applyProtection="1">
      <alignment horizontal="center" vertical="center"/>
    </xf>
    <xf numFmtId="0" fontId="5" fillId="0" borderId="124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58" xfId="0" applyNumberFormat="1" applyFont="1" applyFill="1" applyBorder="1" applyAlignment="1" applyProtection="1">
      <alignment horizontal="center" vertical="center"/>
    </xf>
    <xf numFmtId="0" fontId="6" fillId="0" borderId="91" xfId="0" applyNumberFormat="1" applyFont="1" applyFill="1" applyBorder="1" applyAlignment="1" applyProtection="1">
      <alignment vertical="center"/>
    </xf>
    <xf numFmtId="0" fontId="5" fillId="0" borderId="43" xfId="0" applyNumberFormat="1" applyFont="1" applyFill="1" applyBorder="1" applyAlignment="1" applyProtection="1">
      <alignment horizontal="left" vertical="center" indent="1"/>
    </xf>
    <xf numFmtId="0" fontId="5" fillId="0" borderId="43" xfId="0" applyNumberFormat="1" applyFont="1" applyFill="1" applyBorder="1" applyAlignment="1" applyProtection="1">
      <alignment horizontal="left" vertical="center" wrapText="1" indent="1"/>
    </xf>
    <xf numFmtId="0" fontId="5" fillId="0" borderId="94" xfId="0" applyNumberFormat="1" applyFont="1" applyFill="1" applyBorder="1" applyAlignment="1" applyProtection="1">
      <alignment horizontal="left" vertical="center" indent="1"/>
    </xf>
    <xf numFmtId="0" fontId="6" fillId="0" borderId="84" xfId="0" applyNumberFormat="1" applyFont="1" applyFill="1" applyBorder="1" applyAlignment="1" applyProtection="1">
      <alignment horizontal="left" vertical="center"/>
    </xf>
    <xf numFmtId="0" fontId="5" fillId="0" borderId="84" xfId="37" applyNumberFormat="1" applyFont="1" applyFill="1" applyBorder="1" applyAlignment="1" applyProtection="1">
      <alignment horizontal="left" vertical="center" indent="1"/>
    </xf>
    <xf numFmtId="0" fontId="3" fillId="0" borderId="84" xfId="37" applyNumberFormat="1" applyFont="1" applyFill="1" applyBorder="1" applyAlignment="1" applyProtection="1">
      <alignment horizontal="left" vertical="center" wrapText="1" indent="1"/>
    </xf>
    <xf numFmtId="0" fontId="3" fillId="0" borderId="84" xfId="37" applyNumberFormat="1" applyFont="1" applyFill="1" applyBorder="1" applyAlignment="1" applyProtection="1">
      <alignment horizontal="left" vertical="center" indent="1"/>
    </xf>
    <xf numFmtId="0" fontId="3" fillId="0" borderId="84" xfId="37" applyNumberFormat="1" applyFont="1" applyFill="1" applyBorder="1" applyAlignment="1" applyProtection="1">
      <alignment horizontal="left" vertical="center" indent="2"/>
    </xf>
    <xf numFmtId="0" fontId="2" fillId="0" borderId="97" xfId="37" applyNumberFormat="1" applyFont="1" applyFill="1" applyBorder="1" applyAlignment="1" applyProtection="1">
      <alignment vertical="center" wrapText="1"/>
    </xf>
    <xf numFmtId="0" fontId="2" fillId="0" borderId="83" xfId="37" applyNumberFormat="1" applyFont="1" applyFill="1" applyBorder="1" applyAlignment="1" applyProtection="1">
      <alignment vertical="center" wrapText="1"/>
    </xf>
    <xf numFmtId="0" fontId="5" fillId="0" borderId="181" xfId="0" applyNumberFormat="1" applyFont="1" applyFill="1" applyBorder="1" applyAlignment="1" applyProtection="1">
      <alignment horizontal="left" vertical="center" indent="1"/>
    </xf>
    <xf numFmtId="0" fontId="6" fillId="0" borderId="156" xfId="0" applyNumberFormat="1" applyFont="1" applyFill="1" applyBorder="1" applyAlignment="1" applyProtection="1">
      <alignment vertical="center"/>
    </xf>
    <xf numFmtId="0" fontId="2" fillId="0" borderId="141" xfId="37" applyNumberFormat="1" applyFont="1" applyFill="1" applyBorder="1" applyAlignment="1" applyProtection="1">
      <alignment vertical="center" wrapText="1"/>
    </xf>
    <xf numFmtId="0" fontId="3" fillId="0" borderId="141" xfId="37" applyNumberFormat="1" applyFont="1" applyFill="1" applyBorder="1" applyAlignment="1" applyProtection="1">
      <alignment horizontal="left" vertical="center" wrapText="1" indent="1"/>
    </xf>
    <xf numFmtId="0" fontId="5" fillId="0" borderId="141" xfId="37" applyNumberFormat="1" applyFont="1" applyFill="1" applyBorder="1" applyAlignment="1" applyProtection="1">
      <alignment horizontal="left" vertical="center" wrapText="1" indent="1"/>
    </xf>
    <xf numFmtId="0" fontId="6" fillId="0" borderId="141" xfId="37" applyNumberFormat="1" applyFont="1" applyFill="1" applyBorder="1" applyAlignment="1" applyProtection="1">
      <alignment horizontal="left" vertical="center" wrapText="1"/>
    </xf>
    <xf numFmtId="0" fontId="6" fillId="0" borderId="141" xfId="37" applyNumberFormat="1" applyFont="1" applyFill="1" applyBorder="1" applyAlignment="1" applyProtection="1">
      <alignment vertical="center"/>
    </xf>
    <xf numFmtId="0" fontId="5" fillId="0" borderId="141" xfId="37" quotePrefix="1" applyNumberFormat="1" applyFont="1" applyFill="1" applyBorder="1" applyAlignment="1" applyProtection="1">
      <alignment horizontal="left" vertical="center" indent="1"/>
    </xf>
    <xf numFmtId="0" fontId="6" fillId="0" borderId="135" xfId="0" applyNumberFormat="1" applyFont="1" applyFill="1" applyBorder="1" applyAlignment="1" applyProtection="1">
      <alignment vertical="center"/>
    </xf>
    <xf numFmtId="0" fontId="5" fillId="0" borderId="66" xfId="0" applyNumberFormat="1" applyFont="1" applyFill="1" applyBorder="1" applyAlignment="1" applyProtection="1">
      <alignment vertical="center"/>
    </xf>
    <xf numFmtId="0" fontId="6" fillId="0" borderId="32" xfId="0" applyNumberFormat="1" applyFont="1" applyFill="1" applyBorder="1" applyAlignment="1" applyProtection="1">
      <alignment vertical="center"/>
    </xf>
    <xf numFmtId="0" fontId="5" fillId="0" borderId="77" xfId="0" applyNumberFormat="1" applyFont="1" applyFill="1" applyBorder="1" applyAlignment="1" applyProtection="1">
      <alignment horizontal="center"/>
    </xf>
    <xf numFmtId="0" fontId="0" fillId="0" borderId="80" xfId="0" applyNumberFormat="1" applyFill="1" applyBorder="1" applyProtection="1"/>
    <xf numFmtId="0" fontId="9" fillId="0" borderId="93" xfId="0" applyNumberFormat="1" applyFont="1" applyFill="1" applyBorder="1" applyProtection="1"/>
    <xf numFmtId="0" fontId="5" fillId="0" borderId="57" xfId="0" applyNumberFormat="1" applyFont="1" applyFill="1" applyBorder="1" applyAlignment="1" applyProtection="1">
      <alignment horizontal="center"/>
    </xf>
    <xf numFmtId="0" fontId="0" fillId="0" borderId="57" xfId="0" applyNumberFormat="1" applyFill="1" applyBorder="1" applyAlignment="1" applyProtection="1">
      <alignment horizont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96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45" xfId="0" applyNumberFormat="1" applyFont="1" applyFill="1" applyBorder="1" applyAlignment="1" applyProtection="1">
      <alignment vertical="center"/>
    </xf>
    <xf numFmtId="0" fontId="5" fillId="0" borderId="141" xfId="37" applyNumberFormat="1" applyFont="1" applyFill="1" applyBorder="1" applyAlignment="1" applyProtection="1">
      <alignment horizontal="left" vertical="center" indent="1"/>
    </xf>
    <xf numFmtId="0" fontId="3" fillId="0" borderId="141" xfId="37" applyNumberFormat="1" applyFont="1" applyFill="1" applyBorder="1" applyAlignment="1" applyProtection="1">
      <alignment horizontal="left" vertical="center" indent="1"/>
    </xf>
    <xf numFmtId="0" fontId="2" fillId="0" borderId="141" xfId="37" applyNumberFormat="1" applyFont="1" applyFill="1" applyBorder="1" applyAlignment="1" applyProtection="1">
      <alignment horizontal="left" vertical="center" indent="1"/>
    </xf>
    <xf numFmtId="0" fontId="3" fillId="0" borderId="141" xfId="37" applyNumberFormat="1" applyFont="1" applyFill="1" applyBorder="1" applyAlignment="1" applyProtection="1">
      <alignment horizontal="left" vertical="center" indent="2"/>
    </xf>
    <xf numFmtId="0" fontId="2" fillId="0" borderId="135" xfId="37" applyNumberFormat="1" applyFont="1" applyFill="1" applyBorder="1" applyAlignment="1" applyProtection="1">
      <alignment vertical="center" wrapText="1"/>
    </xf>
    <xf numFmtId="0" fontId="6" fillId="0" borderId="159" xfId="0" applyNumberFormat="1" applyFont="1" applyFill="1" applyBorder="1" applyAlignment="1" applyProtection="1">
      <alignment vertical="center"/>
    </xf>
    <xf numFmtId="0" fontId="5" fillId="0" borderId="47" xfId="0" applyNumberFormat="1" applyFont="1" applyFill="1" applyBorder="1" applyAlignment="1" applyProtection="1">
      <alignment horizontal="left" vertical="center" indent="1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3" fillId="0" borderId="182" xfId="0" applyNumberFormat="1" applyFont="1" applyFill="1" applyBorder="1" applyAlignment="1" applyProtection="1">
      <alignment horizontal="center" vertical="center"/>
    </xf>
    <xf numFmtId="0" fontId="5" fillId="0" borderId="187" xfId="0" applyNumberFormat="1" applyFont="1" applyFill="1" applyBorder="1" applyAlignment="1" applyProtection="1">
      <alignment horizontal="center" vertical="center"/>
    </xf>
    <xf numFmtId="0" fontId="3" fillId="0" borderId="187" xfId="0" applyNumberFormat="1" applyFont="1" applyFill="1" applyBorder="1" applyAlignment="1" applyProtection="1">
      <alignment horizontal="center" vertical="center"/>
    </xf>
    <xf numFmtId="0" fontId="5" fillId="0" borderId="101" xfId="0" applyNumberFormat="1" applyFont="1" applyFill="1" applyBorder="1" applyAlignment="1" applyProtection="1">
      <alignment horizontal="center" vertical="center"/>
    </xf>
    <xf numFmtId="0" fontId="5" fillId="0" borderId="160" xfId="0" applyNumberFormat="1" applyFont="1" applyFill="1" applyBorder="1" applyAlignment="1" applyProtection="1">
      <alignment horizontal="center" vertical="center"/>
    </xf>
    <xf numFmtId="0" fontId="5" fillId="0" borderId="203" xfId="37" applyNumberFormat="1" applyFont="1" applyFill="1" applyBorder="1" applyAlignment="1" applyProtection="1">
      <alignment horizontal="left" vertical="center" indent="1"/>
    </xf>
    <xf numFmtId="0" fontId="5" fillId="0" borderId="211" xfId="0" applyNumberFormat="1" applyFont="1" applyFill="1" applyBorder="1" applyAlignment="1" applyProtection="1">
      <alignment horizontal="left" vertical="center" indent="1"/>
    </xf>
    <xf numFmtId="0" fontId="5" fillId="0" borderId="206" xfId="0" applyNumberFormat="1" applyFont="1" applyFill="1" applyBorder="1" applyAlignment="1" applyProtection="1">
      <alignment horizontal="left" vertical="center" indent="1"/>
    </xf>
    <xf numFmtId="0" fontId="6" fillId="0" borderId="78" xfId="37" applyNumberFormat="1" applyFont="1" applyFill="1" applyBorder="1" applyAlignment="1" applyProtection="1">
      <alignment vertical="center"/>
    </xf>
    <xf numFmtId="0" fontId="0" fillId="0" borderId="196" xfId="0" applyNumberFormat="1" applyFill="1" applyBorder="1" applyAlignment="1" applyProtection="1"/>
    <xf numFmtId="0" fontId="5" fillId="0" borderId="196" xfId="0" applyNumberFormat="1" applyFont="1" applyFill="1" applyBorder="1" applyAlignment="1" applyProtection="1">
      <alignment wrapText="1"/>
    </xf>
    <xf numFmtId="0" fontId="6" fillId="0" borderId="135" xfId="0" applyNumberFormat="1" applyFont="1" applyFill="1" applyBorder="1" applyAlignment="1" applyProtection="1">
      <alignment wrapText="1"/>
    </xf>
    <xf numFmtId="0" fontId="5" fillId="0" borderId="32" xfId="0" applyNumberFormat="1" applyFont="1" applyFill="1" applyBorder="1" applyAlignment="1" applyProtection="1">
      <alignment vertical="center"/>
    </xf>
    <xf numFmtId="0" fontId="37" fillId="0" borderId="32" xfId="0" quotePrefix="1" applyNumberFormat="1" applyFont="1" applyFill="1" applyBorder="1" applyAlignment="1" applyProtection="1">
      <alignment horizontal="right"/>
    </xf>
    <xf numFmtId="0" fontId="5" fillId="0" borderId="8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3" fillId="0" borderId="154" xfId="37" applyNumberFormat="1" applyFont="1" applyFill="1" applyBorder="1" applyAlignment="1" applyProtection="1">
      <alignment horizontal="left" vertical="center" indent="1"/>
    </xf>
    <xf numFmtId="0" fontId="3" fillId="0" borderId="107" xfId="37" applyNumberFormat="1" applyFont="1" applyFill="1" applyBorder="1" applyAlignment="1" applyProtection="1">
      <alignment horizontal="left" vertical="center" indent="1"/>
    </xf>
    <xf numFmtId="0" fontId="6" fillId="0" borderId="188" xfId="0" applyNumberFormat="1" applyFont="1" applyFill="1" applyBorder="1" applyAlignment="1" applyProtection="1">
      <alignment vertical="center"/>
    </xf>
    <xf numFmtId="0" fontId="3" fillId="0" borderId="141" xfId="37" quotePrefix="1" applyNumberFormat="1" applyFont="1" applyFill="1" applyBorder="1" applyAlignment="1" applyProtection="1">
      <alignment horizontal="left" vertical="center" indent="1"/>
    </xf>
    <xf numFmtId="0" fontId="2" fillId="0" borderId="141" xfId="0" applyNumberFormat="1" applyFont="1" applyFill="1" applyBorder="1" applyAlignment="1" applyProtection="1">
      <alignment vertical="center"/>
    </xf>
    <xf numFmtId="0" fontId="5" fillId="0" borderId="49" xfId="0" applyNumberFormat="1" applyFont="1" applyFill="1" applyBorder="1" applyAlignment="1" applyProtection="1">
      <alignment horizontal="left" vertical="center" wrapText="1"/>
    </xf>
    <xf numFmtId="0" fontId="5" fillId="0" borderId="188" xfId="0" applyNumberFormat="1" applyFont="1" applyFill="1" applyBorder="1" applyAlignment="1" applyProtection="1">
      <alignment horizontal="left" vertical="center" wrapText="1"/>
    </xf>
    <xf numFmtId="0" fontId="9" fillId="0" borderId="69" xfId="0" applyNumberFormat="1" applyFont="1" applyFill="1" applyBorder="1" applyAlignment="1" applyProtection="1">
      <alignment horizontal="center" vertical="top"/>
    </xf>
    <xf numFmtId="0" fontId="5" fillId="0" borderId="190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Protection="1"/>
    <xf numFmtId="0" fontId="5" fillId="0" borderId="203" xfId="0" applyNumberFormat="1" applyFont="1" applyFill="1" applyBorder="1" applyAlignment="1" applyProtection="1">
      <alignment horizontal="left" vertical="center" indent="1"/>
    </xf>
    <xf numFmtId="0" fontId="3" fillId="0" borderId="203" xfId="0" applyNumberFormat="1" applyFont="1" applyFill="1" applyBorder="1" applyAlignment="1" applyProtection="1">
      <alignment horizontal="left" vertical="center" wrapText="1" indent="1"/>
    </xf>
    <xf numFmtId="0" fontId="3" fillId="0" borderId="203" xfId="0" applyNumberFormat="1" applyFont="1" applyFill="1" applyBorder="1" applyAlignment="1" applyProtection="1">
      <alignment horizontal="left" vertical="center" indent="1"/>
    </xf>
    <xf numFmtId="0" fontId="6" fillId="0" borderId="78" xfId="0" applyNumberFormat="1" applyFont="1" applyFill="1" applyBorder="1" applyAlignment="1" applyProtection="1">
      <alignment vertical="center"/>
    </xf>
    <xf numFmtId="0" fontId="6" fillId="0" borderId="181" xfId="0" applyNumberFormat="1" applyFont="1" applyFill="1" applyBorder="1" applyAlignment="1" applyProtection="1">
      <alignment horizontal="left" vertical="center" wrapText="1" indent="1"/>
    </xf>
    <xf numFmtId="0" fontId="5" fillId="0" borderId="181" xfId="0" applyNumberFormat="1" applyFont="1" applyFill="1" applyBorder="1" applyAlignment="1" applyProtection="1">
      <alignment horizontal="left" vertical="center" indent="3"/>
    </xf>
    <xf numFmtId="0" fontId="6" fillId="0" borderId="181" xfId="0" applyNumberFormat="1" applyFont="1" applyFill="1" applyBorder="1" applyAlignment="1" applyProtection="1">
      <alignment horizontal="left" vertical="center"/>
    </xf>
    <xf numFmtId="0" fontId="5" fillId="0" borderId="188" xfId="0" applyNumberFormat="1" applyFont="1" applyFill="1" applyBorder="1" applyAlignment="1" applyProtection="1">
      <alignment horizontal="left" vertical="center" inden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5" fillId="0" borderId="182" xfId="0" quotePrefix="1" applyNumberFormat="1" applyFont="1" applyFill="1" applyBorder="1" applyAlignment="1" applyProtection="1">
      <alignment horizontal="center" vertical="center"/>
    </xf>
    <xf numFmtId="0" fontId="3" fillId="0" borderId="181" xfId="0" applyNumberFormat="1" applyFont="1" applyFill="1" applyBorder="1" applyAlignment="1" applyProtection="1">
      <alignment horizontal="left" vertical="center" indent="1"/>
    </xf>
    <xf numFmtId="0" fontId="3" fillId="0" borderId="181" xfId="0" applyNumberFormat="1" applyFont="1" applyFill="1" applyBorder="1" applyAlignment="1" applyProtection="1">
      <alignment horizontal="left" vertical="center" wrapText="1" inden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/>
    </xf>
    <xf numFmtId="0" fontId="0" fillId="0" borderId="7" xfId="0" applyNumberFormat="1" applyFill="1" applyBorder="1" applyAlignment="1" applyProtection="1">
      <alignment vertical="center"/>
    </xf>
    <xf numFmtId="0" fontId="5" fillId="0" borderId="182" xfId="0" applyNumberFormat="1" applyFont="1" applyFill="1" applyBorder="1" applyAlignment="1" applyProtection="1">
      <alignment horizontal="center"/>
    </xf>
    <xf numFmtId="0" fontId="0" fillId="0" borderId="182" xfId="0" applyNumberFormat="1" applyFill="1" applyBorder="1" applyAlignment="1" applyProtection="1">
      <alignment horizont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3" fillId="0" borderId="76" xfId="0" applyNumberFormat="1" applyFont="1" applyFill="1" applyBorder="1" applyAlignment="1" applyProtection="1">
      <alignment horizontal="left" vertical="center"/>
    </xf>
    <xf numFmtId="0" fontId="2" fillId="0" borderId="38" xfId="0" applyNumberFormat="1" applyFont="1" applyFill="1" applyBorder="1" applyAlignment="1" applyProtection="1">
      <alignment vertical="center"/>
    </xf>
    <xf numFmtId="0" fontId="3" fillId="0" borderId="141" xfId="0" applyNumberFormat="1" applyFont="1" applyFill="1" applyBorder="1" applyAlignment="1" applyProtection="1">
      <alignment horizontal="left" vertical="center" indent="1"/>
    </xf>
    <xf numFmtId="0" fontId="2" fillId="0" borderId="141" xfId="0" applyNumberFormat="1" applyFont="1" applyFill="1" applyBorder="1" applyAlignment="1" applyProtection="1">
      <alignment horizontal="left" vertical="center"/>
    </xf>
    <xf numFmtId="0" fontId="3" fillId="0" borderId="135" xfId="0" applyNumberFormat="1" applyFont="1" applyFill="1" applyBorder="1" applyAlignment="1" applyProtection="1">
      <alignment horizontal="left" vertical="center" indent="1"/>
    </xf>
    <xf numFmtId="0" fontId="2" fillId="0" borderId="181" xfId="0" applyNumberFormat="1" applyFont="1" applyFill="1" applyBorder="1" applyAlignment="1" applyProtection="1">
      <alignment horizontal="left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5" fillId="0" borderId="48" xfId="0" applyNumberFormat="1" applyFont="1" applyFill="1" applyBorder="1" applyAlignment="1" applyProtection="1">
      <alignment horizontal="left" vertical="center" wrapText="1" indent="1"/>
    </xf>
    <xf numFmtId="0" fontId="5" fillId="0" borderId="181" xfId="0" applyNumberFormat="1" applyFont="1" applyFill="1" applyBorder="1" applyAlignment="1" applyProtection="1">
      <alignment horizontal="left" vertical="center" wrapText="1" indent="1"/>
    </xf>
    <xf numFmtId="0" fontId="6" fillId="0" borderId="141" xfId="0" applyNumberFormat="1" applyFont="1" applyFill="1" applyBorder="1" applyAlignment="1" applyProtection="1">
      <alignment horizontal="left" vertical="center"/>
    </xf>
    <xf numFmtId="0" fontId="5" fillId="0" borderId="141" xfId="0" applyNumberFormat="1" applyFont="1" applyFill="1" applyBorder="1" applyAlignment="1" applyProtection="1">
      <alignment horizontal="left" vertical="center" indent="1"/>
    </xf>
    <xf numFmtId="0" fontId="6" fillId="0" borderId="135" xfId="0" applyNumberFormat="1" applyFont="1" applyFill="1" applyBorder="1" applyAlignment="1" applyProtection="1">
      <alignment horizontal="left" vertical="center"/>
    </xf>
    <xf numFmtId="0" fontId="3" fillId="0" borderId="181" xfId="0" applyNumberFormat="1" applyFont="1" applyFill="1" applyBorder="1" applyAlignment="1" applyProtection="1">
      <alignment horizontal="left" vertical="center"/>
    </xf>
    <xf numFmtId="0" fontId="5" fillId="0" borderId="56" xfId="0" quotePrefix="1" applyNumberFormat="1" applyFont="1" applyFill="1" applyBorder="1" applyAlignment="1" applyProtection="1">
      <alignment horizontal="center" vertical="center"/>
    </xf>
    <xf numFmtId="0" fontId="5" fillId="0" borderId="57" xfId="0" quotePrefix="1" applyNumberFormat="1" applyFont="1" applyFill="1" applyBorder="1" applyAlignment="1" applyProtection="1">
      <alignment horizontal="center" vertical="center"/>
    </xf>
    <xf numFmtId="0" fontId="5" fillId="0" borderId="76" xfId="0" applyNumberFormat="1" applyFont="1" applyFill="1" applyBorder="1" applyAlignment="1" applyProtection="1">
      <alignment horizontal="left" vertical="center" indent="1"/>
    </xf>
    <xf numFmtId="0" fontId="6" fillId="0" borderId="188" xfId="0" applyNumberFormat="1" applyFont="1" applyFill="1" applyBorder="1" applyAlignment="1" applyProtection="1">
      <alignment horizontal="left" vertical="center" wrapText="1"/>
    </xf>
    <xf numFmtId="0" fontId="3" fillId="0" borderId="196" xfId="37" quotePrefix="1" applyNumberFormat="1" applyFont="1" applyFill="1" applyBorder="1" applyAlignment="1" applyProtection="1">
      <alignment horizontal="left" vertical="center" indent="1"/>
    </xf>
    <xf numFmtId="0" fontId="3" fillId="0" borderId="112" xfId="0" applyNumberFormat="1" applyFont="1" applyFill="1" applyBorder="1" applyAlignment="1" applyProtection="1">
      <alignment horizontal="left" vertical="center"/>
    </xf>
    <xf numFmtId="0" fontId="2" fillId="0" borderId="196" xfId="37" applyNumberFormat="1" applyFont="1" applyFill="1" applyBorder="1" applyAlignment="1" applyProtection="1">
      <alignment vertical="center"/>
    </xf>
    <xf numFmtId="0" fontId="2" fillId="0" borderId="196" xfId="0" applyNumberFormat="1" applyFont="1" applyFill="1" applyBorder="1" applyAlignment="1" applyProtection="1">
      <alignment vertical="center" wrapText="1"/>
    </xf>
    <xf numFmtId="0" fontId="3" fillId="0" borderId="135" xfId="37" quotePrefix="1" applyNumberFormat="1" applyFont="1" applyFill="1" applyBorder="1" applyAlignment="1" applyProtection="1">
      <alignment horizontal="left" vertical="center" indent="1"/>
    </xf>
    <xf numFmtId="0" fontId="3" fillId="0" borderId="196" xfId="36" applyNumberFormat="1" applyFont="1" applyFill="1" applyBorder="1" applyAlignment="1" applyProtection="1">
      <alignment wrapText="1"/>
    </xf>
    <xf numFmtId="0" fontId="3" fillId="0" borderId="196" xfId="37" applyNumberFormat="1" applyFont="1" applyFill="1" applyBorder="1" applyAlignment="1" applyProtection="1">
      <alignment horizontal="left" vertical="center" wrapText="1"/>
    </xf>
    <xf numFmtId="0" fontId="3" fillId="0" borderId="202" xfId="0" applyNumberFormat="1" applyFont="1" applyFill="1" applyBorder="1" applyAlignment="1" applyProtection="1">
      <alignment wrapText="1"/>
    </xf>
    <xf numFmtId="0" fontId="6" fillId="0" borderId="42" xfId="0" applyNumberFormat="1" applyFont="1" applyFill="1" applyBorder="1" applyAlignment="1" applyProtection="1">
      <alignment horizontal="right" vertical="center"/>
    </xf>
    <xf numFmtId="0" fontId="5" fillId="0" borderId="2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32" xfId="0" applyNumberFormat="1" applyFont="1" applyFill="1" applyBorder="1" applyAlignment="1" applyProtection="1">
      <alignment horizontal="center"/>
    </xf>
    <xf numFmtId="0" fontId="6" fillId="0" borderId="61" xfId="0" applyNumberFormat="1" applyFont="1" applyFill="1" applyBorder="1" applyAlignment="1" applyProtection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57" xfId="0" applyNumberFormat="1" applyFont="1" applyFill="1" applyBorder="1" applyAlignment="1" applyProtection="1">
      <alignment horizontal="center" vertical="center"/>
    </xf>
    <xf numFmtId="0" fontId="5" fillId="0" borderId="190" xfId="0" applyNumberFormat="1" applyFont="1" applyFill="1" applyBorder="1" applyAlignment="1" applyProtection="1">
      <alignment horizontal="center" vertical="center" wrapText="1"/>
    </xf>
    <xf numFmtId="0" fontId="2" fillId="0" borderId="76" xfId="0" applyNumberFormat="1" applyFont="1" applyFill="1" applyBorder="1" applyAlignment="1" applyProtection="1">
      <alignment vertical="center"/>
    </xf>
    <xf numFmtId="0" fontId="3" fillId="0" borderId="76" xfId="0" applyNumberFormat="1" applyFont="1" applyFill="1" applyBorder="1" applyAlignment="1" applyProtection="1">
      <alignment horizontal="left" vertical="center" indent="1"/>
    </xf>
    <xf numFmtId="0" fontId="2" fillId="0" borderId="76" xfId="0" applyNumberFormat="1" applyFont="1" applyFill="1" applyBorder="1" applyAlignment="1" applyProtection="1">
      <alignment horizontal="left" vertical="center"/>
    </xf>
    <xf numFmtId="0" fontId="2" fillId="0" borderId="78" xfId="0" applyNumberFormat="1" applyFont="1" applyFill="1" applyBorder="1" applyAlignment="1" applyProtection="1">
      <alignment horizontal="left" vertical="center"/>
    </xf>
    <xf numFmtId="0" fontId="5" fillId="0" borderId="156" xfId="0" quotePrefix="1" applyNumberFormat="1" applyFont="1" applyFill="1" applyBorder="1" applyAlignment="1" applyProtection="1">
      <alignment horizontal="left" vertical="center" indent="1"/>
    </xf>
    <xf numFmtId="0" fontId="2" fillId="0" borderId="87" xfId="0" applyNumberFormat="1" applyFont="1" applyFill="1" applyBorder="1" applyAlignment="1" applyProtection="1">
      <alignment vertical="center"/>
    </xf>
    <xf numFmtId="0" fontId="3" fillId="0" borderId="76" xfId="37" applyNumberFormat="1" applyFont="1" applyFill="1" applyBorder="1" applyAlignment="1" applyProtection="1">
      <alignment horizontal="left" vertical="center" wrapText="1"/>
    </xf>
    <xf numFmtId="0" fontId="2" fillId="0" borderId="156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9" fillId="0" borderId="62" xfId="0" applyNumberFormat="1" applyFont="1" applyFill="1" applyBorder="1" applyAlignment="1" applyProtection="1">
      <alignment horizontal="center" vertical="center"/>
    </xf>
    <xf numFmtId="0" fontId="5" fillId="0" borderId="116" xfId="0" applyNumberFormat="1" applyFont="1" applyFill="1" applyBorder="1" applyAlignment="1" applyProtection="1">
      <alignment horizontal="center" vertical="center"/>
    </xf>
    <xf numFmtId="0" fontId="3" fillId="0" borderId="76" xfId="37" applyNumberFormat="1" applyFont="1" applyFill="1" applyBorder="1" applyAlignment="1" applyProtection="1">
      <alignment horizontal="left" vertical="center" wrapText="1" indent="1"/>
    </xf>
    <xf numFmtId="0" fontId="2" fillId="0" borderId="78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25" xfId="0" applyNumberFormat="1" applyFont="1" applyFill="1" applyBorder="1" applyAlignment="1" applyProtection="1">
      <alignment horizontal="left" vertical="center" indent="1"/>
    </xf>
    <xf numFmtId="0" fontId="6" fillId="0" borderId="52" xfId="0" applyNumberFormat="1" applyFont="1" applyFill="1" applyBorder="1" applyAlignment="1" applyProtection="1">
      <alignment horizontal="left" vertical="center" indent="1"/>
    </xf>
    <xf numFmtId="0" fontId="2" fillId="0" borderId="196" xfId="0" applyNumberFormat="1" applyFont="1" applyFill="1" applyBorder="1" applyAlignment="1" applyProtection="1">
      <alignment wrapText="1"/>
    </xf>
    <xf numFmtId="0" fontId="3" fillId="0" borderId="47" xfId="0" applyNumberFormat="1" applyFont="1" applyFill="1" applyBorder="1" applyAlignment="1" applyProtection="1">
      <alignment horizontal="left" vertical="center"/>
    </xf>
    <xf numFmtId="0" fontId="6" fillId="0" borderId="6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6" fillId="0" borderId="57" xfId="0" applyNumberFormat="1" applyFont="1" applyFill="1" applyBorder="1" applyAlignment="1" applyProtection="1">
      <alignment horizontal="center"/>
    </xf>
    <xf numFmtId="0" fontId="5" fillId="0" borderId="115" xfId="0" applyNumberFormat="1" applyFont="1" applyFill="1" applyBorder="1" applyAlignment="1" applyProtection="1">
      <alignment horizontal="center"/>
    </xf>
    <xf numFmtId="0" fontId="3" fillId="0" borderId="196" xfId="0" applyNumberFormat="1" applyFont="1" applyFill="1" applyBorder="1" applyProtection="1"/>
    <xf numFmtId="0" fontId="3" fillId="0" borderId="183" xfId="0" applyNumberFormat="1" applyFont="1" applyFill="1" applyBorder="1" applyProtection="1"/>
    <xf numFmtId="0" fontId="2" fillId="0" borderId="97" xfId="0" applyNumberFormat="1" applyFont="1" applyFill="1" applyBorder="1" applyProtection="1"/>
    <xf numFmtId="0" fontId="3" fillId="0" borderId="47" xfId="0" applyNumberFormat="1" applyFont="1" applyFill="1" applyBorder="1" applyAlignment="1" applyProtection="1">
      <alignment horizontal="left" vertical="center" indent="1"/>
    </xf>
    <xf numFmtId="0" fontId="3" fillId="0" borderId="203" xfId="37" quotePrefix="1" applyNumberFormat="1" applyFont="1" applyFill="1" applyBorder="1" applyAlignment="1" applyProtection="1">
      <alignment horizontal="left" vertical="center" indent="1"/>
    </xf>
    <xf numFmtId="0" fontId="2" fillId="0" borderId="188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0" fillId="0" borderId="23" xfId="0" applyNumberFormat="1" applyFill="1" applyBorder="1" applyAlignment="1" applyProtection="1">
      <alignment vertical="center"/>
    </xf>
    <xf numFmtId="0" fontId="5" fillId="0" borderId="177" xfId="0" applyNumberFormat="1" applyFont="1" applyFill="1" applyBorder="1" applyAlignment="1" applyProtection="1">
      <alignment horizontal="center" vertical="center"/>
    </xf>
    <xf numFmtId="0" fontId="0" fillId="0" borderId="168" xfId="0" applyNumberFormat="1" applyFill="1" applyBorder="1" applyProtection="1"/>
    <xf numFmtId="0" fontId="9" fillId="0" borderId="182" xfId="0" applyNumberFormat="1" applyFont="1" applyFill="1" applyBorder="1" applyAlignment="1" applyProtection="1">
      <alignment horizontal="center" vertical="center"/>
    </xf>
    <xf numFmtId="0" fontId="0" fillId="0" borderId="197" xfId="0" applyNumberFormat="1" applyFill="1" applyBorder="1" applyAlignment="1" applyProtection="1">
      <alignment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6" fillId="0" borderId="76" xfId="0" applyNumberFormat="1" applyFont="1" applyFill="1" applyBorder="1" applyAlignment="1" applyProtection="1">
      <alignment horizontal="left" vertical="center"/>
    </xf>
    <xf numFmtId="0" fontId="6" fillId="0" borderId="76" xfId="0" applyNumberFormat="1" applyFont="1" applyFill="1" applyBorder="1" applyAlignment="1" applyProtection="1">
      <alignment vertical="center"/>
    </xf>
    <xf numFmtId="0" fontId="3" fillId="0" borderId="76" xfId="37" applyNumberFormat="1" applyFont="1" applyFill="1" applyBorder="1" applyAlignment="1" applyProtection="1">
      <alignment horizontal="left" vertical="center" wrapText="1" indent="2"/>
    </xf>
    <xf numFmtId="0" fontId="6" fillId="0" borderId="78" xfId="0" applyNumberFormat="1" applyFont="1" applyFill="1" applyBorder="1" applyAlignment="1" applyProtection="1">
      <alignment horizontal="left" vertical="center"/>
    </xf>
    <xf numFmtId="0" fontId="5" fillId="0" borderId="42" xfId="0" applyNumberFormat="1" applyFont="1" applyFill="1" applyBorder="1" applyAlignment="1" applyProtection="1">
      <alignment horizontal="right" vertical="center"/>
    </xf>
    <xf numFmtId="0" fontId="5" fillId="0" borderId="158" xfId="0" quotePrefix="1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vertical="center"/>
    </xf>
    <xf numFmtId="0" fontId="5" fillId="0" borderId="32" xfId="0" applyNumberFormat="1" applyFont="1" applyFill="1" applyBorder="1" applyAlignment="1" applyProtection="1">
      <alignment vertical="center" wrapText="1"/>
    </xf>
    <xf numFmtId="0" fontId="5" fillId="0" borderId="32" xfId="0" applyNumberFormat="1" applyFont="1" applyFill="1" applyBorder="1" applyAlignment="1" applyProtection="1">
      <alignment horizontal="right" vertical="center" wrapText="1"/>
    </xf>
    <xf numFmtId="0" fontId="9" fillId="0" borderId="69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5" fillId="0" borderId="111" xfId="0" applyNumberFormat="1" applyFont="1" applyFill="1" applyBorder="1" applyAlignment="1" applyProtection="1">
      <alignment horizontal="center" vertical="center"/>
    </xf>
    <xf numFmtId="0" fontId="5" fillId="0" borderId="111" xfId="0" quotePrefix="1" applyNumberFormat="1" applyFont="1" applyFill="1" applyBorder="1" applyAlignment="1" applyProtection="1">
      <alignment horizontal="center" vertical="center" wrapText="1"/>
    </xf>
    <xf numFmtId="0" fontId="5" fillId="0" borderId="111" xfId="0" applyNumberFormat="1" applyFont="1" applyFill="1" applyBorder="1" applyAlignment="1" applyProtection="1">
      <alignment horizontal="right" vertical="center" wrapText="1"/>
    </xf>
    <xf numFmtId="0" fontId="5" fillId="0" borderId="111" xfId="0" applyNumberFormat="1" applyFont="1" applyFill="1" applyBorder="1" applyAlignment="1" applyProtection="1">
      <alignment horizontal="center" vertical="center" wrapText="1"/>
    </xf>
    <xf numFmtId="0" fontId="5" fillId="0" borderId="156" xfId="0" applyNumberFormat="1" applyFont="1" applyFill="1" applyBorder="1" applyAlignment="1" applyProtection="1">
      <alignment horizontal="left" vertical="center" wrapText="1" indent="1"/>
    </xf>
    <xf numFmtId="0" fontId="5" fillId="0" borderId="181" xfId="0" applyNumberFormat="1" applyFont="1" applyFill="1" applyBorder="1" applyAlignment="1" applyProtection="1">
      <alignment vertical="center"/>
    </xf>
    <xf numFmtId="0" fontId="3" fillId="0" borderId="47" xfId="0" applyNumberFormat="1" applyFont="1" applyFill="1" applyBorder="1" applyAlignment="1" applyProtection="1">
      <alignment horizontal="left" vertical="center" wrapText="1" indent="1"/>
    </xf>
    <xf numFmtId="0" fontId="2" fillId="0" borderId="47" xfId="0" applyNumberFormat="1" applyFont="1" applyFill="1" applyBorder="1" applyAlignment="1" applyProtection="1">
      <alignment vertical="center"/>
    </xf>
    <xf numFmtId="0" fontId="3" fillId="0" borderId="148" xfId="0" applyNumberFormat="1" applyFont="1" applyFill="1" applyBorder="1" applyAlignment="1" applyProtection="1">
      <alignment horizontal="left" vertical="center" wrapText="1" indent="1"/>
    </xf>
    <xf numFmtId="0" fontId="3" fillId="0" borderId="76" xfId="0" applyNumberFormat="1" applyFont="1" applyFill="1" applyBorder="1" applyAlignment="1" applyProtection="1">
      <alignment horizontal="left" vertical="center" wrapText="1" indent="1"/>
    </xf>
    <xf numFmtId="0" fontId="5" fillId="0" borderId="150" xfId="0" applyNumberFormat="1" applyFont="1" applyFill="1" applyBorder="1" applyAlignment="1" applyProtection="1">
      <alignment vertical="center"/>
    </xf>
    <xf numFmtId="0" fontId="5" fillId="0" borderId="182" xfId="0" applyNumberFormat="1" applyFont="1" applyFill="1" applyBorder="1" applyAlignment="1" applyProtection="1">
      <alignment horizontal="center" vertical="center" wrapText="1"/>
    </xf>
    <xf numFmtId="0" fontId="2" fillId="0" borderId="196" xfId="0" applyNumberFormat="1" applyFont="1" applyFill="1" applyBorder="1" applyAlignment="1" applyProtection="1">
      <alignment horizontal="left" vertical="center"/>
    </xf>
    <xf numFmtId="0" fontId="3" fillId="0" borderId="196" xfId="0" applyNumberFormat="1" applyFont="1" applyFill="1" applyBorder="1" applyAlignment="1" applyProtection="1">
      <alignment horizontal="left" vertical="center" indent="1"/>
    </xf>
    <xf numFmtId="0" fontId="3" fillId="0" borderId="196" xfId="0" applyNumberFormat="1" applyFont="1" applyFill="1" applyBorder="1" applyAlignment="1" applyProtection="1">
      <alignment horizontal="left" vertical="center" wrapText="1" indent="1"/>
    </xf>
    <xf numFmtId="0" fontId="2" fillId="0" borderId="196" xfId="0" applyNumberFormat="1" applyFont="1" applyFill="1" applyBorder="1" applyAlignment="1" applyProtection="1">
      <alignment horizontal="right" vertical="center"/>
    </xf>
    <xf numFmtId="0" fontId="2" fillId="0" borderId="135" xfId="0" applyNumberFormat="1" applyFont="1" applyFill="1" applyBorder="1" applyAlignment="1" applyProtection="1">
      <alignment horizontal="left" vertical="center"/>
    </xf>
    <xf numFmtId="0" fontId="2" fillId="0" borderId="135" xfId="0" applyNumberFormat="1" applyFont="1" applyFill="1" applyBorder="1" applyAlignment="1" applyProtection="1">
      <alignment vertical="center"/>
    </xf>
    <xf numFmtId="0" fontId="9" fillId="0" borderId="62" xfId="0" applyNumberFormat="1" applyFont="1" applyFill="1" applyBorder="1" applyAlignment="1" applyProtection="1">
      <alignment horizontal="center"/>
    </xf>
    <xf numFmtId="0" fontId="5" fillId="0" borderId="115" xfId="0" quotePrefix="1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5" fillId="0" borderId="156" xfId="0" applyNumberFormat="1" applyFont="1" applyFill="1" applyBorder="1" applyAlignment="1" applyProtection="1">
      <alignment vertical="center"/>
    </xf>
    <xf numFmtId="0" fontId="5" fillId="0" borderId="181" xfId="0" applyNumberFormat="1" applyFont="1" applyFill="1" applyBorder="1" applyAlignment="1" applyProtection="1">
      <alignment horizontal="left" vertical="center"/>
    </xf>
    <xf numFmtId="0" fontId="3" fillId="0" borderId="206" xfId="38" applyNumberFormat="1" applyFont="1" applyFill="1" applyBorder="1" applyProtection="1"/>
    <xf numFmtId="0" fontId="2" fillId="0" borderId="206" xfId="38" applyNumberFormat="1" applyFont="1" applyFill="1" applyBorder="1" applyAlignment="1" applyProtection="1">
      <alignment wrapText="1"/>
    </xf>
    <xf numFmtId="0" fontId="3" fillId="0" borderId="206" xfId="38" applyNumberFormat="1" applyFont="1" applyFill="1" applyBorder="1" applyAlignment="1" applyProtection="1">
      <alignment horizontal="left" indent="1"/>
    </xf>
    <xf numFmtId="0" fontId="2" fillId="0" borderId="135" xfId="38" applyNumberFormat="1" applyFont="1" applyFill="1" applyBorder="1" applyAlignment="1" applyProtection="1">
      <alignment horizontal="left"/>
    </xf>
    <xf numFmtId="0" fontId="3" fillId="0" borderId="32" xfId="38" applyNumberFormat="1" applyFont="1" applyFill="1" applyBorder="1" applyProtection="1"/>
    <xf numFmtId="0" fontId="3" fillId="0" borderId="205" xfId="38" applyNumberFormat="1" applyFont="1" applyFill="1" applyBorder="1" applyProtection="1"/>
    <xf numFmtId="0" fontId="5" fillId="0" borderId="111" xfId="0" quotePrefix="1" applyNumberFormat="1" applyFont="1" applyFill="1" applyBorder="1" applyAlignment="1" applyProtection="1">
      <alignment horizontal="center" vertical="center"/>
    </xf>
    <xf numFmtId="0" fontId="3" fillId="0" borderId="111" xfId="38" applyNumberFormat="1" applyFont="1" applyFill="1" applyBorder="1" applyProtection="1"/>
    <xf numFmtId="0" fontId="3" fillId="0" borderId="56" xfId="38" applyNumberFormat="1" applyFont="1" applyFill="1" applyBorder="1" applyProtection="1"/>
    <xf numFmtId="0" fontId="5" fillId="0" borderId="213" xfId="0" applyNumberFormat="1" applyFont="1" applyFill="1" applyBorder="1" applyAlignment="1" applyProtection="1">
      <alignment horizontal="left" vertical="center" indent="1"/>
    </xf>
    <xf numFmtId="0" fontId="5" fillId="0" borderId="15" xfId="0" applyNumberFormat="1" applyFont="1" applyFill="1" applyBorder="1" applyAlignment="1" applyProtection="1">
      <alignment horizontal="center"/>
    </xf>
    <xf numFmtId="0" fontId="6" fillId="0" borderId="30" xfId="0" applyNumberFormat="1" applyFont="1" applyFill="1" applyBorder="1" applyAlignment="1" applyProtection="1">
      <alignment horizontal="center"/>
    </xf>
    <xf numFmtId="166" fontId="3" fillId="15" borderId="13" xfId="0" applyNumberFormat="1" applyFont="1" applyFill="1" applyBorder="1" applyAlignment="1" applyProtection="1">
      <alignment vertical="center"/>
    </xf>
    <xf numFmtId="166" fontId="3" fillId="0" borderId="33" xfId="37" applyNumberFormat="1" applyFont="1" applyFill="1" applyBorder="1" applyAlignment="1" applyProtection="1">
      <alignment horizontal="right" vertical="center" wrapText="1"/>
    </xf>
    <xf numFmtId="0" fontId="5" fillId="0" borderId="30" xfId="0" applyNumberFormat="1" applyFont="1" applyFill="1" applyBorder="1" applyAlignment="1" applyProtection="1">
      <alignment vertical="center"/>
    </xf>
    <xf numFmtId="166" fontId="5" fillId="0" borderId="32" xfId="0" applyNumberFormat="1" applyFont="1" applyFill="1" applyBorder="1" applyAlignment="1" applyProtection="1">
      <alignment horizontal="right" vertical="center"/>
    </xf>
    <xf numFmtId="166" fontId="3" fillId="0" borderId="32" xfId="0" applyNumberFormat="1" applyFont="1" applyFill="1" applyBorder="1" applyProtection="1"/>
    <xf numFmtId="166" fontId="6" fillId="0" borderId="32" xfId="0" applyNumberFormat="1" applyFont="1" applyFill="1" applyBorder="1" applyAlignment="1" applyProtection="1">
      <alignment horizontal="right" vertical="center"/>
    </xf>
    <xf numFmtId="166" fontId="6" fillId="0" borderId="113" xfId="0" applyNumberFormat="1" applyFont="1" applyFill="1" applyBorder="1" applyAlignment="1" applyProtection="1">
      <alignment horizontal="right" vertical="center"/>
    </xf>
    <xf numFmtId="166" fontId="5" fillId="0" borderId="113" xfId="0" applyNumberFormat="1" applyFont="1" applyFill="1" applyBorder="1" applyAlignment="1" applyProtection="1">
      <alignment horizontal="right" vertical="center"/>
    </xf>
    <xf numFmtId="166" fontId="6" fillId="0" borderId="32" xfId="0" applyNumberFormat="1" applyFont="1" applyFill="1" applyBorder="1" applyAlignment="1" applyProtection="1">
      <alignment vertical="center"/>
    </xf>
    <xf numFmtId="166" fontId="6" fillId="0" borderId="46" xfId="0" applyNumberFormat="1" applyFont="1" applyFill="1" applyBorder="1" applyAlignment="1" applyProtection="1">
      <alignment vertical="center"/>
    </xf>
    <xf numFmtId="166" fontId="6" fillId="0" borderId="95" xfId="0" applyNumberFormat="1" applyFont="1" applyFill="1" applyBorder="1" applyAlignment="1" applyProtection="1">
      <alignment vertical="center"/>
    </xf>
    <xf numFmtId="166" fontId="5" fillId="0" borderId="32" xfId="0" applyNumberFormat="1" applyFont="1" applyFill="1" applyBorder="1" applyProtection="1"/>
    <xf numFmtId="166" fontId="6" fillId="0" borderId="46" xfId="2" applyNumberFormat="1" applyFont="1" applyFill="1" applyBorder="1" applyAlignment="1" applyProtection="1">
      <alignment horizontal="right" vertical="center"/>
    </xf>
    <xf numFmtId="166" fontId="6" fillId="0" borderId="5" xfId="0" applyNumberFormat="1" applyFont="1" applyFill="1" applyBorder="1" applyAlignment="1" applyProtection="1">
      <alignment vertical="center"/>
    </xf>
    <xf numFmtId="166" fontId="6" fillId="0" borderId="13" xfId="0" applyNumberFormat="1" applyFont="1" applyFill="1" applyBorder="1" applyAlignment="1" applyProtection="1">
      <alignment vertical="center"/>
    </xf>
    <xf numFmtId="166" fontId="6" fillId="0" borderId="13" xfId="0" applyNumberFormat="1" applyFont="1" applyFill="1" applyBorder="1" applyAlignment="1" applyProtection="1">
      <alignment horizontal="right" vertical="center"/>
    </xf>
    <xf numFmtId="166" fontId="6" fillId="0" borderId="114" xfId="0" applyNumberFormat="1" applyFont="1" applyFill="1" applyBorder="1" applyAlignment="1" applyProtection="1">
      <alignment horizontal="right" vertical="center"/>
    </xf>
    <xf numFmtId="166" fontId="6" fillId="0" borderId="46" xfId="0" applyNumberFormat="1" applyFont="1" applyFill="1" applyBorder="1" applyAlignment="1" applyProtection="1">
      <alignment horizontal="right" vertical="center"/>
    </xf>
    <xf numFmtId="166" fontId="6" fillId="0" borderId="120" xfId="0" applyNumberFormat="1" applyFont="1" applyFill="1" applyBorder="1" applyAlignment="1" applyProtection="1">
      <alignment vertical="center"/>
    </xf>
    <xf numFmtId="166" fontId="5" fillId="0" borderId="79" xfId="0" applyNumberFormat="1" applyFont="1" applyFill="1" applyBorder="1" applyAlignment="1" applyProtection="1">
      <alignment horizontal="right" vertical="center"/>
    </xf>
    <xf numFmtId="166" fontId="6" fillId="0" borderId="189" xfId="0" applyNumberFormat="1" applyFont="1" applyFill="1" applyBorder="1" applyAlignment="1" applyProtection="1">
      <alignment vertical="center"/>
    </xf>
    <xf numFmtId="166" fontId="6" fillId="0" borderId="157" xfId="0" applyNumberFormat="1" applyFont="1" applyFill="1" applyBorder="1" applyAlignment="1" applyProtection="1">
      <alignment horizontal="right" vertical="center"/>
    </xf>
    <xf numFmtId="166" fontId="6" fillId="0" borderId="157" xfId="0" applyNumberFormat="1" applyFont="1" applyFill="1" applyBorder="1" applyAlignment="1" applyProtection="1">
      <alignment vertical="center"/>
    </xf>
    <xf numFmtId="166" fontId="6" fillId="0" borderId="5" xfId="0" applyNumberFormat="1" applyFont="1" applyFill="1" applyBorder="1" applyAlignment="1" applyProtection="1">
      <alignment horizontal="right" vertical="center"/>
    </xf>
    <xf numFmtId="166" fontId="5" fillId="0" borderId="5" xfId="0" applyNumberFormat="1" applyFont="1" applyFill="1" applyBorder="1" applyAlignment="1" applyProtection="1">
      <alignment horizontal="right" vertical="center"/>
    </xf>
    <xf numFmtId="166" fontId="6" fillId="0" borderId="6" xfId="0" applyNumberFormat="1" applyFont="1" applyFill="1" applyBorder="1" applyAlignment="1" applyProtection="1">
      <alignment horizontal="right" vertical="center"/>
    </xf>
    <xf numFmtId="166" fontId="2" fillId="0" borderId="181" xfId="0" applyNumberFormat="1" applyFont="1" applyFill="1" applyBorder="1" applyAlignment="1" applyProtection="1">
      <alignment vertical="center"/>
    </xf>
    <xf numFmtId="166" fontId="2" fillId="0" borderId="181" xfId="0" applyNumberFormat="1" applyFont="1" applyFill="1" applyBorder="1" applyAlignment="1" applyProtection="1">
      <alignment horizontal="left" vertical="center"/>
    </xf>
    <xf numFmtId="166" fontId="5" fillId="0" borderId="50" xfId="0" applyNumberFormat="1" applyFont="1" applyFill="1" applyBorder="1" applyAlignment="1" applyProtection="1">
      <alignment horizontal="left" vertical="center" wrapText="1" indent="1"/>
    </xf>
    <xf numFmtId="166" fontId="5" fillId="0" borderId="181" xfId="0" applyNumberFormat="1" applyFont="1" applyFill="1" applyBorder="1" applyAlignment="1" applyProtection="1">
      <alignment horizontal="left" vertical="center" wrapText="1" indent="1"/>
    </xf>
    <xf numFmtId="166" fontId="6" fillId="0" borderId="189" xfId="0" applyNumberFormat="1" applyFont="1" applyFill="1" applyBorder="1" applyAlignment="1" applyProtection="1">
      <alignment horizontal="right" vertical="center" wrapText="1"/>
    </xf>
    <xf numFmtId="166" fontId="5" fillId="0" borderId="32" xfId="0" applyNumberFormat="1" applyFont="1" applyFill="1" applyBorder="1" applyAlignment="1" applyProtection="1">
      <alignment horizontal="right"/>
    </xf>
    <xf numFmtId="166" fontId="9" fillId="0" borderId="79" xfId="0" applyNumberFormat="1" applyFont="1" applyFill="1" applyBorder="1" applyAlignment="1" applyProtection="1"/>
    <xf numFmtId="166" fontId="6" fillId="0" borderId="79" xfId="0" applyNumberFormat="1" applyFont="1" applyFill="1" applyBorder="1" applyAlignment="1" applyProtection="1">
      <alignment horizontal="right" vertical="center"/>
    </xf>
    <xf numFmtId="166" fontId="6" fillId="0" borderId="79" xfId="0" applyNumberFormat="1" applyFont="1" applyFill="1" applyBorder="1" applyAlignment="1" applyProtection="1">
      <alignment vertical="center"/>
    </xf>
    <xf numFmtId="166" fontId="6" fillId="0" borderId="32" xfId="0" applyNumberFormat="1" applyFont="1" applyFill="1" applyBorder="1" applyAlignment="1" applyProtection="1">
      <alignment horizontal="right"/>
    </xf>
    <xf numFmtId="166" fontId="6" fillId="0" borderId="14" xfId="0" applyNumberFormat="1" applyFont="1" applyFill="1" applyBorder="1" applyAlignment="1" applyProtection="1">
      <alignment vertical="center"/>
    </xf>
    <xf numFmtId="166" fontId="6" fillId="0" borderId="21" xfId="0" applyNumberFormat="1" applyFont="1" applyFill="1" applyBorder="1" applyAlignment="1" applyProtection="1">
      <alignment vertical="center"/>
    </xf>
    <xf numFmtId="166" fontId="6" fillId="0" borderId="20" xfId="0" applyNumberFormat="1" applyFont="1" applyFill="1" applyBorder="1" applyAlignment="1" applyProtection="1">
      <alignment vertical="center"/>
    </xf>
    <xf numFmtId="166" fontId="6" fillId="0" borderId="7" xfId="0" applyNumberFormat="1" applyFont="1" applyFill="1" applyBorder="1" applyAlignment="1" applyProtection="1">
      <alignment horizontal="right" vertical="center"/>
    </xf>
    <xf numFmtId="166" fontId="2" fillId="0" borderId="178" xfId="0" applyNumberFormat="1" applyFont="1" applyFill="1" applyBorder="1" applyProtection="1"/>
    <xf numFmtId="166" fontId="2" fillId="0" borderId="188" xfId="0" applyNumberFormat="1" applyFont="1" applyFill="1" applyBorder="1" applyAlignment="1" applyProtection="1">
      <alignment vertical="center"/>
    </xf>
    <xf numFmtId="166" fontId="5" fillId="0" borderId="42" xfId="0" applyNumberFormat="1" applyFont="1" applyFill="1" applyBorder="1" applyAlignment="1" applyProtection="1">
      <alignment horizontal="right" vertical="center"/>
    </xf>
    <xf numFmtId="166" fontId="6" fillId="0" borderId="86" xfId="0" applyNumberFormat="1" applyFont="1" applyFill="1" applyBorder="1" applyAlignment="1" applyProtection="1">
      <alignment vertical="center"/>
    </xf>
    <xf numFmtId="166" fontId="6" fillId="0" borderId="59" xfId="0" applyNumberFormat="1" applyFont="1" applyFill="1" applyBorder="1" applyAlignment="1" applyProtection="1">
      <alignment horizontal="right" vertical="center"/>
    </xf>
    <xf numFmtId="166" fontId="5" fillId="0" borderId="32" xfId="0" applyNumberFormat="1" applyFont="1" applyFill="1" applyBorder="1" applyAlignment="1" applyProtection="1">
      <alignment vertical="center"/>
    </xf>
    <xf numFmtId="166" fontId="5" fillId="0" borderId="16" xfId="0" applyNumberFormat="1" applyFont="1" applyFill="1" applyBorder="1" applyAlignment="1" applyProtection="1">
      <alignment vertical="center"/>
    </xf>
    <xf numFmtId="166" fontId="5" fillId="0" borderId="47" xfId="0" applyNumberFormat="1" applyFont="1" applyFill="1" applyBorder="1" applyAlignment="1" applyProtection="1">
      <alignment horizontal="left" vertical="center" indent="1"/>
    </xf>
    <xf numFmtId="166" fontId="5" fillId="0" borderId="6" xfId="0" applyNumberFormat="1" applyFont="1" applyFill="1" applyBorder="1" applyAlignment="1" applyProtection="1">
      <alignment horizontal="right" vertical="center"/>
    </xf>
    <xf numFmtId="166" fontId="2" fillId="0" borderId="32" xfId="37" applyNumberFormat="1" applyFont="1" applyFill="1" applyBorder="1" applyAlignment="1" applyProtection="1">
      <alignment horizontal="right" vertical="center" wrapText="1"/>
    </xf>
    <xf numFmtId="166" fontId="2" fillId="0" borderId="113" xfId="37" applyNumberFormat="1" applyFont="1" applyFill="1" applyBorder="1" applyAlignment="1" applyProtection="1">
      <alignment horizontal="right" vertical="center" wrapText="1"/>
    </xf>
    <xf numFmtId="166" fontId="3" fillId="0" borderId="113" xfId="0" applyNumberFormat="1" applyFont="1" applyFill="1" applyBorder="1" applyAlignment="1" applyProtection="1">
      <alignment vertical="center"/>
    </xf>
    <xf numFmtId="166" fontId="6" fillId="0" borderId="8" xfId="0" applyNumberFormat="1" applyFont="1" applyFill="1" applyBorder="1" applyAlignment="1" applyProtection="1">
      <alignment vertical="center"/>
    </xf>
    <xf numFmtId="166" fontId="2" fillId="0" borderId="64" xfId="37" applyNumberFormat="1" applyFont="1" applyFill="1" applyBorder="1" applyAlignment="1" applyProtection="1">
      <alignment vertical="center"/>
    </xf>
    <xf numFmtId="166" fontId="3" fillId="0" borderId="32" xfId="38" applyNumberFormat="1" applyFont="1" applyFill="1" applyBorder="1" applyProtection="1"/>
    <xf numFmtId="166" fontId="2" fillId="0" borderId="46" xfId="38" applyNumberFormat="1" applyFont="1" applyFill="1" applyBorder="1" applyProtection="1"/>
    <xf numFmtId="166" fontId="6" fillId="0" borderId="212" xfId="0" applyNumberFormat="1" applyFont="1" applyFill="1" applyBorder="1" applyAlignment="1" applyProtection="1">
      <alignment horizontal="right" vertical="center"/>
    </xf>
    <xf numFmtId="0" fontId="5" fillId="0" borderId="197" xfId="0" applyNumberFormat="1" applyFont="1" applyFill="1" applyBorder="1" applyAlignment="1" applyProtection="1">
      <alignment horizontal="center" vertical="center"/>
    </xf>
    <xf numFmtId="10" fontId="6" fillId="0" borderId="139" xfId="2" applyNumberFormat="1" applyFont="1" applyFill="1" applyBorder="1" applyAlignment="1" applyProtection="1">
      <alignment horizontal="right"/>
    </xf>
    <xf numFmtId="0" fontId="3" fillId="0" borderId="203" xfId="37" applyNumberFormat="1" applyFont="1" applyFill="1" applyBorder="1" applyAlignment="1" applyProtection="1">
      <alignment horizontal="left" vertical="center" indent="1"/>
    </xf>
    <xf numFmtId="0" fontId="3" fillId="0" borderId="203" xfId="37" applyNumberFormat="1" applyFont="1" applyFill="1" applyBorder="1" applyAlignment="1" applyProtection="1">
      <alignment horizontal="left" vertical="center" wrapText="1" indent="1"/>
    </xf>
    <xf numFmtId="0" fontId="3" fillId="0" borderId="203" xfId="37" applyNumberFormat="1" applyFont="1" applyFill="1" applyBorder="1" applyAlignment="1" applyProtection="1">
      <alignment horizontal="left" vertical="center" indent="2"/>
    </xf>
    <xf numFmtId="0" fontId="3" fillId="0" borderId="107" xfId="37" applyNumberFormat="1" applyFont="1" applyFill="1" applyBorder="1" applyAlignment="1" applyProtection="1">
      <alignment horizontal="left" vertical="center" indent="2"/>
    </xf>
    <xf numFmtId="10" fontId="6" fillId="0" borderId="20" xfId="2" applyNumberFormat="1" applyFont="1" applyFill="1" applyBorder="1" applyAlignment="1" applyProtection="1">
      <alignment horizontal="right"/>
    </xf>
    <xf numFmtId="166" fontId="3" fillId="11" borderId="5" xfId="0" applyNumberFormat="1" applyFont="1" applyFill="1" applyBorder="1" applyAlignment="1" applyProtection="1">
      <alignment vertical="center"/>
      <protection locked="0"/>
    </xf>
    <xf numFmtId="0" fontId="6" fillId="0" borderId="206" xfId="0" applyNumberFormat="1" applyFont="1" applyFill="1" applyBorder="1" applyAlignment="1" applyProtection="1">
      <alignment horizontal="left" vertical="center"/>
    </xf>
    <xf numFmtId="0" fontId="37" fillId="22" borderId="113" xfId="0" applyNumberFormat="1" applyFont="1" applyFill="1" applyBorder="1" applyAlignment="1" applyProtection="1">
      <alignment horizontal="center"/>
    </xf>
    <xf numFmtId="49" fontId="9" fillId="13" borderId="125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left" vertical="center" indent="1"/>
    </xf>
    <xf numFmtId="166" fontId="3" fillId="0" borderId="48" xfId="0" applyNumberFormat="1" applyFont="1" applyFill="1" applyBorder="1" applyAlignment="1" applyProtection="1">
      <alignment horizontal="left" vertical="center" indent="1"/>
    </xf>
    <xf numFmtId="0" fontId="3" fillId="0" borderId="76" xfId="0" applyNumberFormat="1" applyFont="1" applyFill="1" applyBorder="1" applyAlignment="1" applyProtection="1">
      <alignment horizontal="left" vertical="center" indent="2"/>
    </xf>
    <xf numFmtId="166" fontId="3" fillId="0" borderId="47" xfId="0" applyNumberFormat="1" applyFont="1" applyFill="1" applyBorder="1" applyAlignment="1" applyProtection="1">
      <alignment horizontal="left" vertical="center" indent="1"/>
    </xf>
    <xf numFmtId="166" fontId="3" fillId="0" borderId="44" xfId="0" applyNumberFormat="1" applyFont="1" applyFill="1" applyBorder="1" applyAlignment="1" applyProtection="1">
      <alignment horizontal="left" vertical="center" indent="1"/>
    </xf>
    <xf numFmtId="0" fontId="3" fillId="0" borderId="161" xfId="0" applyNumberFormat="1" applyFont="1" applyFill="1" applyBorder="1" applyAlignment="1" applyProtection="1">
      <alignment horizontal="left" vertical="center" indent="2"/>
    </xf>
    <xf numFmtId="166" fontId="3" fillId="0" borderId="141" xfId="0" applyNumberFormat="1" applyFont="1" applyFill="1" applyBorder="1" applyAlignment="1" applyProtection="1">
      <alignment horizontal="left" vertical="center" indent="1"/>
    </xf>
    <xf numFmtId="166" fontId="3" fillId="0" borderId="141" xfId="0" applyNumberFormat="1" applyFont="1" applyFill="1" applyBorder="1" applyAlignment="1" applyProtection="1">
      <alignment horizontal="left" vertical="center" wrapText="1" indent="1"/>
    </xf>
    <xf numFmtId="0" fontId="3" fillId="0" borderId="141" xfId="0" applyNumberFormat="1" applyFont="1" applyFill="1" applyBorder="1" applyAlignment="1" applyProtection="1">
      <alignment horizontal="left" vertical="center" indent="2"/>
    </xf>
    <xf numFmtId="0" fontId="3" fillId="0" borderId="141" xfId="0" applyNumberFormat="1" applyFont="1" applyFill="1" applyBorder="1" applyAlignment="1" applyProtection="1">
      <alignment horizontal="right" vertical="center" wrapText="1"/>
    </xf>
    <xf numFmtId="0" fontId="3" fillId="0" borderId="35" xfId="0" applyNumberFormat="1" applyFont="1" applyFill="1" applyBorder="1" applyAlignment="1" applyProtection="1">
      <alignment horizontal="left" vertical="center" indent="2"/>
    </xf>
    <xf numFmtId="166" fontId="2" fillId="0" borderId="45" xfId="0" applyNumberFormat="1" applyFont="1" applyFill="1" applyBorder="1" applyAlignment="1" applyProtection="1">
      <alignment vertical="center"/>
    </xf>
    <xf numFmtId="49" fontId="9" fillId="0" borderId="32" xfId="0" applyNumberFormat="1" applyFont="1" applyFill="1" applyBorder="1" applyAlignment="1" applyProtection="1">
      <alignment horizontal="center" vertical="center"/>
    </xf>
    <xf numFmtId="49" fontId="9" fillId="22" borderId="118" xfId="0" applyNumberFormat="1" applyFont="1" applyFill="1" applyBorder="1" applyAlignment="1" applyProtection="1">
      <alignment horizontal="center"/>
    </xf>
    <xf numFmtId="166" fontId="6" fillId="0" borderId="192" xfId="0" applyNumberFormat="1" applyFont="1" applyFill="1" applyBorder="1" applyAlignment="1" applyProtection="1"/>
    <xf numFmtId="49" fontId="9" fillId="13" borderId="223" xfId="0" applyNumberFormat="1" applyFont="1" applyFill="1" applyBorder="1" applyAlignment="1" applyProtection="1">
      <alignment horizontal="center"/>
    </xf>
    <xf numFmtId="0" fontId="3" fillId="0" borderId="206" xfId="0" applyNumberFormat="1" applyFont="1" applyFill="1" applyBorder="1" applyAlignment="1" applyProtection="1">
      <alignment horizontal="left" vertical="center" wrapText="1" indent="1"/>
    </xf>
    <xf numFmtId="166" fontId="3" fillId="2" borderId="32" xfId="37" applyNumberFormat="1" applyFont="1" applyFill="1" applyBorder="1" applyAlignment="1" applyProtection="1">
      <alignment horizontal="right" vertical="top" wrapText="1"/>
      <protection locked="0"/>
    </xf>
    <xf numFmtId="0" fontId="3" fillId="0" borderId="135" xfId="0" applyNumberFormat="1" applyFont="1" applyFill="1" applyBorder="1" applyAlignment="1" applyProtection="1">
      <alignment horizontal="left" vertical="center" wrapText="1" indent="1"/>
    </xf>
    <xf numFmtId="166" fontId="3" fillId="2" borderId="46" xfId="37" applyNumberFormat="1" applyFont="1" applyFill="1" applyBorder="1" applyAlignment="1" applyProtection="1">
      <alignment horizontal="right" vertical="top" wrapText="1"/>
      <protection locked="0"/>
    </xf>
    <xf numFmtId="0" fontId="5" fillId="0" borderId="206" xfId="0" applyNumberFormat="1" applyFont="1" applyFill="1" applyBorder="1" applyAlignment="1" applyProtection="1">
      <alignment horizontal="left" vertical="center" wrapText="1"/>
    </xf>
    <xf numFmtId="0" fontId="2" fillId="0" borderId="18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indent="1"/>
    </xf>
    <xf numFmtId="0" fontId="2" fillId="0" borderId="76" xfId="37" applyNumberFormat="1" applyFont="1" applyFill="1" applyBorder="1" applyAlignment="1" applyProtection="1">
      <alignment horizontal="left" vertical="center" wrapText="1" indent="1"/>
    </xf>
    <xf numFmtId="0" fontId="3" fillId="0" borderId="76" xfId="37" applyNumberFormat="1" applyFont="1" applyFill="1" applyBorder="1" applyAlignment="1" applyProtection="1">
      <alignment horizontal="left" vertical="center" wrapText="1" indent="3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166" fontId="3" fillId="11" borderId="32" xfId="37" applyNumberFormat="1" applyFont="1" applyFill="1" applyBorder="1" applyAlignment="1" applyProtection="1">
      <alignment horizontal="right" vertical="top" wrapText="1"/>
      <protection locked="0"/>
    </xf>
    <xf numFmtId="166" fontId="5" fillId="23" borderId="5" xfId="0" applyNumberFormat="1" applyFont="1" applyFill="1" applyBorder="1" applyAlignment="1" applyProtection="1">
      <alignment horizontal="right" vertical="center"/>
      <protection locked="0"/>
    </xf>
    <xf numFmtId="166" fontId="5" fillId="23" borderId="32" xfId="0" applyNumberFormat="1" applyFont="1" applyFill="1" applyBorder="1" applyAlignment="1" applyProtection="1">
      <alignment horizontal="right" vertical="center"/>
      <protection locked="0"/>
    </xf>
    <xf numFmtId="166" fontId="5" fillId="23" borderId="5" xfId="0" applyNumberFormat="1" applyFont="1" applyFill="1" applyBorder="1" applyAlignment="1" applyProtection="1">
      <alignment vertical="center"/>
      <protection locked="0"/>
    </xf>
    <xf numFmtId="166" fontId="6" fillId="23" borderId="32" xfId="0" applyNumberFormat="1" applyFont="1" applyFill="1" applyBorder="1" applyAlignment="1" applyProtection="1">
      <alignment horizontal="right" vertical="center"/>
      <protection locked="0"/>
    </xf>
    <xf numFmtId="166" fontId="5" fillId="23" borderId="42" xfId="0" applyNumberFormat="1" applyFont="1" applyFill="1" applyBorder="1" applyAlignment="1" applyProtection="1">
      <alignment horizontal="right" vertical="center"/>
      <protection locked="0"/>
    </xf>
    <xf numFmtId="166" fontId="5" fillId="0" borderId="26" xfId="0" applyNumberFormat="1" applyFont="1" applyFill="1" applyBorder="1" applyAlignment="1" applyProtection="1">
      <alignment vertical="center"/>
    </xf>
    <xf numFmtId="166" fontId="5" fillId="14" borderId="42" xfId="0" applyNumberFormat="1" applyFont="1" applyFill="1" applyBorder="1" applyAlignment="1" applyProtection="1">
      <alignment horizontal="right" vertical="center"/>
      <protection locked="0"/>
    </xf>
    <xf numFmtId="166" fontId="2" fillId="0" borderId="32" xfId="4" applyNumberFormat="1" applyFont="1" applyFill="1" applyBorder="1" applyAlignment="1" applyProtection="1">
      <alignment horizontal="right" vertical="center" wrapText="1"/>
    </xf>
    <xf numFmtId="166" fontId="2" fillId="0" borderId="211" xfId="0" applyNumberFormat="1" applyFont="1" applyFill="1" applyBorder="1" applyAlignment="1" applyProtection="1">
      <alignment vertical="center"/>
    </xf>
    <xf numFmtId="49" fontId="9" fillId="13" borderId="7" xfId="0" applyNumberFormat="1" applyFont="1" applyFill="1" applyBorder="1" applyAlignment="1" applyProtection="1">
      <alignment horizontal="center" vertical="center"/>
    </xf>
    <xf numFmtId="166" fontId="5" fillId="11" borderId="212" xfId="0" applyNumberFormat="1" applyFont="1" applyFill="1" applyBorder="1" applyAlignment="1" applyProtection="1">
      <alignment vertical="center"/>
      <protection locked="0"/>
    </xf>
    <xf numFmtId="166" fontId="5" fillId="14" borderId="212" xfId="0" applyNumberFormat="1" applyFont="1" applyFill="1" applyBorder="1" applyAlignment="1" applyProtection="1">
      <alignment horizontal="right" vertical="center"/>
      <protection locked="0"/>
    </xf>
    <xf numFmtId="49" fontId="6" fillId="13" borderId="212" xfId="0" applyNumberFormat="1" applyFont="1" applyFill="1" applyBorder="1" applyAlignment="1" applyProtection="1">
      <alignment horizontal="center" vertical="center"/>
    </xf>
    <xf numFmtId="166" fontId="5" fillId="11" borderId="212" xfId="0" applyNumberFormat="1" applyFont="1" applyFill="1" applyBorder="1" applyAlignment="1" applyProtection="1">
      <alignment horizontal="right" vertical="center"/>
      <protection locked="0"/>
    </xf>
    <xf numFmtId="166" fontId="5" fillId="23" borderId="26" xfId="0" applyNumberFormat="1" applyFont="1" applyFill="1" applyBorder="1" applyAlignment="1" applyProtection="1">
      <alignment vertical="center"/>
      <protection locked="0"/>
    </xf>
    <xf numFmtId="0" fontId="3" fillId="0" borderId="87" xfId="0" applyNumberFormat="1" applyFont="1" applyFill="1" applyBorder="1" applyAlignment="1" applyProtection="1">
      <alignment horizontal="left" vertical="center" indent="2"/>
    </xf>
    <xf numFmtId="0" fontId="3" fillId="0" borderId="196" xfId="0" applyNumberFormat="1" applyFont="1" applyFill="1" applyBorder="1" applyAlignment="1" applyProtection="1">
      <alignment horizontal="right" vertical="center"/>
    </xf>
    <xf numFmtId="0" fontId="5" fillId="0" borderId="111" xfId="0" applyNumberFormat="1" applyFont="1" applyFill="1" applyBorder="1" applyAlignment="1" applyProtection="1">
      <alignment horizontal="right" vertical="center"/>
    </xf>
    <xf numFmtId="0" fontId="3" fillId="0" borderId="228" xfId="0" applyNumberFormat="1" applyFont="1" applyFill="1" applyBorder="1" applyAlignment="1" applyProtection="1">
      <alignment horizontal="left" vertical="center" indent="2"/>
    </xf>
    <xf numFmtId="166" fontId="5" fillId="14" borderId="67" xfId="0" applyNumberFormat="1" applyFont="1" applyFill="1" applyBorder="1" applyAlignment="1" applyProtection="1">
      <alignment vertical="center"/>
      <protection locked="0"/>
    </xf>
    <xf numFmtId="0" fontId="5" fillId="0" borderId="222" xfId="0" applyNumberFormat="1" applyFont="1" applyFill="1" applyBorder="1" applyAlignment="1" applyProtection="1">
      <alignment horizontal="center" vertical="center" wrapText="1"/>
    </xf>
    <xf numFmtId="166" fontId="5" fillId="0" borderId="229" xfId="0" applyNumberFormat="1" applyFont="1" applyFill="1" applyBorder="1" applyAlignment="1" applyProtection="1">
      <alignment vertical="center"/>
    </xf>
    <xf numFmtId="49" fontId="9" fillId="13" borderId="36" xfId="0" applyNumberFormat="1" applyFont="1" applyFill="1" applyBorder="1" applyAlignment="1" applyProtection="1">
      <alignment horizontal="center"/>
    </xf>
    <xf numFmtId="166" fontId="5" fillId="14" borderId="36" xfId="0" applyNumberFormat="1" applyFont="1" applyFill="1" applyBorder="1" applyAlignment="1" applyProtection="1">
      <alignment horizontal="right" vertical="center"/>
      <protection locked="0"/>
    </xf>
    <xf numFmtId="0" fontId="6" fillId="0" borderId="230" xfId="0" applyNumberFormat="1" applyFont="1" applyFill="1" applyBorder="1" applyAlignment="1" applyProtection="1">
      <alignment horizontal="left" vertical="center"/>
    </xf>
    <xf numFmtId="166" fontId="6" fillId="0" borderId="231" xfId="0" applyNumberFormat="1" applyFont="1" applyFill="1" applyBorder="1" applyAlignment="1" applyProtection="1">
      <alignment horizontal="right" vertical="center"/>
    </xf>
    <xf numFmtId="0" fontId="5" fillId="0" borderId="232" xfId="0" applyNumberFormat="1" applyFont="1" applyFill="1" applyBorder="1" applyAlignment="1" applyProtection="1">
      <alignment horizontal="center" vertical="center"/>
    </xf>
    <xf numFmtId="166" fontId="5" fillId="11" borderId="7" xfId="0" applyNumberFormat="1" applyFont="1" applyFill="1" applyBorder="1" applyAlignment="1" applyProtection="1">
      <alignment horizontal="right" vertical="center"/>
      <protection locked="0"/>
    </xf>
    <xf numFmtId="166" fontId="5" fillId="11" borderId="234" xfId="0" applyNumberFormat="1" applyFont="1" applyFill="1" applyBorder="1" applyAlignment="1" applyProtection="1">
      <alignment horizontal="right" vertical="center"/>
      <protection locked="0"/>
    </xf>
    <xf numFmtId="49" fontId="9" fillId="13" borderId="234" xfId="0" applyNumberFormat="1" applyFont="1" applyFill="1" applyBorder="1" applyAlignment="1" applyProtection="1">
      <alignment horizontal="center" vertical="center"/>
    </xf>
    <xf numFmtId="0" fontId="5" fillId="0" borderId="235" xfId="0" applyNumberFormat="1" applyFont="1" applyFill="1" applyBorder="1" applyAlignment="1" applyProtection="1">
      <alignment horizontal="center" vertical="center"/>
    </xf>
    <xf numFmtId="166" fontId="5" fillId="0" borderId="30" xfId="0" applyNumberFormat="1" applyFont="1" applyFill="1" applyBorder="1" applyAlignment="1" applyProtection="1">
      <alignment horizontal="right" vertical="center"/>
    </xf>
    <xf numFmtId="0" fontId="6" fillId="0" borderId="230" xfId="0" applyNumberFormat="1" applyFont="1" applyFill="1" applyBorder="1" applyAlignment="1" applyProtection="1">
      <alignment horizontal="left" vertical="center" wrapText="1"/>
    </xf>
    <xf numFmtId="49" fontId="9" fillId="13" borderId="231" xfId="0" applyNumberFormat="1" applyFont="1" applyFill="1" applyBorder="1" applyAlignment="1" applyProtection="1">
      <alignment horizontal="center" vertical="center"/>
    </xf>
    <xf numFmtId="49" fontId="6" fillId="13" borderId="42" xfId="0" applyNumberFormat="1" applyFont="1" applyFill="1" applyBorder="1" applyAlignment="1" applyProtection="1">
      <alignment horizontal="center" vertical="center"/>
    </xf>
    <xf numFmtId="49" fontId="6" fillId="13" borderId="189" xfId="0" applyNumberFormat="1" applyFont="1" applyFill="1" applyBorder="1" applyAlignment="1" applyProtection="1">
      <alignment horizontal="center" vertical="center"/>
    </xf>
    <xf numFmtId="49" fontId="9" fillId="13" borderId="238" xfId="0" applyNumberFormat="1" applyFont="1" applyFill="1" applyBorder="1" applyAlignment="1" applyProtection="1">
      <alignment horizontal="center"/>
    </xf>
    <xf numFmtId="166" fontId="6" fillId="0" borderId="236" xfId="0" applyNumberFormat="1" applyFont="1" applyFill="1" applyBorder="1" applyAlignment="1" applyProtection="1">
      <alignment horizontal="right" vertical="center"/>
    </xf>
    <xf numFmtId="166" fontId="5" fillId="0" borderId="236" xfId="0" applyNumberFormat="1" applyFont="1" applyFill="1" applyBorder="1" applyAlignment="1" applyProtection="1">
      <alignment horizontal="right" vertical="center"/>
    </xf>
    <xf numFmtId="166" fontId="3" fillId="15" borderId="236" xfId="0" applyNumberFormat="1" applyFont="1" applyFill="1" applyBorder="1" applyAlignment="1" applyProtection="1">
      <alignment vertical="center"/>
    </xf>
    <xf numFmtId="166" fontId="5" fillId="11" borderId="236" xfId="0" applyNumberFormat="1" applyFont="1" applyFill="1" applyBorder="1" applyAlignment="1" applyProtection="1">
      <alignment horizontal="right" vertical="center"/>
      <protection locked="0"/>
    </xf>
    <xf numFmtId="166" fontId="6" fillId="0" borderId="234" xfId="0" applyNumberFormat="1" applyFont="1" applyFill="1" applyBorder="1" applyAlignment="1" applyProtection="1">
      <alignment horizontal="right" vertical="center"/>
    </xf>
    <xf numFmtId="166" fontId="5" fillId="14" borderId="236" xfId="0" applyNumberFormat="1" applyFont="1" applyFill="1" applyBorder="1" applyAlignment="1" applyProtection="1">
      <alignment horizontal="right" vertical="center"/>
      <protection locked="0"/>
    </xf>
    <xf numFmtId="49" fontId="9" fillId="13" borderId="26" xfId="0" applyNumberFormat="1" applyFont="1" applyFill="1" applyBorder="1" applyAlignment="1" applyProtection="1">
      <alignment horizontal="center"/>
    </xf>
    <xf numFmtId="0" fontId="0" fillId="0" borderId="187" xfId="0" applyNumberForma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165" fontId="5" fillId="0" borderId="182" xfId="0" applyNumberFormat="1" applyFont="1" applyFill="1" applyBorder="1" applyAlignment="1" applyProtection="1">
      <alignment horizontal="center" vertical="center"/>
    </xf>
    <xf numFmtId="49" fontId="6" fillId="13" borderId="238" xfId="0" applyNumberFormat="1" applyFont="1" applyFill="1" applyBorder="1" applyAlignment="1" applyProtection="1">
      <alignment horizontal="center"/>
    </xf>
    <xf numFmtId="0" fontId="6" fillId="0" borderId="236" xfId="0" applyNumberFormat="1" applyFont="1" applyFill="1" applyBorder="1" applyAlignment="1" applyProtection="1">
      <alignment horizontal="center"/>
    </xf>
    <xf numFmtId="166" fontId="5" fillId="0" borderId="5" xfId="0" applyNumberFormat="1" applyFont="1" applyFill="1" applyBorder="1" applyAlignment="1" applyProtection="1">
      <alignment vertical="center"/>
    </xf>
    <xf numFmtId="49" fontId="9" fillId="13" borderId="245" xfId="0" applyNumberFormat="1" applyFont="1" applyFill="1" applyBorder="1" applyAlignment="1" applyProtection="1">
      <alignment horizontal="center" vertical="center"/>
    </xf>
    <xf numFmtId="49" fontId="9" fillId="13" borderId="246" xfId="0" applyNumberFormat="1" applyFont="1" applyFill="1" applyBorder="1" applyAlignment="1" applyProtection="1">
      <alignment horizontal="center" vertical="center"/>
    </xf>
    <xf numFmtId="166" fontId="5" fillId="2" borderId="245" xfId="0" applyNumberFormat="1" applyFont="1" applyFill="1" applyBorder="1" applyAlignment="1" applyProtection="1">
      <alignment horizontal="right" vertical="center"/>
      <protection locked="0"/>
    </xf>
    <xf numFmtId="0" fontId="6" fillId="0" borderId="248" xfId="0" applyNumberFormat="1" applyFont="1" applyFill="1" applyBorder="1" applyAlignment="1" applyProtection="1">
      <alignment horizontal="left" vertical="center"/>
    </xf>
    <xf numFmtId="49" fontId="9" fillId="13" borderId="236" xfId="0" applyNumberFormat="1" applyFont="1" applyFill="1" applyBorder="1" applyAlignment="1" applyProtection="1">
      <alignment horizontal="center" vertical="center"/>
    </xf>
    <xf numFmtId="0" fontId="5" fillId="0" borderId="249" xfId="0" applyNumberFormat="1" applyFont="1" applyFill="1" applyBorder="1" applyAlignment="1" applyProtection="1">
      <alignment horizontal="center" vertical="center"/>
    </xf>
    <xf numFmtId="0" fontId="5" fillId="0" borderId="248" xfId="0" applyNumberFormat="1" applyFont="1" applyFill="1" applyBorder="1" applyAlignment="1" applyProtection="1">
      <alignment horizontal="left" vertical="center"/>
    </xf>
    <xf numFmtId="0" fontId="5" fillId="0" borderId="141" xfId="0" applyNumberFormat="1" applyFont="1" applyFill="1" applyBorder="1" applyAlignment="1" applyProtection="1">
      <alignment horizontal="left" vertical="center"/>
    </xf>
    <xf numFmtId="166" fontId="6" fillId="14" borderId="32" xfId="0" applyNumberFormat="1" applyFont="1" applyFill="1" applyBorder="1" applyAlignment="1" applyProtection="1">
      <alignment horizontal="right" vertical="center"/>
      <protection locked="0"/>
    </xf>
    <xf numFmtId="166" fontId="6" fillId="0" borderId="50" xfId="0" applyNumberFormat="1" applyFont="1" applyFill="1" applyBorder="1" applyAlignment="1" applyProtection="1">
      <alignment horizontal="left" vertical="center" wrapText="1" indent="1"/>
    </xf>
    <xf numFmtId="166" fontId="5" fillId="0" borderId="241" xfId="0" applyNumberFormat="1" applyFont="1" applyFill="1" applyBorder="1" applyAlignment="1" applyProtection="1">
      <alignment horizontal="left" vertical="center" wrapText="1" indent="1"/>
    </xf>
    <xf numFmtId="166" fontId="6" fillId="0" borderId="244" xfId="0" applyNumberFormat="1" applyFont="1" applyFill="1" applyBorder="1" applyAlignment="1" applyProtection="1">
      <alignment horizontal="left" vertical="center" wrapText="1" indent="1"/>
    </xf>
    <xf numFmtId="0" fontId="5" fillId="0" borderId="248" xfId="0" applyNumberFormat="1" applyFont="1" applyFill="1" applyBorder="1" applyAlignment="1" applyProtection="1">
      <alignment horizontal="left" vertical="center" wrapText="1"/>
    </xf>
    <xf numFmtId="166" fontId="5" fillId="11" borderId="113" xfId="0" applyNumberFormat="1" applyFont="1" applyFill="1" applyBorder="1" applyAlignment="1" applyProtection="1">
      <alignment horizontal="right" vertical="center"/>
      <protection locked="0"/>
    </xf>
    <xf numFmtId="166" fontId="5" fillId="14" borderId="250" xfId="0" applyNumberFormat="1" applyFont="1" applyFill="1" applyBorder="1" applyAlignment="1" applyProtection="1">
      <alignment vertical="center"/>
      <protection locked="0"/>
    </xf>
    <xf numFmtId="166" fontId="5" fillId="23" borderId="19" xfId="0" applyNumberFormat="1" applyFont="1" applyFill="1" applyBorder="1" applyAlignment="1" applyProtection="1">
      <alignment horizontal="right" vertical="center"/>
      <protection locked="0"/>
    </xf>
    <xf numFmtId="166" fontId="5" fillId="11" borderId="19" xfId="0" applyNumberFormat="1" applyFont="1" applyFill="1" applyBorder="1" applyAlignment="1" applyProtection="1">
      <alignment vertical="center"/>
      <protection locked="0"/>
    </xf>
    <xf numFmtId="49" fontId="6" fillId="13" borderId="61" xfId="0" applyNumberFormat="1" applyFont="1" applyFill="1" applyBorder="1" applyAlignment="1" applyProtection="1">
      <alignment horizontal="center" vertical="center"/>
    </xf>
    <xf numFmtId="49" fontId="6" fillId="13" borderId="240" xfId="0" applyNumberFormat="1" applyFont="1" applyFill="1" applyBorder="1" applyAlignment="1" applyProtection="1">
      <alignment horizontal="center" vertical="center"/>
    </xf>
    <xf numFmtId="166" fontId="5" fillId="23" borderId="236" xfId="0" applyNumberFormat="1" applyFont="1" applyFill="1" applyBorder="1" applyAlignment="1" applyProtection="1">
      <alignment horizontal="right" vertical="center"/>
      <protection locked="0"/>
    </xf>
    <xf numFmtId="166" fontId="5" fillId="14" borderId="236" xfId="0" applyNumberFormat="1" applyFont="1" applyFill="1" applyBorder="1" applyAlignment="1" applyProtection="1">
      <alignment vertical="center"/>
      <protection locked="0"/>
    </xf>
    <xf numFmtId="166" fontId="5" fillId="14" borderId="245" xfId="0" applyNumberFormat="1" applyFont="1" applyFill="1" applyBorder="1" applyAlignment="1" applyProtection="1">
      <alignment horizontal="right" vertical="center"/>
      <protection locked="0"/>
    </xf>
    <xf numFmtId="49" fontId="9" fillId="13" borderId="251" xfId="0" applyNumberFormat="1" applyFont="1" applyFill="1" applyBorder="1" applyAlignment="1" applyProtection="1">
      <alignment horizontal="center" vertical="center"/>
    </xf>
    <xf numFmtId="166" fontId="6" fillId="0" borderId="189" xfId="0" applyNumberFormat="1" applyFont="1" applyFill="1" applyBorder="1" applyAlignment="1" applyProtection="1">
      <alignment horizontal="right" vertical="center"/>
    </xf>
    <xf numFmtId="166" fontId="6" fillId="0" borderId="252" xfId="0" applyNumberFormat="1" applyFont="1" applyFill="1" applyBorder="1" applyAlignment="1" applyProtection="1">
      <alignment horizontal="right" vertical="center"/>
    </xf>
    <xf numFmtId="49" fontId="6" fillId="13" borderId="252" xfId="0" applyNumberFormat="1" applyFont="1" applyFill="1" applyBorder="1" applyAlignment="1" applyProtection="1">
      <alignment horizontal="center" vertical="center"/>
    </xf>
    <xf numFmtId="49" fontId="6" fillId="13" borderId="236" xfId="0" applyNumberFormat="1" applyFont="1" applyFill="1" applyBorder="1" applyAlignment="1" applyProtection="1">
      <alignment horizontal="center" vertical="center"/>
    </xf>
    <xf numFmtId="49" fontId="9" fillId="13" borderId="257" xfId="0" applyNumberFormat="1" applyFont="1" applyFill="1" applyBorder="1" applyAlignment="1" applyProtection="1">
      <alignment horizontal="center" vertical="center"/>
    </xf>
    <xf numFmtId="49" fontId="9" fillId="13" borderId="256" xfId="0" applyNumberFormat="1" applyFont="1" applyFill="1" applyBorder="1" applyAlignment="1" applyProtection="1">
      <alignment horizontal="center" vertical="center"/>
    </xf>
    <xf numFmtId="49" fontId="9" fillId="13" borderId="255" xfId="0" applyNumberFormat="1" applyFont="1" applyFill="1" applyBorder="1" applyAlignment="1" applyProtection="1">
      <alignment horizontal="center" vertical="center"/>
    </xf>
    <xf numFmtId="49" fontId="9" fillId="13" borderId="231" xfId="0" applyNumberFormat="1" applyFont="1" applyFill="1" applyBorder="1" applyAlignment="1" applyProtection="1">
      <alignment horizontal="center" vertical="center" wrapText="1"/>
    </xf>
    <xf numFmtId="49" fontId="9" fillId="13" borderId="258" xfId="0" applyNumberFormat="1" applyFont="1" applyFill="1" applyBorder="1" applyAlignment="1" applyProtection="1">
      <alignment horizontal="center" vertical="center"/>
    </xf>
    <xf numFmtId="0" fontId="5" fillId="0" borderId="260" xfId="0" applyNumberFormat="1" applyFont="1" applyFill="1" applyBorder="1" applyAlignment="1" applyProtection="1">
      <alignment horizontal="center" vertical="center"/>
    </xf>
    <xf numFmtId="0" fontId="0" fillId="0" borderId="182" xfId="0" applyNumberFormat="1" applyFill="1" applyBorder="1" applyAlignment="1" applyProtection="1">
      <alignment horizontal="center" vertical="center"/>
    </xf>
    <xf numFmtId="49" fontId="9" fillId="13" borderId="30" xfId="0" applyNumberFormat="1" applyFont="1" applyFill="1" applyBorder="1" applyAlignment="1" applyProtection="1">
      <alignment horizontal="center"/>
    </xf>
    <xf numFmtId="49" fontId="9" fillId="13" borderId="262" xfId="0" applyNumberFormat="1" applyFont="1" applyFill="1" applyBorder="1" applyAlignment="1" applyProtection="1">
      <alignment horizontal="center" vertical="center"/>
    </xf>
    <xf numFmtId="49" fontId="9" fillId="13" borderId="265" xfId="0" applyNumberFormat="1" applyFont="1" applyFill="1" applyBorder="1" applyAlignment="1" applyProtection="1">
      <alignment horizontal="center" vertical="center"/>
    </xf>
    <xf numFmtId="49" fontId="9" fillId="13" borderId="266" xfId="0" applyNumberFormat="1" applyFont="1" applyFill="1" applyBorder="1" applyAlignment="1" applyProtection="1">
      <alignment horizontal="center"/>
    </xf>
    <xf numFmtId="49" fontId="9" fillId="13" borderId="268" xfId="0" applyNumberFormat="1" applyFont="1" applyFill="1" applyBorder="1" applyAlignment="1" applyProtection="1">
      <alignment horizontal="center"/>
    </xf>
    <xf numFmtId="0" fontId="5" fillId="0" borderId="267" xfId="0" applyNumberFormat="1" applyFont="1" applyFill="1" applyBorder="1" applyAlignment="1" applyProtection="1">
      <alignment horizontal="center" vertical="center"/>
    </xf>
    <xf numFmtId="49" fontId="6" fillId="13" borderId="271" xfId="0" applyNumberFormat="1" applyFont="1" applyFill="1" applyBorder="1" applyAlignment="1" applyProtection="1">
      <alignment horizontal="center"/>
    </xf>
    <xf numFmtId="0" fontId="5" fillId="0" borderId="115" xfId="0" quotePrefix="1" applyNumberFormat="1" applyFont="1" applyFill="1" applyBorder="1" applyAlignment="1" applyProtection="1">
      <alignment horizontal="center" vertical="center" wrapText="1"/>
    </xf>
    <xf numFmtId="49" fontId="9" fillId="13" borderId="272" xfId="0" applyNumberFormat="1" applyFont="1" applyFill="1" applyBorder="1" applyAlignment="1" applyProtection="1">
      <alignment horizontal="center" vertical="center"/>
    </xf>
    <xf numFmtId="0" fontId="5" fillId="0" borderId="273" xfId="0" applyNumberFormat="1" applyFont="1" applyFill="1" applyBorder="1" applyAlignment="1" applyProtection="1">
      <alignment horizontal="center" vertical="center"/>
    </xf>
    <xf numFmtId="49" fontId="9" fillId="13" borderId="274" xfId="0" applyNumberFormat="1" applyFont="1" applyFill="1" applyBorder="1" applyAlignment="1" applyProtection="1">
      <alignment horizontal="center" vertical="center"/>
    </xf>
    <xf numFmtId="49" fontId="6" fillId="13" borderId="269" xfId="0" applyNumberFormat="1" applyFont="1" applyFill="1" applyBorder="1" applyAlignment="1" applyProtection="1">
      <alignment horizontal="center"/>
    </xf>
    <xf numFmtId="0" fontId="3" fillId="0" borderId="188" xfId="0" applyNumberFormat="1" applyFont="1" applyFill="1" applyBorder="1" applyAlignment="1" applyProtection="1">
      <alignment horizontal="left" vertical="center" indent="1"/>
    </xf>
    <xf numFmtId="166" fontId="3" fillId="15" borderId="189" xfId="0" applyNumberFormat="1" applyFont="1" applyFill="1" applyBorder="1" applyAlignment="1" applyProtection="1">
      <alignment vertical="center"/>
    </xf>
    <xf numFmtId="166" fontId="3" fillId="14" borderId="189" xfId="4" applyNumberFormat="1" applyFont="1" applyFill="1" applyBorder="1" applyAlignment="1" applyProtection="1">
      <alignment horizontal="right" vertical="top" wrapText="1"/>
      <protection locked="0"/>
    </xf>
    <xf numFmtId="0" fontId="5" fillId="0" borderId="275" xfId="0" applyNumberFormat="1" applyFont="1" applyFill="1" applyBorder="1" applyAlignment="1" applyProtection="1">
      <alignment horizontal="left" vertical="center" indent="1"/>
    </xf>
    <xf numFmtId="166" fontId="3" fillId="15" borderId="262" xfId="0" applyNumberFormat="1" applyFont="1" applyFill="1" applyBorder="1" applyAlignment="1" applyProtection="1">
      <alignment vertical="center"/>
    </xf>
    <xf numFmtId="166" fontId="5" fillId="11" borderId="262" xfId="0" applyNumberFormat="1" applyFont="1" applyFill="1" applyBorder="1" applyAlignment="1" applyProtection="1">
      <alignment vertical="center"/>
      <protection locked="0"/>
    </xf>
    <xf numFmtId="166" fontId="3" fillId="14" borderId="276" xfId="4" applyNumberFormat="1" applyFont="1" applyFill="1" applyBorder="1" applyAlignment="1" applyProtection="1">
      <alignment horizontal="right" vertical="top" wrapText="1"/>
      <protection locked="0"/>
    </xf>
    <xf numFmtId="49" fontId="9" fillId="13" borderId="277" xfId="0" applyNumberFormat="1" applyFont="1" applyFill="1" applyBorder="1" applyAlignment="1" applyProtection="1">
      <alignment horizontal="center" vertical="center"/>
    </xf>
    <xf numFmtId="49" fontId="6" fillId="13" borderId="216" xfId="0" applyNumberFormat="1" applyFont="1" applyFill="1" applyBorder="1" applyAlignment="1" applyProtection="1">
      <alignment horizontal="center"/>
    </xf>
    <xf numFmtId="166" fontId="6" fillId="0" borderId="233" xfId="0" applyNumberFormat="1" applyFont="1" applyFill="1" applyBorder="1" applyAlignment="1" applyProtection="1">
      <alignment horizontal="left" vertical="center"/>
    </xf>
    <xf numFmtId="166" fontId="5" fillId="0" borderId="234" xfId="0" applyNumberFormat="1" applyFont="1" applyFill="1" applyBorder="1" applyAlignment="1" applyProtection="1">
      <alignment vertical="center"/>
    </xf>
    <xf numFmtId="49" fontId="6" fillId="13" borderId="279" xfId="0" applyNumberFormat="1" applyFont="1" applyFill="1" applyBorder="1" applyAlignment="1" applyProtection="1">
      <alignment horizontal="center"/>
    </xf>
    <xf numFmtId="49" fontId="6" fillId="13" borderId="280" xfId="0" applyNumberFormat="1" applyFont="1" applyFill="1" applyBorder="1" applyAlignment="1" applyProtection="1">
      <alignment horizontal="center" vertical="center"/>
    </xf>
    <xf numFmtId="0" fontId="5" fillId="0" borderId="182" xfId="0" quotePrefix="1" applyNumberFormat="1" applyFont="1" applyFill="1" applyBorder="1" applyAlignment="1" applyProtection="1">
      <alignment horizontal="center"/>
    </xf>
    <xf numFmtId="49" fontId="9" fillId="13" borderId="7" xfId="0" quotePrefix="1" applyNumberFormat="1" applyFont="1" applyFill="1" applyBorder="1" applyAlignment="1" applyProtection="1">
      <alignment horizontal="center" vertical="center"/>
    </xf>
    <xf numFmtId="166" fontId="6" fillId="0" borderId="175" xfId="0" applyNumberFormat="1" applyFont="1" applyFill="1" applyBorder="1" applyAlignment="1" applyProtection="1">
      <alignment vertical="center"/>
    </xf>
    <xf numFmtId="49" fontId="9" fillId="13" borderId="290" xfId="0" applyNumberFormat="1" applyFont="1" applyFill="1" applyBorder="1" applyAlignment="1" applyProtection="1">
      <alignment horizontal="center"/>
    </xf>
    <xf numFmtId="0" fontId="9" fillId="0" borderId="278" xfId="0" applyNumberFormat="1" applyFont="1" applyFill="1" applyBorder="1" applyAlignment="1" applyProtection="1">
      <alignment horizontal="center"/>
    </xf>
    <xf numFmtId="166" fontId="5" fillId="11" borderId="175" xfId="0" applyNumberFormat="1" applyFont="1" applyFill="1" applyBorder="1" applyAlignment="1" applyProtection="1">
      <alignment horizontal="right" vertical="center"/>
      <protection locked="0"/>
    </xf>
    <xf numFmtId="49" fontId="9" fillId="13" borderId="175" xfId="0" applyNumberFormat="1" applyFont="1" applyFill="1" applyBorder="1" applyAlignment="1" applyProtection="1">
      <alignment horizontal="center" vertical="center"/>
    </xf>
    <xf numFmtId="0" fontId="2" fillId="0" borderId="292" xfId="0" applyNumberFormat="1" applyFont="1" applyFill="1" applyBorder="1" applyAlignment="1" applyProtection="1">
      <alignment vertical="center"/>
    </xf>
    <xf numFmtId="0" fontId="2" fillId="0" borderId="203" xfId="0" applyNumberFormat="1" applyFont="1" applyFill="1" applyBorder="1" applyAlignment="1" applyProtection="1">
      <alignment vertical="center"/>
    </xf>
    <xf numFmtId="49" fontId="6" fillId="13" borderId="236" xfId="0" applyNumberFormat="1" applyFont="1" applyFill="1" applyBorder="1" applyAlignment="1" applyProtection="1">
      <alignment horizontal="center"/>
    </xf>
    <xf numFmtId="166" fontId="6" fillId="0" borderId="236" xfId="0" applyNumberFormat="1" applyFont="1" applyFill="1" applyBorder="1" applyAlignment="1" applyProtection="1">
      <alignment horizontal="center"/>
    </xf>
    <xf numFmtId="166" fontId="5" fillId="11" borderId="269" xfId="0" applyNumberFormat="1" applyFont="1" applyFill="1" applyBorder="1" applyAlignment="1" applyProtection="1">
      <alignment horizontal="right" vertical="center"/>
      <protection locked="0"/>
    </xf>
    <xf numFmtId="166" fontId="5" fillId="11" borderId="269" xfId="0" applyNumberFormat="1" applyFont="1" applyFill="1" applyBorder="1" applyAlignment="1" applyProtection="1">
      <alignment vertical="center"/>
      <protection locked="0"/>
    </xf>
    <xf numFmtId="0" fontId="0" fillId="17" borderId="0" xfId="0" applyNumberFormat="1" applyFill="1" applyProtection="1"/>
    <xf numFmtId="0" fontId="14" fillId="17" borderId="0" xfId="0" applyNumberFormat="1" applyFont="1" applyFill="1" applyAlignment="1" applyProtection="1"/>
    <xf numFmtId="0" fontId="11" fillId="17" borderId="0" xfId="0" applyNumberFormat="1" applyFont="1" applyFill="1" applyAlignment="1" applyProtection="1"/>
    <xf numFmtId="0" fontId="0" fillId="17" borderId="0" xfId="0" applyNumberFormat="1" applyFill="1" applyAlignment="1" applyProtection="1"/>
    <xf numFmtId="0" fontId="5" fillId="17" borderId="0" xfId="0" applyNumberFormat="1" applyFont="1" applyFill="1" applyProtection="1"/>
    <xf numFmtId="0" fontId="6" fillId="17" borderId="0" xfId="3" applyNumberFormat="1" applyFont="1" applyFill="1" applyAlignment="1" applyProtection="1"/>
    <xf numFmtId="166" fontId="17" fillId="17" borderId="0" xfId="0" applyNumberFormat="1" applyFont="1" applyFill="1" applyAlignment="1" applyProtection="1"/>
    <xf numFmtId="0" fontId="17" fillId="17" borderId="0" xfId="0" applyNumberFormat="1" applyFont="1" applyFill="1" applyAlignment="1" applyProtection="1"/>
    <xf numFmtId="166" fontId="4" fillId="17" borderId="0" xfId="0" applyNumberFormat="1" applyFont="1" applyFill="1" applyBorder="1" applyAlignment="1" applyProtection="1">
      <alignment horizontal="left"/>
    </xf>
    <xf numFmtId="0" fontId="4" fillId="17" borderId="0" xfId="0" applyNumberFormat="1" applyFont="1" applyFill="1" applyBorder="1" applyAlignment="1" applyProtection="1">
      <alignment horizontal="left"/>
    </xf>
    <xf numFmtId="0" fontId="6" fillId="17" borderId="0" xfId="0" applyNumberFormat="1" applyFont="1" applyFill="1" applyAlignment="1" applyProtection="1"/>
    <xf numFmtId="0" fontId="5" fillId="17" borderId="0" xfId="0" applyNumberFormat="1" applyFont="1" applyFill="1" applyAlignment="1" applyProtection="1">
      <alignment vertical="center"/>
    </xf>
    <xf numFmtId="0" fontId="6" fillId="17" borderId="218" xfId="0" applyNumberFormat="1" applyFont="1" applyFill="1" applyBorder="1" applyAlignment="1" applyProtection="1">
      <alignment vertical="center"/>
    </xf>
    <xf numFmtId="0" fontId="6" fillId="17" borderId="214" xfId="0" applyNumberFormat="1" applyFont="1" applyFill="1" applyBorder="1" applyAlignment="1" applyProtection="1">
      <alignment vertical="center"/>
    </xf>
    <xf numFmtId="0" fontId="6" fillId="17" borderId="209" xfId="0" applyNumberFormat="1" applyFont="1" applyFill="1" applyBorder="1" applyAlignment="1" applyProtection="1">
      <alignment vertical="center"/>
    </xf>
    <xf numFmtId="0" fontId="6" fillId="17" borderId="0" xfId="0" applyNumberFormat="1" applyFont="1" applyFill="1" applyBorder="1" applyAlignment="1" applyProtection="1">
      <alignment vertical="center"/>
    </xf>
    <xf numFmtId="0" fontId="5" fillId="17" borderId="88" xfId="0" applyNumberFormat="1" applyFont="1" applyFill="1" applyBorder="1" applyAlignment="1" applyProtection="1"/>
    <xf numFmtId="0" fontId="6" fillId="17" borderId="66" xfId="0" applyNumberFormat="1" applyFont="1" applyFill="1" applyBorder="1" applyAlignment="1" applyProtection="1">
      <alignment horizontal="center"/>
    </xf>
    <xf numFmtId="0" fontId="3" fillId="17" borderId="209" xfId="37" applyNumberFormat="1" applyFont="1" applyFill="1" applyBorder="1" applyAlignment="1" applyProtection="1">
      <alignment horizontal="left" vertical="center" indent="1"/>
    </xf>
    <xf numFmtId="0" fontId="3" fillId="17" borderId="0" xfId="37" applyNumberFormat="1" applyFont="1" applyFill="1" applyBorder="1" applyAlignment="1" applyProtection="1">
      <alignment horizontal="center" vertical="center"/>
    </xf>
    <xf numFmtId="0" fontId="3" fillId="17" borderId="209" xfId="37" applyNumberFormat="1" applyFont="1" applyFill="1" applyBorder="1" applyAlignment="1" applyProtection="1">
      <alignment horizontal="left" vertical="center" wrapText="1" indent="1"/>
    </xf>
    <xf numFmtId="0" fontId="3" fillId="17" borderId="0" xfId="37" applyNumberFormat="1" applyFont="1" applyFill="1" applyBorder="1" applyAlignment="1" applyProtection="1">
      <alignment horizontal="center" vertical="center" wrapText="1"/>
    </xf>
    <xf numFmtId="0" fontId="6" fillId="17" borderId="209" xfId="0" applyNumberFormat="1" applyFont="1" applyFill="1" applyBorder="1" applyAlignment="1" applyProtection="1">
      <alignment horizontal="left" vertical="center" wrapText="1"/>
    </xf>
    <xf numFmtId="0" fontId="6" fillId="17" borderId="209" xfId="0" applyNumberFormat="1" applyFont="1" applyFill="1" applyBorder="1" applyAlignment="1" applyProtection="1">
      <alignment horizontal="left" vertical="center"/>
    </xf>
    <xf numFmtId="0" fontId="5" fillId="17" borderId="209" xfId="0" applyNumberFormat="1" applyFont="1" applyFill="1" applyBorder="1" applyAlignment="1" applyProtection="1">
      <alignment horizontal="left" vertical="center" indent="1"/>
    </xf>
    <xf numFmtId="0" fontId="3" fillId="17" borderId="227" xfId="37" applyNumberFormat="1" applyFont="1" applyFill="1" applyBorder="1" applyAlignment="1" applyProtection="1">
      <alignment horizontal="left" vertical="center" indent="1"/>
    </xf>
    <xf numFmtId="0" fontId="2" fillId="17" borderId="145" xfId="37" applyNumberFormat="1" applyFont="1" applyFill="1" applyBorder="1" applyAlignment="1" applyProtection="1">
      <alignment horizontal="left" vertical="center" wrapText="1"/>
    </xf>
    <xf numFmtId="0" fontId="2" fillId="17" borderId="167" xfId="37" applyNumberFormat="1" applyFont="1" applyFill="1" applyBorder="1" applyAlignment="1" applyProtection="1">
      <alignment horizontal="left" vertical="center" wrapText="1"/>
    </xf>
    <xf numFmtId="0" fontId="6" fillId="17" borderId="220" xfId="37" applyNumberFormat="1" applyFont="1" applyFill="1" applyBorder="1" applyAlignment="1" applyProtection="1">
      <alignment horizontal="left" vertical="center" wrapText="1"/>
    </xf>
    <xf numFmtId="0" fontId="6" fillId="17" borderId="221" xfId="37" applyNumberFormat="1" applyFont="1" applyFill="1" applyBorder="1" applyAlignment="1" applyProtection="1">
      <alignment horizontal="left" vertical="center" wrapText="1"/>
    </xf>
    <xf numFmtId="0" fontId="6" fillId="17" borderId="209" xfId="37" applyNumberFormat="1" applyFont="1" applyFill="1" applyBorder="1" applyAlignment="1" applyProtection="1">
      <alignment horizontal="left" vertical="center" wrapText="1"/>
    </xf>
    <xf numFmtId="0" fontId="6" fillId="17" borderId="0" xfId="37" applyNumberFormat="1" applyFont="1" applyFill="1" applyBorder="1" applyAlignment="1" applyProtection="1">
      <alignment horizontal="left" vertical="center" wrapText="1"/>
    </xf>
    <xf numFmtId="0" fontId="6" fillId="17" borderId="88" xfId="37" applyNumberFormat="1" applyFont="1" applyFill="1" applyBorder="1" applyAlignment="1" applyProtection="1">
      <alignment horizontal="left" vertical="center" wrapText="1"/>
    </xf>
    <xf numFmtId="0" fontId="6" fillId="17" borderId="66" xfId="37" applyNumberFormat="1" applyFont="1" applyFill="1" applyBorder="1" applyAlignment="1" applyProtection="1">
      <alignment horizontal="left" vertical="center" wrapText="1"/>
    </xf>
    <xf numFmtId="0" fontId="6" fillId="17" borderId="0" xfId="0" applyNumberFormat="1" applyFont="1" applyFill="1" applyBorder="1" applyAlignment="1" applyProtection="1">
      <alignment horizontal="left" vertical="center"/>
    </xf>
    <xf numFmtId="0" fontId="3" fillId="17" borderId="0" xfId="37" applyNumberFormat="1" applyFont="1" applyFill="1" applyBorder="1" applyAlignment="1" applyProtection="1">
      <alignment vertical="center" wrapText="1"/>
    </xf>
    <xf numFmtId="0" fontId="3" fillId="17" borderId="0" xfId="37" applyNumberFormat="1" applyFont="1" applyFill="1" applyBorder="1" applyAlignment="1" applyProtection="1">
      <alignment horizontal="left" vertical="center" wrapText="1" indent="1"/>
    </xf>
    <xf numFmtId="0" fontId="6" fillId="17" borderId="192" xfId="0" applyNumberFormat="1" applyFont="1" applyFill="1" applyBorder="1" applyAlignment="1" applyProtection="1">
      <alignment horizontal="left" vertical="center" wrapText="1"/>
    </xf>
    <xf numFmtId="0" fontId="6" fillId="17" borderId="191" xfId="0" applyNumberFormat="1" applyFont="1" applyFill="1" applyBorder="1" applyAlignment="1" applyProtection="1">
      <alignment horizontal="left" vertical="center"/>
    </xf>
    <xf numFmtId="0" fontId="3" fillId="17" borderId="0" xfId="0" applyNumberFormat="1" applyFont="1" applyFill="1" applyProtection="1"/>
    <xf numFmtId="0" fontId="13" fillId="17" borderId="0" xfId="1" applyNumberFormat="1" applyFill="1" applyAlignment="1" applyProtection="1"/>
    <xf numFmtId="167" fontId="0" fillId="17" borderId="0" xfId="0" applyFill="1" applyAlignment="1" applyProtection="1"/>
    <xf numFmtId="0" fontId="6" fillId="17" borderId="0" xfId="0" applyNumberFormat="1" applyFont="1" applyFill="1" applyAlignment="1" applyProtection="1">
      <alignment horizontal="right"/>
    </xf>
    <xf numFmtId="0" fontId="0" fillId="17" borderId="0" xfId="0" applyNumberFormat="1" applyFill="1" applyAlignment="1" applyProtection="1">
      <alignment vertical="center"/>
    </xf>
    <xf numFmtId="0" fontId="0" fillId="17" borderId="0" xfId="0" applyNumberFormat="1" applyFill="1" applyAlignment="1" applyProtection="1">
      <alignment horizontal="left"/>
    </xf>
    <xf numFmtId="166" fontId="9" fillId="17" borderId="65" xfId="0" applyNumberFormat="1" applyFont="1" applyFill="1" applyBorder="1" applyAlignment="1" applyProtection="1">
      <alignment horizontal="center"/>
    </xf>
    <xf numFmtId="0" fontId="9" fillId="17" borderId="66" xfId="0" applyNumberFormat="1" applyFont="1" applyFill="1" applyBorder="1" applyAlignment="1" applyProtection="1">
      <alignment horizontal="center"/>
    </xf>
    <xf numFmtId="0" fontId="9" fillId="17" borderId="61" xfId="0" applyNumberFormat="1" applyFont="1" applyFill="1" applyBorder="1" applyAlignment="1" applyProtection="1">
      <alignment horizontal="center"/>
    </xf>
    <xf numFmtId="166" fontId="5" fillId="17" borderId="0" xfId="0" applyNumberFormat="1" applyFont="1" applyFill="1" applyBorder="1" applyAlignment="1" applyProtection="1">
      <alignment horizontal="right" vertical="center"/>
    </xf>
    <xf numFmtId="0" fontId="5" fillId="17" borderId="0" xfId="0" applyNumberFormat="1" applyFont="1" applyFill="1" applyBorder="1" applyAlignment="1" applyProtection="1">
      <alignment horizontal="right" vertical="center"/>
    </xf>
    <xf numFmtId="166" fontId="6" fillId="17" borderId="0" xfId="0" applyNumberFormat="1" applyFont="1" applyFill="1" applyBorder="1" applyAlignment="1" applyProtection="1">
      <alignment horizontal="right" vertical="center"/>
    </xf>
    <xf numFmtId="166" fontId="9" fillId="17" borderId="125" xfId="0" applyNumberFormat="1" applyFont="1" applyFill="1" applyBorder="1" applyAlignment="1" applyProtection="1">
      <alignment horizontal="center"/>
    </xf>
    <xf numFmtId="167" fontId="0" fillId="24" borderId="0" xfId="0" applyFill="1" applyProtection="1"/>
    <xf numFmtId="0" fontId="5" fillId="17" borderId="0" xfId="0" applyNumberFormat="1" applyFont="1" applyFill="1" applyAlignment="1" applyProtection="1"/>
    <xf numFmtId="167" fontId="0" fillId="24" borderId="0" xfId="0" applyFill="1" applyAlignment="1" applyProtection="1"/>
    <xf numFmtId="0" fontId="6" fillId="17" borderId="130" xfId="0" applyNumberFormat="1" applyFont="1" applyFill="1" applyBorder="1" applyAlignment="1" applyProtection="1">
      <alignment vertical="center"/>
    </xf>
    <xf numFmtId="0" fontId="6" fillId="17" borderId="132" xfId="0" applyNumberFormat="1" applyFont="1" applyFill="1" applyBorder="1" applyAlignment="1" applyProtection="1">
      <alignment vertical="center"/>
    </xf>
    <xf numFmtId="0" fontId="6" fillId="17" borderId="4" xfId="0" applyNumberFormat="1" applyFont="1" applyFill="1" applyBorder="1" applyAlignment="1" applyProtection="1"/>
    <xf numFmtId="0" fontId="6" fillId="17" borderId="0" xfId="0" applyNumberFormat="1" applyFont="1" applyFill="1" applyBorder="1" applyAlignment="1" applyProtection="1"/>
    <xf numFmtId="0" fontId="5" fillId="17" borderId="4" xfId="0" applyNumberFormat="1" applyFont="1" applyFill="1" applyBorder="1" applyAlignment="1" applyProtection="1"/>
    <xf numFmtId="0" fontId="9" fillId="17" borderId="140" xfId="0" applyNumberFormat="1" applyFont="1" applyFill="1" applyBorder="1" applyAlignment="1" applyProtection="1">
      <alignment horizontal="center"/>
    </xf>
    <xf numFmtId="0" fontId="9" fillId="17" borderId="124" xfId="0" applyNumberFormat="1" applyFont="1" applyFill="1" applyBorder="1" applyAlignment="1" applyProtection="1">
      <alignment horizontal="center"/>
    </xf>
    <xf numFmtId="0" fontId="9" fillId="17" borderId="9" xfId="0" applyNumberFormat="1" applyFont="1" applyFill="1" applyBorder="1" applyAlignment="1" applyProtection="1">
      <alignment horizontal="center"/>
    </xf>
    <xf numFmtId="0" fontId="6" fillId="17" borderId="4" xfId="0" applyNumberFormat="1" applyFont="1" applyFill="1" applyBorder="1" applyAlignment="1" applyProtection="1">
      <alignment horizontal="left" vertical="center"/>
    </xf>
    <xf numFmtId="0" fontId="3" fillId="17" borderId="4" xfId="37" applyNumberFormat="1" applyFont="1" applyFill="1" applyBorder="1" applyAlignment="1" applyProtection="1">
      <alignment horizontal="left" vertical="center" wrapText="1" indent="1"/>
    </xf>
    <xf numFmtId="0" fontId="3" fillId="17" borderId="4" xfId="37" applyNumberFormat="1" applyFont="1" applyFill="1" applyBorder="1" applyAlignment="1" applyProtection="1">
      <alignment horizontal="left" vertical="center" indent="1"/>
    </xf>
    <xf numFmtId="166" fontId="5" fillId="17" borderId="0" xfId="0" applyNumberFormat="1" applyFont="1" applyFill="1" applyBorder="1" applyAlignment="1" applyProtection="1">
      <alignment vertical="center"/>
    </xf>
    <xf numFmtId="0" fontId="5" fillId="17" borderId="4" xfId="0" applyNumberFormat="1" applyFont="1" applyFill="1" applyBorder="1" applyAlignment="1" applyProtection="1">
      <alignment horizontal="left" vertical="center" indent="1"/>
    </xf>
    <xf numFmtId="0" fontId="5" fillId="17" borderId="0" xfId="0" applyNumberFormat="1" applyFont="1" applyFill="1" applyBorder="1" applyAlignment="1" applyProtection="1">
      <alignment horizontal="center" vertical="center"/>
    </xf>
    <xf numFmtId="0" fontId="2" fillId="17" borderId="4" xfId="37" applyNumberFormat="1" applyFont="1" applyFill="1" applyBorder="1" applyAlignment="1" applyProtection="1">
      <alignment horizontal="left" vertical="center" wrapText="1" indent="1"/>
    </xf>
    <xf numFmtId="0" fontId="6" fillId="17" borderId="0" xfId="0" applyNumberFormat="1" applyFont="1" applyFill="1" applyBorder="1" applyAlignment="1" applyProtection="1">
      <alignment horizontal="center" vertical="center"/>
    </xf>
    <xf numFmtId="0" fontId="2" fillId="17" borderId="4" xfId="37" applyNumberFormat="1" applyFont="1" applyFill="1" applyBorder="1" applyAlignment="1" applyProtection="1">
      <alignment horizontal="left" vertical="center" wrapText="1"/>
    </xf>
    <xf numFmtId="0" fontId="6" fillId="17" borderId="0" xfId="0" applyNumberFormat="1" applyFont="1" applyFill="1" applyBorder="1" applyAlignment="1" applyProtection="1">
      <alignment horizontal="right" vertical="center"/>
    </xf>
    <xf numFmtId="0" fontId="5" fillId="17" borderId="0" xfId="0" applyNumberFormat="1" applyFont="1" applyFill="1" applyBorder="1" applyAlignment="1" applyProtection="1">
      <alignment vertical="center"/>
    </xf>
    <xf numFmtId="0" fontId="2" fillId="17" borderId="4" xfId="37" applyNumberFormat="1" applyFont="1" applyFill="1" applyBorder="1" applyAlignment="1" applyProtection="1">
      <alignment horizontal="left" vertical="top" wrapText="1"/>
    </xf>
    <xf numFmtId="0" fontId="2" fillId="17" borderId="143" xfId="37" applyNumberFormat="1" applyFont="1" applyFill="1" applyBorder="1" applyAlignment="1" applyProtection="1">
      <alignment horizontal="left" vertical="center" wrapText="1"/>
    </xf>
    <xf numFmtId="0" fontId="2" fillId="17" borderId="144" xfId="37" applyNumberFormat="1" applyFont="1" applyFill="1" applyBorder="1" applyAlignment="1" applyProtection="1">
      <alignment horizontal="left" vertical="center" wrapText="1"/>
    </xf>
    <xf numFmtId="0" fontId="0" fillId="17" borderId="0" xfId="0" applyNumberFormat="1" applyFill="1" applyAlignment="1" applyProtection="1">
      <alignment wrapText="1"/>
    </xf>
    <xf numFmtId="0" fontId="5" fillId="17" borderId="0" xfId="0" applyNumberFormat="1" applyFont="1" applyFill="1" applyAlignment="1" applyProtection="1">
      <alignment wrapText="1"/>
    </xf>
    <xf numFmtId="0" fontId="13" fillId="17" borderId="0" xfId="1" applyNumberFormat="1" applyFont="1" applyFill="1" applyAlignment="1" applyProtection="1"/>
    <xf numFmtId="0" fontId="0" fillId="17" borderId="0" xfId="0" applyNumberFormat="1" applyFill="1" applyAlignment="1" applyProtection="1">
      <alignment horizontal="left" vertical="center" indent="1"/>
    </xf>
    <xf numFmtId="0" fontId="6" fillId="17" borderId="106" xfId="0" applyNumberFormat="1" applyFont="1" applyFill="1" applyBorder="1" applyAlignment="1" applyProtection="1">
      <alignment vertical="center"/>
    </xf>
    <xf numFmtId="0" fontId="6" fillId="17" borderId="37" xfId="0" applyNumberFormat="1" applyFont="1" applyFill="1" applyBorder="1" applyAlignment="1" applyProtection="1">
      <alignment vertical="center"/>
    </xf>
    <xf numFmtId="0" fontId="5" fillId="17" borderId="91" xfId="0" applyNumberFormat="1" applyFont="1" applyFill="1" applyBorder="1" applyAlignment="1" applyProtection="1"/>
    <xf numFmtId="0" fontId="9" fillId="17" borderId="65" xfId="0" applyNumberFormat="1" applyFont="1" applyFill="1" applyBorder="1" applyAlignment="1" applyProtection="1">
      <alignment horizontal="center" wrapText="1"/>
    </xf>
    <xf numFmtId="0" fontId="9" fillId="17" borderId="69" xfId="0" applyNumberFormat="1" applyFont="1" applyFill="1" applyBorder="1" applyAlignment="1" applyProtection="1">
      <alignment horizontal="center" wrapText="1"/>
    </xf>
    <xf numFmtId="0" fontId="9" fillId="17" borderId="68" xfId="0" applyNumberFormat="1" applyFont="1" applyFill="1" applyBorder="1" applyAlignment="1" applyProtection="1">
      <alignment horizontal="center"/>
    </xf>
    <xf numFmtId="0" fontId="6" fillId="17" borderId="0" xfId="0" applyNumberFormat="1" applyFont="1" applyFill="1" applyAlignment="1" applyProtection="1">
      <alignment horizontal="center"/>
    </xf>
    <xf numFmtId="0" fontId="9" fillId="17" borderId="0" xfId="0" applyNumberFormat="1" applyFont="1" applyFill="1" applyAlignment="1" applyProtection="1"/>
    <xf numFmtId="0" fontId="2" fillId="17" borderId="143" xfId="37" applyNumberFormat="1" applyFont="1" applyFill="1" applyBorder="1" applyAlignment="1" applyProtection="1">
      <alignment vertical="center"/>
    </xf>
    <xf numFmtId="0" fontId="2" fillId="17" borderId="144" xfId="37" applyNumberFormat="1" applyFont="1" applyFill="1" applyBorder="1" applyAlignment="1" applyProtection="1">
      <alignment vertical="center"/>
    </xf>
    <xf numFmtId="0" fontId="6" fillId="17" borderId="128" xfId="0" applyNumberFormat="1" applyFont="1" applyFill="1" applyBorder="1" applyAlignment="1" applyProtection="1">
      <alignment vertical="center"/>
    </xf>
    <xf numFmtId="0" fontId="6" fillId="17" borderId="4" xfId="0" applyNumberFormat="1" applyFont="1" applyFill="1" applyBorder="1" applyAlignment="1" applyProtection="1">
      <alignment vertical="center"/>
    </xf>
    <xf numFmtId="0" fontId="5" fillId="17" borderId="11" xfId="0" applyNumberFormat="1" applyFont="1" applyFill="1" applyBorder="1" applyAlignment="1" applyProtection="1"/>
    <xf numFmtId="0" fontId="6" fillId="17" borderId="102" xfId="0" applyNumberFormat="1" applyFont="1" applyFill="1" applyBorder="1" applyAlignment="1" applyProtection="1">
      <alignment horizontal="center"/>
    </xf>
    <xf numFmtId="0" fontId="2" fillId="17" borderId="90" xfId="37" applyNumberFormat="1" applyFont="1" applyFill="1" applyBorder="1" applyAlignment="1" applyProtection="1">
      <alignment vertical="center" wrapText="1"/>
    </xf>
    <xf numFmtId="0" fontId="2" fillId="17" borderId="133" xfId="37" applyNumberFormat="1" applyFont="1" applyFill="1" applyBorder="1" applyAlignment="1" applyProtection="1">
      <alignment vertical="center" wrapText="1"/>
    </xf>
    <xf numFmtId="0" fontId="2" fillId="17" borderId="0" xfId="37" applyNumberFormat="1" applyFont="1" applyFill="1" applyBorder="1" applyAlignment="1" applyProtection="1">
      <alignment vertical="center" wrapText="1"/>
    </xf>
    <xf numFmtId="0" fontId="2" fillId="17" borderId="4" xfId="37" applyNumberFormat="1" applyFont="1" applyFill="1" applyBorder="1" applyAlignment="1" applyProtection="1">
      <alignment vertical="center" wrapText="1"/>
    </xf>
    <xf numFmtId="0" fontId="3" fillId="17" borderId="0" xfId="37" applyNumberFormat="1" applyFont="1" applyFill="1" applyBorder="1" applyAlignment="1" applyProtection="1">
      <alignment horizontal="left" vertical="center"/>
    </xf>
    <xf numFmtId="0" fontId="2" fillId="17" borderId="4" xfId="37" applyNumberFormat="1" applyFont="1" applyFill="1" applyBorder="1" applyAlignment="1" applyProtection="1">
      <alignment horizontal="left" vertical="center"/>
    </xf>
    <xf numFmtId="0" fontId="5" fillId="17" borderId="0" xfId="0" applyNumberFormat="1" applyFont="1" applyFill="1" applyBorder="1" applyAlignment="1" applyProtection="1">
      <alignment horizontal="left" vertical="center"/>
    </xf>
    <xf numFmtId="0" fontId="3" fillId="17" borderId="0" xfId="37" applyNumberFormat="1" applyFont="1" applyFill="1" applyBorder="1" applyAlignment="1" applyProtection="1">
      <alignment vertical="center"/>
    </xf>
    <xf numFmtId="0" fontId="3" fillId="17" borderId="0" xfId="37" applyNumberFormat="1" applyFont="1" applyFill="1" applyBorder="1" applyAlignment="1" applyProtection="1">
      <alignment horizontal="left" vertical="center" wrapText="1"/>
    </xf>
    <xf numFmtId="0" fontId="2" fillId="17" borderId="4" xfId="37" applyNumberFormat="1" applyFont="1" applyFill="1" applyBorder="1" applyAlignment="1" applyProtection="1">
      <alignment vertical="center"/>
    </xf>
    <xf numFmtId="0" fontId="2" fillId="17" borderId="0" xfId="37" applyNumberFormat="1" applyFont="1" applyFill="1" applyBorder="1" applyAlignment="1" applyProtection="1">
      <alignment vertical="center"/>
    </xf>
    <xf numFmtId="0" fontId="2" fillId="17" borderId="209" xfId="37" applyNumberFormat="1" applyFont="1" applyFill="1" applyBorder="1" applyAlignment="1" applyProtection="1">
      <alignment vertical="center"/>
    </xf>
    <xf numFmtId="166" fontId="9" fillId="17" borderId="0" xfId="0" applyNumberFormat="1" applyFont="1" applyFill="1" applyBorder="1" applyAlignment="1" applyProtection="1">
      <alignment horizontal="center"/>
    </xf>
    <xf numFmtId="0" fontId="9" fillId="17" borderId="102" xfId="0" applyNumberFormat="1" applyFont="1" applyFill="1" applyBorder="1" applyAlignment="1" applyProtection="1">
      <alignment horizontal="center"/>
    </xf>
    <xf numFmtId="0" fontId="9" fillId="17" borderId="41" xfId="0" applyNumberFormat="1" applyFont="1" applyFill="1" applyBorder="1" applyAlignment="1" applyProtection="1">
      <alignment horizontal="center"/>
    </xf>
    <xf numFmtId="0" fontId="6" fillId="17" borderId="133" xfId="0" applyNumberFormat="1" applyFont="1" applyFill="1" applyBorder="1" applyAlignment="1" applyProtection="1">
      <alignment horizontal="right" vertical="center"/>
    </xf>
    <xf numFmtId="0" fontId="5" fillId="17" borderId="147" xfId="0" applyNumberFormat="1" applyFont="1" applyFill="1" applyBorder="1" applyAlignment="1" applyProtection="1">
      <alignment horizontal="center" vertical="center"/>
    </xf>
    <xf numFmtId="0" fontId="5" fillId="17" borderId="34" xfId="0" applyNumberFormat="1" applyFont="1" applyFill="1" applyBorder="1" applyAlignment="1" applyProtection="1">
      <alignment horizontal="right" vertical="center"/>
    </xf>
    <xf numFmtId="0" fontId="5" fillId="17" borderId="146" xfId="0" applyNumberFormat="1" applyFont="1" applyFill="1" applyBorder="1" applyAlignment="1" applyProtection="1">
      <alignment horizontal="center" vertical="center"/>
    </xf>
    <xf numFmtId="0" fontId="5" fillId="17" borderId="184" xfId="0" applyNumberFormat="1" applyFont="1" applyFill="1" applyBorder="1" applyAlignment="1" applyProtection="1">
      <alignment horizontal="center" vertical="center"/>
    </xf>
    <xf numFmtId="0" fontId="8" fillId="17" borderId="0" xfId="0" applyNumberFormat="1" applyFont="1" applyFill="1" applyAlignment="1" applyProtection="1"/>
    <xf numFmtId="0" fontId="9" fillId="17" borderId="0" xfId="0" applyNumberFormat="1" applyFont="1" applyFill="1" applyBorder="1" applyAlignment="1" applyProtection="1">
      <alignment horizontal="center"/>
    </xf>
    <xf numFmtId="0" fontId="9" fillId="17" borderId="0" xfId="0" applyNumberFormat="1" applyFont="1" applyFill="1" applyBorder="1" applyProtection="1"/>
    <xf numFmtId="0" fontId="5" fillId="17" borderId="0" xfId="0" applyNumberFormat="1" applyFont="1" applyFill="1" applyBorder="1" applyAlignment="1" applyProtection="1">
      <alignment horizontal="center"/>
    </xf>
    <xf numFmtId="0" fontId="0" fillId="17" borderId="0" xfId="0" applyNumberFormat="1" applyFill="1" applyBorder="1" applyAlignment="1" applyProtection="1">
      <alignment horizontal="center"/>
    </xf>
    <xf numFmtId="0" fontId="0" fillId="17" borderId="0" xfId="0" applyNumberFormat="1" applyFill="1" applyBorder="1" applyAlignment="1" applyProtection="1">
      <alignment horizontal="left"/>
    </xf>
    <xf numFmtId="0" fontId="6" fillId="17" borderId="39" xfId="0" applyNumberFormat="1" applyFont="1" applyFill="1" applyBorder="1" applyAlignment="1" applyProtection="1">
      <alignment vertical="center"/>
    </xf>
    <xf numFmtId="0" fontId="5" fillId="17" borderId="38" xfId="0" applyNumberFormat="1" applyFont="1" applyFill="1" applyBorder="1" applyAlignment="1" applyProtection="1"/>
    <xf numFmtId="0" fontId="9" fillId="17" borderId="36" xfId="0" applyNumberFormat="1" applyFont="1" applyFill="1" applyBorder="1" applyAlignment="1" applyProtection="1">
      <alignment horizontal="center"/>
    </xf>
    <xf numFmtId="0" fontId="9" fillId="17" borderId="105" xfId="0" applyNumberFormat="1" applyFont="1" applyFill="1" applyBorder="1" applyAlignment="1" applyProtection="1">
      <alignment horizontal="center"/>
    </xf>
    <xf numFmtId="0" fontId="9" fillId="17" borderId="67" xfId="0" applyNumberFormat="1" applyFont="1" applyFill="1" applyBorder="1" applyAlignment="1" applyProtection="1">
      <alignment horizontal="center"/>
    </xf>
    <xf numFmtId="0" fontId="9" fillId="17" borderId="33" xfId="0" applyNumberFormat="1" applyFont="1" applyFill="1" applyBorder="1" applyAlignment="1" applyProtection="1">
      <alignment horizontal="center"/>
    </xf>
    <xf numFmtId="0" fontId="9" fillId="17" borderId="104" xfId="0" applyNumberFormat="1" applyFont="1" applyFill="1" applyBorder="1" applyAlignment="1" applyProtection="1">
      <alignment horizontal="center"/>
    </xf>
    <xf numFmtId="0" fontId="9" fillId="17" borderId="58" xfId="0" applyNumberFormat="1" applyFont="1" applyFill="1" applyBorder="1" applyAlignment="1" applyProtection="1">
      <alignment horizontal="center"/>
    </xf>
    <xf numFmtId="0" fontId="6" fillId="17" borderId="138" xfId="0" applyNumberFormat="1" applyFont="1" applyFill="1" applyBorder="1" applyAlignment="1" applyProtection="1">
      <alignment vertical="center"/>
    </xf>
    <xf numFmtId="0" fontId="6" fillId="17" borderId="3" xfId="0" applyNumberFormat="1" applyFont="1" applyFill="1" applyBorder="1" applyAlignment="1" applyProtection="1"/>
    <xf numFmtId="0" fontId="5" fillId="17" borderId="17" xfId="0" applyNumberFormat="1" applyFont="1" applyFill="1" applyBorder="1" applyAlignment="1" applyProtection="1"/>
    <xf numFmtId="0" fontId="5" fillId="17" borderId="181" xfId="0" applyNumberFormat="1" applyFont="1" applyFill="1" applyBorder="1" applyAlignment="1" applyProtection="1">
      <alignment horizontal="left" vertical="center" indent="1"/>
    </xf>
    <xf numFmtId="0" fontId="9" fillId="17" borderId="98" xfId="0" applyNumberFormat="1" applyFont="1" applyFill="1" applyBorder="1" applyAlignment="1" applyProtection="1">
      <alignment horizontal="center"/>
    </xf>
    <xf numFmtId="0" fontId="9" fillId="17" borderId="8" xfId="0" applyNumberFormat="1" applyFont="1" applyFill="1" applyBorder="1" applyAlignment="1" applyProtection="1">
      <alignment horizontal="center"/>
    </xf>
    <xf numFmtId="0" fontId="9" fillId="17" borderId="127" xfId="0" applyNumberFormat="1" applyFont="1" applyFill="1" applyBorder="1" applyAlignment="1" applyProtection="1">
      <alignment horizontal="center"/>
    </xf>
    <xf numFmtId="0" fontId="3" fillId="17" borderId="84" xfId="37" applyNumberFormat="1" applyFont="1" applyFill="1" applyBorder="1" applyAlignment="1" applyProtection="1">
      <alignment horizontal="left" vertical="center" indent="1"/>
    </xf>
    <xf numFmtId="0" fontId="5" fillId="17" borderId="66" xfId="0" applyNumberFormat="1" applyFont="1" applyFill="1" applyBorder="1" applyAlignment="1" applyProtection="1">
      <alignment vertical="center"/>
    </xf>
    <xf numFmtId="0" fontId="9" fillId="17" borderId="93" xfId="0" applyNumberFormat="1" applyFont="1" applyFill="1" applyBorder="1" applyAlignment="1" applyProtection="1">
      <alignment vertical="center"/>
    </xf>
    <xf numFmtId="0" fontId="6" fillId="17" borderId="91" xfId="0" applyNumberFormat="1" applyFont="1" applyFill="1" applyBorder="1" applyAlignment="1" applyProtection="1">
      <alignment vertical="center"/>
    </xf>
    <xf numFmtId="0" fontId="6" fillId="17" borderId="37" xfId="0" applyNumberFormat="1" applyFont="1" applyFill="1" applyBorder="1" applyAlignment="1" applyProtection="1"/>
    <xf numFmtId="0" fontId="9" fillId="17" borderId="65" xfId="0" applyNumberFormat="1" applyFont="1" applyFill="1" applyBorder="1" applyAlignment="1" applyProtection="1">
      <alignment horizontal="center"/>
    </xf>
    <xf numFmtId="0" fontId="9" fillId="17" borderId="92" xfId="0" applyNumberFormat="1" applyFont="1" applyFill="1" applyBorder="1" applyAlignment="1" applyProtection="1">
      <alignment horizontal="center"/>
    </xf>
    <xf numFmtId="0" fontId="9" fillId="17" borderId="93" xfId="0" applyNumberFormat="1" applyFont="1" applyFill="1" applyBorder="1" applyProtection="1"/>
    <xf numFmtId="0" fontId="6" fillId="17" borderId="82" xfId="0" applyNumberFormat="1" applyFont="1" applyFill="1" applyBorder="1" applyAlignment="1" applyProtection="1">
      <alignment vertical="center"/>
    </xf>
    <xf numFmtId="0" fontId="5" fillId="17" borderId="37" xfId="0" applyNumberFormat="1" applyFont="1" applyFill="1" applyBorder="1" applyAlignment="1" applyProtection="1"/>
    <xf numFmtId="0" fontId="6" fillId="17" borderId="91" xfId="0" applyNumberFormat="1" applyFont="1" applyFill="1" applyBorder="1" applyAlignment="1" applyProtection="1"/>
    <xf numFmtId="0" fontId="9" fillId="17" borderId="0" xfId="0" applyNumberFormat="1" applyFont="1" applyFill="1" applyBorder="1" applyAlignment="1" applyProtection="1">
      <alignment horizontal="center" wrapText="1"/>
    </xf>
    <xf numFmtId="0" fontId="9" fillId="17" borderId="69" xfId="0" applyNumberFormat="1" applyFont="1" applyFill="1" applyBorder="1" applyAlignment="1" applyProtection="1">
      <alignment horizontal="center" vertical="center"/>
    </xf>
    <xf numFmtId="167" fontId="3" fillId="17" borderId="0" xfId="0" applyFont="1" applyFill="1" applyProtection="1"/>
    <xf numFmtId="0" fontId="2" fillId="17" borderId="0" xfId="0" applyNumberFormat="1" applyFont="1" applyFill="1" applyAlignment="1" applyProtection="1"/>
    <xf numFmtId="166" fontId="16" fillId="17" borderId="0" xfId="0" applyNumberFormat="1" applyFont="1" applyFill="1" applyAlignment="1" applyProtection="1"/>
    <xf numFmtId="0" fontId="3" fillId="17" borderId="0" xfId="0" applyNumberFormat="1" applyFont="1" applyFill="1" applyAlignment="1" applyProtection="1"/>
    <xf numFmtId="167" fontId="3" fillId="17" borderId="0" xfId="0" applyFont="1" applyFill="1" applyAlignment="1" applyProtection="1"/>
    <xf numFmtId="0" fontId="6" fillId="17" borderId="138" xfId="0" applyNumberFormat="1" applyFont="1" applyFill="1" applyBorder="1" applyAlignment="1" applyProtection="1"/>
    <xf numFmtId="0" fontId="11" fillId="17" borderId="4" xfId="0" applyNumberFormat="1" applyFont="1" applyFill="1" applyBorder="1" applyAlignment="1" applyProtection="1"/>
    <xf numFmtId="0" fontId="6" fillId="17" borderId="11" xfId="0" applyNumberFormat="1" applyFont="1" applyFill="1" applyBorder="1" applyAlignment="1" applyProtection="1"/>
    <xf numFmtId="0" fontId="9" fillId="17" borderId="7" xfId="0" applyNumberFormat="1" applyFont="1" applyFill="1" applyBorder="1" applyAlignment="1" applyProtection="1">
      <alignment horizontal="center"/>
    </xf>
    <xf numFmtId="0" fontId="9" fillId="17" borderId="7" xfId="0" applyNumberFormat="1" applyFont="1" applyFill="1" applyBorder="1" applyAlignment="1" applyProtection="1">
      <alignment horizontal="center" wrapText="1"/>
    </xf>
    <xf numFmtId="0" fontId="5" fillId="17" borderId="182" xfId="0" applyNumberFormat="1" applyFont="1" applyFill="1" applyBorder="1" applyAlignment="1" applyProtection="1">
      <alignment horizontal="center" vertical="center"/>
    </xf>
    <xf numFmtId="0" fontId="3" fillId="17" borderId="0" xfId="0" applyNumberFormat="1" applyFont="1" applyFill="1" applyAlignment="1" applyProtection="1">
      <alignment vertical="center"/>
    </xf>
    <xf numFmtId="0" fontId="5" fillId="17" borderId="47" xfId="0" applyNumberFormat="1" applyFont="1" applyFill="1" applyBorder="1" applyAlignment="1" applyProtection="1">
      <alignment horizontal="left" vertical="center" indent="1"/>
    </xf>
    <xf numFmtId="0" fontId="0" fillId="17" borderId="121" xfId="0" applyNumberFormat="1" applyFill="1" applyBorder="1" applyAlignment="1" applyProtection="1">
      <alignment vertical="center"/>
    </xf>
    <xf numFmtId="0" fontId="0" fillId="17" borderId="122" xfId="0" applyNumberFormat="1" applyFill="1" applyBorder="1" applyAlignment="1" applyProtection="1">
      <alignment vertical="center"/>
    </xf>
    <xf numFmtId="0" fontId="0" fillId="17" borderId="123" xfId="0" applyNumberFormat="1" applyFill="1" applyBorder="1" applyAlignment="1" applyProtection="1">
      <alignment vertical="center"/>
    </xf>
    <xf numFmtId="0" fontId="2" fillId="17" borderId="186" xfId="37" applyNumberFormat="1" applyFont="1" applyFill="1" applyBorder="1" applyAlignment="1" applyProtection="1">
      <alignment vertical="center" wrapText="1"/>
    </xf>
    <xf numFmtId="0" fontId="0" fillId="17" borderId="243" xfId="0" applyNumberFormat="1" applyFill="1" applyBorder="1" applyAlignment="1" applyProtection="1">
      <alignment vertical="center"/>
    </xf>
    <xf numFmtId="0" fontId="0" fillId="17" borderId="205" xfId="0" applyNumberFormat="1" applyFill="1" applyBorder="1" applyAlignment="1" applyProtection="1">
      <alignment vertical="center"/>
    </xf>
    <xf numFmtId="0" fontId="2" fillId="17" borderId="242" xfId="37" applyNumberFormat="1" applyFont="1" applyFill="1" applyBorder="1" applyAlignment="1" applyProtection="1">
      <alignment vertical="center" wrapText="1"/>
    </xf>
    <xf numFmtId="0" fontId="6" fillId="17" borderId="3" xfId="0" applyNumberFormat="1" applyFont="1" applyFill="1" applyBorder="1" applyAlignment="1" applyProtection="1">
      <alignment vertical="center"/>
    </xf>
    <xf numFmtId="0" fontId="9" fillId="17" borderId="7" xfId="0" applyNumberFormat="1" applyFont="1" applyFill="1" applyBorder="1" applyAlignment="1" applyProtection="1">
      <alignment horizontal="center" vertical="center"/>
    </xf>
    <xf numFmtId="0" fontId="2" fillId="17" borderId="138" xfId="0" applyNumberFormat="1" applyFont="1" applyFill="1" applyBorder="1" applyAlignment="1" applyProtection="1"/>
    <xf numFmtId="0" fontId="2" fillId="17" borderId="4" xfId="0" applyNumberFormat="1" applyFont="1" applyFill="1" applyBorder="1" applyAlignment="1" applyProtection="1"/>
    <xf numFmtId="0" fontId="9" fillId="17" borderId="100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Alignment="1" applyProtection="1">
      <alignment horizontal="center"/>
    </xf>
    <xf numFmtId="0" fontId="0" fillId="17" borderId="0" xfId="0" applyNumberFormat="1" applyFill="1" applyBorder="1" applyProtection="1"/>
    <xf numFmtId="0" fontId="6" fillId="17" borderId="210" xfId="0" applyNumberFormat="1" applyFont="1" applyFill="1" applyBorder="1" applyAlignment="1" applyProtection="1">
      <alignment vertical="center"/>
    </xf>
    <xf numFmtId="0" fontId="6" fillId="17" borderId="211" xfId="0" applyNumberFormat="1" applyFont="1" applyFill="1" applyBorder="1" applyAlignment="1" applyProtection="1">
      <alignment vertical="center"/>
    </xf>
    <xf numFmtId="0" fontId="5" fillId="17" borderId="211" xfId="0" applyNumberFormat="1" applyFont="1" applyFill="1" applyBorder="1" applyAlignment="1" applyProtection="1"/>
    <xf numFmtId="0" fontId="6" fillId="17" borderId="211" xfId="0" applyNumberFormat="1" applyFont="1" applyFill="1" applyBorder="1" applyAlignment="1" applyProtection="1"/>
    <xf numFmtId="0" fontId="9" fillId="17" borderId="99" xfId="0" applyNumberFormat="1" applyFont="1" applyFill="1" applyBorder="1" applyAlignment="1" applyProtection="1">
      <alignment horizontal="center"/>
    </xf>
    <xf numFmtId="0" fontId="9" fillId="17" borderId="18" xfId="0" applyNumberFormat="1" applyFont="1" applyFill="1" applyBorder="1" applyAlignment="1" applyProtection="1">
      <alignment horizontal="center" wrapText="1"/>
    </xf>
    <xf numFmtId="0" fontId="9" fillId="17" borderId="18" xfId="0" applyNumberFormat="1" applyFont="1" applyFill="1" applyBorder="1" applyAlignment="1" applyProtection="1">
      <alignment horizontal="center"/>
    </xf>
    <xf numFmtId="0" fontId="9" fillId="17" borderId="208" xfId="0" applyNumberFormat="1" applyFont="1" applyFill="1" applyBorder="1" applyAlignment="1" applyProtection="1">
      <alignment horizontal="center"/>
    </xf>
    <xf numFmtId="0" fontId="9" fillId="17" borderId="197" xfId="0" applyNumberFormat="1" applyFont="1" applyFill="1" applyBorder="1" applyAlignment="1" applyProtection="1">
      <alignment horizontal="center"/>
    </xf>
    <xf numFmtId="0" fontId="6" fillId="17" borderId="0" xfId="0" applyNumberFormat="1" applyFont="1" applyFill="1" applyBorder="1" applyAlignment="1" applyProtection="1">
      <alignment horizontal="right"/>
    </xf>
    <xf numFmtId="0" fontId="5" fillId="17" borderId="0" xfId="0" applyNumberFormat="1" applyFont="1" applyFill="1" applyBorder="1" applyProtection="1"/>
    <xf numFmtId="0" fontId="6" fillId="17" borderId="4" xfId="0" applyNumberFormat="1" applyFont="1" applyFill="1" applyBorder="1" applyAlignment="1" applyProtection="1">
      <alignment vertical="center" wrapText="1"/>
    </xf>
    <xf numFmtId="0" fontId="11" fillId="17" borderId="11" xfId="0" applyNumberFormat="1" applyFont="1" applyFill="1" applyBorder="1" applyAlignment="1" applyProtection="1"/>
    <xf numFmtId="0" fontId="9" fillId="17" borderId="65" xfId="0" applyNumberFormat="1" applyFont="1" applyFill="1" applyBorder="1" applyAlignment="1" applyProtection="1">
      <alignment horizontal="center" vertical="top"/>
    </xf>
    <xf numFmtId="0" fontId="11" fillId="17" borderId="227" xfId="0" applyNumberFormat="1" applyFont="1" applyFill="1" applyBorder="1" applyAlignment="1" applyProtection="1"/>
    <xf numFmtId="0" fontId="6" fillId="17" borderId="210" xfId="0" applyNumberFormat="1" applyFont="1" applyFill="1" applyBorder="1" applyAlignment="1" applyProtection="1">
      <alignment vertical="center" wrapText="1"/>
    </xf>
    <xf numFmtId="0" fontId="6" fillId="17" borderId="209" xfId="0" applyNumberFormat="1" applyFont="1" applyFill="1" applyBorder="1" applyAlignment="1" applyProtection="1">
      <alignment vertical="center" wrapText="1"/>
    </xf>
    <xf numFmtId="0" fontId="11" fillId="17" borderId="209" xfId="0" applyNumberFormat="1" applyFont="1" applyFill="1" applyBorder="1" applyAlignment="1" applyProtection="1"/>
    <xf numFmtId="0" fontId="9" fillId="17" borderId="278" xfId="0" applyNumberFormat="1" applyFont="1" applyFill="1" applyBorder="1" applyAlignment="1" applyProtection="1">
      <alignment horizontal="center" vertical="top"/>
    </xf>
    <xf numFmtId="0" fontId="9" fillId="17" borderId="0" xfId="0" applyNumberFormat="1" applyFont="1" applyFill="1" applyBorder="1" applyAlignment="1" applyProtection="1">
      <alignment horizontal="center" vertical="top"/>
    </xf>
    <xf numFmtId="0" fontId="0" fillId="17" borderId="254" xfId="0" applyNumberFormat="1" applyFill="1" applyBorder="1" applyProtection="1"/>
    <xf numFmtId="0" fontId="6" fillId="17" borderId="130" xfId="0" applyNumberFormat="1" applyFont="1" applyFill="1" applyBorder="1" applyAlignment="1" applyProtection="1">
      <alignment vertical="center" wrapText="1"/>
    </xf>
    <xf numFmtId="0" fontId="6" fillId="17" borderId="106" xfId="0" applyNumberFormat="1" applyFont="1" applyFill="1" applyBorder="1" applyAlignment="1" applyProtection="1">
      <alignment wrapText="1"/>
    </xf>
    <xf numFmtId="0" fontId="6" fillId="17" borderId="37" xfId="0" applyNumberFormat="1" applyFont="1" applyFill="1" applyBorder="1" applyAlignment="1" applyProtection="1">
      <alignment wrapText="1"/>
    </xf>
    <xf numFmtId="0" fontId="6" fillId="17" borderId="0" xfId="0" applyNumberFormat="1" applyFont="1" applyFill="1" applyBorder="1" applyAlignment="1" applyProtection="1">
      <alignment vertical="center" wrapText="1"/>
    </xf>
    <xf numFmtId="0" fontId="3" fillId="17" borderId="78" xfId="0" applyNumberFormat="1" applyFont="1" applyFill="1" applyBorder="1" applyAlignment="1" applyProtection="1"/>
    <xf numFmtId="0" fontId="0" fillId="17" borderId="0" xfId="0" applyNumberFormat="1" applyFill="1" applyBorder="1" applyAlignment="1" applyProtection="1"/>
    <xf numFmtId="0" fontId="5" fillId="17" borderId="190" xfId="0" applyNumberFormat="1" applyFont="1" applyFill="1" applyBorder="1" applyAlignment="1" applyProtection="1">
      <alignment horizontal="center"/>
    </xf>
    <xf numFmtId="0" fontId="3" fillId="17" borderId="0" xfId="37" applyNumberFormat="1" applyFont="1" applyFill="1" applyBorder="1" applyAlignment="1" applyProtection="1">
      <alignment horizontal="right" vertical="top" wrapText="1"/>
    </xf>
    <xf numFmtId="0" fontId="9" fillId="17" borderId="0" xfId="0" applyNumberFormat="1" applyFont="1" applyFill="1" applyBorder="1" applyAlignment="1" applyProtection="1">
      <alignment horizontal="center" vertical="center"/>
    </xf>
    <xf numFmtId="0" fontId="2" fillId="17" borderId="0" xfId="38" applyNumberFormat="1" applyFont="1" applyFill="1" applyProtection="1"/>
    <xf numFmtId="0" fontId="3" fillId="17" borderId="0" xfId="38" applyNumberFormat="1" applyFont="1" applyFill="1" applyProtection="1"/>
    <xf numFmtId="170" fontId="3" fillId="17" borderId="0" xfId="38" applyFont="1" applyFill="1"/>
    <xf numFmtId="0" fontId="3" fillId="17" borderId="82" xfId="38" applyNumberFormat="1" applyFont="1" applyFill="1" applyBorder="1" applyProtection="1"/>
    <xf numFmtId="0" fontId="2" fillId="17" borderId="37" xfId="38" applyNumberFormat="1" applyFont="1" applyFill="1" applyBorder="1" applyProtection="1"/>
    <xf numFmtId="0" fontId="3" fillId="17" borderId="37" xfId="38" applyNumberFormat="1" applyFont="1" applyFill="1" applyBorder="1" applyProtection="1"/>
    <xf numFmtId="0" fontId="2" fillId="17" borderId="0" xfId="38" quotePrefix="1" applyNumberFormat="1" applyFont="1" applyFill="1" applyBorder="1" applyAlignment="1" applyProtection="1">
      <alignment horizontal="center"/>
    </xf>
    <xf numFmtId="0" fontId="3" fillId="17" borderId="205" xfId="38" applyNumberFormat="1" applyFont="1" applyFill="1" applyBorder="1" applyProtection="1"/>
    <xf numFmtId="0" fontId="6" fillId="17" borderId="165" xfId="0" applyNumberFormat="1" applyFont="1" applyFill="1" applyBorder="1" applyAlignment="1" applyProtection="1">
      <alignment horizontal="center"/>
    </xf>
    <xf numFmtId="0" fontId="5" fillId="17" borderId="111" xfId="0" quotePrefix="1" applyNumberFormat="1" applyFont="1" applyFill="1" applyBorder="1" applyAlignment="1" applyProtection="1">
      <alignment horizontal="center" vertical="center"/>
    </xf>
    <xf numFmtId="167" fontId="0" fillId="17" borderId="0" xfId="0" applyFill="1" applyAlignment="1" applyProtection="1">
      <alignment vertical="center"/>
    </xf>
    <xf numFmtId="167" fontId="3" fillId="17" borderId="0" xfId="0" applyFont="1" applyFill="1"/>
    <xf numFmtId="0" fontId="6" fillId="17" borderId="4" xfId="0" applyNumberFormat="1" applyFont="1" applyFill="1" applyBorder="1" applyAlignment="1" applyProtection="1">
      <alignment vertical="top"/>
    </xf>
    <xf numFmtId="0" fontId="6" fillId="17" borderId="209" xfId="0" applyNumberFormat="1" applyFont="1" applyFill="1" applyBorder="1" applyAlignment="1" applyProtection="1">
      <alignment vertical="top"/>
    </xf>
    <xf numFmtId="0" fontId="6" fillId="17" borderId="227" xfId="0" applyNumberFormat="1" applyFont="1" applyFill="1" applyBorder="1" applyAlignment="1" applyProtection="1"/>
    <xf numFmtId="0" fontId="6" fillId="17" borderId="0" xfId="0" applyNumberFormat="1" applyFont="1" applyFill="1" applyBorder="1" applyAlignment="1" applyProtection="1">
      <alignment vertical="top"/>
    </xf>
    <xf numFmtId="0" fontId="6" fillId="17" borderId="65" xfId="0" applyNumberFormat="1" applyFont="1" applyFill="1" applyBorder="1" applyAlignment="1" applyProtection="1">
      <alignment horizontal="center" vertical="top"/>
    </xf>
    <xf numFmtId="0" fontId="6" fillId="17" borderId="0" xfId="0" applyNumberFormat="1" applyFont="1" applyFill="1" applyBorder="1" applyAlignment="1" applyProtection="1">
      <alignment horizontal="center" vertical="top"/>
    </xf>
    <xf numFmtId="0" fontId="6" fillId="17" borderId="0" xfId="0" applyNumberFormat="1" applyFont="1" applyFill="1" applyBorder="1" applyAlignment="1" applyProtection="1">
      <alignment horizontal="center"/>
    </xf>
    <xf numFmtId="0" fontId="6" fillId="17" borderId="125" xfId="0" applyNumberFormat="1" applyFont="1" applyFill="1" applyBorder="1" applyAlignment="1" applyProtection="1">
      <alignment horizontal="center"/>
    </xf>
    <xf numFmtId="0" fontId="6" fillId="17" borderId="30" xfId="0" applyNumberFormat="1" applyFont="1" applyFill="1" applyBorder="1" applyAlignment="1" applyProtection="1">
      <alignment horizontal="center"/>
    </xf>
    <xf numFmtId="0" fontId="6" fillId="17" borderId="140" xfId="0" applyNumberFormat="1" applyFont="1" applyFill="1" applyBorder="1" applyAlignment="1" applyProtection="1">
      <alignment horizontal="center"/>
    </xf>
    <xf numFmtId="0" fontId="6" fillId="17" borderId="124" xfId="0" applyNumberFormat="1" applyFont="1" applyFill="1" applyBorder="1" applyAlignment="1" applyProtection="1">
      <alignment horizontal="center"/>
    </xf>
    <xf numFmtId="0" fontId="6" fillId="17" borderId="197" xfId="0" applyNumberFormat="1" applyFont="1" applyFill="1" applyBorder="1" applyAlignment="1" applyProtection="1">
      <alignment horizontal="center"/>
    </xf>
    <xf numFmtId="0" fontId="5" fillId="17" borderId="267" xfId="0" applyNumberFormat="1" applyFont="1" applyFill="1" applyBorder="1" applyAlignment="1" applyProtection="1">
      <alignment horizontal="center" vertical="center"/>
    </xf>
    <xf numFmtId="167" fontId="3" fillId="17" borderId="0" xfId="0" applyFont="1" applyFill="1" applyBorder="1" applyProtection="1"/>
    <xf numFmtId="0" fontId="5" fillId="17" borderId="0" xfId="0" applyNumberFormat="1" applyFont="1" applyFill="1" applyBorder="1" applyAlignment="1" applyProtection="1">
      <alignment horizontal="left" vertical="center" indent="1"/>
    </xf>
    <xf numFmtId="0" fontId="2" fillId="17" borderId="138" xfId="0" applyNumberFormat="1" applyFont="1" applyFill="1" applyBorder="1" applyAlignment="1" applyProtection="1">
      <alignment vertical="center"/>
    </xf>
    <xf numFmtId="0" fontId="2" fillId="17" borderId="4" xfId="0" applyNumberFormat="1" applyFont="1" applyFill="1" applyBorder="1" applyAlignment="1" applyProtection="1">
      <alignment vertical="center"/>
    </xf>
    <xf numFmtId="0" fontId="3" fillId="17" borderId="47" xfId="0" applyNumberFormat="1" applyFont="1" applyFill="1" applyBorder="1" applyAlignment="1" applyProtection="1">
      <alignment horizontal="left" vertical="center" indent="1"/>
    </xf>
    <xf numFmtId="0" fontId="9" fillId="17" borderId="0" xfId="0" applyNumberFormat="1" applyFont="1" applyFill="1" applyBorder="1" applyAlignment="1" applyProtection="1">
      <alignment horizontal="center" vertical="center" wrapText="1"/>
    </xf>
    <xf numFmtId="0" fontId="9" fillId="17" borderId="34" xfId="0" applyNumberFormat="1" applyFont="1" applyFill="1" applyBorder="1" applyAlignment="1" applyProtection="1">
      <alignment horizontal="center"/>
    </xf>
    <xf numFmtId="166" fontId="2" fillId="17" borderId="215" xfId="0" applyNumberFormat="1" applyFont="1" applyFill="1" applyBorder="1" applyAlignment="1" applyProtection="1">
      <alignment vertical="center"/>
    </xf>
    <xf numFmtId="166" fontId="6" fillId="17" borderId="215" xfId="0" applyNumberFormat="1" applyFont="1" applyFill="1" applyBorder="1" applyAlignment="1" applyProtection="1">
      <alignment horizontal="right" vertical="center"/>
    </xf>
    <xf numFmtId="49" fontId="9" fillId="17" borderId="215" xfId="0" applyNumberFormat="1" applyFont="1" applyFill="1" applyBorder="1" applyAlignment="1" applyProtection="1">
      <alignment horizontal="center" vertical="center"/>
    </xf>
    <xf numFmtId="0" fontId="5" fillId="17" borderId="215" xfId="0" applyNumberFormat="1" applyFont="1" applyFill="1" applyBorder="1" applyAlignment="1" applyProtection="1">
      <alignment horizontal="center"/>
    </xf>
    <xf numFmtId="166" fontId="2" fillId="17" borderId="181" xfId="0" applyNumberFormat="1" applyFont="1" applyFill="1" applyBorder="1" applyAlignment="1" applyProtection="1">
      <alignment horizontal="left" vertical="center"/>
    </xf>
    <xf numFmtId="0" fontId="5" fillId="17" borderId="261" xfId="0" applyNumberFormat="1" applyFont="1" applyFill="1" applyBorder="1" applyAlignment="1" applyProtection="1">
      <alignment horizontal="center" vertical="center"/>
    </xf>
    <xf numFmtId="49" fontId="9" fillId="17" borderId="0" xfId="0" applyNumberFormat="1" applyFont="1" applyFill="1" applyBorder="1" applyAlignment="1" applyProtection="1">
      <alignment horizontal="center" vertical="center"/>
    </xf>
    <xf numFmtId="0" fontId="0" fillId="17" borderId="0" xfId="0" applyNumberFormat="1" applyFont="1" applyFill="1" applyAlignment="1" applyProtection="1"/>
    <xf numFmtId="166" fontId="6" fillId="0" borderId="294" xfId="0" applyNumberFormat="1" applyFont="1" applyFill="1" applyBorder="1" applyAlignment="1" applyProtection="1">
      <alignment horizontal="right" vertical="center"/>
    </xf>
    <xf numFmtId="166" fontId="5" fillId="0" borderId="294" xfId="0" applyNumberFormat="1" applyFont="1" applyFill="1" applyBorder="1" applyAlignment="1" applyProtection="1">
      <alignment horizontal="right" vertical="center"/>
    </xf>
    <xf numFmtId="0" fontId="5" fillId="17" borderId="264" xfId="0" applyNumberFormat="1" applyFont="1" applyFill="1" applyBorder="1" applyAlignment="1" applyProtection="1">
      <alignment horizontal="center" vertical="center"/>
    </xf>
    <xf numFmtId="166" fontId="2" fillId="17" borderId="0" xfId="0" applyNumberFormat="1" applyFont="1" applyFill="1" applyBorder="1" applyAlignment="1" applyProtection="1">
      <alignment vertical="center"/>
    </xf>
    <xf numFmtId="49" fontId="9" fillId="17" borderId="0" xfId="0" applyNumberFormat="1" applyFont="1" applyFill="1" applyBorder="1" applyAlignment="1" applyProtection="1">
      <alignment horizontal="center"/>
    </xf>
    <xf numFmtId="167" fontId="0" fillId="17" borderId="165" xfId="0" applyFill="1" applyBorder="1" applyProtection="1"/>
    <xf numFmtId="0" fontId="5" fillId="17" borderId="208" xfId="0" applyNumberFormat="1" applyFont="1" applyFill="1" applyBorder="1" applyProtection="1"/>
    <xf numFmtId="0" fontId="2" fillId="17" borderId="211" xfId="0" applyNumberFormat="1" applyFont="1" applyFill="1" applyBorder="1" applyAlignment="1" applyProtection="1">
      <alignment vertical="center"/>
    </xf>
    <xf numFmtId="0" fontId="5" fillId="17" borderId="100" xfId="0" applyNumberFormat="1" applyFont="1" applyFill="1" applyBorder="1" applyAlignment="1" applyProtection="1">
      <alignment horizontal="center" vertical="center"/>
    </xf>
    <xf numFmtId="0" fontId="9" fillId="17" borderId="295" xfId="0" applyNumberFormat="1" applyFont="1" applyFill="1" applyBorder="1" applyAlignment="1" applyProtection="1">
      <alignment horizontal="center" vertical="center" wrapText="1"/>
    </xf>
    <xf numFmtId="0" fontId="9" fillId="17" borderId="239" xfId="0" applyNumberFormat="1" applyFont="1" applyFill="1" applyBorder="1" applyAlignment="1" applyProtection="1">
      <alignment horizontal="center"/>
    </xf>
    <xf numFmtId="0" fontId="9" fillId="17" borderId="240" xfId="0" applyNumberFormat="1" applyFont="1" applyFill="1" applyBorder="1" applyAlignment="1" applyProtection="1">
      <alignment horizontal="center"/>
    </xf>
    <xf numFmtId="0" fontId="5" fillId="17" borderId="7" xfId="0" applyNumberFormat="1" applyFont="1" applyFill="1" applyBorder="1" applyAlignment="1" applyProtection="1">
      <alignment horizontal="right"/>
    </xf>
    <xf numFmtId="0" fontId="6" fillId="17" borderId="7" xfId="0" applyNumberFormat="1" applyFont="1" applyFill="1" applyBorder="1" applyAlignment="1" applyProtection="1">
      <alignment horizontal="right"/>
    </xf>
    <xf numFmtId="166" fontId="3" fillId="25" borderId="236" xfId="0" applyNumberFormat="1" applyFont="1" applyFill="1" applyBorder="1" applyAlignment="1" applyProtection="1">
      <alignment vertical="center"/>
    </xf>
    <xf numFmtId="49" fontId="9" fillId="17" borderId="32" xfId="0" applyNumberFormat="1" applyFont="1" applyFill="1" applyBorder="1" applyAlignment="1" applyProtection="1">
      <alignment horizontal="center" vertical="center"/>
    </xf>
    <xf numFmtId="166" fontId="5" fillId="17" borderId="236" xfId="0" applyNumberFormat="1" applyFont="1" applyFill="1" applyBorder="1" applyAlignment="1" applyProtection="1">
      <alignment horizontal="right" vertical="center"/>
    </xf>
    <xf numFmtId="166" fontId="6" fillId="17" borderId="234" xfId="0" applyNumberFormat="1" applyFont="1" applyFill="1" applyBorder="1" applyAlignment="1" applyProtection="1">
      <alignment horizontal="right" vertical="center"/>
    </xf>
    <xf numFmtId="0" fontId="5" fillId="17" borderId="190" xfId="0" applyNumberFormat="1" applyFont="1" applyFill="1" applyBorder="1" applyAlignment="1" applyProtection="1">
      <alignment horizontal="center" vertical="center"/>
    </xf>
    <xf numFmtId="0" fontId="6" fillId="17" borderId="138" xfId="0" applyNumberFormat="1" applyFont="1" applyFill="1" applyBorder="1" applyAlignment="1" applyProtection="1">
      <alignment vertical="center" wrapText="1"/>
    </xf>
    <xf numFmtId="0" fontId="5" fillId="17" borderId="77" xfId="0" applyNumberFormat="1" applyFont="1" applyFill="1" applyBorder="1" applyAlignment="1" applyProtection="1">
      <alignment horizontal="center" vertical="center"/>
    </xf>
    <xf numFmtId="0" fontId="5" fillId="17" borderId="80" xfId="0" applyNumberFormat="1" applyFont="1" applyFill="1" applyBorder="1" applyAlignment="1" applyProtection="1">
      <alignment horizontal="center" vertical="center"/>
    </xf>
    <xf numFmtId="0" fontId="5" fillId="17" borderId="57" xfId="0" applyNumberFormat="1" applyFont="1" applyFill="1" applyBorder="1" applyAlignment="1" applyProtection="1">
      <alignment horizontal="center" vertical="center"/>
    </xf>
    <xf numFmtId="0" fontId="6" fillId="17" borderId="209" xfId="0" applyNumberFormat="1" applyFont="1" applyFill="1" applyBorder="1" applyAlignment="1" applyProtection="1">
      <alignment vertical="top" wrapText="1"/>
    </xf>
    <xf numFmtId="0" fontId="9" fillId="17" borderId="224" xfId="0" applyNumberFormat="1" applyFont="1" applyFill="1" applyBorder="1" applyAlignment="1" applyProtection="1">
      <alignment horizontal="center"/>
    </xf>
    <xf numFmtId="0" fontId="6" fillId="17" borderId="237" xfId="0" applyNumberFormat="1" applyFont="1" applyFill="1" applyBorder="1" applyAlignment="1" applyProtection="1">
      <alignment vertical="center"/>
    </xf>
    <xf numFmtId="0" fontId="6" fillId="17" borderId="227" xfId="0" applyNumberFormat="1" applyFont="1" applyFill="1" applyBorder="1" applyAlignment="1" applyProtection="1">
      <alignment vertical="top" wrapText="1"/>
    </xf>
    <xf numFmtId="0" fontId="6" fillId="17" borderId="241" xfId="0" applyNumberFormat="1" applyFont="1" applyFill="1" applyBorder="1" applyAlignment="1" applyProtection="1">
      <alignment vertical="center"/>
    </xf>
    <xf numFmtId="166" fontId="5" fillId="17" borderId="47" xfId="0" applyNumberFormat="1" applyFont="1" applyFill="1" applyBorder="1" applyAlignment="1" applyProtection="1">
      <alignment horizontal="left" vertical="center" indent="1"/>
    </xf>
    <xf numFmtId="0" fontId="2" fillId="17" borderId="82" xfId="0" applyNumberFormat="1" applyFont="1" applyFill="1" applyBorder="1" applyAlignment="1" applyProtection="1">
      <alignment wrapText="1"/>
    </xf>
    <xf numFmtId="0" fontId="6" fillId="17" borderId="0" xfId="0" applyNumberFormat="1" applyFont="1" applyFill="1" applyBorder="1" applyProtection="1"/>
    <xf numFmtId="49" fontId="9" fillId="17" borderId="118" xfId="0" applyNumberFormat="1" applyFont="1" applyFill="1" applyBorder="1" applyAlignment="1" applyProtection="1">
      <alignment horizontal="center"/>
    </xf>
    <xf numFmtId="49" fontId="9" fillId="17" borderId="5" xfId="0" applyNumberFormat="1" applyFont="1" applyFill="1" applyBorder="1" applyAlignment="1" applyProtection="1">
      <alignment horizontal="center" vertical="center"/>
    </xf>
    <xf numFmtId="49" fontId="9" fillId="17" borderId="189" xfId="0" applyNumberFormat="1" applyFont="1" applyFill="1" applyBorder="1" applyAlignment="1" applyProtection="1">
      <alignment horizontal="center" vertical="center"/>
    </xf>
    <xf numFmtId="0" fontId="3" fillId="17" borderId="188" xfId="0" applyNumberFormat="1" applyFont="1" applyFill="1" applyBorder="1" applyAlignment="1" applyProtection="1">
      <alignment horizontal="left" vertical="center" wrapText="1" indent="1"/>
    </xf>
    <xf numFmtId="0" fontId="9" fillId="17" borderId="194" xfId="0" applyNumberFormat="1" applyFont="1" applyFill="1" applyBorder="1" applyAlignment="1" applyProtection="1">
      <alignment horizontal="center"/>
    </xf>
    <xf numFmtId="0" fontId="9" fillId="17" borderId="195" xfId="0" applyNumberFormat="1" applyFont="1" applyFill="1" applyBorder="1" applyAlignment="1" applyProtection="1">
      <alignment horizontal="center"/>
    </xf>
    <xf numFmtId="0" fontId="9" fillId="17" borderId="110" xfId="0" applyNumberFormat="1" applyFont="1" applyFill="1" applyBorder="1" applyAlignment="1" applyProtection="1">
      <alignment horizontal="center"/>
    </xf>
    <xf numFmtId="0" fontId="38" fillId="17" borderId="0" xfId="0" applyNumberFormat="1" applyFont="1" applyFill="1" applyAlignment="1" applyProtection="1"/>
    <xf numFmtId="0" fontId="7" fillId="17" borderId="0" xfId="0" applyNumberFormat="1" applyFont="1" applyFill="1" applyProtection="1"/>
    <xf numFmtId="0" fontId="6" fillId="17" borderId="285" xfId="0" applyNumberFormat="1" applyFont="1" applyFill="1" applyBorder="1" applyAlignment="1" applyProtection="1">
      <alignment vertical="center" wrapText="1"/>
    </xf>
    <xf numFmtId="0" fontId="6" fillId="17" borderId="242" xfId="0" applyNumberFormat="1" applyFont="1" applyFill="1" applyBorder="1" applyAlignment="1" applyProtection="1">
      <alignment vertical="center" wrapText="1"/>
    </xf>
    <xf numFmtId="0" fontId="6" fillId="17" borderId="288" xfId="0" applyNumberFormat="1" applyFont="1" applyFill="1" applyBorder="1" applyAlignment="1" applyProtection="1"/>
    <xf numFmtId="166" fontId="5" fillId="17" borderId="154" xfId="0" applyNumberFormat="1" applyFont="1" applyFill="1" applyBorder="1" applyAlignment="1" applyProtection="1">
      <alignment horizontal="left" vertical="center" wrapText="1" indent="1"/>
    </xf>
    <xf numFmtId="166" fontId="5" fillId="17" borderId="286" xfId="0" applyNumberFormat="1" applyFont="1" applyFill="1" applyBorder="1" applyAlignment="1" applyProtection="1">
      <alignment horizontal="left" vertical="center" wrapText="1" indent="1"/>
    </xf>
    <xf numFmtId="0" fontId="9" fillId="17" borderId="172" xfId="0" applyNumberFormat="1" applyFont="1" applyFill="1" applyBorder="1" applyAlignment="1" applyProtection="1">
      <alignment horizontal="center"/>
    </xf>
    <xf numFmtId="0" fontId="5" fillId="17" borderId="187" xfId="0" applyNumberFormat="1" applyFont="1" applyFill="1" applyBorder="1" applyAlignment="1" applyProtection="1">
      <alignment horizontal="center" vertical="center"/>
    </xf>
    <xf numFmtId="0" fontId="5" fillId="17" borderId="289" xfId="0" applyNumberFormat="1" applyFont="1" applyFill="1" applyBorder="1" applyAlignment="1" applyProtection="1">
      <alignment horizontal="center" vertical="center"/>
    </xf>
    <xf numFmtId="167" fontId="0" fillId="17" borderId="0" xfId="0" applyFill="1" applyProtection="1">
      <protection locked="0"/>
    </xf>
    <xf numFmtId="0" fontId="5" fillId="17" borderId="76" xfId="0" applyNumberFormat="1" applyFont="1" applyFill="1" applyBorder="1" applyAlignment="1" applyProtection="1">
      <alignment horizontal="left" vertical="center"/>
    </xf>
    <xf numFmtId="0" fontId="2" fillId="17" borderId="3" xfId="0" applyNumberFormat="1" applyFont="1" applyFill="1" applyBorder="1" applyAlignment="1" applyProtection="1"/>
    <xf numFmtId="0" fontId="6" fillId="17" borderId="188" xfId="0" applyNumberFormat="1" applyFont="1" applyFill="1" applyBorder="1" applyAlignment="1" applyProtection="1">
      <alignment vertical="center"/>
    </xf>
    <xf numFmtId="0" fontId="2" fillId="17" borderId="82" xfId="0" applyNumberFormat="1" applyFont="1" applyFill="1" applyBorder="1" applyAlignment="1" applyProtection="1">
      <alignment horizontal="left"/>
    </xf>
    <xf numFmtId="0" fontId="2" fillId="17" borderId="37" xfId="0" applyNumberFormat="1" applyFont="1" applyFill="1" applyBorder="1" applyProtection="1"/>
    <xf numFmtId="0" fontId="3" fillId="17" borderId="37" xfId="0" applyNumberFormat="1" applyFont="1" applyFill="1" applyBorder="1" applyProtection="1"/>
    <xf numFmtId="0" fontId="3" fillId="17" borderId="37" xfId="0" applyNumberFormat="1" applyFont="1" applyFill="1" applyBorder="1" applyAlignment="1" applyProtection="1">
      <alignment wrapText="1"/>
    </xf>
    <xf numFmtId="0" fontId="2" fillId="17" borderId="166" xfId="0" applyNumberFormat="1" applyFont="1" applyFill="1" applyBorder="1" applyProtection="1"/>
    <xf numFmtId="0" fontId="3" fillId="17" borderId="0" xfId="0" applyNumberFormat="1" applyFont="1" applyFill="1" applyBorder="1" applyProtection="1"/>
    <xf numFmtId="0" fontId="3" fillId="17" borderId="0" xfId="37" applyNumberFormat="1" applyFont="1" applyFill="1" applyBorder="1" applyProtection="1"/>
    <xf numFmtId="0" fontId="3" fillId="17" borderId="165" xfId="37" applyNumberFormat="1" applyFont="1" applyFill="1" applyBorder="1" applyProtection="1"/>
    <xf numFmtId="166" fontId="9" fillId="17" borderId="296" xfId="0" applyNumberFormat="1" applyFont="1" applyFill="1" applyBorder="1" applyAlignment="1" applyProtection="1">
      <alignment horizontal="center"/>
    </xf>
    <xf numFmtId="0" fontId="3" fillId="17" borderId="181" xfId="0" applyNumberFormat="1" applyFont="1" applyFill="1" applyBorder="1" applyAlignment="1" applyProtection="1">
      <alignment horizontal="left" vertical="center" indent="1"/>
    </xf>
    <xf numFmtId="167" fontId="0" fillId="17" borderId="0" xfId="0" applyFill="1" applyAlignment="1" applyProtection="1">
      <alignment wrapText="1"/>
    </xf>
    <xf numFmtId="0" fontId="2" fillId="17" borderId="4" xfId="0" applyNumberFormat="1" applyFont="1" applyFill="1" applyBorder="1" applyAlignment="1" applyProtection="1">
      <alignment wrapText="1"/>
    </xf>
    <xf numFmtId="0" fontId="0" fillId="17" borderId="4" xfId="0" applyNumberFormat="1" applyFill="1" applyBorder="1" applyAlignment="1" applyProtection="1"/>
    <xf numFmtId="0" fontId="9" fillId="17" borderId="125" xfId="0" applyNumberFormat="1" applyFont="1" applyFill="1" applyBorder="1" applyAlignment="1" applyProtection="1">
      <alignment horizontal="center"/>
    </xf>
    <xf numFmtId="0" fontId="5" fillId="17" borderId="124" xfId="0" applyNumberFormat="1" applyFont="1" applyFill="1" applyBorder="1" applyAlignment="1" applyProtection="1">
      <alignment horizontal="center" vertical="center"/>
    </xf>
    <xf numFmtId="0" fontId="6" fillId="17" borderId="90" xfId="0" applyNumberFormat="1" applyFont="1" applyFill="1" applyBorder="1" applyAlignment="1" applyProtection="1">
      <alignment vertical="center"/>
    </xf>
    <xf numFmtId="0" fontId="5" fillId="17" borderId="151" xfId="0" applyNumberFormat="1" applyFont="1" applyFill="1" applyBorder="1" applyAlignment="1" applyProtection="1">
      <alignment vertical="center"/>
    </xf>
    <xf numFmtId="0" fontId="5" fillId="17" borderId="152" xfId="0" applyNumberFormat="1" applyFont="1" applyFill="1" applyBorder="1" applyAlignment="1" applyProtection="1">
      <alignment vertical="center"/>
    </xf>
    <xf numFmtId="0" fontId="2" fillId="17" borderId="90" xfId="0" applyNumberFormat="1" applyFont="1" applyFill="1" applyBorder="1" applyAlignment="1" applyProtection="1">
      <alignment vertical="center"/>
    </xf>
    <xf numFmtId="0" fontId="6" fillId="17" borderId="181" xfId="0" applyNumberFormat="1" applyFont="1" applyFill="1" applyBorder="1" applyAlignment="1" applyProtection="1">
      <alignment horizontal="left" vertical="center"/>
    </xf>
    <xf numFmtId="0" fontId="2" fillId="17" borderId="11" xfId="0" applyNumberFormat="1" applyFont="1" applyFill="1" applyBorder="1" applyAlignment="1" applyProtection="1"/>
    <xf numFmtId="0" fontId="6" fillId="17" borderId="91" xfId="0" applyNumberFormat="1" applyFont="1" applyFill="1" applyBorder="1" applyAlignment="1" applyProtection="1">
      <alignment wrapText="1"/>
    </xf>
    <xf numFmtId="0" fontId="6" fillId="17" borderId="196" xfId="0" applyNumberFormat="1" applyFont="1" applyFill="1" applyBorder="1" applyAlignment="1" applyProtection="1">
      <alignment vertical="center" wrapText="1"/>
    </xf>
    <xf numFmtId="0" fontId="6" fillId="17" borderId="41" xfId="0" applyNumberFormat="1" applyFont="1" applyFill="1" applyBorder="1" applyAlignment="1" applyProtection="1">
      <alignment horizontal="center"/>
    </xf>
    <xf numFmtId="0" fontId="6" fillId="17" borderId="172" xfId="0" applyNumberFormat="1" applyFont="1" applyFill="1" applyBorder="1" applyAlignment="1" applyProtection="1">
      <alignment horizontal="center"/>
    </xf>
    <xf numFmtId="0" fontId="6" fillId="17" borderId="169" xfId="0" applyNumberFormat="1" applyFont="1" applyFill="1" applyBorder="1" applyAlignment="1" applyProtection="1">
      <alignment horizontal="center"/>
    </xf>
    <xf numFmtId="0" fontId="6" fillId="17" borderId="57" xfId="0" applyNumberFormat="1" applyFont="1" applyFill="1" applyBorder="1" applyAlignment="1" applyProtection="1">
      <alignment horizontal="center" vertical="center"/>
    </xf>
    <xf numFmtId="0" fontId="0" fillId="17" borderId="163" xfId="0" applyNumberFormat="1" applyFill="1" applyBorder="1" applyAlignment="1" applyProtection="1"/>
    <xf numFmtId="0" fontId="2" fillId="17" borderId="198" xfId="0" applyNumberFormat="1" applyFont="1" applyFill="1" applyBorder="1" applyAlignment="1" applyProtection="1"/>
    <xf numFmtId="0" fontId="0" fillId="17" borderId="198" xfId="0" applyNumberFormat="1" applyFont="1" applyFill="1" applyBorder="1" applyAlignment="1" applyProtection="1"/>
    <xf numFmtId="166" fontId="6" fillId="17" borderId="0" xfId="0" applyNumberFormat="1" applyFont="1" applyFill="1" applyBorder="1" applyAlignment="1" applyProtection="1">
      <alignment horizontal="center"/>
    </xf>
    <xf numFmtId="0" fontId="10" fillId="17" borderId="0" xfId="0" applyNumberFormat="1" applyFont="1" applyFill="1" applyAlignment="1" applyProtection="1">
      <alignment horizontal="right"/>
    </xf>
    <xf numFmtId="0" fontId="6" fillId="17" borderId="76" xfId="0" applyNumberFormat="1" applyFont="1" applyFill="1" applyBorder="1" applyAlignment="1" applyProtection="1">
      <alignment horizontal="left" vertical="center"/>
    </xf>
    <xf numFmtId="0" fontId="0" fillId="17" borderId="218" xfId="0" applyNumberFormat="1" applyFill="1" applyBorder="1" applyAlignment="1" applyProtection="1"/>
    <xf numFmtId="0" fontId="5" fillId="17" borderId="188" xfId="0" applyNumberFormat="1" applyFont="1" applyFill="1" applyBorder="1" applyAlignment="1" applyProtection="1">
      <alignment vertical="center"/>
    </xf>
    <xf numFmtId="0" fontId="9" fillId="17" borderId="225" xfId="0" applyNumberFormat="1" applyFont="1" applyFill="1" applyBorder="1" applyAlignment="1" applyProtection="1">
      <alignment horizontal="center"/>
    </xf>
    <xf numFmtId="0" fontId="0" fillId="17" borderId="215" xfId="0" applyNumberFormat="1" applyFill="1" applyBorder="1" applyProtection="1"/>
    <xf numFmtId="0" fontId="0" fillId="17" borderId="247" xfId="0" applyNumberFormat="1" applyFill="1" applyBorder="1" applyProtection="1"/>
    <xf numFmtId="0" fontId="33" fillId="17" borderId="138" xfId="0" applyNumberFormat="1" applyFont="1" applyFill="1" applyBorder="1" applyAlignment="1" applyProtection="1"/>
    <xf numFmtId="0" fontId="6" fillId="17" borderId="88" xfId="0" applyNumberFormat="1" applyFont="1" applyFill="1" applyBorder="1" applyAlignment="1" applyProtection="1"/>
    <xf numFmtId="0" fontId="9" fillId="17" borderId="125" xfId="0" applyNumberFormat="1" applyFont="1" applyFill="1" applyBorder="1" applyAlignment="1" applyProtection="1">
      <alignment horizontal="center" wrapText="1"/>
    </xf>
    <xf numFmtId="0" fontId="5" fillId="17" borderId="140" xfId="0" applyNumberFormat="1" applyFont="1" applyFill="1" applyBorder="1" applyAlignment="1" applyProtection="1">
      <alignment horizontal="center" vertical="center"/>
    </xf>
    <xf numFmtId="49" fontId="9" fillId="17" borderId="16" xfId="0" applyNumberFormat="1" applyFont="1" applyFill="1" applyBorder="1" applyAlignment="1" applyProtection="1">
      <alignment horizontal="center"/>
    </xf>
    <xf numFmtId="49" fontId="9" fillId="17" borderId="139" xfId="0" applyNumberFormat="1" applyFont="1" applyFill="1" applyBorder="1" applyAlignment="1" applyProtection="1">
      <alignment horizontal="center" vertical="center"/>
    </xf>
    <xf numFmtId="0" fontId="5" fillId="17" borderId="158" xfId="0" applyNumberFormat="1" applyFont="1" applyFill="1" applyBorder="1" applyAlignment="1" applyProtection="1">
      <alignment horizontal="center" vertical="center"/>
    </xf>
    <xf numFmtId="0" fontId="0" fillId="17" borderId="119" xfId="0" applyNumberFormat="1" applyFill="1" applyBorder="1" applyAlignment="1" applyProtection="1"/>
    <xf numFmtId="0" fontId="5" fillId="17" borderId="119" xfId="0" applyNumberFormat="1" applyFont="1" applyFill="1" applyBorder="1" applyProtection="1"/>
    <xf numFmtId="0" fontId="0" fillId="17" borderId="119" xfId="0" applyNumberFormat="1" applyFill="1" applyBorder="1" applyProtection="1"/>
    <xf numFmtId="0" fontId="6" fillId="17" borderId="119" xfId="0" applyNumberFormat="1" applyFont="1" applyFill="1" applyBorder="1" applyAlignment="1" applyProtection="1">
      <alignment horizontal="right"/>
    </xf>
    <xf numFmtId="0" fontId="11" fillId="17" borderId="88" xfId="0" applyNumberFormat="1" applyFont="1" applyFill="1" applyBorder="1" applyAlignment="1" applyProtection="1"/>
    <xf numFmtId="0" fontId="2" fillId="17" borderId="88" xfId="0" applyNumberFormat="1" applyFont="1" applyFill="1" applyBorder="1" applyAlignment="1" applyProtection="1"/>
    <xf numFmtId="0" fontId="2" fillId="17" borderId="76" xfId="0" applyNumberFormat="1" applyFont="1" applyFill="1" applyBorder="1" applyAlignment="1" applyProtection="1">
      <alignment vertical="center"/>
    </xf>
    <xf numFmtId="0" fontId="6" fillId="17" borderId="61" xfId="0" applyNumberFormat="1" applyFont="1" applyFill="1" applyBorder="1" applyAlignment="1" applyProtection="1">
      <alignment horizontal="center"/>
    </xf>
    <xf numFmtId="0" fontId="3" fillId="17" borderId="100" xfId="0" applyNumberFormat="1" applyFont="1" applyFill="1" applyBorder="1" applyProtection="1"/>
    <xf numFmtId="0" fontId="33" fillId="17" borderId="0" xfId="0" applyNumberFormat="1" applyFont="1" applyFill="1" applyBorder="1" applyAlignment="1" applyProtection="1">
      <alignment vertical="center"/>
    </xf>
    <xf numFmtId="0" fontId="3" fillId="17" borderId="37" xfId="37" applyNumberFormat="1" applyFont="1" applyFill="1" applyBorder="1" applyProtection="1"/>
    <xf numFmtId="0" fontId="2" fillId="17" borderId="0" xfId="0" applyNumberFormat="1" applyFont="1" applyFill="1" applyBorder="1" applyAlignment="1" applyProtection="1">
      <alignment horizontal="right"/>
    </xf>
    <xf numFmtId="0" fontId="3" fillId="17" borderId="111" xfId="4" quotePrefix="1" applyNumberFormat="1" applyFont="1" applyFill="1" applyBorder="1" applyAlignment="1" applyProtection="1">
      <alignment horizontal="center"/>
    </xf>
    <xf numFmtId="0" fontId="3" fillId="17" borderId="165" xfId="37" applyNumberFormat="1" applyFont="1" applyFill="1" applyBorder="1" applyAlignment="1" applyProtection="1">
      <alignment horizontal="center"/>
    </xf>
    <xf numFmtId="0" fontId="3" fillId="17" borderId="168" xfId="37" applyNumberFormat="1" applyFont="1" applyFill="1" applyBorder="1" applyProtection="1"/>
    <xf numFmtId="0" fontId="36" fillId="17" borderId="0" xfId="0" applyNumberFormat="1" applyFont="1" applyFill="1" applyProtection="1"/>
    <xf numFmtId="0" fontId="2" fillId="17" borderId="4" xfId="0" applyNumberFormat="1" applyFont="1" applyFill="1" applyBorder="1" applyAlignment="1" applyProtection="1">
      <alignment vertical="top"/>
    </xf>
    <xf numFmtId="0" fontId="3" fillId="17" borderId="196" xfId="0" applyNumberFormat="1" applyFont="1" applyFill="1" applyBorder="1" applyProtection="1"/>
    <xf numFmtId="0" fontId="6" fillId="17" borderId="164" xfId="0" applyNumberFormat="1" applyFont="1" applyFill="1" applyBorder="1" applyAlignment="1" applyProtection="1">
      <alignment horizontal="right"/>
    </xf>
    <xf numFmtId="0" fontId="9" fillId="17" borderId="169" xfId="0" applyNumberFormat="1" applyFont="1" applyFill="1" applyBorder="1" applyAlignment="1" applyProtection="1">
      <alignment horizontal="center"/>
    </xf>
    <xf numFmtId="0" fontId="9" fillId="17" borderId="201" xfId="0" applyNumberFormat="1" applyFont="1" applyFill="1" applyBorder="1" applyAlignment="1" applyProtection="1">
      <alignment horizontal="center"/>
    </xf>
    <xf numFmtId="0" fontId="5" fillId="17" borderId="177" xfId="0" applyNumberFormat="1" applyFont="1" applyFill="1" applyBorder="1" applyAlignment="1" applyProtection="1">
      <alignment horizontal="center" vertical="center"/>
    </xf>
    <xf numFmtId="166" fontId="6" fillId="17" borderId="181" xfId="0" applyNumberFormat="1" applyFont="1" applyFill="1" applyBorder="1" applyAlignment="1" applyProtection="1">
      <alignment horizontal="left" vertical="center"/>
    </xf>
    <xf numFmtId="0" fontId="2" fillId="17" borderId="0" xfId="0" applyNumberFormat="1" applyFont="1" applyFill="1" applyBorder="1" applyAlignment="1" applyProtection="1">
      <alignment vertical="center"/>
    </xf>
    <xf numFmtId="0" fontId="6" fillId="17" borderId="37" xfId="0" applyNumberFormat="1" applyFont="1" applyFill="1" applyBorder="1" applyAlignment="1" applyProtection="1">
      <alignment vertical="top"/>
    </xf>
    <xf numFmtId="0" fontId="6" fillId="17" borderId="91" xfId="0" applyNumberFormat="1" applyFont="1" applyFill="1" applyBorder="1" applyAlignment="1" applyProtection="1">
      <alignment vertical="top"/>
    </xf>
    <xf numFmtId="0" fontId="5" fillId="17" borderId="45" xfId="0" applyNumberFormat="1" applyFont="1" applyFill="1" applyBorder="1" applyAlignment="1" applyProtection="1">
      <alignment horizontal="left" vertical="center" indent="1"/>
    </xf>
    <xf numFmtId="0" fontId="5" fillId="17" borderId="27" xfId="0" applyNumberFormat="1" applyFont="1" applyFill="1" applyBorder="1" applyAlignment="1" applyProtection="1">
      <alignment horizontal="center" vertical="center"/>
    </xf>
    <xf numFmtId="0" fontId="5" fillId="17" borderId="28" xfId="0" applyNumberFormat="1" applyFont="1" applyFill="1" applyBorder="1" applyAlignment="1" applyProtection="1">
      <alignment horizontal="center" vertical="center"/>
    </xf>
    <xf numFmtId="0" fontId="5" fillId="17" borderId="158" xfId="0" quotePrefix="1" applyNumberFormat="1" applyFont="1" applyFill="1" applyBorder="1" applyAlignment="1" applyProtection="1">
      <alignment horizontal="center" vertical="center"/>
    </xf>
    <xf numFmtId="0" fontId="6" fillId="17" borderId="39" xfId="0" applyNumberFormat="1" applyFont="1" applyFill="1" applyBorder="1" applyAlignment="1" applyProtection="1">
      <alignment vertical="top" wrapText="1"/>
    </xf>
    <xf numFmtId="0" fontId="9" fillId="17" borderId="36" xfId="0" applyNumberFormat="1" applyFont="1" applyFill="1" applyBorder="1" applyAlignment="1" applyProtection="1">
      <alignment horizontal="center" wrapText="1"/>
    </xf>
    <xf numFmtId="0" fontId="9" fillId="17" borderId="104" xfId="0" applyNumberFormat="1" applyFont="1" applyFill="1" applyBorder="1" applyAlignment="1" applyProtection="1">
      <alignment horizontal="center" vertical="center"/>
    </xf>
    <xf numFmtId="0" fontId="9" fillId="17" borderId="109" xfId="0" applyNumberFormat="1" applyFont="1" applyFill="1" applyBorder="1" applyAlignment="1" applyProtection="1">
      <alignment horizontal="center"/>
    </xf>
    <xf numFmtId="0" fontId="0" fillId="17" borderId="0" xfId="0" applyNumberFormat="1" applyFill="1" applyAlignment="1" applyProtection="1">
      <alignment vertical="center" wrapText="1"/>
    </xf>
    <xf numFmtId="166" fontId="3" fillId="17" borderId="3" xfId="0" applyNumberFormat="1" applyFont="1" applyFill="1" applyBorder="1" applyAlignment="1" applyProtection="1">
      <alignment horizontal="left" vertical="center" indent="1"/>
    </xf>
    <xf numFmtId="0" fontId="2" fillId="17" borderId="0" xfId="0" applyNumberFormat="1" applyFont="1" applyFill="1" applyBorder="1" applyAlignment="1" applyProtection="1"/>
    <xf numFmtId="0" fontId="2" fillId="17" borderId="130" xfId="0" applyNumberFormat="1" applyFont="1" applyFill="1" applyBorder="1" applyAlignment="1" applyProtection="1">
      <alignment vertical="center"/>
    </xf>
    <xf numFmtId="0" fontId="2" fillId="17" borderId="37" xfId="0" applyNumberFormat="1" applyFont="1" applyFill="1" applyBorder="1" applyAlignment="1" applyProtection="1">
      <alignment vertical="top"/>
    </xf>
    <xf numFmtId="0" fontId="2" fillId="17" borderId="91" xfId="0" applyNumberFormat="1" applyFont="1" applyFill="1" applyBorder="1" applyAlignment="1" applyProtection="1">
      <alignment vertical="top"/>
    </xf>
    <xf numFmtId="166" fontId="3" fillId="17" borderId="141" xfId="0" applyNumberFormat="1" applyFont="1" applyFill="1" applyBorder="1" applyAlignment="1" applyProtection="1">
      <alignment horizontal="left" vertical="center" indent="1"/>
    </xf>
    <xf numFmtId="0" fontId="5" fillId="17" borderId="0" xfId="0" applyNumberFormat="1" applyFont="1" applyFill="1" applyBorder="1" applyAlignment="1" applyProtection="1">
      <alignment horizontal="center" vertical="center" wrapText="1"/>
    </xf>
    <xf numFmtId="167" fontId="0" fillId="17" borderId="0" xfId="0" applyFill="1" applyAlignment="1" applyProtection="1">
      <alignment vertical="center" wrapText="1"/>
    </xf>
    <xf numFmtId="0" fontId="6" fillId="17" borderId="88" xfId="0" applyNumberFormat="1" applyFont="1" applyFill="1" applyBorder="1" applyAlignment="1" applyProtection="1">
      <alignment vertical="top"/>
    </xf>
    <xf numFmtId="0" fontId="6" fillId="17" borderId="163" xfId="0" applyNumberFormat="1" applyFont="1" applyFill="1" applyBorder="1" applyAlignment="1" applyProtection="1">
      <alignment wrapText="1"/>
    </xf>
    <xf numFmtId="0" fontId="2" fillId="17" borderId="37" xfId="0" applyNumberFormat="1" applyFont="1" applyFill="1" applyBorder="1" applyAlignment="1" applyProtection="1"/>
    <xf numFmtId="0" fontId="2" fillId="17" borderId="173" xfId="0" applyNumberFormat="1" applyFont="1" applyFill="1" applyBorder="1" applyAlignment="1" applyProtection="1"/>
    <xf numFmtId="0" fontId="2" fillId="17" borderId="196" xfId="0" applyNumberFormat="1" applyFont="1" applyFill="1" applyBorder="1" applyAlignment="1" applyProtection="1">
      <alignment wrapText="1"/>
    </xf>
    <xf numFmtId="0" fontId="6" fillId="17" borderId="174" xfId="0" applyNumberFormat="1" applyFont="1" applyFill="1" applyBorder="1" applyAlignment="1" applyProtection="1">
      <alignment horizontal="center"/>
    </xf>
    <xf numFmtId="0" fontId="3" fillId="17" borderId="165" xfId="0" applyNumberFormat="1" applyFont="1" applyFill="1" applyBorder="1" applyProtection="1"/>
    <xf numFmtId="0" fontId="20" fillId="17" borderId="0" xfId="37" quotePrefix="1" applyNumberFormat="1" applyFont="1" applyFill="1" applyBorder="1" applyAlignment="1" applyProtection="1">
      <alignment horizontal="left" vertical="center" indent="1"/>
    </xf>
    <xf numFmtId="167" fontId="3" fillId="17" borderId="0" xfId="0" applyFont="1" applyFill="1" applyAlignment="1" applyProtection="1">
      <alignment vertical="center"/>
    </xf>
    <xf numFmtId="0" fontId="6" fillId="17" borderId="173" xfId="0" applyNumberFormat="1" applyFont="1" applyFill="1" applyBorder="1" applyAlignment="1" applyProtection="1">
      <alignment wrapText="1"/>
    </xf>
    <xf numFmtId="0" fontId="6" fillId="17" borderId="196" xfId="0" applyNumberFormat="1" applyFont="1" applyFill="1" applyBorder="1" applyAlignment="1" applyProtection="1">
      <alignment wrapText="1"/>
    </xf>
    <xf numFmtId="0" fontId="6" fillId="17" borderId="57" xfId="0" applyNumberFormat="1" applyFont="1" applyFill="1" applyBorder="1" applyAlignment="1" applyProtection="1">
      <alignment horizontal="center"/>
    </xf>
    <xf numFmtId="0" fontId="6" fillId="17" borderId="138" xfId="0" applyNumberFormat="1" applyFont="1" applyFill="1" applyBorder="1" applyAlignment="1" applyProtection="1">
      <alignment wrapText="1"/>
    </xf>
    <xf numFmtId="0" fontId="6" fillId="17" borderId="4" xfId="0" applyNumberFormat="1" applyFont="1" applyFill="1" applyBorder="1" applyAlignment="1" applyProtection="1">
      <alignment wrapText="1"/>
    </xf>
    <xf numFmtId="0" fontId="5" fillId="17" borderId="227" xfId="0" applyNumberFormat="1" applyFont="1" applyFill="1" applyBorder="1" applyAlignment="1" applyProtection="1"/>
    <xf numFmtId="0" fontId="5" fillId="17" borderId="213" xfId="0" applyNumberFormat="1" applyFont="1" applyFill="1" applyBorder="1" applyAlignment="1" applyProtection="1">
      <alignment horizontal="left" vertical="center" indent="1"/>
    </xf>
    <xf numFmtId="0" fontId="5" fillId="17" borderId="244" xfId="0" applyNumberFormat="1" applyFont="1" applyFill="1" applyBorder="1" applyAlignment="1" applyProtection="1">
      <alignment horizontal="left" vertical="center" indent="1"/>
    </xf>
    <xf numFmtId="0" fontId="5" fillId="17" borderId="227" xfId="0" applyNumberFormat="1" applyFont="1" applyFill="1" applyBorder="1" applyAlignment="1" applyProtection="1">
      <alignment horizontal="left" vertical="center"/>
    </xf>
    <xf numFmtId="0" fontId="5" fillId="17" borderId="253" xfId="0" applyNumberFormat="1" applyFont="1" applyFill="1" applyBorder="1" applyAlignment="1" applyProtection="1">
      <alignment horizontal="left" vertical="center" indent="1"/>
    </xf>
    <xf numFmtId="0" fontId="5" fillId="17" borderId="45" xfId="0" applyNumberFormat="1" applyFont="1" applyFill="1" applyBorder="1" applyAlignment="1" applyProtection="1">
      <alignment horizontal="left" vertical="center" wrapText="1" indent="1"/>
    </xf>
    <xf numFmtId="0" fontId="6" fillId="17" borderId="136" xfId="0" applyNumberFormat="1" applyFont="1" applyFill="1" applyBorder="1" applyAlignment="1" applyProtection="1">
      <alignment horizontal="center"/>
    </xf>
    <xf numFmtId="0" fontId="6" fillId="17" borderId="100" xfId="0" applyNumberFormat="1" applyFont="1" applyFill="1" applyBorder="1" applyAlignment="1" applyProtection="1">
      <alignment horizontal="center"/>
    </xf>
    <xf numFmtId="0" fontId="5" fillId="17" borderId="24" xfId="0" applyNumberFormat="1" applyFont="1" applyFill="1" applyBorder="1" applyAlignment="1" applyProtection="1">
      <alignment horizontal="center" vertical="center"/>
    </xf>
    <xf numFmtId="49" fontId="6" fillId="17" borderId="0" xfId="0" applyNumberFormat="1" applyFont="1" applyFill="1" applyBorder="1" applyAlignment="1" applyProtection="1">
      <alignment horizontal="center" vertical="center"/>
    </xf>
    <xf numFmtId="0" fontId="6" fillId="17" borderId="0" xfId="0" applyNumberFormat="1" applyFont="1" applyFill="1" applyAlignment="1" applyProtection="1">
      <alignment wrapText="1"/>
    </xf>
    <xf numFmtId="0" fontId="0" fillId="17" borderId="0" xfId="0" quotePrefix="1" applyNumberFormat="1" applyFill="1" applyProtection="1"/>
    <xf numFmtId="0" fontId="9" fillId="17" borderId="0" xfId="0" quotePrefix="1" applyNumberFormat="1" applyFont="1" applyFill="1" applyBorder="1" applyAlignment="1" applyProtection="1">
      <alignment horizontal="center"/>
    </xf>
    <xf numFmtId="0" fontId="9" fillId="17" borderId="30" xfId="0" applyNumberFormat="1" applyFont="1" applyFill="1" applyBorder="1" applyAlignment="1" applyProtection="1">
      <alignment horizontal="center"/>
    </xf>
    <xf numFmtId="0" fontId="9" fillId="17" borderId="125" xfId="0" applyNumberFormat="1" applyFont="1" applyFill="1" applyBorder="1" applyAlignment="1" applyProtection="1">
      <alignment horizontal="center" vertical="center"/>
    </xf>
    <xf numFmtId="0" fontId="9" fillId="17" borderId="136" xfId="0" applyNumberFormat="1" applyFont="1" applyFill="1" applyBorder="1" applyAlignment="1" applyProtection="1">
      <alignment horizontal="center"/>
    </xf>
    <xf numFmtId="0" fontId="6" fillId="17" borderId="227" xfId="0" applyNumberFormat="1" applyFont="1" applyFill="1" applyBorder="1" applyAlignment="1" applyProtection="1">
      <alignment wrapText="1"/>
    </xf>
    <xf numFmtId="0" fontId="5" fillId="17" borderId="211" xfId="0" applyNumberFormat="1" applyFont="1" applyFill="1" applyBorder="1" applyAlignment="1" applyProtection="1">
      <alignment vertical="center"/>
    </xf>
    <xf numFmtId="0" fontId="5" fillId="17" borderId="203" xfId="0" applyNumberFormat="1" applyFont="1" applyFill="1" applyBorder="1" applyAlignment="1" applyProtection="1">
      <alignment vertical="center"/>
    </xf>
    <xf numFmtId="0" fontId="5" fillId="17" borderId="233" xfId="0" applyNumberFormat="1" applyFont="1" applyFill="1" applyBorder="1" applyAlignment="1" applyProtection="1">
      <alignment vertical="center"/>
    </xf>
    <xf numFmtId="0" fontId="5" fillId="17" borderId="197" xfId="0" applyNumberFormat="1" applyFont="1" applyFill="1" applyBorder="1" applyAlignment="1" applyProtection="1">
      <alignment horizontal="center" vertical="center"/>
    </xf>
    <xf numFmtId="0" fontId="2" fillId="17" borderId="90" xfId="0" applyNumberFormat="1" applyFont="1" applyFill="1" applyBorder="1" applyAlignment="1" applyProtection="1"/>
    <xf numFmtId="0" fontId="11" fillId="17" borderId="25" xfId="0" applyNumberFormat="1" applyFont="1" applyFill="1" applyBorder="1" applyAlignment="1" applyProtection="1"/>
    <xf numFmtId="49" fontId="9" fillId="17" borderId="8" xfId="0" applyNumberFormat="1" applyFont="1" applyFill="1" applyBorder="1" applyAlignment="1" applyProtection="1">
      <alignment horizontal="center"/>
    </xf>
    <xf numFmtId="0" fontId="5" fillId="17" borderId="34" xfId="0" applyNumberFormat="1" applyFont="1" applyFill="1" applyBorder="1" applyAlignment="1" applyProtection="1">
      <alignment vertical="center"/>
    </xf>
    <xf numFmtId="0" fontId="5" fillId="17" borderId="62" xfId="0" applyNumberFormat="1" applyFont="1" applyFill="1" applyBorder="1" applyAlignment="1" applyProtection="1">
      <alignment vertical="center"/>
    </xf>
    <xf numFmtId="0" fontId="9" fillId="17" borderId="77" xfId="0" applyNumberFormat="1" applyFont="1" applyFill="1" applyBorder="1" applyAlignment="1" applyProtection="1">
      <alignment horizontal="center"/>
    </xf>
    <xf numFmtId="0" fontId="5" fillId="17" borderId="149" xfId="0" applyNumberFormat="1" applyFont="1" applyFill="1" applyBorder="1" applyAlignment="1" applyProtection="1">
      <alignment vertical="center"/>
    </xf>
    <xf numFmtId="0" fontId="6" fillId="17" borderId="119" xfId="0" applyNumberFormat="1" applyFont="1" applyFill="1" applyBorder="1" applyAlignment="1" applyProtection="1"/>
    <xf numFmtId="0" fontId="5" fillId="17" borderId="17" xfId="0" applyNumberFormat="1" applyFont="1" applyFill="1" applyBorder="1" applyAlignment="1" applyProtection="1">
      <alignment horizontal="left" vertical="center" wrapText="1" indent="1"/>
    </xf>
    <xf numFmtId="0" fontId="5" fillId="17" borderId="181" xfId="0" applyNumberFormat="1" applyFont="1" applyFill="1" applyBorder="1" applyAlignment="1" applyProtection="1">
      <alignment horizontal="left" vertical="center" wrapText="1" indent="1"/>
    </xf>
    <xf numFmtId="0" fontId="9" fillId="17" borderId="57" xfId="0" quotePrefix="1" applyNumberFormat="1" applyFont="1" applyFill="1" applyBorder="1" applyAlignment="1" applyProtection="1">
      <alignment horizontal="center" vertical="center"/>
    </xf>
    <xf numFmtId="0" fontId="9" fillId="17" borderId="57" xfId="0" applyNumberFormat="1" applyFont="1" applyFill="1" applyBorder="1" applyAlignment="1" applyProtection="1">
      <alignment horizontal="center" vertical="center"/>
    </xf>
    <xf numFmtId="0" fontId="0" fillId="17" borderId="57" xfId="0" applyNumberFormat="1" applyFill="1" applyBorder="1" applyAlignment="1" applyProtection="1">
      <alignment horizontal="center" vertical="center"/>
    </xf>
    <xf numFmtId="0" fontId="0" fillId="17" borderId="115" xfId="0" quotePrefix="1" applyNumberFormat="1" applyFill="1" applyBorder="1" applyAlignment="1" applyProtection="1">
      <alignment horizontal="center" vertical="center"/>
    </xf>
    <xf numFmtId="0" fontId="2" fillId="17" borderId="37" xfId="0" applyNumberFormat="1" applyFont="1" applyFill="1" applyBorder="1" applyAlignment="1" applyProtection="1">
      <alignment vertical="top" wrapText="1"/>
    </xf>
    <xf numFmtId="0" fontId="2" fillId="17" borderId="91" xfId="0" applyNumberFormat="1" applyFont="1" applyFill="1" applyBorder="1" applyAlignment="1" applyProtection="1">
      <alignment vertical="top" wrapText="1"/>
    </xf>
    <xf numFmtId="0" fontId="5" fillId="17" borderId="111" xfId="0" applyNumberFormat="1" applyFont="1" applyFill="1" applyBorder="1" applyAlignment="1" applyProtection="1">
      <alignment horizontal="center" vertical="center"/>
    </xf>
    <xf numFmtId="0" fontId="3" fillId="17" borderId="0" xfId="0" applyNumberFormat="1" applyFont="1" applyFill="1" applyBorder="1" applyAlignment="1" applyProtection="1">
      <alignment horizontal="left" vertical="center"/>
    </xf>
    <xf numFmtId="0" fontId="2" fillId="17" borderId="106" xfId="0" applyNumberFormat="1" applyFont="1" applyFill="1" applyBorder="1" applyAlignment="1" applyProtection="1">
      <alignment wrapText="1"/>
    </xf>
    <xf numFmtId="0" fontId="2" fillId="17" borderId="37" xfId="0" applyNumberFormat="1" applyFont="1" applyFill="1" applyBorder="1" applyAlignment="1" applyProtection="1">
      <alignment wrapText="1"/>
    </xf>
    <xf numFmtId="0" fontId="2" fillId="17" borderId="91" xfId="0" applyNumberFormat="1" applyFont="1" applyFill="1" applyBorder="1" applyAlignment="1" applyProtection="1">
      <alignment wrapText="1"/>
    </xf>
    <xf numFmtId="0" fontId="9" fillId="17" borderId="69" xfId="0" applyNumberFormat="1" applyFont="1" applyFill="1" applyBorder="1" applyAlignment="1" applyProtection="1">
      <alignment horizontal="center"/>
    </xf>
    <xf numFmtId="0" fontId="2" fillId="17" borderId="106" xfId="0" applyNumberFormat="1" applyFont="1" applyFill="1" applyBorder="1" applyAlignment="1" applyProtection="1">
      <alignment vertical="top" wrapText="1"/>
    </xf>
    <xf numFmtId="0" fontId="3" fillId="17" borderId="196" xfId="0" applyNumberFormat="1" applyFont="1" applyFill="1" applyBorder="1" applyAlignment="1" applyProtection="1">
      <alignment horizontal="left" vertical="center" wrapText="1" indent="1"/>
    </xf>
    <xf numFmtId="0" fontId="3" fillId="17" borderId="196" xfId="0" applyNumberFormat="1" applyFont="1" applyFill="1" applyBorder="1" applyAlignment="1" applyProtection="1">
      <alignment horizontal="left" vertical="center" indent="1"/>
    </xf>
    <xf numFmtId="0" fontId="5" fillId="17" borderId="133" xfId="0" applyNumberFormat="1" applyFont="1" applyFill="1" applyBorder="1" applyAlignment="1" applyProtection="1">
      <alignment vertical="center"/>
    </xf>
    <xf numFmtId="0" fontId="5" fillId="17" borderId="142" xfId="0" applyNumberFormat="1" applyFont="1" applyFill="1" applyBorder="1" applyAlignment="1" applyProtection="1">
      <alignment vertical="center"/>
    </xf>
    <xf numFmtId="0" fontId="5" fillId="17" borderId="4" xfId="0" applyNumberFormat="1" applyFont="1" applyFill="1" applyBorder="1" applyAlignment="1" applyProtection="1">
      <alignment vertical="center"/>
    </xf>
    <xf numFmtId="0" fontId="5" fillId="17" borderId="7" xfId="0" applyNumberFormat="1" applyFont="1" applyFill="1" applyBorder="1" applyAlignment="1" applyProtection="1">
      <alignment vertical="center"/>
    </xf>
    <xf numFmtId="0" fontId="0" fillId="17" borderId="10" xfId="0" applyNumberFormat="1" applyFill="1" applyBorder="1" applyProtection="1"/>
    <xf numFmtId="0" fontId="6" fillId="17" borderId="210" xfId="0" applyNumberFormat="1" applyFont="1" applyFill="1" applyBorder="1" applyAlignment="1" applyProtection="1"/>
    <xf numFmtId="0" fontId="6" fillId="17" borderId="209" xfId="0" applyNumberFormat="1" applyFont="1" applyFill="1" applyBorder="1" applyAlignment="1" applyProtection="1"/>
    <xf numFmtId="0" fontId="5" fillId="17" borderId="209" xfId="0" applyNumberFormat="1" applyFont="1" applyFill="1" applyBorder="1" applyAlignment="1" applyProtection="1"/>
    <xf numFmtId="0" fontId="0" fillId="17" borderId="4" xfId="0" applyNumberFormat="1" applyFill="1" applyBorder="1" applyProtection="1"/>
    <xf numFmtId="166" fontId="5" fillId="17" borderId="269" xfId="0" applyNumberFormat="1" applyFont="1" applyFill="1" applyBorder="1" applyAlignment="1" applyProtection="1">
      <alignment horizontal="right" vertical="center"/>
    </xf>
    <xf numFmtId="166" fontId="6" fillId="17" borderId="269" xfId="0" applyNumberFormat="1" applyFont="1" applyFill="1" applyBorder="1" applyAlignment="1" applyProtection="1">
      <alignment horizontal="right" vertical="center"/>
    </xf>
    <xf numFmtId="166" fontId="6" fillId="17" borderId="293" xfId="0" applyNumberFormat="1" applyFont="1" applyFill="1" applyBorder="1" applyAlignment="1" applyProtection="1">
      <alignment horizontal="right" vertical="center"/>
    </xf>
    <xf numFmtId="166" fontId="5" fillId="17" borderId="70" xfId="0" applyNumberFormat="1" applyFont="1" applyFill="1" applyBorder="1" applyAlignment="1" applyProtection="1">
      <alignment horizontal="right" vertical="center"/>
    </xf>
    <xf numFmtId="166" fontId="5" fillId="14" borderId="269" xfId="0" applyNumberFormat="1" applyFont="1" applyFill="1" applyBorder="1" applyAlignment="1" applyProtection="1">
      <alignment horizontal="right" vertical="center"/>
      <protection locked="0"/>
    </xf>
    <xf numFmtId="166" fontId="5" fillId="11" borderId="70" xfId="0" applyNumberFormat="1" applyFont="1" applyFill="1" applyBorder="1" applyAlignment="1" applyProtection="1">
      <alignment horizontal="right" vertical="center"/>
      <protection locked="0"/>
    </xf>
    <xf numFmtId="166" fontId="5" fillId="14" borderId="70" xfId="0" applyNumberFormat="1" applyFont="1" applyFill="1" applyBorder="1" applyAlignment="1" applyProtection="1">
      <alignment horizontal="right" vertical="center"/>
      <protection locked="0"/>
    </xf>
    <xf numFmtId="166" fontId="6" fillId="0" borderId="293" xfId="0" applyNumberFormat="1" applyFont="1" applyFill="1" applyBorder="1" applyAlignment="1" applyProtection="1">
      <alignment horizontal="right" vertical="center"/>
    </xf>
    <xf numFmtId="166" fontId="5" fillId="0" borderId="70" xfId="0" applyNumberFormat="1" applyFont="1" applyFill="1" applyBorder="1" applyAlignment="1" applyProtection="1">
      <alignment horizontal="right" vertical="center"/>
    </xf>
    <xf numFmtId="0" fontId="20" fillId="17" borderId="282" xfId="0" applyNumberFormat="1" applyFont="1" applyFill="1" applyBorder="1" applyAlignment="1" applyProtection="1">
      <alignment horizontal="right" vertical="center"/>
    </xf>
    <xf numFmtId="166" fontId="6" fillId="17" borderId="287" xfId="0" applyNumberFormat="1" applyFont="1" applyFill="1" applyBorder="1" applyAlignment="1" applyProtection="1">
      <alignment horizontal="right" vertical="center"/>
    </xf>
    <xf numFmtId="0" fontId="9" fillId="17" borderId="208" xfId="0" applyNumberFormat="1" applyFont="1" applyFill="1" applyBorder="1" applyAlignment="1" applyProtection="1">
      <alignment horizontal="center" vertical="center"/>
    </xf>
    <xf numFmtId="0" fontId="9" fillId="17" borderId="116" xfId="0" applyNumberFormat="1" applyFont="1" applyFill="1" applyBorder="1" applyAlignment="1" applyProtection="1">
      <alignment horizontal="center" vertical="center"/>
    </xf>
    <xf numFmtId="0" fontId="5" fillId="17" borderId="269" xfId="0" applyNumberFormat="1" applyFont="1" applyFill="1" applyBorder="1" applyAlignment="1" applyProtection="1">
      <alignment horizontal="right" vertical="center"/>
    </xf>
    <xf numFmtId="166" fontId="6" fillId="0" borderId="287" xfId="0" applyNumberFormat="1" applyFont="1" applyFill="1" applyBorder="1" applyAlignment="1" applyProtection="1">
      <alignment horizontal="right" vertical="center"/>
    </xf>
    <xf numFmtId="166" fontId="5" fillId="17" borderId="269" xfId="0" applyNumberFormat="1" applyFont="1" applyFill="1" applyBorder="1" applyAlignment="1" applyProtection="1">
      <alignment vertical="center"/>
    </xf>
    <xf numFmtId="166" fontId="5" fillId="17" borderId="293" xfId="0" applyNumberFormat="1" applyFont="1" applyFill="1" applyBorder="1" applyAlignment="1" applyProtection="1">
      <alignment horizontal="right" vertical="center"/>
    </xf>
    <xf numFmtId="49" fontId="9" fillId="13" borderId="297" xfId="0" applyNumberFormat="1" applyFont="1" applyFill="1" applyBorder="1" applyAlignment="1" applyProtection="1">
      <alignment horizontal="center" vertical="center"/>
    </xf>
    <xf numFmtId="166" fontId="6" fillId="17" borderId="298" xfId="0" applyNumberFormat="1" applyFont="1" applyFill="1" applyBorder="1" applyAlignment="1" applyProtection="1">
      <alignment horizontal="right" vertical="center"/>
    </xf>
    <xf numFmtId="166" fontId="5" fillId="23" borderId="293" xfId="0" applyNumberFormat="1" applyFont="1" applyFill="1" applyBorder="1" applyAlignment="1" applyProtection="1">
      <alignment horizontal="right" vertical="center"/>
      <protection locked="0"/>
    </xf>
    <xf numFmtId="166" fontId="6" fillId="0" borderId="70" xfId="0" applyNumberFormat="1" applyFont="1" applyFill="1" applyBorder="1" applyAlignment="1" applyProtection="1">
      <alignment horizontal="right" vertical="center"/>
    </xf>
    <xf numFmtId="0" fontId="6" fillId="0" borderId="226" xfId="0" applyNumberFormat="1" applyFont="1" applyFill="1" applyBorder="1" applyAlignment="1" applyProtection="1">
      <alignment horizontal="left" vertical="center" wrapText="1"/>
    </xf>
    <xf numFmtId="0" fontId="6" fillId="0" borderId="299" xfId="0" applyNumberFormat="1" applyFont="1" applyFill="1" applyBorder="1" applyAlignment="1" applyProtection="1">
      <alignment horizontal="left" vertical="center" wrapText="1"/>
    </xf>
    <xf numFmtId="166" fontId="5" fillId="17" borderId="298" xfId="0" applyNumberFormat="1" applyFont="1" applyFill="1" applyBorder="1" applyAlignment="1" applyProtection="1">
      <alignment horizontal="right" vertical="center"/>
    </xf>
    <xf numFmtId="166" fontId="5" fillId="23" borderId="70" xfId="0" applyNumberFormat="1" applyFont="1" applyFill="1" applyBorder="1" applyAlignment="1" applyProtection="1">
      <alignment horizontal="right" vertical="center"/>
      <protection locked="0"/>
    </xf>
    <xf numFmtId="0" fontId="6" fillId="17" borderId="9" xfId="0" applyNumberFormat="1" applyFont="1" applyFill="1" applyBorder="1" applyAlignment="1" applyProtection="1">
      <alignment horizontal="center"/>
    </xf>
    <xf numFmtId="0" fontId="5" fillId="0" borderId="300" xfId="0" applyNumberFormat="1" applyFont="1" applyFill="1" applyBorder="1" applyAlignment="1" applyProtection="1">
      <alignment horizontal="left" vertical="center" indent="1"/>
    </xf>
    <xf numFmtId="166" fontId="5" fillId="11" borderId="266" xfId="0" applyNumberFormat="1" applyFont="1" applyFill="1" applyBorder="1" applyAlignment="1" applyProtection="1">
      <alignment vertical="center"/>
      <protection locked="0"/>
    </xf>
    <xf numFmtId="166" fontId="5" fillId="14" borderId="284" xfId="0" applyNumberFormat="1" applyFont="1" applyFill="1" applyBorder="1" applyAlignment="1" applyProtection="1">
      <alignment vertical="center"/>
      <protection locked="0"/>
    </xf>
    <xf numFmtId="0" fontId="2" fillId="17" borderId="0" xfId="0" quotePrefix="1" applyNumberFormat="1" applyFont="1" applyFill="1" applyBorder="1" applyAlignment="1" applyProtection="1">
      <alignment horizontal="center"/>
    </xf>
    <xf numFmtId="166" fontId="5" fillId="14" borderId="263" xfId="0" applyNumberFormat="1" applyFont="1" applyFill="1" applyBorder="1" applyAlignment="1" applyProtection="1">
      <alignment vertical="center"/>
      <protection locked="0"/>
    </xf>
    <xf numFmtId="0" fontId="6" fillId="17" borderId="68" xfId="0" applyNumberFormat="1" applyFont="1" applyFill="1" applyBorder="1" applyAlignment="1" applyProtection="1">
      <alignment horizontal="center"/>
    </xf>
    <xf numFmtId="49" fontId="9" fillId="13" borderId="293" xfId="0" applyNumberFormat="1" applyFont="1" applyFill="1" applyBorder="1" applyAlignment="1" applyProtection="1">
      <alignment horizontal="center" vertical="center"/>
    </xf>
    <xf numFmtId="49" fontId="9" fillId="13" borderId="301" xfId="0" applyNumberFormat="1" applyFont="1" applyFill="1" applyBorder="1" applyAlignment="1" applyProtection="1">
      <alignment horizontal="center"/>
    </xf>
    <xf numFmtId="166" fontId="6" fillId="0" borderId="188" xfId="0" applyNumberFormat="1" applyFont="1" applyFill="1" applyBorder="1" applyAlignment="1" applyProtection="1">
      <alignment horizontal="left" vertical="center" wrapText="1" indent="1"/>
    </xf>
    <xf numFmtId="0" fontId="6" fillId="17" borderId="227" xfId="0" applyNumberFormat="1" applyFont="1" applyFill="1" applyBorder="1" applyAlignment="1" applyProtection="1">
      <alignment vertical="center" wrapText="1"/>
    </xf>
    <xf numFmtId="0" fontId="3" fillId="0" borderId="181" xfId="0" applyNumberFormat="1" applyFont="1" applyFill="1" applyBorder="1" applyAlignment="1" applyProtection="1">
      <alignment horizontal="left" vertical="center" wrapText="1"/>
    </xf>
    <xf numFmtId="0" fontId="35" fillId="0" borderId="25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0" fillId="17" borderId="126" xfId="0" applyNumberFormat="1" applyFill="1" applyBorder="1" applyProtection="1"/>
    <xf numFmtId="0" fontId="9" fillId="17" borderId="11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vertical="center"/>
    </xf>
    <xf numFmtId="166" fontId="6" fillId="17" borderId="0" xfId="0" applyNumberFormat="1" applyFont="1" applyFill="1" applyBorder="1" applyAlignment="1" applyProtection="1">
      <alignment vertical="center"/>
    </xf>
    <xf numFmtId="0" fontId="0" fillId="17" borderId="111" xfId="0" applyNumberFormat="1" applyFill="1" applyBorder="1" applyProtection="1"/>
    <xf numFmtId="0" fontId="3" fillId="0" borderId="206" xfId="38" applyNumberFormat="1" applyFont="1" applyFill="1" applyBorder="1" applyAlignment="1" applyProtection="1">
      <alignment horizontal="left"/>
    </xf>
    <xf numFmtId="0" fontId="2" fillId="0" borderId="248" xfId="38" applyNumberFormat="1" applyFont="1" applyFill="1" applyBorder="1" applyAlignment="1" applyProtection="1">
      <alignment wrapText="1"/>
    </xf>
    <xf numFmtId="166" fontId="3" fillId="0" borderId="256" xfId="38" applyNumberFormat="1" applyFont="1" applyFill="1" applyBorder="1" applyProtection="1"/>
    <xf numFmtId="0" fontId="5" fillId="0" borderId="249" xfId="0" quotePrefix="1" applyNumberFormat="1" applyFont="1" applyFill="1" applyBorder="1" applyAlignment="1" applyProtection="1">
      <alignment horizontal="center" vertical="center"/>
    </xf>
    <xf numFmtId="0" fontId="3" fillId="17" borderId="0" xfId="0" applyNumberFormat="1" applyFont="1" applyFill="1" applyBorder="1" applyAlignment="1" applyProtection="1">
      <alignment horizontal="left" vertical="center" indent="1"/>
    </xf>
    <xf numFmtId="166" fontId="3" fillId="17" borderId="0" xfId="37" applyNumberFormat="1" applyFont="1" applyFill="1" applyBorder="1" applyAlignment="1" applyProtection="1">
      <alignment horizontal="right" vertical="center" wrapText="1"/>
      <protection locked="0"/>
    </xf>
    <xf numFmtId="0" fontId="3" fillId="17" borderId="0" xfId="0" applyNumberFormat="1" applyFont="1" applyFill="1" applyBorder="1" applyAlignment="1" applyProtection="1">
      <alignment horizontal="left" vertical="center" wrapText="1" indent="1"/>
    </xf>
    <xf numFmtId="166" fontId="3" fillId="17" borderId="0" xfId="37" applyNumberFormat="1" applyFont="1" applyFill="1" applyBorder="1" applyAlignment="1" applyProtection="1">
      <alignment horizontal="right" vertical="top" wrapText="1"/>
      <protection locked="0"/>
    </xf>
    <xf numFmtId="166" fontId="6" fillId="17" borderId="0" xfId="0" applyNumberFormat="1" applyFont="1" applyFill="1" applyBorder="1" applyAlignment="1" applyProtection="1">
      <alignment horizontal="left" vertical="center" wrapText="1" indent="1"/>
    </xf>
    <xf numFmtId="49" fontId="9" fillId="13" borderId="216" xfId="0" applyNumberFormat="1" applyFont="1" applyFill="1" applyBorder="1" applyAlignment="1" applyProtection="1">
      <alignment horizontal="center"/>
    </xf>
    <xf numFmtId="0" fontId="36" fillId="17" borderId="205" xfId="38" applyNumberFormat="1" applyFont="1" applyFill="1" applyBorder="1" applyProtection="1"/>
    <xf numFmtId="0" fontId="9" fillId="17" borderId="281" xfId="0" applyNumberFormat="1" applyFont="1" applyFill="1" applyBorder="1" applyAlignment="1" applyProtection="1">
      <alignment horizontal="center"/>
    </xf>
    <xf numFmtId="0" fontId="9" fillId="17" borderId="165" xfId="0" applyNumberFormat="1" applyFont="1" applyFill="1" applyBorder="1" applyAlignment="1" applyProtection="1">
      <alignment horizontal="center"/>
    </xf>
    <xf numFmtId="49" fontId="9" fillId="13" borderId="283" xfId="0" applyNumberFormat="1" applyFont="1" applyFill="1" applyBorder="1" applyAlignment="1" applyProtection="1">
      <alignment horizontal="center"/>
    </xf>
    <xf numFmtId="0" fontId="7" fillId="17" borderId="111" xfId="0" quotePrefix="1" applyNumberFormat="1" applyFont="1" applyFill="1" applyBorder="1" applyAlignment="1" applyProtection="1">
      <alignment horizontal="center" vertical="center"/>
    </xf>
    <xf numFmtId="0" fontId="7" fillId="0" borderId="111" xfId="0" quotePrefix="1" applyNumberFormat="1" applyFont="1" applyFill="1" applyBorder="1" applyAlignment="1" applyProtection="1">
      <alignment horizontal="center" vertical="center"/>
    </xf>
    <xf numFmtId="49" fontId="9" fillId="13" borderId="269" xfId="0" applyNumberFormat="1" applyFont="1" applyFill="1" applyBorder="1" applyAlignment="1" applyProtection="1">
      <alignment horizontal="center" vertical="center"/>
    </xf>
    <xf numFmtId="0" fontId="36" fillId="17" borderId="0" xfId="37" applyNumberFormat="1" applyFont="1" applyFill="1" applyBorder="1" applyProtection="1"/>
    <xf numFmtId="0" fontId="36" fillId="17" borderId="165" xfId="37" applyNumberFormat="1" applyFont="1" applyFill="1" applyBorder="1" applyProtection="1"/>
    <xf numFmtId="49" fontId="9" fillId="13" borderId="270" xfId="0" applyNumberFormat="1" applyFont="1" applyFill="1" applyBorder="1" applyAlignment="1" applyProtection="1">
      <alignment horizontal="center" vertical="center"/>
    </xf>
    <xf numFmtId="0" fontId="7" fillId="0" borderId="56" xfId="0" applyNumberFormat="1" applyFont="1" applyFill="1" applyBorder="1" applyAlignment="1" applyProtection="1">
      <alignment horizontal="center" vertical="center"/>
    </xf>
    <xf numFmtId="0" fontId="37" fillId="17" borderId="281" xfId="0" quotePrefix="1" applyNumberFormat="1" applyFont="1" applyFill="1" applyBorder="1" applyAlignment="1" applyProtection="1">
      <alignment horizontal="center"/>
    </xf>
    <xf numFmtId="0" fontId="37" fillId="17" borderId="67" xfId="0" quotePrefix="1" applyNumberFormat="1" applyFont="1" applyFill="1" applyBorder="1" applyAlignment="1" applyProtection="1">
      <alignment horizontal="center"/>
    </xf>
    <xf numFmtId="0" fontId="37" fillId="17" borderId="302" xfId="0" quotePrefix="1" applyNumberFormat="1" applyFont="1" applyFill="1" applyBorder="1" applyAlignment="1" applyProtection="1">
      <alignment horizontal="center"/>
    </xf>
    <xf numFmtId="0" fontId="37" fillId="17" borderId="293" xfId="0" quotePrefix="1" applyNumberFormat="1" applyFont="1" applyFill="1" applyBorder="1" applyAlignment="1" applyProtection="1">
      <alignment horizontal="center"/>
    </xf>
    <xf numFmtId="166" fontId="2" fillId="0" borderId="269" xfId="0" applyNumberFormat="1" applyFont="1" applyFill="1" applyBorder="1" applyProtection="1"/>
    <xf numFmtId="0" fontId="2" fillId="17" borderId="138" xfId="0" applyNumberFormat="1" applyFont="1" applyFill="1" applyBorder="1" applyAlignment="1" applyProtection="1">
      <alignment wrapText="1"/>
    </xf>
    <xf numFmtId="0" fontId="3" fillId="17" borderId="0" xfId="37" quotePrefix="1" applyNumberFormat="1" applyFont="1" applyFill="1" applyBorder="1" applyAlignment="1" applyProtection="1">
      <alignment horizontal="left" vertical="center" indent="1"/>
    </xf>
    <xf numFmtId="166" fontId="5" fillId="17" borderId="0" xfId="0" applyNumberFormat="1" applyFont="1" applyFill="1" applyBorder="1" applyAlignment="1" applyProtection="1">
      <alignment horizontal="right" vertical="center"/>
      <protection locked="0"/>
    </xf>
    <xf numFmtId="0" fontId="2" fillId="17" borderId="0" xfId="0" applyNumberFormat="1" applyFont="1" applyFill="1" applyBorder="1" applyAlignment="1" applyProtection="1">
      <alignment horizontal="left" vertical="center"/>
    </xf>
    <xf numFmtId="0" fontId="6" fillId="17" borderId="0" xfId="0" applyNumberFormat="1" applyFont="1" applyFill="1" applyBorder="1" applyAlignment="1" applyProtection="1">
      <alignment horizontal="left" vertical="center" wrapText="1"/>
    </xf>
    <xf numFmtId="0" fontId="5" fillId="17" borderId="0" xfId="0" quotePrefix="1" applyNumberFormat="1" applyFont="1" applyFill="1" applyBorder="1" applyAlignment="1" applyProtection="1">
      <alignment horizontal="center" vertical="center" wrapText="1"/>
    </xf>
    <xf numFmtId="166" fontId="6" fillId="17" borderId="0" xfId="0" applyNumberFormat="1" applyFont="1" applyFill="1" applyBorder="1" applyAlignment="1" applyProtection="1">
      <alignment horizontal="left" vertical="center"/>
    </xf>
    <xf numFmtId="0" fontId="5" fillId="17" borderId="0" xfId="0" applyNumberFormat="1" applyFont="1" applyFill="1" applyBorder="1" applyAlignment="1" applyProtection="1">
      <alignment horizontal="left" vertical="center" wrapText="1" indent="1"/>
    </xf>
    <xf numFmtId="166" fontId="2" fillId="17" borderId="0" xfId="37" applyNumberFormat="1" applyFont="1" applyFill="1" applyBorder="1" applyAlignment="1" applyProtection="1">
      <alignment horizontal="right" vertical="center" wrapText="1"/>
    </xf>
    <xf numFmtId="0" fontId="5" fillId="17" borderId="0" xfId="0" quotePrefix="1" applyNumberFormat="1" applyFont="1" applyFill="1" applyBorder="1" applyAlignment="1" applyProtection="1">
      <alignment horizontal="center" vertical="center"/>
    </xf>
    <xf numFmtId="0" fontId="5" fillId="17" borderId="3" xfId="0" applyNumberFormat="1" applyFont="1" applyFill="1" applyBorder="1" applyAlignment="1" applyProtection="1">
      <alignment vertical="center"/>
    </xf>
    <xf numFmtId="167" fontId="0" fillId="17" borderId="0" xfId="0" applyFill="1"/>
    <xf numFmtId="167" fontId="41" fillId="0" borderId="0" xfId="0" applyFont="1"/>
    <xf numFmtId="167" fontId="42" fillId="17" borderId="0" xfId="0" applyFont="1" applyFill="1"/>
    <xf numFmtId="167" fontId="15" fillId="17" borderId="0" xfId="0" applyFont="1" applyFill="1"/>
    <xf numFmtId="167" fontId="43" fillId="17" borderId="0" xfId="0" applyFont="1" applyFill="1"/>
    <xf numFmtId="167" fontId="44" fillId="17" borderId="0" xfId="0" applyFont="1" applyFill="1"/>
    <xf numFmtId="0" fontId="3" fillId="0" borderId="303" xfId="37" applyNumberFormat="1" applyFont="1" applyFill="1" applyBorder="1" applyAlignment="1" applyProtection="1">
      <alignment horizontal="left" vertical="center" indent="1"/>
    </xf>
    <xf numFmtId="166" fontId="5" fillId="11" borderId="302" xfId="0" applyNumberFormat="1" applyFont="1" applyFill="1" applyBorder="1" applyAlignment="1" applyProtection="1">
      <alignment vertical="center"/>
      <protection locked="0"/>
    </xf>
    <xf numFmtId="166" fontId="5" fillId="14" borderId="302" xfId="0" applyNumberFormat="1" applyFont="1" applyFill="1" applyBorder="1" applyAlignment="1" applyProtection="1">
      <alignment horizontal="right" vertical="center"/>
      <protection locked="0"/>
    </xf>
    <xf numFmtId="166" fontId="5" fillId="11" borderId="293" xfId="0" applyNumberFormat="1" applyFont="1" applyFill="1" applyBorder="1" applyAlignment="1" applyProtection="1">
      <alignment vertical="center"/>
      <protection locked="0"/>
    </xf>
    <xf numFmtId="166" fontId="5" fillId="14" borderId="293" xfId="0" applyNumberFormat="1" applyFont="1" applyFill="1" applyBorder="1" applyAlignment="1" applyProtection="1">
      <alignment horizontal="right" vertical="center"/>
      <protection locked="0"/>
    </xf>
    <xf numFmtId="0" fontId="5" fillId="0" borderId="304" xfId="0" applyNumberFormat="1" applyFont="1" applyFill="1" applyBorder="1" applyAlignment="1" applyProtection="1">
      <alignment vertical="center"/>
    </xf>
    <xf numFmtId="167" fontId="0" fillId="0" borderId="305" xfId="0" applyBorder="1"/>
    <xf numFmtId="167" fontId="0" fillId="0" borderId="304" xfId="0" applyBorder="1"/>
    <xf numFmtId="166" fontId="5" fillId="11" borderId="250" xfId="0" applyNumberFormat="1" applyFont="1" applyFill="1" applyBorder="1" applyAlignment="1" applyProtection="1">
      <alignment vertical="center"/>
      <protection locked="0"/>
    </xf>
    <xf numFmtId="49" fontId="9" fillId="13" borderId="250" xfId="0" applyNumberFormat="1" applyFont="1" applyFill="1" applyBorder="1" applyAlignment="1" applyProtection="1">
      <alignment horizontal="center" vertical="center"/>
    </xf>
    <xf numFmtId="167" fontId="0" fillId="0" borderId="306" xfId="0" applyBorder="1"/>
    <xf numFmtId="0" fontId="6" fillId="0" borderId="307" xfId="0" applyNumberFormat="1" applyFont="1" applyFill="1" applyBorder="1" applyAlignment="1" applyProtection="1">
      <alignment horizontal="left" vertical="center" wrapText="1" indent="1"/>
    </xf>
    <xf numFmtId="0" fontId="2" fillId="0" borderId="308" xfId="37" applyNumberFormat="1" applyFont="1" applyFill="1" applyBorder="1" applyAlignment="1" applyProtection="1">
      <alignment horizontal="left" vertical="center" indent="1"/>
    </xf>
    <xf numFmtId="166" fontId="2" fillId="17" borderId="282" xfId="0" applyNumberFormat="1" applyFont="1" applyFill="1" applyBorder="1" applyAlignment="1" applyProtection="1">
      <alignment vertical="center"/>
    </xf>
    <xf numFmtId="166" fontId="2" fillId="17" borderId="309" xfId="0" applyNumberFormat="1" applyFont="1" applyFill="1" applyBorder="1" applyAlignment="1" applyProtection="1">
      <alignment vertical="center"/>
    </xf>
    <xf numFmtId="0" fontId="2" fillId="17" borderId="39" xfId="0" applyNumberFormat="1" applyFont="1" applyFill="1" applyBorder="1" applyAlignment="1" applyProtection="1">
      <alignment vertical="center"/>
    </xf>
    <xf numFmtId="166" fontId="3" fillId="0" borderId="310" xfId="0" applyNumberFormat="1" applyFont="1" applyFill="1" applyBorder="1" applyAlignment="1" applyProtection="1">
      <alignment horizontal="left" vertical="center" indent="1"/>
    </xf>
    <xf numFmtId="0" fontId="35" fillId="0" borderId="311" xfId="0" applyNumberFormat="1" applyFont="1" applyFill="1" applyBorder="1" applyAlignment="1" applyProtection="1">
      <alignment horizontal="center"/>
    </xf>
    <xf numFmtId="0" fontId="35" fillId="0" borderId="312" xfId="0" applyNumberFormat="1" applyFont="1" applyFill="1" applyBorder="1" applyAlignment="1" applyProtection="1">
      <alignment horizontal="center"/>
    </xf>
    <xf numFmtId="166" fontId="9" fillId="22" borderId="313" xfId="0" applyNumberFormat="1" applyFont="1" applyFill="1" applyBorder="1" applyAlignment="1" applyProtection="1">
      <alignment horizontal="center" vertical="center"/>
    </xf>
    <xf numFmtId="0" fontId="5" fillId="17" borderId="314" xfId="0" applyNumberFormat="1" applyFont="1" applyFill="1" applyBorder="1" applyAlignment="1" applyProtection="1">
      <alignment horizontal="center" vertical="center"/>
    </xf>
    <xf numFmtId="0" fontId="6" fillId="0" borderId="315" xfId="0" applyNumberFormat="1" applyFont="1" applyFill="1" applyBorder="1" applyAlignment="1" applyProtection="1">
      <alignment vertical="center"/>
    </xf>
    <xf numFmtId="0" fontId="0" fillId="0" borderId="315" xfId="0" applyNumberFormat="1" applyFill="1" applyBorder="1" applyAlignment="1" applyProtection="1">
      <alignment vertical="center"/>
    </xf>
    <xf numFmtId="0" fontId="5" fillId="17" borderId="66" xfId="0" applyNumberFormat="1" applyFont="1" applyFill="1" applyBorder="1" applyAlignment="1" applyProtection="1">
      <alignment horizontal="center" vertical="center"/>
    </xf>
    <xf numFmtId="166" fontId="2" fillId="0" borderId="316" xfId="0" applyNumberFormat="1" applyFont="1" applyFill="1" applyBorder="1" applyAlignment="1" applyProtection="1">
      <alignment vertical="center"/>
    </xf>
    <xf numFmtId="166" fontId="6" fillId="0" borderId="317" xfId="0" applyNumberFormat="1" applyFont="1" applyFill="1" applyBorder="1" applyAlignment="1" applyProtection="1">
      <alignment horizontal="right" vertical="center"/>
    </xf>
    <xf numFmtId="49" fontId="9" fillId="13" borderId="317" xfId="0" applyNumberFormat="1" applyFont="1" applyFill="1" applyBorder="1" applyAlignment="1" applyProtection="1">
      <alignment horizontal="center" vertical="center"/>
    </xf>
    <xf numFmtId="0" fontId="5" fillId="0" borderId="318" xfId="0" applyNumberFormat="1" applyFont="1" applyFill="1" applyBorder="1" applyAlignment="1" applyProtection="1">
      <alignment horizontal="center" vertical="center"/>
    </xf>
    <xf numFmtId="0" fontId="2" fillId="17" borderId="259" xfId="0" applyNumberFormat="1" applyFont="1" applyFill="1" applyBorder="1" applyAlignment="1" applyProtection="1">
      <alignment horizontal="center" vertical="top" wrapText="1"/>
    </xf>
    <xf numFmtId="0" fontId="2" fillId="17" borderId="259" xfId="0" applyNumberFormat="1" applyFont="1" applyFill="1" applyBorder="1" applyAlignment="1" applyProtection="1">
      <alignment horizontal="center"/>
    </xf>
    <xf numFmtId="166" fontId="6" fillId="0" borderId="236" xfId="0" applyNumberFormat="1" applyFont="1" applyFill="1" applyBorder="1" applyAlignment="1" applyProtection="1">
      <alignment horizontal="center"/>
    </xf>
    <xf numFmtId="0" fontId="0" fillId="17" borderId="0" xfId="0" applyNumberFormat="1" applyFill="1" applyAlignment="1" applyProtection="1">
      <alignment horizontal="left" vertical="top" wrapText="1"/>
    </xf>
  </cellXfs>
  <cellStyles count="67">
    <cellStyle name="%" xfId="58"/>
    <cellStyle name="0,0_x000d__x000a_NA_x000d__x000a_" xfId="59"/>
    <cellStyle name="Calc" xfId="6"/>
    <cellStyle name="Calc - Blue" xfId="7"/>
    <cellStyle name="Calc - Feed" xfId="8"/>
    <cellStyle name="Calc - Green" xfId="9"/>
    <cellStyle name="Calc - Grey" xfId="10"/>
    <cellStyle name="Calc - White" xfId="11"/>
    <cellStyle name="Calculated Field" xfId="12"/>
    <cellStyle name="CodeHeading" xfId="13"/>
    <cellStyle name="ColHeader" xfId="61"/>
    <cellStyle name="DataEntry" xfId="63"/>
    <cellStyle name="Date Feeder Field" xfId="14"/>
    <cellStyle name="Exception" xfId="15"/>
    <cellStyle name="Feeder Field" xfId="16"/>
    <cellStyle name="FormlaBold" xfId="65"/>
    <cellStyle name="Greyed out" xfId="17"/>
    <cellStyle name="Hyperlink" xfId="1" builtinId="8"/>
    <cellStyle name="Hyperlink 2" xfId="5"/>
    <cellStyle name="Input 1" xfId="18"/>
    <cellStyle name="Input 2" xfId="19"/>
    <cellStyle name="Input Cell" xfId="20"/>
    <cellStyle name="KPMG Heading 1" xfId="21"/>
    <cellStyle name="KPMG Heading 2" xfId="22"/>
    <cellStyle name="KPMG Heading 3" xfId="23"/>
    <cellStyle name="KPMG Heading 4" xfId="24"/>
    <cellStyle name="KPMG Normal" xfId="25"/>
    <cellStyle name="KPMG Normal Text" xfId="26"/>
    <cellStyle name="Named Range" xfId="27"/>
    <cellStyle name="Named Range Cells" xfId="28"/>
    <cellStyle name="Named Range Tag" xfId="29"/>
    <cellStyle name="NB" xfId="66"/>
    <cellStyle name="Normal" xfId="0" builtinId="0"/>
    <cellStyle name="Normal 10" xfId="39"/>
    <cellStyle name="Normal 11" xfId="40"/>
    <cellStyle name="Normal 2" xfId="4"/>
    <cellStyle name="Normal 2 2" xfId="37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3" xfId="34"/>
    <cellStyle name="Normal 4" xfId="35"/>
    <cellStyle name="Normal 5" xfId="36"/>
    <cellStyle name="Normal 6" xfId="38"/>
    <cellStyle name="Normal 7" xfId="47"/>
    <cellStyle name="Normal 8" xfId="48"/>
    <cellStyle name="Normal 9" xfId="49"/>
    <cellStyle name="Normal_BS" xfId="3"/>
    <cellStyle name="NoteSubItem" xfId="62"/>
    <cellStyle name="Percent" xfId="2" builtinId="5"/>
    <cellStyle name="Percent 2" xfId="50"/>
    <cellStyle name="Percent 2 2" xfId="51"/>
    <cellStyle name="Percent 2 3" xfId="52"/>
    <cellStyle name="Percent 2 4" xfId="53"/>
    <cellStyle name="Percent 2 5" xfId="54"/>
    <cellStyle name="Percent 2 6" xfId="55"/>
    <cellStyle name="Percent 2 7" xfId="56"/>
    <cellStyle name="Percent 2 8" xfId="57"/>
    <cellStyle name="SectSubHeader" xfId="60"/>
    <cellStyle name="SectSubHeaderTotal" xfId="64"/>
    <cellStyle name="Title 1" xfId="30"/>
    <cellStyle name="Title 2" xfId="31"/>
    <cellStyle name="Title 3" xfId="32"/>
    <cellStyle name="Title 4" xfId="33"/>
  </cellStyles>
  <dxfs count="0"/>
  <tableStyles count="0" defaultTableStyle="TableStyleMedium9" defaultPivotStyle="PivotStyleLight16"/>
  <colors>
    <mruColors>
      <color rgb="FFCCFFCC"/>
      <color rgb="FFFFFF99"/>
      <color rgb="FFCCFFFF"/>
      <color rgb="FFFFCC99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C17"/>
  <sheetViews>
    <sheetView tabSelected="1" zoomScale="80" zoomScaleNormal="80" workbookViewId="0"/>
  </sheetViews>
  <sheetFormatPr defaultRowHeight="12.75"/>
  <cols>
    <col min="1" max="16384" width="9.140625" style="1154"/>
  </cols>
  <sheetData>
    <row r="3" spans="2:3" ht="23.25">
      <c r="B3" s="1155" t="s">
        <v>1172</v>
      </c>
    </row>
    <row r="4" spans="2:3" ht="15">
      <c r="B4" s="1156"/>
    </row>
    <row r="5" spans="2:3" ht="15">
      <c r="B5" s="1156"/>
    </row>
    <row r="6" spans="2:3" ht="19.5">
      <c r="B6" s="1157" t="s">
        <v>1177</v>
      </c>
      <c r="C6" s="1158"/>
    </row>
    <row r="7" spans="2:3" ht="19.5">
      <c r="B7" s="1159"/>
      <c r="C7" s="1158"/>
    </row>
    <row r="8" spans="2:3" ht="19.5">
      <c r="B8" s="1159" t="s">
        <v>1173</v>
      </c>
      <c r="C8" s="1158"/>
    </row>
    <row r="9" spans="2:3" ht="19.5">
      <c r="B9" s="1159" t="s">
        <v>1178</v>
      </c>
      <c r="C9" s="1158"/>
    </row>
    <row r="10" spans="2:3" ht="19.5">
      <c r="B10" s="1159"/>
      <c r="C10" s="1158"/>
    </row>
    <row r="11" spans="2:3" ht="19.5">
      <c r="B11" s="1159" t="s">
        <v>1174</v>
      </c>
      <c r="C11" s="1158"/>
    </row>
    <row r="12" spans="2:3" ht="19.5">
      <c r="B12" s="1159" t="s">
        <v>1175</v>
      </c>
      <c r="C12" s="1158"/>
    </row>
    <row r="13" spans="2:3" ht="19.5">
      <c r="B13" s="1159"/>
      <c r="C13" s="1158"/>
    </row>
    <row r="14" spans="2:3" ht="19.5">
      <c r="B14" s="1157" t="s">
        <v>1176</v>
      </c>
      <c r="C14" s="1158"/>
    </row>
    <row r="15" spans="2:3" ht="19.5">
      <c r="B15" s="1158"/>
    </row>
    <row r="17" ht="9.75" customHeight="1"/>
  </sheetData>
  <sheetProtection password="D5A7" sheet="1" objects="1" scenario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65"/>
  <sheetViews>
    <sheetView zoomScale="80" zoomScaleNormal="80" workbookViewId="0"/>
  </sheetViews>
  <sheetFormatPr defaultColWidth="10.7109375" defaultRowHeight="12.75"/>
  <cols>
    <col min="1" max="1" width="4.7109375" style="70" customWidth="1"/>
    <col min="2" max="2" width="47.28515625" style="659" customWidth="1"/>
    <col min="3" max="3" width="13.28515625" style="70" customWidth="1"/>
    <col min="4" max="4" width="14" style="70" customWidth="1"/>
    <col min="5" max="5" width="9.42578125" style="70" customWidth="1"/>
    <col min="6" max="16384" width="10.7109375" style="70"/>
  </cols>
  <sheetData>
    <row r="1" spans="1:6" ht="15.75">
      <c r="A1" s="618"/>
      <c r="B1" s="619" t="s">
        <v>182</v>
      </c>
      <c r="C1" s="618"/>
      <c r="D1" s="618"/>
      <c r="E1" s="618"/>
      <c r="F1" s="618"/>
    </row>
    <row r="2" spans="1:6">
      <c r="A2" s="618"/>
      <c r="B2" s="620"/>
      <c r="C2" s="618"/>
      <c r="D2" s="618"/>
      <c r="E2" s="618"/>
      <c r="F2" s="618"/>
    </row>
    <row r="3" spans="1:6">
      <c r="A3" s="622"/>
      <c r="B3" s="628" t="s">
        <v>1035</v>
      </c>
      <c r="C3" s="622"/>
      <c r="D3" s="622"/>
      <c r="E3" s="622"/>
      <c r="F3" s="618"/>
    </row>
    <row r="4" spans="1:6">
      <c r="A4" s="622"/>
      <c r="B4" s="624" t="s">
        <v>988</v>
      </c>
      <c r="C4" s="622"/>
      <c r="D4" s="622"/>
      <c r="E4" s="622"/>
      <c r="F4" s="618"/>
    </row>
    <row r="5" spans="1:6">
      <c r="A5" s="622"/>
      <c r="B5" s="626" t="s">
        <v>1022</v>
      </c>
      <c r="C5" s="622"/>
      <c r="D5" s="622"/>
      <c r="E5" s="622"/>
      <c r="F5" s="618"/>
    </row>
    <row r="6" spans="1:6">
      <c r="A6" s="622"/>
      <c r="B6" s="628" t="s">
        <v>53</v>
      </c>
      <c r="C6" s="622"/>
      <c r="D6" s="622"/>
      <c r="E6" s="622"/>
      <c r="F6" s="618"/>
    </row>
    <row r="7" spans="1:6" ht="13.5" thickBot="1">
      <c r="A7" s="618"/>
      <c r="B7" s="629"/>
      <c r="C7" s="618"/>
      <c r="D7" s="705"/>
      <c r="E7" s="1110" t="s">
        <v>1167</v>
      </c>
      <c r="F7" s="1110">
        <v>1</v>
      </c>
    </row>
    <row r="8" spans="1:6" ht="14.25" customHeight="1" thickTop="1">
      <c r="A8" s="618"/>
      <c r="B8" s="815"/>
      <c r="C8" s="17" t="s">
        <v>554</v>
      </c>
      <c r="D8" s="17" t="s">
        <v>556</v>
      </c>
      <c r="E8" s="17" t="s">
        <v>108</v>
      </c>
      <c r="F8" s="678"/>
    </row>
    <row r="9" spans="1:6">
      <c r="A9" s="618"/>
      <c r="B9" s="805" t="s">
        <v>1015</v>
      </c>
      <c r="C9" s="807" t="s">
        <v>769</v>
      </c>
      <c r="D9" s="807" t="s">
        <v>313</v>
      </c>
      <c r="E9" s="261" t="s">
        <v>4</v>
      </c>
      <c r="F9" s="679" t="s">
        <v>163</v>
      </c>
    </row>
    <row r="10" spans="1:6" ht="13.5" thickBot="1">
      <c r="A10" s="618"/>
      <c r="B10" s="806"/>
      <c r="C10" s="726" t="s">
        <v>110</v>
      </c>
      <c r="D10" s="726" t="s">
        <v>110</v>
      </c>
      <c r="E10" s="40" t="s">
        <v>109</v>
      </c>
      <c r="F10" s="680" t="s">
        <v>164</v>
      </c>
    </row>
    <row r="11" spans="1:6" ht="18.75" customHeight="1">
      <c r="A11" s="618"/>
      <c r="B11" s="254" t="s">
        <v>259</v>
      </c>
      <c r="C11" s="114"/>
      <c r="D11" s="116"/>
      <c r="E11" s="19">
        <v>100</v>
      </c>
      <c r="F11" s="181" t="s">
        <v>111</v>
      </c>
    </row>
    <row r="12" spans="1:6" ht="18.75" customHeight="1">
      <c r="A12" s="618"/>
      <c r="B12" s="255" t="s">
        <v>260</v>
      </c>
      <c r="C12" s="114"/>
      <c r="D12" s="116"/>
      <c r="E12" s="19" t="s">
        <v>316</v>
      </c>
      <c r="F12" s="181" t="s">
        <v>208</v>
      </c>
    </row>
    <row r="13" spans="1:6" ht="18.75" customHeight="1">
      <c r="A13" s="618"/>
      <c r="B13" s="255" t="s">
        <v>261</v>
      </c>
      <c r="C13" s="114"/>
      <c r="D13" s="116"/>
      <c r="E13" s="19" t="s">
        <v>36</v>
      </c>
      <c r="F13" s="181" t="s">
        <v>48</v>
      </c>
    </row>
    <row r="14" spans="1:6" ht="18.75" customHeight="1" thickBot="1">
      <c r="A14" s="618"/>
      <c r="B14" s="256" t="s">
        <v>70</v>
      </c>
      <c r="C14" s="421">
        <f>SUM(C11:C13)</f>
        <v>0</v>
      </c>
      <c r="D14" s="421">
        <f>SUM(D11:D13)</f>
        <v>0</v>
      </c>
      <c r="E14" s="41" t="s">
        <v>317</v>
      </c>
      <c r="F14" s="262" t="s">
        <v>111</v>
      </c>
    </row>
    <row r="15" spans="1:6" ht="18.75" customHeight="1" thickTop="1">
      <c r="A15" s="618"/>
      <c r="B15" s="633"/>
      <c r="C15" s="1115"/>
      <c r="D15" s="1115"/>
      <c r="E15" s="862"/>
      <c r="F15" s="686"/>
    </row>
    <row r="16" spans="1:6" ht="13.5" thickBot="1">
      <c r="A16" s="618"/>
      <c r="B16" s="621"/>
      <c r="C16" s="618"/>
      <c r="D16" s="618"/>
      <c r="E16" s="1110" t="s">
        <v>1167</v>
      </c>
      <c r="F16" s="1110">
        <v>2</v>
      </c>
    </row>
    <row r="17" spans="1:6" ht="13.5" customHeight="1" thickTop="1">
      <c r="A17" s="622"/>
      <c r="B17" s="816"/>
      <c r="C17" s="22" t="s">
        <v>555</v>
      </c>
      <c r="D17" s="22" t="s">
        <v>557</v>
      </c>
      <c r="E17" s="22" t="s">
        <v>108</v>
      </c>
      <c r="F17" s="745"/>
    </row>
    <row r="18" spans="1:6" ht="25.5">
      <c r="A18" s="622"/>
      <c r="B18" s="817" t="s">
        <v>812</v>
      </c>
      <c r="C18" s="807" t="s">
        <v>1036</v>
      </c>
      <c r="D18" s="807" t="s">
        <v>1037</v>
      </c>
      <c r="E18" s="261" t="s">
        <v>4</v>
      </c>
      <c r="F18" s="742" t="s">
        <v>163</v>
      </c>
    </row>
    <row r="19" spans="1:6" ht="13.5" thickBot="1">
      <c r="A19" s="622"/>
      <c r="B19" s="806"/>
      <c r="C19" s="726" t="s">
        <v>110</v>
      </c>
      <c r="D19" s="726" t="s">
        <v>110</v>
      </c>
      <c r="E19" s="40" t="s">
        <v>109</v>
      </c>
      <c r="F19" s="746" t="s">
        <v>164</v>
      </c>
    </row>
    <row r="20" spans="1:6" ht="18.75" customHeight="1">
      <c r="A20" s="622"/>
      <c r="B20" s="213" t="s">
        <v>262</v>
      </c>
      <c r="C20" s="250"/>
      <c r="D20" s="250"/>
      <c r="E20" s="250"/>
      <c r="F20" s="263"/>
    </row>
    <row r="21" spans="1:6" ht="18.75" customHeight="1">
      <c r="A21" s="622"/>
      <c r="B21" s="257" t="s">
        <v>253</v>
      </c>
      <c r="C21" s="106"/>
      <c r="D21" s="111"/>
      <c r="E21" s="12">
        <v>100</v>
      </c>
      <c r="F21" s="221" t="s">
        <v>111</v>
      </c>
    </row>
    <row r="22" spans="1:6" ht="18.75" customHeight="1">
      <c r="A22" s="622"/>
      <c r="B22" s="257" t="s">
        <v>254</v>
      </c>
      <c r="C22" s="106"/>
      <c r="D22" s="111"/>
      <c r="E22" s="12" t="s">
        <v>316</v>
      </c>
      <c r="F22" s="221" t="s">
        <v>111</v>
      </c>
    </row>
    <row r="23" spans="1:6" ht="18.75" customHeight="1">
      <c r="A23" s="622"/>
      <c r="B23" s="257" t="s">
        <v>255</v>
      </c>
      <c r="C23" s="106"/>
      <c r="D23" s="111"/>
      <c r="E23" s="12" t="s">
        <v>36</v>
      </c>
      <c r="F23" s="221" t="s">
        <v>111</v>
      </c>
    </row>
    <row r="24" spans="1:6" ht="18.75" customHeight="1">
      <c r="A24" s="622"/>
      <c r="B24" s="258" t="s">
        <v>70</v>
      </c>
      <c r="C24" s="409">
        <f>SUM(C21:C23)</f>
        <v>0</v>
      </c>
      <c r="D24" s="409">
        <f>SUM(D21:D23)</f>
        <v>0</v>
      </c>
      <c r="E24" s="12" t="s">
        <v>317</v>
      </c>
      <c r="F24" s="221" t="s">
        <v>111</v>
      </c>
    </row>
    <row r="25" spans="1:6" ht="30.75" customHeight="1" thickBot="1">
      <c r="A25" s="622"/>
      <c r="B25" s="231" t="s">
        <v>263</v>
      </c>
      <c r="C25" s="120"/>
      <c r="D25" s="123"/>
      <c r="E25" s="24" t="s">
        <v>37</v>
      </c>
      <c r="F25" s="191" t="s">
        <v>111</v>
      </c>
    </row>
    <row r="26" spans="1:6" ht="13.5" thickTop="1">
      <c r="A26" s="622"/>
      <c r="B26" s="621"/>
      <c r="C26" s="618"/>
      <c r="D26" s="618"/>
      <c r="E26" s="618"/>
      <c r="F26" s="618"/>
    </row>
    <row r="27" spans="1:6" ht="13.5" thickBot="1">
      <c r="A27" s="622"/>
      <c r="B27" s="621"/>
      <c r="C27" s="618"/>
      <c r="D27" s="618"/>
      <c r="E27" s="1110" t="s">
        <v>1167</v>
      </c>
      <c r="F27" s="1110">
        <v>3</v>
      </c>
    </row>
    <row r="28" spans="1:6" ht="13.5" thickTop="1">
      <c r="A28" s="618"/>
      <c r="B28" s="772"/>
      <c r="C28" s="17" t="s">
        <v>558</v>
      </c>
      <c r="D28" s="17" t="s">
        <v>871</v>
      </c>
      <c r="E28" s="17" t="s">
        <v>108</v>
      </c>
      <c r="F28" s="678"/>
    </row>
    <row r="29" spans="1:6">
      <c r="A29" s="814"/>
      <c r="B29" s="818" t="s">
        <v>1169</v>
      </c>
      <c r="C29" s="807" t="s">
        <v>769</v>
      </c>
      <c r="D29" s="807" t="s">
        <v>313</v>
      </c>
      <c r="E29" s="171"/>
      <c r="F29" s="679" t="s">
        <v>163</v>
      </c>
    </row>
    <row r="30" spans="1:6" ht="13.5" thickBot="1">
      <c r="A30" s="814"/>
      <c r="C30" s="726" t="s">
        <v>110</v>
      </c>
      <c r="D30" s="726" t="s">
        <v>110</v>
      </c>
      <c r="E30" s="40" t="s">
        <v>109</v>
      </c>
      <c r="F30" s="680" t="s">
        <v>164</v>
      </c>
    </row>
    <row r="31" spans="1:6" ht="13.5" thickBot="1">
      <c r="A31" s="618"/>
      <c r="B31" s="819" t="s">
        <v>1168</v>
      </c>
      <c r="C31" s="121"/>
      <c r="D31" s="124"/>
      <c r="E31" s="41">
        <v>100</v>
      </c>
      <c r="F31" s="821" t="s">
        <v>111</v>
      </c>
    </row>
    <row r="32" spans="1:6" ht="13.5" thickTop="1">
      <c r="A32" s="618"/>
      <c r="B32" s="820"/>
      <c r="C32" s="793"/>
      <c r="D32" s="822"/>
      <c r="E32" s="823"/>
      <c r="F32" s="736"/>
    </row>
    <row r="33" spans="1:6">
      <c r="A33" s="618"/>
      <c r="B33" s="770"/>
      <c r="C33" s="618"/>
      <c r="D33" s="618"/>
      <c r="E33" s="618"/>
      <c r="F33" s="618"/>
    </row>
    <row r="34" spans="1:6" ht="13.5" thickBot="1">
      <c r="A34" s="618"/>
      <c r="B34" s="621"/>
      <c r="C34" s="618"/>
      <c r="D34" s="618"/>
      <c r="E34" s="1110" t="s">
        <v>1167</v>
      </c>
      <c r="F34" s="1110">
        <v>4</v>
      </c>
    </row>
    <row r="35" spans="1:6" ht="13.5" thickTop="1">
      <c r="A35" s="618"/>
      <c r="B35" s="772"/>
      <c r="C35" s="17" t="s">
        <v>559</v>
      </c>
      <c r="D35" s="17" t="s">
        <v>560</v>
      </c>
      <c r="E35" s="17" t="s">
        <v>108</v>
      </c>
      <c r="F35" s="678"/>
    </row>
    <row r="36" spans="1:6" ht="25.5">
      <c r="A36" s="618"/>
      <c r="B36" s="805" t="s">
        <v>813</v>
      </c>
      <c r="C36" s="807" t="s">
        <v>769</v>
      </c>
      <c r="D36" s="807" t="s">
        <v>313</v>
      </c>
      <c r="E36" s="261"/>
      <c r="F36" s="679" t="s">
        <v>163</v>
      </c>
    </row>
    <row r="37" spans="1:6" ht="13.5" thickBot="1">
      <c r="A37" s="618"/>
      <c r="B37" s="806"/>
      <c r="C37" s="726" t="s">
        <v>110</v>
      </c>
      <c r="D37" s="726" t="s">
        <v>110</v>
      </c>
      <c r="E37" s="40" t="s">
        <v>109</v>
      </c>
      <c r="F37" s="680" t="s">
        <v>164</v>
      </c>
    </row>
    <row r="38" spans="1:6" ht="32.25" customHeight="1">
      <c r="A38" s="618"/>
      <c r="B38" s="259" t="s">
        <v>213</v>
      </c>
      <c r="C38" s="114"/>
      <c r="D38" s="125"/>
      <c r="E38" s="19">
        <v>100</v>
      </c>
      <c r="F38" s="181" t="s">
        <v>111</v>
      </c>
    </row>
    <row r="39" spans="1:6" ht="39.75" customHeight="1" thickBot="1">
      <c r="A39" s="618"/>
      <c r="B39" s="260" t="s">
        <v>87</v>
      </c>
      <c r="C39" s="122"/>
      <c r="D39" s="126"/>
      <c r="E39" s="41" t="s">
        <v>316</v>
      </c>
      <c r="F39" s="262" t="s">
        <v>111</v>
      </c>
    </row>
    <row r="40" spans="1:6" ht="13.5" thickTop="1">
      <c r="A40" s="618"/>
      <c r="B40" s="621"/>
      <c r="C40" s="618"/>
      <c r="D40" s="618"/>
      <c r="E40" s="618"/>
      <c r="F40" s="618"/>
    </row>
    <row r="41" spans="1:6" ht="13.5" thickBot="1">
      <c r="D41" s="1110" t="s">
        <v>1167</v>
      </c>
      <c r="E41" s="1110">
        <v>5</v>
      </c>
    </row>
    <row r="42" spans="1:6" ht="13.5" thickTop="1">
      <c r="B42" s="789"/>
      <c r="C42" s="96" t="s">
        <v>561</v>
      </c>
      <c r="D42" s="96" t="s">
        <v>562</v>
      </c>
      <c r="E42" s="97" t="s">
        <v>108</v>
      </c>
    </row>
    <row r="43" spans="1:6">
      <c r="B43" s="790" t="s">
        <v>815</v>
      </c>
      <c r="C43" s="734"/>
      <c r="D43" s="734" t="s">
        <v>754</v>
      </c>
      <c r="E43" s="1116"/>
    </row>
    <row r="44" spans="1:6" ht="13.5" thickBot="1">
      <c r="B44" s="774"/>
      <c r="C44" s="726" t="s">
        <v>769</v>
      </c>
      <c r="D44" s="727" t="s">
        <v>313</v>
      </c>
      <c r="E44" s="1116"/>
    </row>
    <row r="45" spans="1:6">
      <c r="B45" s="247"/>
      <c r="C45" s="251" t="s">
        <v>40</v>
      </c>
      <c r="D45" s="251" t="s">
        <v>40</v>
      </c>
      <c r="E45" s="67" t="s">
        <v>109</v>
      </c>
    </row>
    <row r="46" spans="1:6">
      <c r="B46" s="248" t="s">
        <v>686</v>
      </c>
      <c r="C46" s="104"/>
      <c r="D46" s="105"/>
      <c r="E46" s="68" t="s">
        <v>19</v>
      </c>
    </row>
    <row r="47" spans="1:6">
      <c r="B47" s="248" t="s">
        <v>687</v>
      </c>
      <c r="C47" s="104"/>
      <c r="D47" s="105"/>
      <c r="E47" s="68" t="s">
        <v>316</v>
      </c>
    </row>
    <row r="48" spans="1:6">
      <c r="B48" s="248" t="s">
        <v>688</v>
      </c>
      <c r="C48" s="104"/>
      <c r="D48" s="105"/>
      <c r="E48" s="68" t="s">
        <v>36</v>
      </c>
    </row>
    <row r="49" spans="2:6">
      <c r="B49" s="248" t="s">
        <v>689</v>
      </c>
      <c r="C49" s="104"/>
      <c r="D49" s="105"/>
      <c r="E49" s="68" t="s">
        <v>317</v>
      </c>
    </row>
    <row r="50" spans="2:6">
      <c r="B50" s="248" t="s">
        <v>690</v>
      </c>
      <c r="C50" s="104"/>
      <c r="D50" s="105"/>
      <c r="E50" s="68" t="s">
        <v>37</v>
      </c>
    </row>
    <row r="51" spans="2:6">
      <c r="B51" s="248" t="s">
        <v>691</v>
      </c>
      <c r="C51" s="104"/>
      <c r="D51" s="105"/>
      <c r="E51" s="68" t="s">
        <v>318</v>
      </c>
    </row>
    <row r="52" spans="2:6">
      <c r="B52" s="248" t="s">
        <v>692</v>
      </c>
      <c r="C52" s="104"/>
      <c r="D52" s="105"/>
      <c r="E52" s="68" t="s">
        <v>5</v>
      </c>
    </row>
    <row r="53" spans="2:6">
      <c r="B53" s="248" t="s">
        <v>63</v>
      </c>
      <c r="C53" s="104"/>
      <c r="D53" s="105"/>
      <c r="E53" s="68" t="s">
        <v>319</v>
      </c>
    </row>
    <row r="54" spans="2:6" ht="13.5" thickBot="1">
      <c r="B54" s="249" t="s">
        <v>43</v>
      </c>
      <c r="C54" s="426">
        <f>SUM(C46:C53)</f>
        <v>0</v>
      </c>
      <c r="D54" s="426">
        <f>SUM(D46:D53)</f>
        <v>0</v>
      </c>
      <c r="E54" s="69" t="s">
        <v>6</v>
      </c>
    </row>
    <row r="55" spans="2:6" ht="13.5" thickTop="1"/>
    <row r="56" spans="2:6" ht="13.5" thickBot="1">
      <c r="E56" s="1110" t="s">
        <v>1167</v>
      </c>
      <c r="F56" s="1110">
        <v>6</v>
      </c>
    </row>
    <row r="57" spans="2:6" ht="13.5" thickTop="1">
      <c r="B57" s="789"/>
      <c r="C57" s="17" t="s">
        <v>592</v>
      </c>
      <c r="D57" s="17" t="s">
        <v>593</v>
      </c>
      <c r="E57" s="17" t="s">
        <v>108</v>
      </c>
      <c r="F57" s="678"/>
    </row>
    <row r="58" spans="2:6">
      <c r="B58" s="790" t="s">
        <v>814</v>
      </c>
      <c r="C58" s="734" t="s">
        <v>769</v>
      </c>
      <c r="D58" s="734" t="s">
        <v>313</v>
      </c>
      <c r="E58" s="169"/>
      <c r="F58" s="679" t="s">
        <v>163</v>
      </c>
    </row>
    <row r="59" spans="2:6" ht="13.5" thickBot="1">
      <c r="B59" s="774"/>
      <c r="C59" s="726" t="s">
        <v>110</v>
      </c>
      <c r="D59" s="727" t="s">
        <v>110</v>
      </c>
      <c r="E59" s="18" t="s">
        <v>109</v>
      </c>
      <c r="F59" s="680" t="s">
        <v>164</v>
      </c>
    </row>
    <row r="60" spans="2:6">
      <c r="B60" s="388" t="s">
        <v>664</v>
      </c>
      <c r="C60" s="134"/>
      <c r="D60" s="145"/>
      <c r="E60" s="19">
        <v>100</v>
      </c>
      <c r="F60" s="181" t="s">
        <v>111</v>
      </c>
    </row>
    <row r="61" spans="2:6">
      <c r="B61" s="388" t="s">
        <v>665</v>
      </c>
      <c r="C61" s="134"/>
      <c r="D61" s="145"/>
      <c r="E61" s="19">
        <v>105</v>
      </c>
      <c r="F61" s="181" t="s">
        <v>111</v>
      </c>
    </row>
    <row r="62" spans="2:6">
      <c r="B62" s="388" t="s">
        <v>666</v>
      </c>
      <c r="C62" s="134"/>
      <c r="D62" s="145"/>
      <c r="E62" s="19">
        <v>110</v>
      </c>
      <c r="F62" s="181" t="s">
        <v>111</v>
      </c>
    </row>
    <row r="63" spans="2:6">
      <c r="B63" s="388" t="s">
        <v>667</v>
      </c>
      <c r="C63" s="134"/>
      <c r="D63" s="145"/>
      <c r="E63" s="19">
        <v>120</v>
      </c>
      <c r="F63" s="181" t="s">
        <v>112</v>
      </c>
    </row>
    <row r="64" spans="2:6" ht="13.5" thickBot="1">
      <c r="B64" s="208" t="s">
        <v>136</v>
      </c>
      <c r="C64" s="426">
        <f>SUM(C60:C63)</f>
        <v>0</v>
      </c>
      <c r="D64" s="426">
        <f>SUM(D60:D63)</f>
        <v>0</v>
      </c>
      <c r="E64" s="20">
        <v>140</v>
      </c>
      <c r="F64" s="195" t="s">
        <v>111</v>
      </c>
    </row>
    <row r="65" ht="13.5" thickTop="1"/>
  </sheetData>
  <sheetProtection password="D5A7" sheet="1" objects="1" scenarios="1"/>
  <dataValidations count="38">
    <dataValidation type="custom" allowBlank="1" showInputMessage="1" showErrorMessage="1" errorTitle="Monitor FTC template" error="Please only enter a numeric value into this cell." sqref="C60 C11">
      <formula1>ISNONTEXT($C$11)</formula1>
    </dataValidation>
    <dataValidation type="custom" allowBlank="1" showInputMessage="1" showErrorMessage="1" errorTitle="Monitor FTC template" error="Please only enter a numeric value into this cell." sqref="D60 D11">
      <formula1>ISNONTEXT($D$11)</formula1>
    </dataValidation>
    <dataValidation type="custom" allowBlank="1" showInputMessage="1" showErrorMessage="1" errorTitle="Monitor FTC template" error="Please only enter a numeric value into this cell." sqref="C61 C12">
      <formula1>ISNONTEXT($C$12)</formula1>
    </dataValidation>
    <dataValidation type="custom" allowBlank="1" showInputMessage="1" showErrorMessage="1" errorTitle="Monitor FTC template" error="Please only enter a numeric value into this cell." sqref="D61 D12">
      <formula1>ISNONTEXT($D$12)</formula1>
    </dataValidation>
    <dataValidation type="custom" allowBlank="1" showInputMessage="1" showErrorMessage="1" errorTitle="Monitor FTC template" error="Please only enter a numeric value into this cell." sqref="C62 C13">
      <formula1>ISNONTEXT($C$13)</formula1>
    </dataValidation>
    <dataValidation type="custom" allowBlank="1" showInputMessage="1" showErrorMessage="1" errorTitle="Monitor FTC template" error="Please only enter a numeric value into this cell." sqref="D62 D13">
      <formula1>ISNONTEXT($D$13)</formula1>
    </dataValidation>
    <dataValidation type="custom" allowBlank="1" showInputMessage="1" showErrorMessage="1" errorTitle="Monitor FTC template" error="Please only enter a numeric value into this cell." sqref="D63">
      <formula1>ISNONTEXT($D$14)</formula1>
    </dataValidation>
    <dataValidation type="custom" allowBlank="1" showInputMessage="1" showErrorMessage="1" errorTitle="Monitor FTC template" error="Please only enter a numeric value into this cell." sqref="C63">
      <formula1>ISNONTEXT($C$14)</formula1>
    </dataValidation>
    <dataValidation type="custom" allowBlank="1" showInputMessage="1" showErrorMessage="1" errorTitle="Monitor FTC template" error="Please only enter a numeric value into this cell." sqref="D53">
      <formula1>ISNONTEXT($D$70)</formula1>
    </dataValidation>
    <dataValidation type="custom" allowBlank="1" showInputMessage="1" showErrorMessage="1" errorTitle="Monitor FTC template" error="Please only enter a numeric value into this cell." sqref="C53">
      <formula1>ISNONTEXT($C$70)</formula1>
    </dataValidation>
    <dataValidation type="custom" allowBlank="1" showInputMessage="1" showErrorMessage="1" errorTitle="Monitor FTC template" error="Please only enter a numeric value into this cell." sqref="D52">
      <formula1>ISNONTEXT($D$69)</formula1>
    </dataValidation>
    <dataValidation type="custom" allowBlank="1" showInputMessage="1" showErrorMessage="1" errorTitle="Monitor FTC template" error="Please only enter a numeric value into this cell." sqref="C52">
      <formula1>ISNONTEXT($C$69)</formula1>
    </dataValidation>
    <dataValidation type="custom" allowBlank="1" showInputMessage="1" showErrorMessage="1" errorTitle="Monitor FTC template" error="Please only enter a numeric value into this cell." sqref="D51">
      <formula1>ISNONTEXT($D$68)</formula1>
    </dataValidation>
    <dataValidation type="custom" allowBlank="1" showInputMessage="1" showErrorMessage="1" errorTitle="Monitor FTC template" error="Please only enter a numeric value into this cell." sqref="C51">
      <formula1>ISNONTEXT($C$68)</formula1>
    </dataValidation>
    <dataValidation type="custom" allowBlank="1" showInputMessage="1" showErrorMessage="1" errorTitle="Monitor FTC template" error="Please only enter a numeric value into this cell." sqref="D50">
      <formula1>ISNONTEXT($D$67)</formula1>
    </dataValidation>
    <dataValidation type="custom" allowBlank="1" showInputMessage="1" showErrorMessage="1" errorTitle="Monitor FTC template" error="Please only enter a numeric value into this cell." sqref="C50">
      <formula1>ISNONTEXT($C$67)</formula1>
    </dataValidation>
    <dataValidation type="custom" allowBlank="1" showInputMessage="1" showErrorMessage="1" errorTitle="Monitor FTC template" error="Please only enter a numeric value into this cell." sqref="D49">
      <formula1>ISNONTEXT($D$66)</formula1>
    </dataValidation>
    <dataValidation type="custom" allowBlank="1" showInputMessage="1" showErrorMessage="1" errorTitle="Monitor FTC template" error="Please only enter a numeric value into this cell." sqref="C49">
      <formula1>ISNONTEXT($C$66)</formula1>
    </dataValidation>
    <dataValidation type="custom" allowBlank="1" showInputMessage="1" showErrorMessage="1" errorTitle="Monitor FTC template" error="Please only enter a numeric value into this cell." sqref="D48">
      <formula1>ISNONTEXT($D$65)</formula1>
    </dataValidation>
    <dataValidation type="custom" allowBlank="1" showInputMessage="1" showErrorMessage="1" errorTitle="Monitor FTC template" error="Please only enter a numeric value into this cell." sqref="C48">
      <formula1>ISNONTEXT($C$65)</formula1>
    </dataValidation>
    <dataValidation type="custom" allowBlank="1" showInputMessage="1" showErrorMessage="1" errorTitle="Monitor FTC template" error="Please only enter a numeric value into this cell." sqref="D47">
      <formula1>ISNONTEXT($D$56)</formula1>
    </dataValidation>
    <dataValidation type="custom" allowBlank="1" showInputMessage="1" showErrorMessage="1" errorTitle="Monitor FTC template" error="Please only enter a numeric value into this cell." sqref="C47">
      <formula1>ISNONTEXT($C$56)</formula1>
    </dataValidation>
    <dataValidation type="custom" allowBlank="1" showInputMessage="1" showErrorMessage="1" errorTitle="Monitor FTC template" error="Please only enter a numeric value into this cell." sqref="D46">
      <formula1>ISNONTEXT($D$55)</formula1>
    </dataValidation>
    <dataValidation type="custom" allowBlank="1" showInputMessage="1" showErrorMessage="1" errorTitle="Monitor FTC template" error="Please only enter a numeric value into this cell." sqref="C46">
      <formula1>ISNONTEXT($C$55)</formula1>
    </dataValidation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C22">
      <formula1>ISNONTEXT($C$22)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C23">
      <formula1>ISNONTEXT($C$23)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C25">
      <formula1>ISNONTEXT($C$25)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  <dataValidation type="custom" allowBlank="1" showInputMessage="1" showErrorMessage="1" errorTitle="Monitor FTC template" error="Please only enter a numeric value into this cell." sqref="C31">
      <formula1>ISNONTEXT($C$31)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C38">
      <formula1>ISNONTEXT($C$38)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C39">
      <formula1>ISNONTEXT($C$39)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</dataValidations>
  <printOptions gridLines="1" gridLinesSet="0"/>
  <pageMargins left="0.74803149606299213" right="0.34" top="0.36" bottom="0.38" header="0.21" footer="0.2"/>
  <pageSetup paperSize="9" scale="1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93"/>
  <sheetViews>
    <sheetView zoomScale="80" zoomScaleNormal="80" workbookViewId="0"/>
  </sheetViews>
  <sheetFormatPr defaultRowHeight="12.75"/>
  <cols>
    <col min="1" max="1" width="9.140625" style="826"/>
    <col min="2" max="2" width="53" style="826" customWidth="1"/>
    <col min="3" max="3" width="14.85546875" style="826" bestFit="1" customWidth="1"/>
    <col min="4" max="4" width="14.28515625" style="826" customWidth="1"/>
    <col min="5" max="5" width="9.85546875" style="826" bestFit="1" customWidth="1"/>
    <col min="6" max="6" width="9.42578125" style="826" bestFit="1" customWidth="1"/>
    <col min="7" max="12" width="9.140625" style="826"/>
    <col min="13" max="13" width="0" style="826" hidden="1" customWidth="1"/>
    <col min="14" max="16384" width="9.140625" style="826"/>
  </cols>
  <sheetData>
    <row r="1" spans="1:26">
      <c r="A1" s="824"/>
      <c r="B1" s="628" t="s">
        <v>182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>
        <v>14</v>
      </c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</row>
    <row r="2" spans="1:26">
      <c r="A2" s="825"/>
      <c r="B2" s="768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</row>
    <row r="3" spans="1:26">
      <c r="A3" s="825"/>
      <c r="B3" s="628" t="s">
        <v>1035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</row>
    <row r="4" spans="1:26">
      <c r="A4" s="825"/>
      <c r="B4" s="769" t="s">
        <v>989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</row>
    <row r="5" spans="1:26">
      <c r="A5" s="825"/>
      <c r="B5" s="626" t="s">
        <v>1022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</row>
    <row r="6" spans="1:26">
      <c r="A6" s="825"/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5"/>
    </row>
    <row r="7" spans="1:26" ht="13.5" thickBot="1">
      <c r="A7" s="825"/>
      <c r="B7" s="825"/>
      <c r="C7" s="825"/>
      <c r="D7" s="825"/>
      <c r="E7" s="1110" t="s">
        <v>1167</v>
      </c>
      <c r="F7" s="1110">
        <v>1</v>
      </c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5"/>
    </row>
    <row r="8" spans="1:26" ht="13.5" thickTop="1">
      <c r="A8" s="825"/>
      <c r="B8" s="827"/>
      <c r="C8" s="586" t="s">
        <v>564</v>
      </c>
      <c r="D8" s="586" t="s">
        <v>565</v>
      </c>
      <c r="E8" s="586" t="s">
        <v>108</v>
      </c>
      <c r="F8" s="831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</row>
    <row r="9" spans="1:26">
      <c r="A9" s="825"/>
      <c r="B9" s="828" t="s">
        <v>816</v>
      </c>
      <c r="C9" s="830" t="s">
        <v>769</v>
      </c>
      <c r="D9" s="830" t="s">
        <v>313</v>
      </c>
      <c r="E9" s="312"/>
      <c r="F9" s="832" t="s">
        <v>163</v>
      </c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</row>
    <row r="10" spans="1:26">
      <c r="A10" s="825"/>
      <c r="B10" s="829"/>
      <c r="C10" s="830" t="s">
        <v>40</v>
      </c>
      <c r="D10" s="830" t="s">
        <v>40</v>
      </c>
      <c r="E10" s="591" t="s">
        <v>109</v>
      </c>
      <c r="F10" s="832" t="s">
        <v>164</v>
      </c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</row>
    <row r="11" spans="1:26">
      <c r="A11" s="825"/>
      <c r="B11" s="389" t="s">
        <v>673</v>
      </c>
      <c r="C11" s="104"/>
      <c r="D11" s="105"/>
      <c r="E11" s="51">
        <v>100</v>
      </c>
      <c r="F11" s="833" t="s">
        <v>222</v>
      </c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</row>
    <row r="12" spans="1:26">
      <c r="A12" s="825"/>
      <c r="B12" s="389" t="s">
        <v>674</v>
      </c>
      <c r="C12" s="104"/>
      <c r="D12" s="105"/>
      <c r="E12" s="51" t="s">
        <v>316</v>
      </c>
      <c r="F12" s="395" t="s">
        <v>222</v>
      </c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</row>
    <row r="13" spans="1:26">
      <c r="A13" s="825"/>
      <c r="B13" s="389" t="s">
        <v>675</v>
      </c>
      <c r="C13" s="455">
        <f>SUM(C11:C12)</f>
        <v>0</v>
      </c>
      <c r="D13" s="455">
        <f>SUM(D11:D12)</f>
        <v>0</v>
      </c>
      <c r="E13" s="51" t="s">
        <v>36</v>
      </c>
      <c r="F13" s="396"/>
      <c r="G13" s="825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  <c r="X13" s="825"/>
      <c r="Y13" s="825"/>
      <c r="Z13" s="825"/>
    </row>
    <row r="14" spans="1:26">
      <c r="A14" s="825"/>
      <c r="B14" s="389" t="s">
        <v>676</v>
      </c>
      <c r="C14" s="104"/>
      <c r="D14" s="105"/>
      <c r="E14" s="51" t="s">
        <v>317</v>
      </c>
      <c r="F14" s="395" t="s">
        <v>222</v>
      </c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</row>
    <row r="15" spans="1:26">
      <c r="A15" s="825"/>
      <c r="B15" s="389" t="s">
        <v>674</v>
      </c>
      <c r="C15" s="104"/>
      <c r="D15" s="105"/>
      <c r="E15" s="51" t="s">
        <v>37</v>
      </c>
      <c r="F15" s="395" t="s">
        <v>222</v>
      </c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</row>
    <row r="16" spans="1:26">
      <c r="A16" s="825"/>
      <c r="B16" s="389" t="s">
        <v>677</v>
      </c>
      <c r="C16" s="104"/>
      <c r="D16" s="105"/>
      <c r="E16" s="51" t="s">
        <v>318</v>
      </c>
      <c r="F16" s="395" t="s">
        <v>222</v>
      </c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825"/>
      <c r="Z16" s="825"/>
    </row>
    <row r="17" spans="1:26">
      <c r="A17" s="825"/>
      <c r="B17" s="389" t="s">
        <v>678</v>
      </c>
      <c r="C17" s="455">
        <f>SUM(C14:C16)</f>
        <v>0</v>
      </c>
      <c r="D17" s="455">
        <f>SUM(D14:D16)</f>
        <v>0</v>
      </c>
      <c r="E17" s="51" t="s">
        <v>5</v>
      </c>
      <c r="F17" s="395" t="s">
        <v>222</v>
      </c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5"/>
      <c r="Z17" s="825"/>
    </row>
    <row r="18" spans="1:26" ht="25.5">
      <c r="A18" s="825"/>
      <c r="B18" s="390" t="s">
        <v>679</v>
      </c>
      <c r="C18" s="455">
        <f>SUM(C17,C13)</f>
        <v>0</v>
      </c>
      <c r="D18" s="455">
        <f>SUM(D17,D13)</f>
        <v>0</v>
      </c>
      <c r="E18" s="51" t="s">
        <v>319</v>
      </c>
      <c r="F18" s="395" t="s">
        <v>222</v>
      </c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5"/>
      <c r="X18" s="825"/>
      <c r="Y18" s="825"/>
      <c r="Z18" s="825"/>
    </row>
    <row r="19" spans="1:26">
      <c r="A19" s="825"/>
      <c r="B19" s="1118"/>
      <c r="C19" s="1119"/>
      <c r="D19" s="1119"/>
      <c r="E19" s="393"/>
      <c r="F19" s="1120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</row>
    <row r="20" spans="1:26">
      <c r="A20" s="825"/>
      <c r="B20" s="389" t="s">
        <v>680</v>
      </c>
      <c r="C20" s="393"/>
      <c r="D20" s="393"/>
      <c r="E20" s="393"/>
      <c r="F20" s="396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</row>
    <row r="21" spans="1:26">
      <c r="A21" s="825"/>
      <c r="B21" s="1117" t="s">
        <v>697</v>
      </c>
      <c r="C21" s="167"/>
      <c r="D21" s="168"/>
      <c r="E21" s="51" t="s">
        <v>6</v>
      </c>
      <c r="F21" s="395" t="s">
        <v>222</v>
      </c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</row>
    <row r="22" spans="1:26">
      <c r="A22" s="825"/>
      <c r="B22" s="1117" t="s">
        <v>698</v>
      </c>
      <c r="C22" s="405">
        <f>C21*SUM('1. SoCI'!D14,'1. SoCI'!D20:D21)</f>
        <v>0</v>
      </c>
      <c r="D22" s="405">
        <f>D21*SUM('1. SoCI'!E14,'1. SoCI'!E20:E21)</f>
        <v>0</v>
      </c>
      <c r="E22" s="51" t="s">
        <v>320</v>
      </c>
      <c r="F22" s="395" t="s">
        <v>222</v>
      </c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</row>
    <row r="23" spans="1:26">
      <c r="A23" s="825"/>
      <c r="B23" s="389"/>
      <c r="C23" s="393"/>
      <c r="D23" s="393"/>
      <c r="E23" s="393"/>
      <c r="F23" s="396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</row>
    <row r="24" spans="1:26">
      <c r="A24" s="825"/>
      <c r="B24" s="389" t="s">
        <v>681</v>
      </c>
      <c r="C24" s="393"/>
      <c r="D24" s="393"/>
      <c r="E24" s="393"/>
      <c r="F24" s="396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</row>
    <row r="25" spans="1:26">
      <c r="A25" s="825"/>
      <c r="B25" s="391" t="s">
        <v>682</v>
      </c>
      <c r="C25" s="104"/>
      <c r="D25" s="105"/>
      <c r="E25" s="51" t="s">
        <v>7</v>
      </c>
      <c r="F25" s="395" t="s">
        <v>222</v>
      </c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</row>
    <row r="26" spans="1:26">
      <c r="A26" s="825"/>
      <c r="B26" s="391" t="s">
        <v>683</v>
      </c>
      <c r="C26" s="104"/>
      <c r="D26" s="105"/>
      <c r="E26" s="51" t="s">
        <v>321</v>
      </c>
      <c r="F26" s="395" t="s">
        <v>222</v>
      </c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</row>
    <row r="27" spans="1:26">
      <c r="A27" s="825"/>
      <c r="B27" s="391" t="s">
        <v>674</v>
      </c>
      <c r="C27" s="104"/>
      <c r="D27" s="105"/>
      <c r="E27" s="51" t="s">
        <v>8</v>
      </c>
      <c r="F27" s="395" t="s">
        <v>222</v>
      </c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</row>
    <row r="28" spans="1:26">
      <c r="A28" s="825"/>
      <c r="B28" s="391" t="s">
        <v>684</v>
      </c>
      <c r="C28" s="104"/>
      <c r="D28" s="105"/>
      <c r="E28" s="51" t="s">
        <v>322</v>
      </c>
      <c r="F28" s="395" t="s">
        <v>222</v>
      </c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</row>
    <row r="29" spans="1:26">
      <c r="A29" s="825"/>
      <c r="B29" s="391" t="s">
        <v>677</v>
      </c>
      <c r="C29" s="104"/>
      <c r="D29" s="105"/>
      <c r="E29" s="51" t="s">
        <v>21</v>
      </c>
      <c r="F29" s="395" t="s">
        <v>222</v>
      </c>
      <c r="G29" s="825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5"/>
      <c r="X29" s="825"/>
      <c r="Y29" s="825"/>
      <c r="Z29" s="825"/>
    </row>
    <row r="30" spans="1:26">
      <c r="A30" s="825"/>
      <c r="B30" s="391" t="s">
        <v>63</v>
      </c>
      <c r="C30" s="104"/>
      <c r="D30" s="105"/>
      <c r="E30" s="51" t="s">
        <v>323</v>
      </c>
      <c r="F30" s="395" t="s">
        <v>222</v>
      </c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5"/>
      <c r="Y30" s="825"/>
      <c r="Z30" s="825"/>
    </row>
    <row r="31" spans="1:26" ht="13.5" thickBot="1">
      <c r="A31" s="825"/>
      <c r="B31" s="392" t="s">
        <v>685</v>
      </c>
      <c r="C31" s="456">
        <f>SUM(C22,C25:C30)</f>
        <v>0</v>
      </c>
      <c r="D31" s="456">
        <f>SUM(D22,D25:D30)</f>
        <v>0</v>
      </c>
      <c r="E31" s="52">
        <v>180</v>
      </c>
      <c r="F31" s="397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</row>
    <row r="32" spans="1:26" ht="13.5" thickTop="1">
      <c r="A32" s="825"/>
      <c r="B32" s="825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</row>
    <row r="33" spans="1:26">
      <c r="A33" s="825"/>
      <c r="B33" s="825"/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5"/>
      <c r="X33" s="825"/>
      <c r="Y33" s="825"/>
      <c r="Z33" s="825"/>
    </row>
    <row r="34" spans="1:26">
      <c r="A34" s="825"/>
      <c r="B34" s="825"/>
      <c r="C34" s="825"/>
      <c r="D34" s="825"/>
      <c r="E34" s="825"/>
      <c r="F34" s="825"/>
      <c r="G34" s="825"/>
      <c r="H34" s="825"/>
      <c r="I34" s="825"/>
      <c r="J34" s="825"/>
      <c r="K34" s="825"/>
      <c r="L34" s="825"/>
      <c r="M34" s="825"/>
      <c r="N34" s="825"/>
      <c r="O34" s="825"/>
      <c r="P34" s="825"/>
      <c r="Q34" s="825"/>
      <c r="R34" s="825"/>
      <c r="S34" s="825"/>
      <c r="T34" s="825"/>
      <c r="U34" s="825"/>
      <c r="V34" s="825"/>
      <c r="W34" s="825"/>
      <c r="X34" s="825"/>
      <c r="Y34" s="825"/>
      <c r="Z34" s="825"/>
    </row>
    <row r="35" spans="1:26">
      <c r="A35" s="825"/>
      <c r="B35" s="825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</row>
    <row r="36" spans="1:26">
      <c r="A36" s="825"/>
      <c r="B36" s="825"/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5"/>
      <c r="V36" s="825"/>
      <c r="W36" s="825"/>
      <c r="X36" s="825"/>
      <c r="Y36" s="825"/>
      <c r="Z36" s="825"/>
    </row>
    <row r="37" spans="1:26">
      <c r="A37" s="825"/>
      <c r="B37" s="825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  <c r="S37" s="825"/>
      <c r="T37" s="825"/>
      <c r="U37" s="825"/>
      <c r="V37" s="825"/>
      <c r="W37" s="825"/>
      <c r="X37" s="825"/>
      <c r="Y37" s="825"/>
      <c r="Z37" s="825"/>
    </row>
    <row r="38" spans="1:26">
      <c r="A38" s="825"/>
      <c r="B38" s="825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</row>
    <row r="39" spans="1:26">
      <c r="A39" s="825"/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</row>
    <row r="40" spans="1:26">
      <c r="A40" s="825"/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</row>
    <row r="41" spans="1:26">
      <c r="A41" s="825"/>
      <c r="B41" s="825"/>
      <c r="C41" s="825"/>
      <c r="D41" s="825"/>
      <c r="E41" s="825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825"/>
      <c r="Q41" s="825"/>
      <c r="R41" s="825"/>
      <c r="S41" s="825"/>
      <c r="T41" s="825"/>
      <c r="U41" s="825"/>
      <c r="V41" s="825"/>
      <c r="W41" s="825"/>
      <c r="X41" s="825"/>
      <c r="Y41" s="825"/>
      <c r="Z41" s="825"/>
    </row>
    <row r="42" spans="1:26">
      <c r="A42" s="825"/>
      <c r="B42" s="825"/>
      <c r="C42" s="825"/>
      <c r="D42" s="825"/>
      <c r="E42" s="825"/>
      <c r="F42" s="825"/>
      <c r="G42" s="825"/>
      <c r="H42" s="825"/>
      <c r="I42" s="825"/>
      <c r="J42" s="825"/>
      <c r="K42" s="825"/>
      <c r="L42" s="825"/>
      <c r="M42" s="825"/>
      <c r="N42" s="825"/>
      <c r="O42" s="825"/>
      <c r="P42" s="825"/>
      <c r="Q42" s="825"/>
      <c r="R42" s="825"/>
      <c r="S42" s="825"/>
      <c r="T42" s="825"/>
      <c r="U42" s="825"/>
      <c r="V42" s="825"/>
      <c r="W42" s="825"/>
      <c r="X42" s="825"/>
      <c r="Y42" s="825"/>
      <c r="Z42" s="825"/>
    </row>
    <row r="43" spans="1:26">
      <c r="A43" s="825"/>
      <c r="B43" s="825"/>
      <c r="C43" s="825"/>
      <c r="D43" s="825"/>
      <c r="E43" s="825"/>
      <c r="F43" s="825"/>
      <c r="G43" s="825"/>
      <c r="H43" s="825"/>
      <c r="I43" s="825"/>
      <c r="J43" s="825"/>
      <c r="K43" s="825"/>
      <c r="L43" s="825"/>
      <c r="M43" s="825"/>
      <c r="N43" s="825"/>
      <c r="O43" s="825"/>
      <c r="P43" s="825"/>
      <c r="Q43" s="825"/>
      <c r="R43" s="825"/>
      <c r="S43" s="825"/>
      <c r="T43" s="825"/>
      <c r="U43" s="825"/>
      <c r="V43" s="825"/>
      <c r="W43" s="825"/>
      <c r="X43" s="825"/>
      <c r="Y43" s="825"/>
      <c r="Z43" s="825"/>
    </row>
    <row r="44" spans="1:26">
      <c r="A44" s="825"/>
      <c r="B44" s="825"/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825"/>
      <c r="Q44" s="825"/>
      <c r="R44" s="825"/>
      <c r="S44" s="825"/>
      <c r="T44" s="825"/>
      <c r="U44" s="825"/>
      <c r="V44" s="825"/>
      <c r="W44" s="825"/>
      <c r="X44" s="825"/>
      <c r="Y44" s="825"/>
      <c r="Z44" s="825"/>
    </row>
    <row r="45" spans="1:26">
      <c r="A45" s="825"/>
      <c r="B45" s="825"/>
      <c r="C45" s="825"/>
      <c r="D45" s="825"/>
      <c r="E45" s="825"/>
      <c r="F45" s="825"/>
      <c r="G45" s="825"/>
      <c r="H45" s="825"/>
      <c r="I45" s="825"/>
      <c r="J45" s="825"/>
      <c r="K45" s="825"/>
      <c r="L45" s="825"/>
      <c r="M45" s="825"/>
      <c r="N45" s="825"/>
      <c r="O45" s="825"/>
      <c r="P45" s="825"/>
      <c r="Q45" s="825"/>
      <c r="R45" s="825"/>
      <c r="S45" s="825"/>
      <c r="T45" s="825"/>
      <c r="U45" s="825"/>
      <c r="V45" s="825"/>
      <c r="W45" s="825"/>
      <c r="X45" s="825"/>
      <c r="Y45" s="825"/>
      <c r="Z45" s="825"/>
    </row>
    <row r="46" spans="1:26">
      <c r="A46" s="825"/>
      <c r="B46" s="825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</row>
    <row r="47" spans="1:26">
      <c r="A47" s="825"/>
      <c r="B47" s="825"/>
      <c r="C47" s="825"/>
      <c r="D47" s="825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</row>
    <row r="48" spans="1:26">
      <c r="A48" s="825"/>
      <c r="B48" s="825"/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</row>
    <row r="49" spans="1:26">
      <c r="A49" s="825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</row>
    <row r="50" spans="1:26">
      <c r="A50" s="825"/>
      <c r="B50" s="825"/>
      <c r="C50" s="825"/>
      <c r="D50" s="825"/>
      <c r="E50" s="825"/>
      <c r="F50" s="825"/>
      <c r="G50" s="825"/>
      <c r="H50" s="825"/>
      <c r="I50" s="825"/>
      <c r="J50" s="825"/>
      <c r="K50" s="825"/>
      <c r="L50" s="825"/>
      <c r="M50" s="825"/>
      <c r="N50" s="825"/>
      <c r="O50" s="825"/>
      <c r="P50" s="825"/>
      <c r="Q50" s="825"/>
      <c r="R50" s="825"/>
      <c r="S50" s="825"/>
      <c r="T50" s="825"/>
      <c r="U50" s="825"/>
      <c r="V50" s="825"/>
      <c r="W50" s="825"/>
      <c r="X50" s="825"/>
      <c r="Y50" s="825"/>
      <c r="Z50" s="825"/>
    </row>
    <row r="51" spans="1:26">
      <c r="A51" s="825"/>
      <c r="B51" s="825"/>
      <c r="C51" s="825"/>
      <c r="D51" s="825"/>
      <c r="E51" s="825"/>
      <c r="F51" s="825"/>
      <c r="G51" s="825"/>
      <c r="H51" s="825"/>
      <c r="I51" s="825"/>
      <c r="J51" s="825"/>
      <c r="K51" s="825"/>
      <c r="L51" s="825"/>
      <c r="M51" s="825"/>
      <c r="N51" s="825"/>
      <c r="O51" s="825"/>
      <c r="P51" s="825"/>
      <c r="Q51" s="825"/>
      <c r="R51" s="825"/>
      <c r="S51" s="825"/>
      <c r="T51" s="825"/>
      <c r="U51" s="825"/>
      <c r="V51" s="825"/>
      <c r="W51" s="825"/>
      <c r="X51" s="825"/>
      <c r="Y51" s="825"/>
      <c r="Z51" s="825"/>
    </row>
    <row r="52" spans="1:26">
      <c r="A52" s="825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825"/>
      <c r="Q52" s="825"/>
      <c r="R52" s="825"/>
      <c r="S52" s="825"/>
      <c r="T52" s="825"/>
      <c r="U52" s="825"/>
      <c r="V52" s="825"/>
      <c r="W52" s="825"/>
      <c r="X52" s="825"/>
      <c r="Y52" s="825"/>
      <c r="Z52" s="825"/>
    </row>
    <row r="53" spans="1:26">
      <c r="A53" s="825"/>
      <c r="B53" s="825"/>
      <c r="C53" s="825"/>
      <c r="D53" s="825"/>
      <c r="E53" s="825"/>
      <c r="F53" s="825"/>
      <c r="G53" s="825"/>
      <c r="H53" s="825"/>
      <c r="I53" s="825"/>
      <c r="J53" s="825"/>
      <c r="K53" s="825"/>
      <c r="L53" s="825"/>
      <c r="M53" s="825"/>
      <c r="N53" s="825"/>
      <c r="O53" s="825"/>
      <c r="P53" s="825"/>
      <c r="Q53" s="825"/>
      <c r="R53" s="825"/>
      <c r="S53" s="825"/>
      <c r="T53" s="825"/>
      <c r="U53" s="825"/>
      <c r="V53" s="825"/>
      <c r="W53" s="825"/>
      <c r="X53" s="825"/>
      <c r="Y53" s="825"/>
      <c r="Z53" s="825"/>
    </row>
    <row r="54" spans="1:26">
      <c r="A54" s="825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</row>
    <row r="55" spans="1:26">
      <c r="A55" s="825"/>
      <c r="B55" s="825"/>
      <c r="C55" s="825"/>
      <c r="D55" s="825"/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5"/>
      <c r="X55" s="825"/>
      <c r="Y55" s="825"/>
      <c r="Z55" s="825"/>
    </row>
    <row r="56" spans="1:26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</row>
    <row r="57" spans="1:26">
      <c r="A57" s="825"/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</row>
    <row r="58" spans="1:26">
      <c r="A58" s="825"/>
      <c r="B58" s="825"/>
      <c r="C58" s="825"/>
      <c r="D58" s="825"/>
      <c r="E58" s="825"/>
      <c r="F58" s="825"/>
      <c r="G58" s="825"/>
      <c r="H58" s="825"/>
      <c r="I58" s="825"/>
      <c r="J58" s="825"/>
      <c r="K58" s="825"/>
      <c r="L58" s="825"/>
      <c r="M58" s="825"/>
      <c r="N58" s="825"/>
      <c r="O58" s="825"/>
      <c r="P58" s="825"/>
      <c r="Q58" s="825"/>
      <c r="R58" s="825"/>
      <c r="S58" s="825"/>
      <c r="T58" s="825"/>
      <c r="U58" s="825"/>
      <c r="V58" s="825"/>
      <c r="W58" s="825"/>
      <c r="X58" s="825"/>
      <c r="Y58" s="825"/>
      <c r="Z58" s="825"/>
    </row>
    <row r="59" spans="1:26">
      <c r="A59" s="825"/>
      <c r="B59" s="825"/>
      <c r="C59" s="825"/>
      <c r="D59" s="825"/>
      <c r="E59" s="825"/>
      <c r="F59" s="825"/>
      <c r="G59" s="825"/>
      <c r="H59" s="825"/>
      <c r="I59" s="825"/>
      <c r="J59" s="825"/>
      <c r="K59" s="825"/>
      <c r="L59" s="825"/>
      <c r="M59" s="825"/>
      <c r="N59" s="825"/>
      <c r="O59" s="825"/>
      <c r="P59" s="825"/>
      <c r="Q59" s="825"/>
      <c r="R59" s="825"/>
      <c r="S59" s="825"/>
      <c r="T59" s="825"/>
      <c r="U59" s="825"/>
      <c r="V59" s="825"/>
      <c r="W59" s="825"/>
      <c r="X59" s="825"/>
      <c r="Y59" s="825"/>
      <c r="Z59" s="825"/>
    </row>
    <row r="60" spans="1:26">
      <c r="A60" s="825"/>
      <c r="B60" s="825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</row>
    <row r="61" spans="1:26">
      <c r="A61" s="825"/>
      <c r="B61" s="825"/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25"/>
    </row>
    <row r="62" spans="1:26">
      <c r="A62" s="825"/>
      <c r="B62" s="825"/>
      <c r="C62" s="825"/>
      <c r="D62" s="825"/>
      <c r="E62" s="825"/>
      <c r="F62" s="825"/>
      <c r="G62" s="825"/>
      <c r="H62" s="825"/>
      <c r="I62" s="825"/>
      <c r="J62" s="825"/>
      <c r="K62" s="825"/>
      <c r="L62" s="825"/>
      <c r="M62" s="825"/>
      <c r="N62" s="825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</row>
    <row r="63" spans="1:26">
      <c r="A63" s="825"/>
      <c r="B63" s="825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</row>
    <row r="64" spans="1:26">
      <c r="A64" s="825"/>
      <c r="B64" s="825"/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</row>
    <row r="65" spans="1:26">
      <c r="A65" s="825"/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</row>
    <row r="66" spans="1:26">
      <c r="A66" s="825"/>
      <c r="B66" s="825"/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825"/>
      <c r="V66" s="825"/>
      <c r="W66" s="825"/>
      <c r="X66" s="825"/>
      <c r="Y66" s="825"/>
      <c r="Z66" s="825"/>
    </row>
    <row r="67" spans="1:26">
      <c r="A67" s="825"/>
      <c r="B67" s="825"/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5"/>
      <c r="Z67" s="825"/>
    </row>
    <row r="68" spans="1:26">
      <c r="A68" s="825"/>
      <c r="B68" s="825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</row>
    <row r="69" spans="1:26">
      <c r="A69" s="825"/>
      <c r="B69" s="825"/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5"/>
      <c r="Z69" s="825"/>
    </row>
    <row r="70" spans="1:26">
      <c r="A70" s="825"/>
      <c r="B70" s="825"/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</row>
    <row r="71" spans="1:26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  <c r="Y71" s="825"/>
      <c r="Z71" s="825"/>
    </row>
    <row r="72" spans="1:26">
      <c r="A72" s="825"/>
      <c r="B72" s="825"/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1:26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</row>
    <row r="74" spans="1:26">
      <c r="A74" s="825"/>
      <c r="B74" s="825"/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</row>
    <row r="75" spans="1:26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</row>
    <row r="76" spans="1:26">
      <c r="A76" s="825"/>
      <c r="B76" s="825"/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</row>
    <row r="77" spans="1:26">
      <c r="A77" s="825"/>
      <c r="B77" s="825"/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</row>
    <row r="78" spans="1:26">
      <c r="A78" s="825"/>
      <c r="B78" s="825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825"/>
    </row>
    <row r="79" spans="1:26">
      <c r="A79" s="825"/>
      <c r="B79" s="825"/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</row>
    <row r="80" spans="1:26">
      <c r="A80" s="825"/>
      <c r="B80" s="825"/>
      <c r="C80" s="825"/>
      <c r="D80" s="825"/>
      <c r="E80" s="825"/>
      <c r="F80" s="825"/>
      <c r="G80" s="825"/>
      <c r="H80" s="825"/>
      <c r="I80" s="825"/>
      <c r="J80" s="825"/>
      <c r="K80" s="825"/>
      <c r="L80" s="825"/>
      <c r="M80" s="825"/>
      <c r="N80" s="825"/>
      <c r="O80" s="825"/>
      <c r="P80" s="825"/>
      <c r="Q80" s="825"/>
      <c r="R80" s="825"/>
      <c r="S80" s="825"/>
      <c r="T80" s="825"/>
      <c r="U80" s="825"/>
      <c r="V80" s="825"/>
      <c r="W80" s="825"/>
      <c r="X80" s="825"/>
      <c r="Y80" s="825"/>
      <c r="Z80" s="825"/>
    </row>
    <row r="81" spans="1:26">
      <c r="A81" s="825"/>
      <c r="B81" s="825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</row>
    <row r="82" spans="1:26">
      <c r="A82" s="825"/>
      <c r="B82" s="825"/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</row>
    <row r="83" spans="1:26">
      <c r="A83" s="825"/>
      <c r="B83" s="825"/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</row>
    <row r="84" spans="1:26">
      <c r="A84" s="825"/>
      <c r="B84" s="825"/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</row>
    <row r="85" spans="1:26">
      <c r="A85" s="825"/>
      <c r="B85" s="825"/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  <c r="Y85" s="825"/>
      <c r="Z85" s="825"/>
    </row>
    <row r="86" spans="1:26">
      <c r="A86" s="825"/>
      <c r="B86" s="825"/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</row>
    <row r="87" spans="1:26">
      <c r="A87" s="825"/>
      <c r="B87" s="825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825"/>
    </row>
    <row r="88" spans="1:26">
      <c r="A88" s="825"/>
      <c r="B88" s="825"/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  <c r="Y88" s="825"/>
      <c r="Z88" s="825"/>
    </row>
    <row r="89" spans="1:26">
      <c r="A89" s="825"/>
      <c r="B89" s="825"/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  <c r="Y89" s="825"/>
      <c r="Z89" s="825"/>
    </row>
    <row r="90" spans="1:26">
      <c r="A90" s="825"/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</row>
    <row r="91" spans="1:26">
      <c r="A91" s="825"/>
      <c r="B91" s="825"/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25"/>
    </row>
    <row r="92" spans="1:26">
      <c r="A92" s="825"/>
      <c r="B92" s="825"/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</row>
    <row r="93" spans="1:26">
      <c r="A93" s="825"/>
      <c r="B93" s="825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825"/>
    </row>
    <row r="94" spans="1:26">
      <c r="A94" s="825"/>
      <c r="B94" s="825"/>
      <c r="C94" s="825"/>
      <c r="D94" s="825"/>
      <c r="E94" s="825"/>
      <c r="F94" s="825"/>
      <c r="G94" s="825"/>
      <c r="H94" s="825"/>
      <c r="I94" s="825"/>
      <c r="J94" s="825"/>
      <c r="K94" s="825"/>
      <c r="L94" s="825"/>
      <c r="M94" s="825"/>
      <c r="N94" s="825"/>
      <c r="O94" s="825"/>
      <c r="P94" s="825"/>
      <c r="Q94" s="825"/>
      <c r="R94" s="825"/>
      <c r="S94" s="825"/>
      <c r="T94" s="825"/>
      <c r="U94" s="825"/>
      <c r="V94" s="825"/>
      <c r="W94" s="825"/>
      <c r="X94" s="825"/>
      <c r="Y94" s="825"/>
      <c r="Z94" s="825"/>
    </row>
    <row r="95" spans="1:26">
      <c r="A95" s="825"/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</row>
    <row r="96" spans="1:26">
      <c r="A96" s="825"/>
      <c r="B96" s="825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825"/>
    </row>
    <row r="97" spans="1:26">
      <c r="A97" s="825"/>
      <c r="B97" s="825"/>
      <c r="C97" s="825"/>
      <c r="D97" s="825"/>
      <c r="E97" s="825"/>
      <c r="F97" s="825"/>
      <c r="G97" s="825"/>
      <c r="H97" s="825"/>
      <c r="I97" s="825"/>
      <c r="J97" s="825"/>
      <c r="K97" s="825"/>
      <c r="L97" s="825"/>
      <c r="M97" s="825"/>
      <c r="N97" s="825"/>
      <c r="O97" s="825"/>
      <c r="P97" s="825"/>
      <c r="Q97" s="825"/>
      <c r="R97" s="825"/>
      <c r="S97" s="825"/>
      <c r="T97" s="825"/>
      <c r="U97" s="825"/>
      <c r="V97" s="825"/>
      <c r="W97" s="825"/>
      <c r="X97" s="825"/>
      <c r="Y97" s="825"/>
      <c r="Z97" s="825"/>
    </row>
    <row r="98" spans="1:26">
      <c r="A98" s="825"/>
      <c r="B98" s="825"/>
      <c r="C98" s="825"/>
      <c r="D98" s="825"/>
      <c r="E98" s="825"/>
      <c r="F98" s="825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825"/>
      <c r="S98" s="825"/>
      <c r="T98" s="825"/>
      <c r="U98" s="825"/>
      <c r="V98" s="825"/>
      <c r="W98" s="825"/>
      <c r="X98" s="825"/>
      <c r="Y98" s="825"/>
      <c r="Z98" s="825"/>
    </row>
    <row r="99" spans="1:26">
      <c r="A99" s="825"/>
      <c r="B99" s="825"/>
      <c r="C99" s="825"/>
      <c r="D99" s="825"/>
      <c r="E99" s="825"/>
      <c r="F99" s="825"/>
      <c r="G99" s="825"/>
      <c r="H99" s="825"/>
      <c r="I99" s="825"/>
      <c r="J99" s="825"/>
      <c r="K99" s="825"/>
      <c r="L99" s="825"/>
      <c r="M99" s="825"/>
      <c r="N99" s="825"/>
      <c r="O99" s="825"/>
      <c r="P99" s="825"/>
      <c r="Q99" s="825"/>
      <c r="R99" s="825"/>
      <c r="S99" s="825"/>
      <c r="T99" s="825"/>
      <c r="U99" s="825"/>
      <c r="V99" s="825"/>
      <c r="W99" s="825"/>
      <c r="X99" s="825"/>
      <c r="Y99" s="825"/>
      <c r="Z99" s="825"/>
    </row>
    <row r="100" spans="1:26">
      <c r="A100" s="825"/>
      <c r="B100" s="825"/>
      <c r="C100" s="825"/>
      <c r="D100" s="825"/>
      <c r="E100" s="825"/>
      <c r="F100" s="825"/>
      <c r="G100" s="825"/>
      <c r="H100" s="825"/>
      <c r="I100" s="825"/>
      <c r="J100" s="825"/>
      <c r="K100" s="825"/>
      <c r="L100" s="825"/>
      <c r="M100" s="825"/>
      <c r="N100" s="825"/>
      <c r="O100" s="825"/>
      <c r="P100" s="825"/>
      <c r="Q100" s="825"/>
      <c r="R100" s="825"/>
      <c r="S100" s="825"/>
      <c r="T100" s="825"/>
      <c r="U100" s="825"/>
      <c r="V100" s="825"/>
      <c r="W100" s="825"/>
      <c r="X100" s="825"/>
      <c r="Y100" s="825"/>
      <c r="Z100" s="825"/>
    </row>
    <row r="101" spans="1:26">
      <c r="A101" s="825"/>
      <c r="B101" s="825"/>
      <c r="C101" s="825"/>
      <c r="D101" s="825"/>
      <c r="E101" s="825"/>
      <c r="F101" s="825"/>
      <c r="G101" s="825"/>
      <c r="H101" s="825"/>
      <c r="I101" s="825"/>
      <c r="J101" s="825"/>
      <c r="K101" s="825"/>
      <c r="L101" s="825"/>
      <c r="M101" s="825"/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  <c r="Y101" s="825"/>
      <c r="Z101" s="825"/>
    </row>
    <row r="102" spans="1:26">
      <c r="A102" s="825"/>
      <c r="B102" s="825"/>
      <c r="C102" s="825"/>
      <c r="D102" s="825"/>
      <c r="E102" s="825"/>
      <c r="F102" s="825"/>
      <c r="G102" s="825"/>
      <c r="H102" s="825"/>
      <c r="I102" s="825"/>
      <c r="J102" s="825"/>
      <c r="K102" s="825"/>
      <c r="L102" s="825"/>
      <c r="M102" s="825"/>
      <c r="N102" s="825"/>
      <c r="O102" s="825"/>
      <c r="P102" s="825"/>
      <c r="Q102" s="825"/>
      <c r="R102" s="825"/>
      <c r="S102" s="825"/>
      <c r="T102" s="825"/>
      <c r="U102" s="825"/>
      <c r="V102" s="825"/>
      <c r="W102" s="825"/>
      <c r="X102" s="825"/>
      <c r="Y102" s="825"/>
      <c r="Z102" s="825"/>
    </row>
    <row r="103" spans="1:26">
      <c r="A103" s="825"/>
      <c r="B103" s="825"/>
      <c r="C103" s="825"/>
      <c r="D103" s="825"/>
      <c r="E103" s="825"/>
      <c r="F103" s="825"/>
      <c r="G103" s="825"/>
      <c r="H103" s="825"/>
      <c r="I103" s="825"/>
      <c r="J103" s="825"/>
      <c r="K103" s="825"/>
      <c r="L103" s="825"/>
      <c r="M103" s="825"/>
      <c r="N103" s="825"/>
      <c r="O103" s="825"/>
      <c r="P103" s="825"/>
      <c r="Q103" s="825"/>
      <c r="R103" s="825"/>
      <c r="S103" s="825"/>
      <c r="T103" s="825"/>
      <c r="U103" s="825"/>
      <c r="V103" s="825"/>
      <c r="W103" s="825"/>
      <c r="X103" s="825"/>
      <c r="Y103" s="825"/>
      <c r="Z103" s="825"/>
    </row>
    <row r="104" spans="1:26">
      <c r="A104" s="825"/>
      <c r="B104" s="825"/>
      <c r="C104" s="825"/>
      <c r="D104" s="825"/>
      <c r="E104" s="825"/>
      <c r="F104" s="825"/>
      <c r="G104" s="825"/>
      <c r="H104" s="825"/>
      <c r="I104" s="825"/>
      <c r="J104" s="825"/>
      <c r="K104" s="825"/>
      <c r="L104" s="825"/>
      <c r="M104" s="825"/>
      <c r="N104" s="825"/>
      <c r="O104" s="825"/>
      <c r="P104" s="825"/>
      <c r="Q104" s="825"/>
      <c r="R104" s="825"/>
      <c r="S104" s="825"/>
      <c r="T104" s="825"/>
      <c r="U104" s="825"/>
      <c r="V104" s="825"/>
      <c r="W104" s="825"/>
      <c r="X104" s="825"/>
      <c r="Y104" s="825"/>
      <c r="Z104" s="825"/>
    </row>
    <row r="105" spans="1:26">
      <c r="A105" s="825"/>
      <c r="B105" s="825"/>
      <c r="C105" s="825"/>
      <c r="D105" s="825"/>
      <c r="E105" s="825"/>
      <c r="F105" s="825"/>
      <c r="G105" s="825"/>
      <c r="H105" s="825"/>
      <c r="I105" s="825"/>
      <c r="J105" s="825"/>
      <c r="K105" s="825"/>
      <c r="L105" s="825"/>
      <c r="M105" s="825"/>
      <c r="N105" s="825"/>
      <c r="O105" s="825"/>
      <c r="P105" s="825"/>
      <c r="Q105" s="825"/>
      <c r="R105" s="825"/>
      <c r="S105" s="825"/>
      <c r="T105" s="825"/>
      <c r="U105" s="825"/>
      <c r="V105" s="825"/>
      <c r="W105" s="825"/>
      <c r="X105" s="825"/>
      <c r="Y105" s="825"/>
      <c r="Z105" s="825"/>
    </row>
    <row r="106" spans="1:26">
      <c r="A106" s="825"/>
      <c r="B106" s="825"/>
      <c r="C106" s="825"/>
      <c r="D106" s="825"/>
      <c r="E106" s="825"/>
      <c r="F106" s="825"/>
      <c r="G106" s="825"/>
      <c r="H106" s="825"/>
      <c r="I106" s="825"/>
      <c r="J106" s="825"/>
      <c r="K106" s="825"/>
      <c r="L106" s="825"/>
      <c r="M106" s="825"/>
      <c r="N106" s="825"/>
      <c r="O106" s="825"/>
      <c r="P106" s="825"/>
      <c r="Q106" s="825"/>
      <c r="R106" s="825"/>
      <c r="S106" s="825"/>
      <c r="T106" s="825"/>
      <c r="U106" s="825"/>
      <c r="V106" s="825"/>
      <c r="W106" s="825"/>
      <c r="X106" s="825"/>
      <c r="Y106" s="825"/>
      <c r="Z106" s="825"/>
    </row>
    <row r="107" spans="1:26">
      <c r="A107" s="825"/>
      <c r="B107" s="825"/>
      <c r="C107" s="825"/>
      <c r="D107" s="825"/>
      <c r="E107" s="825"/>
      <c r="F107" s="825"/>
      <c r="G107" s="825"/>
      <c r="H107" s="825"/>
      <c r="I107" s="825"/>
      <c r="J107" s="825"/>
      <c r="K107" s="825"/>
      <c r="L107" s="825"/>
      <c r="M107" s="825"/>
      <c r="N107" s="825"/>
      <c r="O107" s="825"/>
      <c r="P107" s="825"/>
      <c r="Q107" s="825"/>
      <c r="R107" s="825"/>
      <c r="S107" s="825"/>
      <c r="T107" s="825"/>
      <c r="U107" s="825"/>
      <c r="V107" s="825"/>
      <c r="W107" s="825"/>
      <c r="X107" s="825"/>
      <c r="Y107" s="825"/>
      <c r="Z107" s="825"/>
    </row>
    <row r="108" spans="1:26">
      <c r="A108" s="825"/>
      <c r="B108" s="825"/>
      <c r="C108" s="825"/>
      <c r="D108" s="825"/>
      <c r="E108" s="825"/>
      <c r="F108" s="825"/>
      <c r="G108" s="825"/>
      <c r="H108" s="825"/>
      <c r="I108" s="825"/>
      <c r="J108" s="825"/>
      <c r="K108" s="825"/>
      <c r="L108" s="825"/>
      <c r="M108" s="825"/>
      <c r="N108" s="825"/>
      <c r="O108" s="825"/>
      <c r="P108" s="825"/>
      <c r="Q108" s="825"/>
      <c r="R108" s="825"/>
      <c r="S108" s="825"/>
      <c r="T108" s="825"/>
      <c r="U108" s="825"/>
      <c r="V108" s="825"/>
      <c r="W108" s="825"/>
      <c r="X108" s="825"/>
      <c r="Y108" s="825"/>
      <c r="Z108" s="825"/>
    </row>
    <row r="109" spans="1:26">
      <c r="A109" s="825"/>
      <c r="B109" s="825"/>
      <c r="C109" s="825"/>
      <c r="D109" s="825"/>
      <c r="E109" s="825"/>
      <c r="F109" s="825"/>
      <c r="G109" s="825"/>
      <c r="H109" s="825"/>
      <c r="I109" s="825"/>
      <c r="J109" s="825"/>
      <c r="K109" s="825"/>
      <c r="L109" s="825"/>
      <c r="M109" s="825"/>
      <c r="N109" s="825"/>
      <c r="O109" s="825"/>
      <c r="P109" s="825"/>
      <c r="Q109" s="825"/>
      <c r="R109" s="825"/>
      <c r="S109" s="825"/>
      <c r="T109" s="825"/>
      <c r="U109" s="825"/>
      <c r="V109" s="825"/>
      <c r="W109" s="825"/>
      <c r="X109" s="825"/>
      <c r="Y109" s="825"/>
      <c r="Z109" s="825"/>
    </row>
    <row r="110" spans="1:26">
      <c r="A110" s="825"/>
      <c r="B110" s="825"/>
      <c r="C110" s="825"/>
      <c r="D110" s="825"/>
      <c r="E110" s="825"/>
      <c r="F110" s="825"/>
      <c r="G110" s="825"/>
      <c r="H110" s="825"/>
      <c r="I110" s="825"/>
      <c r="J110" s="825"/>
      <c r="K110" s="825"/>
      <c r="L110" s="825"/>
      <c r="M110" s="825"/>
      <c r="N110" s="825"/>
      <c r="O110" s="825"/>
      <c r="P110" s="825"/>
      <c r="Q110" s="825"/>
      <c r="R110" s="825"/>
      <c r="S110" s="825"/>
      <c r="T110" s="825"/>
      <c r="U110" s="825"/>
      <c r="V110" s="825"/>
      <c r="W110" s="825"/>
      <c r="X110" s="825"/>
      <c r="Y110" s="825"/>
      <c r="Z110" s="825"/>
    </row>
    <row r="111" spans="1:26">
      <c r="A111" s="825"/>
      <c r="B111" s="825"/>
      <c r="C111" s="825"/>
      <c r="D111" s="825"/>
      <c r="E111" s="825"/>
      <c r="F111" s="825"/>
      <c r="G111" s="825"/>
      <c r="H111" s="825"/>
      <c r="I111" s="825"/>
      <c r="J111" s="825"/>
      <c r="K111" s="825"/>
      <c r="L111" s="825"/>
      <c r="M111" s="825"/>
      <c r="N111" s="825"/>
      <c r="O111" s="825"/>
      <c r="P111" s="825"/>
      <c r="Q111" s="825"/>
      <c r="R111" s="825"/>
      <c r="S111" s="825"/>
      <c r="T111" s="825"/>
      <c r="U111" s="825"/>
      <c r="V111" s="825"/>
      <c r="W111" s="825"/>
      <c r="X111" s="825"/>
      <c r="Y111" s="825"/>
      <c r="Z111" s="825"/>
    </row>
    <row r="112" spans="1:26">
      <c r="A112" s="825"/>
      <c r="B112" s="825"/>
      <c r="C112" s="825"/>
      <c r="D112" s="825"/>
      <c r="E112" s="825"/>
      <c r="F112" s="825"/>
      <c r="G112" s="825"/>
      <c r="H112" s="825"/>
      <c r="I112" s="825"/>
      <c r="J112" s="825"/>
      <c r="K112" s="825"/>
      <c r="L112" s="825"/>
      <c r="M112" s="825"/>
      <c r="N112" s="825"/>
      <c r="O112" s="825"/>
      <c r="P112" s="825"/>
      <c r="Q112" s="825"/>
      <c r="R112" s="825"/>
      <c r="S112" s="825"/>
      <c r="T112" s="825"/>
      <c r="U112" s="825"/>
      <c r="V112" s="825"/>
      <c r="W112" s="825"/>
      <c r="X112" s="825"/>
      <c r="Y112" s="825"/>
      <c r="Z112" s="825"/>
    </row>
    <row r="113" spans="1:26">
      <c r="A113" s="825"/>
      <c r="B113" s="825"/>
      <c r="C113" s="825"/>
      <c r="D113" s="825"/>
      <c r="E113" s="825"/>
      <c r="F113" s="825"/>
      <c r="G113" s="825"/>
      <c r="H113" s="825"/>
      <c r="I113" s="825"/>
      <c r="J113" s="825"/>
      <c r="K113" s="825"/>
      <c r="L113" s="825"/>
      <c r="M113" s="825"/>
      <c r="N113" s="825"/>
      <c r="O113" s="825"/>
      <c r="P113" s="825"/>
      <c r="Q113" s="825"/>
      <c r="R113" s="825"/>
      <c r="S113" s="825"/>
      <c r="T113" s="825"/>
      <c r="U113" s="825"/>
      <c r="V113" s="825"/>
      <c r="W113" s="825"/>
      <c r="X113" s="825"/>
      <c r="Y113" s="825"/>
      <c r="Z113" s="825"/>
    </row>
    <row r="114" spans="1:26">
      <c r="A114" s="825"/>
      <c r="B114" s="825"/>
      <c r="C114" s="825"/>
      <c r="D114" s="825"/>
      <c r="E114" s="825"/>
      <c r="F114" s="825"/>
      <c r="G114" s="825"/>
      <c r="H114" s="825"/>
      <c r="I114" s="825"/>
      <c r="J114" s="825"/>
      <c r="K114" s="825"/>
      <c r="L114" s="825"/>
      <c r="M114" s="825"/>
      <c r="N114" s="825"/>
      <c r="O114" s="825"/>
      <c r="P114" s="825"/>
      <c r="Q114" s="825"/>
      <c r="R114" s="825"/>
      <c r="S114" s="825"/>
      <c r="T114" s="825"/>
      <c r="U114" s="825"/>
      <c r="V114" s="825"/>
      <c r="W114" s="825"/>
      <c r="X114" s="825"/>
      <c r="Y114" s="825"/>
      <c r="Z114" s="825"/>
    </row>
    <row r="115" spans="1:26">
      <c r="A115" s="825"/>
      <c r="B115" s="825"/>
      <c r="C115" s="825"/>
      <c r="D115" s="825"/>
      <c r="E115" s="825"/>
      <c r="F115" s="825"/>
      <c r="G115" s="825"/>
      <c r="H115" s="825"/>
      <c r="I115" s="825"/>
      <c r="J115" s="825"/>
      <c r="K115" s="825"/>
      <c r="L115" s="825"/>
      <c r="M115" s="825"/>
      <c r="N115" s="825"/>
      <c r="O115" s="825"/>
      <c r="P115" s="825"/>
      <c r="Q115" s="825"/>
      <c r="R115" s="825"/>
      <c r="S115" s="825"/>
      <c r="T115" s="825"/>
      <c r="U115" s="825"/>
      <c r="V115" s="825"/>
      <c r="W115" s="825"/>
      <c r="X115" s="825"/>
      <c r="Y115" s="825"/>
      <c r="Z115" s="825"/>
    </row>
    <row r="116" spans="1:26">
      <c r="A116" s="825"/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</row>
    <row r="117" spans="1:26">
      <c r="A117" s="825"/>
      <c r="B117" s="825"/>
      <c r="C117" s="825"/>
      <c r="D117" s="825"/>
      <c r="E117" s="825"/>
      <c r="F117" s="825"/>
      <c r="G117" s="825"/>
      <c r="H117" s="825"/>
      <c r="I117" s="825"/>
      <c r="J117" s="825"/>
      <c r="K117" s="825"/>
      <c r="L117" s="825"/>
      <c r="M117" s="825"/>
      <c r="N117" s="825"/>
      <c r="O117" s="825"/>
      <c r="P117" s="825"/>
      <c r="Q117" s="825"/>
      <c r="R117" s="825"/>
      <c r="S117" s="825"/>
      <c r="T117" s="825"/>
      <c r="U117" s="825"/>
      <c r="V117" s="825"/>
      <c r="W117" s="825"/>
      <c r="X117" s="825"/>
      <c r="Y117" s="825"/>
      <c r="Z117" s="825"/>
    </row>
    <row r="118" spans="1:26">
      <c r="A118" s="825"/>
      <c r="B118" s="825"/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  <c r="M118" s="825"/>
      <c r="N118" s="825"/>
      <c r="O118" s="825"/>
      <c r="P118" s="825"/>
      <c r="Q118" s="825"/>
      <c r="R118" s="825"/>
      <c r="S118" s="825"/>
      <c r="T118" s="825"/>
      <c r="U118" s="825"/>
      <c r="V118" s="825"/>
      <c r="W118" s="825"/>
      <c r="X118" s="825"/>
      <c r="Y118" s="825"/>
      <c r="Z118" s="825"/>
    </row>
    <row r="119" spans="1:26">
      <c r="A119" s="825"/>
      <c r="B119" s="825"/>
      <c r="C119" s="825"/>
      <c r="D119" s="825"/>
      <c r="E119" s="825"/>
      <c r="F119" s="825"/>
      <c r="G119" s="825"/>
      <c r="H119" s="825"/>
      <c r="I119" s="825"/>
      <c r="J119" s="825"/>
      <c r="K119" s="825"/>
      <c r="L119" s="825"/>
      <c r="M119" s="825"/>
      <c r="N119" s="825"/>
      <c r="O119" s="825"/>
      <c r="P119" s="825"/>
      <c r="Q119" s="825"/>
      <c r="R119" s="825"/>
      <c r="S119" s="825"/>
      <c r="T119" s="825"/>
      <c r="U119" s="825"/>
      <c r="V119" s="825"/>
      <c r="W119" s="825"/>
      <c r="X119" s="825"/>
      <c r="Y119" s="825"/>
      <c r="Z119" s="825"/>
    </row>
    <row r="120" spans="1:26">
      <c r="A120" s="825"/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825"/>
      <c r="R120" s="825"/>
      <c r="S120" s="825"/>
      <c r="T120" s="825"/>
      <c r="U120" s="825"/>
      <c r="V120" s="825"/>
      <c r="W120" s="825"/>
      <c r="X120" s="825"/>
      <c r="Y120" s="825"/>
      <c r="Z120" s="825"/>
    </row>
    <row r="121" spans="1:26">
      <c r="A121" s="825"/>
      <c r="B121" s="825"/>
      <c r="C121" s="825"/>
      <c r="D121" s="825"/>
      <c r="E121" s="825"/>
      <c r="F121" s="825"/>
      <c r="G121" s="825"/>
      <c r="H121" s="825"/>
      <c r="I121" s="825"/>
      <c r="J121" s="825"/>
      <c r="K121" s="825"/>
      <c r="L121" s="825"/>
      <c r="M121" s="825"/>
      <c r="N121" s="825"/>
      <c r="O121" s="825"/>
      <c r="P121" s="825"/>
      <c r="Q121" s="825"/>
      <c r="R121" s="825"/>
      <c r="S121" s="825"/>
      <c r="T121" s="825"/>
      <c r="U121" s="825"/>
      <c r="V121" s="825"/>
      <c r="W121" s="825"/>
      <c r="X121" s="825"/>
      <c r="Y121" s="825"/>
      <c r="Z121" s="825"/>
    </row>
    <row r="122" spans="1:26">
      <c r="A122" s="825"/>
      <c r="B122" s="825"/>
      <c r="C122" s="825"/>
      <c r="D122" s="825"/>
      <c r="E122" s="825"/>
      <c r="F122" s="825"/>
      <c r="G122" s="825"/>
      <c r="H122" s="825"/>
      <c r="I122" s="825"/>
      <c r="J122" s="825"/>
      <c r="K122" s="825"/>
      <c r="L122" s="825"/>
      <c r="M122" s="825"/>
      <c r="N122" s="825"/>
      <c r="O122" s="825"/>
      <c r="P122" s="825"/>
      <c r="Q122" s="825"/>
      <c r="R122" s="825"/>
      <c r="S122" s="825"/>
      <c r="T122" s="825"/>
      <c r="U122" s="825"/>
      <c r="V122" s="825"/>
      <c r="W122" s="825"/>
      <c r="X122" s="825"/>
      <c r="Y122" s="825"/>
      <c r="Z122" s="825"/>
    </row>
    <row r="123" spans="1:26">
      <c r="A123" s="825"/>
      <c r="B123" s="825"/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5"/>
      <c r="O123" s="825"/>
      <c r="P123" s="825"/>
      <c r="Q123" s="825"/>
      <c r="R123" s="825"/>
      <c r="S123" s="825"/>
      <c r="T123" s="825"/>
      <c r="U123" s="825"/>
      <c r="V123" s="825"/>
      <c r="W123" s="825"/>
      <c r="X123" s="825"/>
      <c r="Y123" s="825"/>
      <c r="Z123" s="825"/>
    </row>
    <row r="124" spans="1:26">
      <c r="A124" s="825"/>
      <c r="B124" s="825"/>
      <c r="C124" s="825"/>
      <c r="D124" s="825"/>
      <c r="E124" s="825"/>
      <c r="F124" s="825"/>
      <c r="G124" s="825"/>
      <c r="H124" s="825"/>
      <c r="I124" s="825"/>
      <c r="J124" s="825"/>
      <c r="K124" s="825"/>
      <c r="L124" s="825"/>
      <c r="M124" s="825"/>
      <c r="N124" s="825"/>
      <c r="O124" s="825"/>
      <c r="P124" s="825"/>
      <c r="Q124" s="825"/>
      <c r="R124" s="825"/>
      <c r="S124" s="825"/>
      <c r="T124" s="825"/>
      <c r="U124" s="825"/>
      <c r="V124" s="825"/>
      <c r="W124" s="825"/>
      <c r="X124" s="825"/>
      <c r="Y124" s="825"/>
      <c r="Z124" s="825"/>
    </row>
    <row r="125" spans="1:26">
      <c r="A125" s="825"/>
      <c r="B125" s="825"/>
      <c r="C125" s="825"/>
      <c r="D125" s="825"/>
      <c r="E125" s="825"/>
      <c r="F125" s="825"/>
      <c r="G125" s="825"/>
      <c r="H125" s="825"/>
      <c r="I125" s="825"/>
      <c r="J125" s="825"/>
      <c r="K125" s="825"/>
      <c r="L125" s="825"/>
      <c r="M125" s="825"/>
      <c r="N125" s="825"/>
      <c r="O125" s="825"/>
      <c r="P125" s="825"/>
      <c r="Q125" s="825"/>
      <c r="R125" s="825"/>
      <c r="S125" s="825"/>
      <c r="T125" s="825"/>
      <c r="U125" s="825"/>
      <c r="V125" s="825"/>
      <c r="W125" s="825"/>
      <c r="X125" s="825"/>
      <c r="Y125" s="825"/>
      <c r="Z125" s="825"/>
    </row>
    <row r="126" spans="1:26">
      <c r="A126" s="825"/>
      <c r="B126" s="825"/>
      <c r="C126" s="825"/>
      <c r="D126" s="825"/>
      <c r="E126" s="825"/>
      <c r="F126" s="825"/>
      <c r="G126" s="825"/>
      <c r="H126" s="825"/>
      <c r="I126" s="825"/>
      <c r="J126" s="825"/>
      <c r="K126" s="825"/>
      <c r="L126" s="825"/>
      <c r="M126" s="825"/>
      <c r="N126" s="825"/>
      <c r="O126" s="825"/>
      <c r="P126" s="825"/>
      <c r="Q126" s="825"/>
      <c r="R126" s="825"/>
      <c r="S126" s="825"/>
      <c r="T126" s="825"/>
      <c r="U126" s="825"/>
      <c r="V126" s="825"/>
      <c r="W126" s="825"/>
      <c r="X126" s="825"/>
      <c r="Y126" s="825"/>
      <c r="Z126" s="825"/>
    </row>
    <row r="127" spans="1:26">
      <c r="A127" s="825"/>
      <c r="B127" s="825"/>
      <c r="C127" s="825"/>
      <c r="D127" s="825"/>
      <c r="E127" s="825"/>
      <c r="F127" s="825"/>
      <c r="G127" s="825"/>
      <c r="H127" s="825"/>
      <c r="I127" s="825"/>
      <c r="J127" s="825"/>
      <c r="K127" s="825"/>
      <c r="L127" s="825"/>
      <c r="M127" s="825"/>
      <c r="N127" s="825"/>
      <c r="O127" s="825"/>
      <c r="P127" s="825"/>
      <c r="Q127" s="825"/>
      <c r="R127" s="825"/>
      <c r="S127" s="825"/>
      <c r="T127" s="825"/>
      <c r="U127" s="825"/>
      <c r="V127" s="825"/>
      <c r="W127" s="825"/>
      <c r="X127" s="825"/>
      <c r="Y127" s="825"/>
      <c r="Z127" s="825"/>
    </row>
    <row r="128" spans="1:26">
      <c r="A128" s="825"/>
      <c r="B128" s="825"/>
      <c r="C128" s="825"/>
      <c r="D128" s="825"/>
      <c r="E128" s="825"/>
      <c r="F128" s="825"/>
      <c r="G128" s="825"/>
      <c r="H128" s="825"/>
      <c r="I128" s="825"/>
      <c r="J128" s="825"/>
      <c r="K128" s="825"/>
      <c r="L128" s="825"/>
      <c r="M128" s="825"/>
      <c r="N128" s="825"/>
      <c r="O128" s="825"/>
      <c r="P128" s="825"/>
      <c r="Q128" s="825"/>
      <c r="R128" s="825"/>
      <c r="S128" s="825"/>
      <c r="T128" s="825"/>
      <c r="U128" s="825"/>
      <c r="V128" s="825"/>
      <c r="W128" s="825"/>
      <c r="X128" s="825"/>
      <c r="Y128" s="825"/>
      <c r="Z128" s="825"/>
    </row>
    <row r="129" spans="1:26">
      <c r="A129" s="825"/>
      <c r="B129" s="825"/>
      <c r="C129" s="825"/>
      <c r="D129" s="825"/>
      <c r="E129" s="825"/>
      <c r="F129" s="825"/>
      <c r="G129" s="825"/>
      <c r="H129" s="825"/>
      <c r="I129" s="825"/>
      <c r="J129" s="825"/>
      <c r="K129" s="825"/>
      <c r="L129" s="825"/>
      <c r="M129" s="825"/>
      <c r="N129" s="825"/>
      <c r="O129" s="825"/>
      <c r="P129" s="825"/>
      <c r="Q129" s="825"/>
      <c r="R129" s="825"/>
      <c r="S129" s="825"/>
      <c r="T129" s="825"/>
      <c r="U129" s="825"/>
      <c r="V129" s="825"/>
      <c r="W129" s="825"/>
      <c r="X129" s="825"/>
      <c r="Y129" s="825"/>
      <c r="Z129" s="825"/>
    </row>
    <row r="130" spans="1:26">
      <c r="A130" s="825"/>
      <c r="B130" s="825"/>
      <c r="C130" s="825"/>
      <c r="D130" s="825"/>
      <c r="E130" s="825"/>
      <c r="F130" s="825"/>
      <c r="G130" s="825"/>
      <c r="H130" s="825"/>
      <c r="I130" s="825"/>
      <c r="J130" s="825"/>
      <c r="K130" s="825"/>
      <c r="L130" s="825"/>
      <c r="M130" s="825"/>
      <c r="N130" s="825"/>
      <c r="O130" s="825"/>
      <c r="P130" s="825"/>
      <c r="Q130" s="825"/>
      <c r="R130" s="825"/>
      <c r="S130" s="825"/>
      <c r="T130" s="825"/>
      <c r="U130" s="825"/>
      <c r="V130" s="825"/>
      <c r="W130" s="825"/>
      <c r="X130" s="825"/>
      <c r="Y130" s="825"/>
      <c r="Z130" s="825"/>
    </row>
    <row r="131" spans="1:26">
      <c r="A131" s="825"/>
      <c r="B131" s="825"/>
      <c r="C131" s="825"/>
      <c r="D131" s="825"/>
      <c r="E131" s="825"/>
      <c r="F131" s="825"/>
      <c r="G131" s="825"/>
      <c r="H131" s="825"/>
      <c r="I131" s="825"/>
      <c r="J131" s="825"/>
      <c r="K131" s="825"/>
      <c r="L131" s="825"/>
      <c r="M131" s="825"/>
      <c r="N131" s="825"/>
      <c r="O131" s="825"/>
      <c r="P131" s="825"/>
      <c r="Q131" s="825"/>
      <c r="R131" s="825"/>
      <c r="S131" s="825"/>
      <c r="T131" s="825"/>
      <c r="U131" s="825"/>
      <c r="V131" s="825"/>
      <c r="W131" s="825"/>
      <c r="X131" s="825"/>
      <c r="Y131" s="825"/>
      <c r="Z131" s="825"/>
    </row>
    <row r="132" spans="1:26">
      <c r="A132" s="825"/>
      <c r="B132" s="825"/>
      <c r="C132" s="825"/>
      <c r="D132" s="825"/>
      <c r="E132" s="825"/>
      <c r="F132" s="825"/>
      <c r="G132" s="825"/>
      <c r="H132" s="825"/>
      <c r="I132" s="825"/>
      <c r="J132" s="825"/>
      <c r="K132" s="825"/>
      <c r="L132" s="825"/>
      <c r="M132" s="825"/>
      <c r="N132" s="825"/>
      <c r="O132" s="825"/>
      <c r="P132" s="825"/>
      <c r="Q132" s="825"/>
      <c r="R132" s="825"/>
      <c r="S132" s="825"/>
      <c r="T132" s="825"/>
      <c r="U132" s="825"/>
      <c r="V132" s="825"/>
      <c r="W132" s="825"/>
      <c r="X132" s="825"/>
      <c r="Y132" s="825"/>
      <c r="Z132" s="825"/>
    </row>
    <row r="133" spans="1:26">
      <c r="A133" s="825"/>
      <c r="B133" s="825"/>
      <c r="C133" s="825"/>
      <c r="D133" s="825"/>
      <c r="E133" s="825"/>
      <c r="F133" s="825"/>
      <c r="G133" s="825"/>
      <c r="H133" s="825"/>
      <c r="I133" s="825"/>
      <c r="J133" s="825"/>
      <c r="K133" s="825"/>
      <c r="L133" s="825"/>
      <c r="M133" s="825"/>
      <c r="N133" s="825"/>
      <c r="O133" s="825"/>
      <c r="P133" s="825"/>
      <c r="Q133" s="825"/>
      <c r="R133" s="825"/>
      <c r="S133" s="825"/>
      <c r="T133" s="825"/>
      <c r="U133" s="825"/>
      <c r="V133" s="825"/>
      <c r="W133" s="825"/>
      <c r="X133" s="825"/>
      <c r="Y133" s="825"/>
      <c r="Z133" s="825"/>
    </row>
    <row r="134" spans="1:26">
      <c r="A134" s="825"/>
      <c r="B134" s="825"/>
      <c r="C134" s="825"/>
      <c r="D134" s="825"/>
      <c r="E134" s="825"/>
      <c r="F134" s="825"/>
      <c r="G134" s="825"/>
      <c r="H134" s="825"/>
      <c r="I134" s="825"/>
      <c r="J134" s="825"/>
      <c r="K134" s="825"/>
      <c r="L134" s="825"/>
      <c r="M134" s="825"/>
      <c r="N134" s="825"/>
      <c r="O134" s="825"/>
      <c r="P134" s="825"/>
      <c r="Q134" s="825"/>
      <c r="R134" s="825"/>
      <c r="S134" s="825"/>
      <c r="T134" s="825"/>
      <c r="U134" s="825"/>
      <c r="V134" s="825"/>
      <c r="W134" s="825"/>
      <c r="X134" s="825"/>
      <c r="Y134" s="825"/>
      <c r="Z134" s="825"/>
    </row>
    <row r="135" spans="1:26">
      <c r="A135" s="825"/>
      <c r="B135" s="825"/>
      <c r="C135" s="825"/>
      <c r="D135" s="825"/>
      <c r="E135" s="825"/>
      <c r="F135" s="825"/>
      <c r="G135" s="825"/>
      <c r="H135" s="825"/>
      <c r="I135" s="825"/>
      <c r="J135" s="825"/>
      <c r="K135" s="825"/>
      <c r="L135" s="825"/>
      <c r="M135" s="825"/>
      <c r="N135" s="825"/>
      <c r="O135" s="825"/>
      <c r="P135" s="825"/>
      <c r="Q135" s="825"/>
      <c r="R135" s="825"/>
      <c r="S135" s="825"/>
      <c r="T135" s="825"/>
      <c r="U135" s="825"/>
      <c r="V135" s="825"/>
      <c r="W135" s="825"/>
      <c r="X135" s="825"/>
      <c r="Y135" s="825"/>
      <c r="Z135" s="825"/>
    </row>
    <row r="136" spans="1:26">
      <c r="A136" s="825"/>
      <c r="B136" s="825"/>
      <c r="C136" s="825"/>
      <c r="D136" s="825"/>
      <c r="E136" s="825"/>
      <c r="F136" s="825"/>
      <c r="G136" s="825"/>
      <c r="H136" s="825"/>
      <c r="I136" s="825"/>
      <c r="J136" s="825"/>
      <c r="K136" s="825"/>
      <c r="L136" s="825"/>
      <c r="M136" s="825"/>
      <c r="N136" s="825"/>
      <c r="O136" s="825"/>
      <c r="P136" s="825"/>
      <c r="Q136" s="825"/>
      <c r="R136" s="825"/>
      <c r="S136" s="825"/>
      <c r="T136" s="825"/>
      <c r="U136" s="825"/>
      <c r="V136" s="825"/>
      <c r="W136" s="825"/>
      <c r="X136" s="825"/>
      <c r="Y136" s="825"/>
      <c r="Z136" s="825"/>
    </row>
    <row r="137" spans="1:26">
      <c r="A137" s="825"/>
      <c r="B137" s="825"/>
      <c r="C137" s="825"/>
      <c r="D137" s="825"/>
      <c r="E137" s="825"/>
      <c r="F137" s="825"/>
      <c r="G137" s="825"/>
      <c r="H137" s="825"/>
      <c r="I137" s="825"/>
      <c r="J137" s="825"/>
      <c r="K137" s="825"/>
      <c r="L137" s="825"/>
      <c r="M137" s="825"/>
      <c r="N137" s="825"/>
      <c r="O137" s="825"/>
      <c r="P137" s="825"/>
      <c r="Q137" s="825"/>
      <c r="R137" s="825"/>
      <c r="S137" s="825"/>
      <c r="T137" s="825"/>
      <c r="U137" s="825"/>
      <c r="V137" s="825"/>
      <c r="W137" s="825"/>
      <c r="X137" s="825"/>
      <c r="Y137" s="825"/>
      <c r="Z137" s="825"/>
    </row>
    <row r="138" spans="1:26">
      <c r="A138" s="825"/>
      <c r="B138" s="825"/>
      <c r="C138" s="825"/>
      <c r="D138" s="825"/>
      <c r="E138" s="825"/>
      <c r="F138" s="825"/>
      <c r="G138" s="825"/>
      <c r="H138" s="825"/>
      <c r="I138" s="825"/>
      <c r="J138" s="825"/>
      <c r="K138" s="825"/>
      <c r="L138" s="825"/>
      <c r="M138" s="825"/>
      <c r="N138" s="825"/>
      <c r="O138" s="825"/>
      <c r="P138" s="825"/>
      <c r="Q138" s="825"/>
      <c r="R138" s="825"/>
      <c r="S138" s="825"/>
      <c r="T138" s="825"/>
      <c r="U138" s="825"/>
      <c r="V138" s="825"/>
      <c r="W138" s="825"/>
      <c r="X138" s="825"/>
      <c r="Y138" s="825"/>
      <c r="Z138" s="825"/>
    </row>
    <row r="139" spans="1:26">
      <c r="A139" s="825"/>
      <c r="B139" s="825"/>
      <c r="C139" s="825"/>
      <c r="D139" s="825"/>
      <c r="E139" s="825"/>
      <c r="F139" s="825"/>
      <c r="G139" s="825"/>
      <c r="H139" s="825"/>
      <c r="I139" s="825"/>
      <c r="J139" s="825"/>
      <c r="K139" s="825"/>
      <c r="L139" s="825"/>
      <c r="M139" s="825"/>
      <c r="N139" s="825"/>
      <c r="O139" s="825"/>
      <c r="P139" s="825"/>
      <c r="Q139" s="825"/>
      <c r="R139" s="825"/>
      <c r="S139" s="825"/>
      <c r="T139" s="825"/>
      <c r="U139" s="825"/>
      <c r="V139" s="825"/>
      <c r="W139" s="825"/>
      <c r="X139" s="825"/>
      <c r="Y139" s="825"/>
      <c r="Z139" s="825"/>
    </row>
    <row r="140" spans="1:26">
      <c r="A140" s="825"/>
      <c r="B140" s="825"/>
      <c r="C140" s="825"/>
      <c r="D140" s="825"/>
      <c r="E140" s="825"/>
      <c r="F140" s="825"/>
      <c r="G140" s="825"/>
      <c r="H140" s="825"/>
      <c r="I140" s="825"/>
      <c r="J140" s="825"/>
      <c r="K140" s="825"/>
      <c r="L140" s="825"/>
      <c r="M140" s="825"/>
      <c r="N140" s="825"/>
      <c r="O140" s="825"/>
      <c r="P140" s="825"/>
      <c r="Q140" s="825"/>
      <c r="R140" s="825"/>
      <c r="S140" s="825"/>
      <c r="T140" s="825"/>
      <c r="U140" s="825"/>
      <c r="V140" s="825"/>
      <c r="W140" s="825"/>
      <c r="X140" s="825"/>
      <c r="Y140" s="825"/>
      <c r="Z140" s="825"/>
    </row>
    <row r="141" spans="1:26">
      <c r="A141" s="825"/>
      <c r="B141" s="825"/>
      <c r="C141" s="825"/>
      <c r="D141" s="825"/>
      <c r="E141" s="825"/>
      <c r="F141" s="825"/>
      <c r="G141" s="825"/>
      <c r="H141" s="825"/>
      <c r="I141" s="825"/>
      <c r="J141" s="825"/>
      <c r="K141" s="825"/>
      <c r="L141" s="825"/>
      <c r="M141" s="825"/>
      <c r="N141" s="825"/>
      <c r="O141" s="825"/>
      <c r="P141" s="825"/>
      <c r="Q141" s="825"/>
      <c r="R141" s="825"/>
      <c r="S141" s="825"/>
      <c r="T141" s="825"/>
      <c r="U141" s="825"/>
      <c r="V141" s="825"/>
      <c r="W141" s="825"/>
      <c r="X141" s="825"/>
      <c r="Y141" s="825"/>
      <c r="Z141" s="825"/>
    </row>
    <row r="142" spans="1:26">
      <c r="A142" s="825"/>
      <c r="B142" s="825"/>
      <c r="C142" s="825"/>
      <c r="D142" s="825"/>
      <c r="E142" s="825"/>
      <c r="F142" s="825"/>
      <c r="G142" s="825"/>
      <c r="H142" s="825"/>
      <c r="I142" s="825"/>
      <c r="J142" s="825"/>
      <c r="K142" s="825"/>
      <c r="L142" s="825"/>
      <c r="M142" s="825"/>
      <c r="N142" s="825"/>
      <c r="O142" s="825"/>
      <c r="P142" s="825"/>
      <c r="Q142" s="825"/>
      <c r="R142" s="825"/>
      <c r="S142" s="825"/>
      <c r="T142" s="825"/>
      <c r="U142" s="825"/>
      <c r="V142" s="825"/>
      <c r="W142" s="825"/>
      <c r="X142" s="825"/>
      <c r="Y142" s="825"/>
      <c r="Z142" s="825"/>
    </row>
    <row r="143" spans="1:26">
      <c r="A143" s="825"/>
      <c r="B143" s="825"/>
      <c r="C143" s="825"/>
      <c r="D143" s="825"/>
      <c r="E143" s="825"/>
      <c r="F143" s="825"/>
      <c r="G143" s="825"/>
      <c r="H143" s="825"/>
      <c r="I143" s="825"/>
      <c r="J143" s="825"/>
      <c r="K143" s="825"/>
      <c r="L143" s="825"/>
      <c r="M143" s="825"/>
      <c r="N143" s="825"/>
      <c r="O143" s="825"/>
      <c r="P143" s="825"/>
      <c r="Q143" s="825"/>
      <c r="R143" s="825"/>
      <c r="S143" s="825"/>
      <c r="T143" s="825"/>
      <c r="U143" s="825"/>
      <c r="V143" s="825"/>
      <c r="W143" s="825"/>
      <c r="X143" s="825"/>
      <c r="Y143" s="825"/>
      <c r="Z143" s="825"/>
    </row>
    <row r="144" spans="1:26">
      <c r="A144" s="825"/>
      <c r="B144" s="825"/>
      <c r="C144" s="825"/>
      <c r="D144" s="825"/>
      <c r="E144" s="825"/>
      <c r="F144" s="825"/>
      <c r="G144" s="825"/>
      <c r="H144" s="825"/>
      <c r="I144" s="825"/>
      <c r="J144" s="825"/>
      <c r="K144" s="825"/>
      <c r="L144" s="825"/>
      <c r="M144" s="825"/>
      <c r="N144" s="825"/>
      <c r="O144" s="825"/>
      <c r="P144" s="825"/>
      <c r="Q144" s="825"/>
      <c r="R144" s="825"/>
      <c r="S144" s="825"/>
      <c r="T144" s="825"/>
      <c r="U144" s="825"/>
      <c r="V144" s="825"/>
      <c r="W144" s="825"/>
      <c r="X144" s="825"/>
      <c r="Y144" s="825"/>
      <c r="Z144" s="825"/>
    </row>
    <row r="145" spans="1:26">
      <c r="A145" s="825"/>
      <c r="B145" s="825"/>
      <c r="C145" s="825"/>
      <c r="D145" s="825"/>
      <c r="E145" s="825"/>
      <c r="F145" s="825"/>
      <c r="G145" s="825"/>
      <c r="H145" s="825"/>
      <c r="I145" s="825"/>
      <c r="J145" s="825"/>
      <c r="K145" s="825"/>
      <c r="L145" s="825"/>
      <c r="M145" s="825"/>
      <c r="N145" s="825"/>
      <c r="O145" s="825"/>
      <c r="P145" s="825"/>
      <c r="Q145" s="825"/>
      <c r="R145" s="825"/>
      <c r="S145" s="825"/>
      <c r="T145" s="825"/>
      <c r="U145" s="825"/>
      <c r="V145" s="825"/>
      <c r="W145" s="825"/>
      <c r="X145" s="825"/>
      <c r="Y145" s="825"/>
      <c r="Z145" s="825"/>
    </row>
    <row r="146" spans="1:26">
      <c r="A146" s="825"/>
      <c r="B146" s="825"/>
      <c r="C146" s="825"/>
      <c r="D146" s="825"/>
      <c r="E146" s="825"/>
      <c r="F146" s="825"/>
      <c r="G146" s="825"/>
      <c r="H146" s="825"/>
      <c r="I146" s="825"/>
      <c r="J146" s="825"/>
      <c r="K146" s="825"/>
      <c r="L146" s="825"/>
      <c r="M146" s="825"/>
      <c r="N146" s="825"/>
      <c r="O146" s="825"/>
      <c r="P146" s="825"/>
      <c r="Q146" s="825"/>
      <c r="R146" s="825"/>
      <c r="S146" s="825"/>
      <c r="T146" s="825"/>
      <c r="U146" s="825"/>
      <c r="V146" s="825"/>
      <c r="W146" s="825"/>
      <c r="X146" s="825"/>
      <c r="Y146" s="825"/>
      <c r="Z146" s="825"/>
    </row>
    <row r="147" spans="1:26">
      <c r="A147" s="825"/>
      <c r="B147" s="825"/>
      <c r="C147" s="825"/>
      <c r="D147" s="825"/>
      <c r="E147" s="825"/>
      <c r="F147" s="825"/>
      <c r="G147" s="825"/>
      <c r="H147" s="825"/>
      <c r="I147" s="825"/>
      <c r="J147" s="825"/>
      <c r="K147" s="825"/>
      <c r="L147" s="825"/>
      <c r="M147" s="825"/>
      <c r="N147" s="825"/>
      <c r="O147" s="825"/>
      <c r="P147" s="825"/>
      <c r="Q147" s="825"/>
      <c r="R147" s="825"/>
      <c r="S147" s="825"/>
      <c r="T147" s="825"/>
      <c r="U147" s="825"/>
      <c r="V147" s="825"/>
      <c r="W147" s="825"/>
      <c r="X147" s="825"/>
      <c r="Y147" s="825"/>
      <c r="Z147" s="825"/>
    </row>
    <row r="148" spans="1:26">
      <c r="A148" s="825"/>
      <c r="B148" s="825"/>
      <c r="C148" s="825"/>
      <c r="D148" s="825"/>
      <c r="E148" s="825"/>
      <c r="F148" s="825"/>
      <c r="G148" s="825"/>
      <c r="H148" s="825"/>
      <c r="I148" s="825"/>
      <c r="J148" s="825"/>
      <c r="K148" s="825"/>
      <c r="L148" s="825"/>
      <c r="M148" s="825"/>
      <c r="N148" s="825"/>
      <c r="O148" s="825"/>
      <c r="P148" s="825"/>
      <c r="Q148" s="825"/>
      <c r="R148" s="825"/>
      <c r="S148" s="825"/>
      <c r="T148" s="825"/>
      <c r="U148" s="825"/>
      <c r="V148" s="825"/>
      <c r="W148" s="825"/>
      <c r="X148" s="825"/>
      <c r="Y148" s="825"/>
      <c r="Z148" s="825"/>
    </row>
    <row r="149" spans="1:26">
      <c r="A149" s="825"/>
      <c r="B149" s="825"/>
      <c r="C149" s="825"/>
      <c r="D149" s="825"/>
      <c r="E149" s="825"/>
      <c r="F149" s="825"/>
      <c r="G149" s="825"/>
      <c r="H149" s="825"/>
      <c r="I149" s="825"/>
      <c r="J149" s="825"/>
      <c r="K149" s="825"/>
      <c r="L149" s="825"/>
      <c r="M149" s="825"/>
      <c r="N149" s="825"/>
      <c r="O149" s="825"/>
      <c r="P149" s="825"/>
      <c r="Q149" s="825"/>
      <c r="R149" s="825"/>
      <c r="S149" s="825"/>
      <c r="T149" s="825"/>
      <c r="U149" s="825"/>
      <c r="V149" s="825"/>
      <c r="W149" s="825"/>
      <c r="X149" s="825"/>
      <c r="Y149" s="825"/>
      <c r="Z149" s="825"/>
    </row>
    <row r="150" spans="1:26">
      <c r="A150" s="825"/>
      <c r="B150" s="825"/>
      <c r="C150" s="825"/>
      <c r="D150" s="825"/>
      <c r="E150" s="825"/>
      <c r="F150" s="825"/>
      <c r="G150" s="825"/>
      <c r="H150" s="825"/>
      <c r="I150" s="825"/>
      <c r="J150" s="825"/>
      <c r="K150" s="825"/>
      <c r="L150" s="825"/>
      <c r="M150" s="825"/>
      <c r="N150" s="825"/>
      <c r="O150" s="825"/>
      <c r="P150" s="825"/>
      <c r="Q150" s="825"/>
      <c r="R150" s="825"/>
      <c r="S150" s="825"/>
      <c r="T150" s="825"/>
      <c r="U150" s="825"/>
      <c r="V150" s="825"/>
      <c r="W150" s="825"/>
      <c r="X150" s="825"/>
      <c r="Y150" s="825"/>
      <c r="Z150" s="825"/>
    </row>
    <row r="151" spans="1:26">
      <c r="A151" s="825"/>
      <c r="B151" s="825"/>
      <c r="C151" s="825"/>
      <c r="D151" s="825"/>
      <c r="E151" s="825"/>
      <c r="F151" s="825"/>
      <c r="G151" s="825"/>
      <c r="H151" s="825"/>
      <c r="I151" s="825"/>
      <c r="J151" s="825"/>
      <c r="K151" s="825"/>
      <c r="L151" s="825"/>
      <c r="M151" s="825"/>
      <c r="N151" s="825"/>
      <c r="O151" s="825"/>
      <c r="P151" s="825"/>
      <c r="Q151" s="825"/>
      <c r="R151" s="825"/>
      <c r="S151" s="825"/>
      <c r="T151" s="825"/>
      <c r="U151" s="825"/>
      <c r="V151" s="825"/>
      <c r="W151" s="825"/>
      <c r="X151" s="825"/>
      <c r="Y151" s="825"/>
      <c r="Z151" s="825"/>
    </row>
    <row r="152" spans="1:26">
      <c r="A152" s="825"/>
      <c r="B152" s="825"/>
      <c r="C152" s="825"/>
      <c r="D152" s="825"/>
      <c r="E152" s="825"/>
      <c r="F152" s="825"/>
      <c r="G152" s="825"/>
      <c r="H152" s="825"/>
      <c r="I152" s="825"/>
      <c r="J152" s="825"/>
      <c r="K152" s="825"/>
      <c r="L152" s="825"/>
      <c r="M152" s="825"/>
      <c r="N152" s="825"/>
      <c r="O152" s="825"/>
      <c r="P152" s="825"/>
      <c r="Q152" s="825"/>
      <c r="R152" s="825"/>
      <c r="S152" s="825"/>
      <c r="T152" s="825"/>
      <c r="U152" s="825"/>
      <c r="V152" s="825"/>
      <c r="W152" s="825"/>
      <c r="X152" s="825"/>
      <c r="Y152" s="825"/>
      <c r="Z152" s="825"/>
    </row>
    <row r="153" spans="1:26">
      <c r="A153" s="825"/>
      <c r="B153" s="825"/>
      <c r="C153" s="825"/>
      <c r="D153" s="825"/>
      <c r="E153" s="825"/>
      <c r="F153" s="825"/>
      <c r="G153" s="825"/>
      <c r="H153" s="825"/>
      <c r="I153" s="825"/>
      <c r="J153" s="825"/>
      <c r="K153" s="825"/>
      <c r="L153" s="825"/>
      <c r="M153" s="825"/>
      <c r="N153" s="825"/>
      <c r="O153" s="825"/>
      <c r="P153" s="825"/>
      <c r="Q153" s="825"/>
      <c r="R153" s="825"/>
      <c r="S153" s="825"/>
      <c r="T153" s="825"/>
      <c r="U153" s="825"/>
      <c r="V153" s="825"/>
      <c r="W153" s="825"/>
      <c r="X153" s="825"/>
      <c r="Y153" s="825"/>
      <c r="Z153" s="825"/>
    </row>
    <row r="154" spans="1:26">
      <c r="A154" s="825"/>
      <c r="B154" s="825"/>
      <c r="C154" s="825"/>
      <c r="D154" s="825"/>
      <c r="E154" s="825"/>
      <c r="F154" s="825"/>
      <c r="G154" s="825"/>
      <c r="H154" s="825"/>
      <c r="I154" s="825"/>
      <c r="J154" s="825"/>
      <c r="K154" s="825"/>
      <c r="L154" s="825"/>
      <c r="M154" s="825"/>
      <c r="N154" s="825"/>
      <c r="O154" s="825"/>
      <c r="P154" s="825"/>
      <c r="Q154" s="825"/>
      <c r="R154" s="825"/>
      <c r="S154" s="825"/>
      <c r="T154" s="825"/>
      <c r="U154" s="825"/>
      <c r="V154" s="825"/>
      <c r="W154" s="825"/>
      <c r="X154" s="825"/>
      <c r="Y154" s="825"/>
      <c r="Z154" s="825"/>
    </row>
    <row r="155" spans="1:26">
      <c r="A155" s="825"/>
      <c r="B155" s="825"/>
      <c r="C155" s="825"/>
      <c r="D155" s="825"/>
      <c r="E155" s="825"/>
      <c r="F155" s="825"/>
      <c r="G155" s="825"/>
      <c r="H155" s="825"/>
      <c r="I155" s="825"/>
      <c r="J155" s="825"/>
      <c r="K155" s="825"/>
      <c r="L155" s="825"/>
      <c r="M155" s="825"/>
      <c r="N155" s="825"/>
      <c r="O155" s="825"/>
      <c r="P155" s="825"/>
      <c r="Q155" s="825"/>
      <c r="R155" s="825"/>
      <c r="S155" s="825"/>
      <c r="T155" s="825"/>
      <c r="U155" s="825"/>
      <c r="V155" s="825"/>
      <c r="W155" s="825"/>
      <c r="X155" s="825"/>
      <c r="Y155" s="825"/>
      <c r="Z155" s="825"/>
    </row>
    <row r="156" spans="1:26">
      <c r="A156" s="825"/>
      <c r="B156" s="825"/>
      <c r="C156" s="825"/>
      <c r="D156" s="825"/>
      <c r="E156" s="825"/>
      <c r="F156" s="825"/>
      <c r="G156" s="825"/>
      <c r="H156" s="825"/>
      <c r="I156" s="825"/>
      <c r="J156" s="825"/>
      <c r="K156" s="825"/>
      <c r="L156" s="825"/>
      <c r="M156" s="825"/>
      <c r="N156" s="825"/>
      <c r="O156" s="825"/>
      <c r="P156" s="825"/>
      <c r="Q156" s="825"/>
      <c r="R156" s="825"/>
      <c r="S156" s="825"/>
      <c r="T156" s="825"/>
      <c r="U156" s="825"/>
      <c r="V156" s="825"/>
      <c r="W156" s="825"/>
      <c r="X156" s="825"/>
      <c r="Y156" s="825"/>
      <c r="Z156" s="825"/>
    </row>
    <row r="157" spans="1:26">
      <c r="A157" s="825"/>
      <c r="B157" s="825"/>
      <c r="C157" s="825"/>
      <c r="D157" s="825"/>
      <c r="E157" s="825"/>
      <c r="F157" s="825"/>
      <c r="G157" s="825"/>
      <c r="H157" s="825"/>
      <c r="I157" s="825"/>
      <c r="J157" s="825"/>
      <c r="K157" s="825"/>
      <c r="L157" s="825"/>
      <c r="M157" s="825"/>
      <c r="N157" s="825"/>
      <c r="O157" s="825"/>
      <c r="P157" s="825"/>
      <c r="Q157" s="825"/>
      <c r="R157" s="825"/>
      <c r="S157" s="825"/>
      <c r="T157" s="825"/>
      <c r="U157" s="825"/>
      <c r="V157" s="825"/>
      <c r="W157" s="825"/>
      <c r="X157" s="825"/>
      <c r="Y157" s="825"/>
      <c r="Z157" s="825"/>
    </row>
    <row r="158" spans="1:26">
      <c r="A158" s="825"/>
      <c r="B158" s="825"/>
      <c r="C158" s="825"/>
      <c r="D158" s="825"/>
      <c r="E158" s="825"/>
      <c r="F158" s="825"/>
      <c r="G158" s="825"/>
      <c r="H158" s="825"/>
      <c r="I158" s="825"/>
      <c r="J158" s="825"/>
      <c r="K158" s="825"/>
      <c r="L158" s="825"/>
      <c r="M158" s="825"/>
      <c r="N158" s="825"/>
      <c r="O158" s="825"/>
      <c r="P158" s="825"/>
      <c r="Q158" s="825"/>
      <c r="R158" s="825"/>
      <c r="S158" s="825"/>
      <c r="T158" s="825"/>
      <c r="U158" s="825"/>
      <c r="V158" s="825"/>
      <c r="W158" s="825"/>
      <c r="X158" s="825"/>
      <c r="Y158" s="825"/>
      <c r="Z158" s="825"/>
    </row>
    <row r="159" spans="1:26">
      <c r="A159" s="825"/>
      <c r="B159" s="825"/>
      <c r="C159" s="825"/>
      <c r="D159" s="825"/>
      <c r="E159" s="825"/>
      <c r="F159" s="825"/>
      <c r="G159" s="825"/>
      <c r="H159" s="825"/>
      <c r="I159" s="825"/>
      <c r="J159" s="825"/>
      <c r="K159" s="825"/>
      <c r="L159" s="825"/>
      <c r="M159" s="825"/>
      <c r="N159" s="825"/>
      <c r="O159" s="825"/>
      <c r="P159" s="825"/>
      <c r="Q159" s="825"/>
      <c r="R159" s="825"/>
      <c r="S159" s="825"/>
      <c r="T159" s="825"/>
      <c r="U159" s="825"/>
      <c r="V159" s="825"/>
      <c r="W159" s="825"/>
      <c r="X159" s="825"/>
      <c r="Y159" s="825"/>
      <c r="Z159" s="825"/>
    </row>
    <row r="160" spans="1:26">
      <c r="A160" s="825"/>
      <c r="B160" s="825"/>
      <c r="C160" s="825"/>
      <c r="D160" s="825"/>
      <c r="E160" s="825"/>
      <c r="F160" s="825"/>
      <c r="G160" s="825"/>
      <c r="H160" s="825"/>
      <c r="I160" s="825"/>
      <c r="J160" s="825"/>
      <c r="K160" s="825"/>
      <c r="L160" s="825"/>
      <c r="M160" s="825"/>
      <c r="N160" s="825"/>
      <c r="O160" s="825"/>
      <c r="P160" s="825"/>
      <c r="Q160" s="825"/>
      <c r="R160" s="825"/>
      <c r="S160" s="825"/>
      <c r="T160" s="825"/>
      <c r="U160" s="825"/>
      <c r="V160" s="825"/>
      <c r="W160" s="825"/>
      <c r="X160" s="825"/>
      <c r="Y160" s="825"/>
      <c r="Z160" s="825"/>
    </row>
    <row r="161" spans="1:26">
      <c r="A161" s="825"/>
      <c r="B161" s="825"/>
      <c r="C161" s="825"/>
      <c r="D161" s="825"/>
      <c r="E161" s="825"/>
      <c r="F161" s="825"/>
      <c r="G161" s="825"/>
      <c r="H161" s="825"/>
      <c r="I161" s="825"/>
      <c r="J161" s="825"/>
      <c r="K161" s="825"/>
      <c r="L161" s="825"/>
      <c r="M161" s="825"/>
      <c r="N161" s="825"/>
      <c r="O161" s="825"/>
      <c r="P161" s="825"/>
      <c r="Q161" s="825"/>
      <c r="R161" s="825"/>
      <c r="S161" s="825"/>
      <c r="T161" s="825"/>
      <c r="U161" s="825"/>
      <c r="V161" s="825"/>
      <c r="W161" s="825"/>
      <c r="X161" s="825"/>
      <c r="Y161" s="825"/>
      <c r="Z161" s="825"/>
    </row>
    <row r="162" spans="1:26">
      <c r="A162" s="825"/>
      <c r="B162" s="825"/>
      <c r="C162" s="825"/>
      <c r="D162" s="825"/>
      <c r="E162" s="825"/>
      <c r="F162" s="825"/>
      <c r="G162" s="825"/>
      <c r="H162" s="825"/>
      <c r="I162" s="825"/>
      <c r="J162" s="825"/>
      <c r="K162" s="825"/>
      <c r="L162" s="825"/>
      <c r="M162" s="825"/>
      <c r="N162" s="825"/>
      <c r="O162" s="825"/>
      <c r="P162" s="825"/>
      <c r="Q162" s="825"/>
      <c r="R162" s="825"/>
      <c r="S162" s="825"/>
      <c r="T162" s="825"/>
      <c r="U162" s="825"/>
      <c r="V162" s="825"/>
      <c r="W162" s="825"/>
      <c r="X162" s="825"/>
      <c r="Y162" s="825"/>
      <c r="Z162" s="825"/>
    </row>
    <row r="163" spans="1:26">
      <c r="A163" s="825"/>
      <c r="B163" s="825"/>
      <c r="C163" s="825"/>
      <c r="D163" s="825"/>
      <c r="E163" s="825"/>
      <c r="F163" s="825"/>
      <c r="G163" s="825"/>
      <c r="H163" s="825"/>
      <c r="I163" s="825"/>
      <c r="J163" s="825"/>
      <c r="K163" s="825"/>
      <c r="L163" s="825"/>
      <c r="M163" s="825"/>
      <c r="N163" s="825"/>
      <c r="O163" s="825"/>
      <c r="P163" s="825"/>
      <c r="Q163" s="825"/>
      <c r="R163" s="825"/>
      <c r="S163" s="825"/>
      <c r="T163" s="825"/>
      <c r="U163" s="825"/>
      <c r="V163" s="825"/>
      <c r="W163" s="825"/>
      <c r="X163" s="825"/>
      <c r="Y163" s="825"/>
      <c r="Z163" s="825"/>
    </row>
    <row r="164" spans="1:26">
      <c r="A164" s="825"/>
      <c r="B164" s="825"/>
      <c r="C164" s="825"/>
      <c r="D164" s="825"/>
      <c r="E164" s="825"/>
      <c r="F164" s="825"/>
      <c r="G164" s="825"/>
      <c r="H164" s="825"/>
      <c r="I164" s="825"/>
      <c r="J164" s="825"/>
      <c r="K164" s="825"/>
      <c r="L164" s="825"/>
      <c r="M164" s="825"/>
      <c r="N164" s="825"/>
      <c r="O164" s="825"/>
      <c r="P164" s="825"/>
      <c r="Q164" s="825"/>
      <c r="R164" s="825"/>
      <c r="S164" s="825"/>
      <c r="T164" s="825"/>
      <c r="U164" s="825"/>
      <c r="V164" s="825"/>
      <c r="W164" s="825"/>
      <c r="X164" s="825"/>
      <c r="Y164" s="825"/>
      <c r="Z164" s="825"/>
    </row>
    <row r="165" spans="1:26">
      <c r="A165" s="825"/>
      <c r="B165" s="825"/>
      <c r="C165" s="825"/>
      <c r="D165" s="825"/>
      <c r="E165" s="825"/>
      <c r="F165" s="825"/>
      <c r="G165" s="825"/>
      <c r="H165" s="825"/>
      <c r="I165" s="825"/>
      <c r="J165" s="825"/>
      <c r="K165" s="825"/>
      <c r="L165" s="825"/>
      <c r="M165" s="825"/>
      <c r="N165" s="825"/>
      <c r="O165" s="825"/>
      <c r="P165" s="825"/>
      <c r="Q165" s="825"/>
      <c r="R165" s="825"/>
      <c r="S165" s="825"/>
      <c r="T165" s="825"/>
      <c r="U165" s="825"/>
      <c r="V165" s="825"/>
      <c r="W165" s="825"/>
      <c r="X165" s="825"/>
      <c r="Y165" s="825"/>
      <c r="Z165" s="825"/>
    </row>
    <row r="166" spans="1:26">
      <c r="A166" s="825"/>
      <c r="B166" s="825"/>
      <c r="C166" s="825"/>
      <c r="D166" s="825"/>
      <c r="E166" s="825"/>
      <c r="F166" s="825"/>
      <c r="G166" s="825"/>
      <c r="H166" s="825"/>
      <c r="I166" s="825"/>
      <c r="J166" s="825"/>
      <c r="K166" s="825"/>
      <c r="L166" s="825"/>
      <c r="M166" s="825"/>
      <c r="N166" s="825"/>
      <c r="O166" s="825"/>
      <c r="P166" s="825"/>
      <c r="Q166" s="825"/>
      <c r="R166" s="825"/>
      <c r="S166" s="825"/>
      <c r="T166" s="825"/>
      <c r="U166" s="825"/>
      <c r="V166" s="825"/>
      <c r="W166" s="825"/>
      <c r="X166" s="825"/>
      <c r="Y166" s="825"/>
      <c r="Z166" s="825"/>
    </row>
    <row r="167" spans="1:26">
      <c r="A167" s="825"/>
      <c r="B167" s="825"/>
      <c r="C167" s="825"/>
      <c r="D167" s="825"/>
      <c r="E167" s="825"/>
      <c r="F167" s="825"/>
      <c r="G167" s="825"/>
      <c r="H167" s="825"/>
      <c r="I167" s="825"/>
      <c r="J167" s="825"/>
      <c r="K167" s="825"/>
      <c r="L167" s="825"/>
      <c r="M167" s="825"/>
      <c r="N167" s="825"/>
      <c r="O167" s="825"/>
      <c r="P167" s="825"/>
      <c r="Q167" s="825"/>
      <c r="R167" s="825"/>
      <c r="S167" s="825"/>
      <c r="T167" s="825"/>
      <c r="U167" s="825"/>
      <c r="V167" s="825"/>
      <c r="W167" s="825"/>
      <c r="X167" s="825"/>
      <c r="Y167" s="825"/>
      <c r="Z167" s="825"/>
    </row>
    <row r="168" spans="1:26">
      <c r="A168" s="825"/>
      <c r="B168" s="825"/>
      <c r="C168" s="825"/>
      <c r="D168" s="825"/>
      <c r="E168" s="825"/>
      <c r="F168" s="825"/>
      <c r="G168" s="825"/>
      <c r="H168" s="825"/>
      <c r="I168" s="825"/>
      <c r="J168" s="825"/>
      <c r="K168" s="825"/>
      <c r="L168" s="825"/>
      <c r="M168" s="825"/>
      <c r="N168" s="825"/>
      <c r="O168" s="825"/>
      <c r="P168" s="825"/>
      <c r="Q168" s="825"/>
      <c r="R168" s="825"/>
      <c r="S168" s="825"/>
      <c r="T168" s="825"/>
      <c r="U168" s="825"/>
      <c r="V168" s="825"/>
      <c r="W168" s="825"/>
      <c r="X168" s="825"/>
      <c r="Y168" s="825"/>
      <c r="Z168" s="825"/>
    </row>
    <row r="169" spans="1:26">
      <c r="A169" s="825"/>
      <c r="B169" s="825"/>
      <c r="C169" s="825"/>
      <c r="D169" s="825"/>
      <c r="E169" s="825"/>
      <c r="F169" s="825"/>
      <c r="G169" s="825"/>
      <c r="H169" s="825"/>
      <c r="I169" s="825"/>
      <c r="J169" s="825"/>
      <c r="K169" s="825"/>
      <c r="L169" s="825"/>
      <c r="M169" s="825"/>
      <c r="N169" s="825"/>
      <c r="O169" s="825"/>
      <c r="P169" s="825"/>
      <c r="Q169" s="825"/>
      <c r="R169" s="825"/>
      <c r="S169" s="825"/>
      <c r="T169" s="825"/>
      <c r="U169" s="825"/>
      <c r="V169" s="825"/>
      <c r="W169" s="825"/>
      <c r="X169" s="825"/>
      <c r="Y169" s="825"/>
      <c r="Z169" s="825"/>
    </row>
    <row r="170" spans="1:26">
      <c r="A170" s="825"/>
      <c r="B170" s="825"/>
      <c r="C170" s="825"/>
      <c r="D170" s="825"/>
      <c r="E170" s="825"/>
      <c r="F170" s="825"/>
      <c r="G170" s="825"/>
      <c r="H170" s="825"/>
      <c r="I170" s="825"/>
      <c r="J170" s="825"/>
      <c r="K170" s="825"/>
      <c r="L170" s="825"/>
      <c r="M170" s="825"/>
      <c r="N170" s="825"/>
      <c r="O170" s="825"/>
      <c r="P170" s="825"/>
      <c r="Q170" s="825"/>
      <c r="R170" s="825"/>
      <c r="S170" s="825"/>
      <c r="T170" s="825"/>
      <c r="U170" s="825"/>
      <c r="V170" s="825"/>
      <c r="W170" s="825"/>
      <c r="X170" s="825"/>
      <c r="Y170" s="825"/>
      <c r="Z170" s="825"/>
    </row>
    <row r="171" spans="1:26">
      <c r="A171" s="825"/>
      <c r="B171" s="825"/>
      <c r="C171" s="825"/>
      <c r="D171" s="825"/>
      <c r="E171" s="825"/>
      <c r="F171" s="825"/>
      <c r="G171" s="825"/>
      <c r="H171" s="825"/>
      <c r="I171" s="825"/>
      <c r="J171" s="825"/>
      <c r="K171" s="825"/>
      <c r="L171" s="825"/>
      <c r="M171" s="825"/>
      <c r="N171" s="825"/>
      <c r="O171" s="825"/>
      <c r="P171" s="825"/>
      <c r="Q171" s="825"/>
      <c r="R171" s="825"/>
      <c r="S171" s="825"/>
      <c r="T171" s="825"/>
      <c r="U171" s="825"/>
      <c r="V171" s="825"/>
      <c r="W171" s="825"/>
      <c r="X171" s="825"/>
      <c r="Y171" s="825"/>
      <c r="Z171" s="825"/>
    </row>
    <row r="172" spans="1:26">
      <c r="A172" s="825"/>
      <c r="B172" s="825"/>
      <c r="C172" s="825"/>
      <c r="D172" s="825"/>
      <c r="E172" s="825"/>
      <c r="F172" s="825"/>
      <c r="G172" s="825"/>
      <c r="H172" s="825"/>
      <c r="I172" s="825"/>
      <c r="J172" s="825"/>
      <c r="K172" s="825"/>
      <c r="L172" s="825"/>
      <c r="M172" s="825"/>
      <c r="N172" s="825"/>
      <c r="O172" s="825"/>
      <c r="P172" s="825"/>
      <c r="Q172" s="825"/>
      <c r="R172" s="825"/>
      <c r="S172" s="825"/>
      <c r="T172" s="825"/>
      <c r="U172" s="825"/>
      <c r="V172" s="825"/>
      <c r="W172" s="825"/>
      <c r="X172" s="825"/>
      <c r="Y172" s="825"/>
      <c r="Z172" s="825"/>
    </row>
    <row r="173" spans="1:26">
      <c r="A173" s="825"/>
      <c r="B173" s="825"/>
      <c r="C173" s="825"/>
      <c r="D173" s="825"/>
      <c r="E173" s="825"/>
      <c r="F173" s="825"/>
      <c r="G173" s="825"/>
      <c r="H173" s="825"/>
      <c r="I173" s="825"/>
      <c r="J173" s="825"/>
      <c r="K173" s="825"/>
      <c r="L173" s="825"/>
      <c r="M173" s="825"/>
      <c r="N173" s="825"/>
      <c r="O173" s="825"/>
      <c r="P173" s="825"/>
      <c r="Q173" s="825"/>
      <c r="R173" s="825"/>
      <c r="S173" s="825"/>
      <c r="T173" s="825"/>
      <c r="U173" s="825"/>
      <c r="V173" s="825"/>
      <c r="W173" s="825"/>
      <c r="X173" s="825"/>
      <c r="Y173" s="825"/>
      <c r="Z173" s="825"/>
    </row>
    <row r="174" spans="1:26">
      <c r="A174" s="825"/>
      <c r="B174" s="825"/>
      <c r="C174" s="825"/>
      <c r="D174" s="825"/>
      <c r="E174" s="825"/>
      <c r="F174" s="825"/>
      <c r="G174" s="825"/>
      <c r="H174" s="825"/>
      <c r="I174" s="825"/>
      <c r="J174" s="825"/>
      <c r="K174" s="825"/>
      <c r="L174" s="825"/>
      <c r="M174" s="825"/>
      <c r="N174" s="825"/>
      <c r="O174" s="825"/>
      <c r="P174" s="825"/>
      <c r="Q174" s="825"/>
      <c r="R174" s="825"/>
      <c r="S174" s="825"/>
      <c r="T174" s="825"/>
      <c r="U174" s="825"/>
      <c r="V174" s="825"/>
      <c r="W174" s="825"/>
      <c r="X174" s="825"/>
      <c r="Y174" s="825"/>
      <c r="Z174" s="825"/>
    </row>
    <row r="175" spans="1:26">
      <c r="A175" s="825"/>
      <c r="B175" s="825"/>
      <c r="C175" s="825"/>
      <c r="D175" s="825"/>
      <c r="E175" s="825"/>
      <c r="F175" s="825"/>
      <c r="G175" s="825"/>
      <c r="H175" s="825"/>
      <c r="I175" s="825"/>
      <c r="J175" s="825"/>
      <c r="K175" s="825"/>
      <c r="L175" s="825"/>
      <c r="M175" s="825"/>
      <c r="N175" s="825"/>
      <c r="O175" s="825"/>
      <c r="P175" s="825"/>
      <c r="Q175" s="825"/>
      <c r="R175" s="825"/>
      <c r="S175" s="825"/>
      <c r="T175" s="825"/>
      <c r="U175" s="825"/>
      <c r="V175" s="825"/>
      <c r="W175" s="825"/>
      <c r="X175" s="825"/>
      <c r="Y175" s="825"/>
      <c r="Z175" s="825"/>
    </row>
    <row r="176" spans="1:26">
      <c r="A176" s="825"/>
      <c r="B176" s="825"/>
      <c r="C176" s="825"/>
      <c r="D176" s="825"/>
      <c r="E176" s="825"/>
      <c r="F176" s="825"/>
      <c r="G176" s="825"/>
      <c r="H176" s="825"/>
      <c r="I176" s="825"/>
      <c r="J176" s="825"/>
      <c r="K176" s="825"/>
      <c r="L176" s="825"/>
      <c r="M176" s="825"/>
      <c r="N176" s="825"/>
      <c r="O176" s="825"/>
      <c r="P176" s="825"/>
      <c r="Q176" s="825"/>
      <c r="R176" s="825"/>
      <c r="S176" s="825"/>
      <c r="T176" s="825"/>
      <c r="U176" s="825"/>
      <c r="V176" s="825"/>
      <c r="W176" s="825"/>
      <c r="X176" s="825"/>
      <c r="Y176" s="825"/>
      <c r="Z176" s="825"/>
    </row>
    <row r="177" spans="1:26">
      <c r="A177" s="825"/>
      <c r="B177" s="825"/>
      <c r="C177" s="825"/>
      <c r="D177" s="825"/>
      <c r="E177" s="825"/>
      <c r="F177" s="825"/>
      <c r="G177" s="825"/>
      <c r="H177" s="825"/>
      <c r="I177" s="825"/>
      <c r="J177" s="825"/>
      <c r="K177" s="825"/>
      <c r="L177" s="825"/>
      <c r="M177" s="825"/>
      <c r="N177" s="825"/>
      <c r="O177" s="825"/>
      <c r="P177" s="825"/>
      <c r="Q177" s="825"/>
      <c r="R177" s="825"/>
      <c r="S177" s="825"/>
      <c r="T177" s="825"/>
      <c r="U177" s="825"/>
      <c r="V177" s="825"/>
      <c r="W177" s="825"/>
      <c r="X177" s="825"/>
      <c r="Y177" s="825"/>
      <c r="Z177" s="825"/>
    </row>
    <row r="178" spans="1:26">
      <c r="A178" s="825"/>
      <c r="B178" s="825"/>
      <c r="C178" s="825"/>
      <c r="D178" s="825"/>
      <c r="E178" s="825"/>
      <c r="F178" s="825"/>
      <c r="G178" s="825"/>
      <c r="H178" s="825"/>
      <c r="I178" s="825"/>
      <c r="J178" s="825"/>
      <c r="K178" s="825"/>
      <c r="L178" s="825"/>
      <c r="M178" s="825"/>
      <c r="N178" s="825"/>
      <c r="O178" s="825"/>
      <c r="P178" s="825"/>
      <c r="Q178" s="825"/>
      <c r="R178" s="825"/>
      <c r="S178" s="825"/>
      <c r="T178" s="825"/>
      <c r="U178" s="825"/>
      <c r="V178" s="825"/>
      <c r="W178" s="825"/>
      <c r="X178" s="825"/>
      <c r="Y178" s="825"/>
      <c r="Z178" s="825"/>
    </row>
    <row r="179" spans="1:26">
      <c r="A179" s="825"/>
      <c r="B179" s="825"/>
      <c r="C179" s="825"/>
      <c r="D179" s="825"/>
      <c r="E179" s="825"/>
      <c r="F179" s="825"/>
      <c r="G179" s="825"/>
      <c r="H179" s="825"/>
      <c r="I179" s="825"/>
      <c r="J179" s="825"/>
      <c r="K179" s="825"/>
      <c r="L179" s="825"/>
      <c r="M179" s="825"/>
      <c r="N179" s="825"/>
      <c r="O179" s="825"/>
      <c r="P179" s="825"/>
      <c r="Q179" s="825"/>
      <c r="R179" s="825"/>
      <c r="S179" s="825"/>
      <c r="T179" s="825"/>
      <c r="U179" s="825"/>
      <c r="V179" s="825"/>
      <c r="W179" s="825"/>
      <c r="X179" s="825"/>
      <c r="Y179" s="825"/>
      <c r="Z179" s="825"/>
    </row>
    <row r="180" spans="1:26">
      <c r="A180" s="825"/>
      <c r="B180" s="825"/>
      <c r="C180" s="825"/>
      <c r="D180" s="825"/>
      <c r="E180" s="825"/>
      <c r="F180" s="825"/>
      <c r="G180" s="825"/>
      <c r="H180" s="825"/>
      <c r="I180" s="825"/>
      <c r="J180" s="825"/>
      <c r="K180" s="825"/>
      <c r="L180" s="825"/>
      <c r="M180" s="825"/>
      <c r="N180" s="825"/>
      <c r="O180" s="825"/>
      <c r="P180" s="825"/>
      <c r="Q180" s="825"/>
      <c r="R180" s="825"/>
      <c r="S180" s="825"/>
      <c r="T180" s="825"/>
      <c r="U180" s="825"/>
      <c r="V180" s="825"/>
      <c r="W180" s="825"/>
      <c r="X180" s="825"/>
      <c r="Y180" s="825"/>
      <c r="Z180" s="825"/>
    </row>
    <row r="181" spans="1:26">
      <c r="A181" s="825"/>
      <c r="B181" s="825"/>
      <c r="C181" s="825"/>
      <c r="D181" s="825"/>
      <c r="E181" s="825"/>
      <c r="F181" s="825"/>
      <c r="G181" s="825"/>
      <c r="H181" s="825"/>
      <c r="I181" s="825"/>
      <c r="J181" s="825"/>
      <c r="K181" s="825"/>
      <c r="L181" s="825"/>
      <c r="M181" s="825"/>
      <c r="N181" s="825"/>
      <c r="O181" s="825"/>
      <c r="P181" s="825"/>
      <c r="Q181" s="825"/>
      <c r="R181" s="825"/>
      <c r="S181" s="825"/>
      <c r="T181" s="825"/>
      <c r="U181" s="825"/>
      <c r="V181" s="825"/>
      <c r="W181" s="825"/>
      <c r="X181" s="825"/>
      <c r="Y181" s="825"/>
      <c r="Z181" s="825"/>
    </row>
    <row r="182" spans="1:26">
      <c r="A182" s="825"/>
      <c r="B182" s="825"/>
      <c r="C182" s="825"/>
      <c r="D182" s="825"/>
      <c r="E182" s="825"/>
      <c r="F182" s="825"/>
      <c r="G182" s="825"/>
      <c r="H182" s="825"/>
      <c r="I182" s="825"/>
      <c r="J182" s="825"/>
      <c r="K182" s="825"/>
      <c r="L182" s="825"/>
      <c r="M182" s="825"/>
      <c r="N182" s="825"/>
      <c r="O182" s="825"/>
      <c r="P182" s="825"/>
      <c r="Q182" s="825"/>
      <c r="R182" s="825"/>
      <c r="S182" s="825"/>
      <c r="T182" s="825"/>
      <c r="U182" s="825"/>
      <c r="V182" s="825"/>
      <c r="W182" s="825"/>
      <c r="X182" s="825"/>
      <c r="Y182" s="825"/>
      <c r="Z182" s="825"/>
    </row>
    <row r="183" spans="1:26">
      <c r="A183" s="825"/>
      <c r="B183" s="825"/>
      <c r="C183" s="825"/>
      <c r="D183" s="825"/>
      <c r="E183" s="825"/>
      <c r="F183" s="825"/>
      <c r="G183" s="825"/>
      <c r="H183" s="825"/>
      <c r="I183" s="825"/>
      <c r="J183" s="825"/>
      <c r="K183" s="825"/>
      <c r="L183" s="825"/>
      <c r="M183" s="825"/>
      <c r="N183" s="825"/>
      <c r="O183" s="825"/>
      <c r="P183" s="825"/>
      <c r="Q183" s="825"/>
      <c r="R183" s="825"/>
      <c r="S183" s="825"/>
      <c r="T183" s="825"/>
      <c r="U183" s="825"/>
      <c r="V183" s="825"/>
      <c r="W183" s="825"/>
      <c r="X183" s="825"/>
      <c r="Y183" s="825"/>
      <c r="Z183" s="825"/>
    </row>
    <row r="184" spans="1:26">
      <c r="A184" s="825"/>
      <c r="B184" s="825"/>
      <c r="C184" s="825"/>
      <c r="D184" s="825"/>
      <c r="E184" s="825"/>
      <c r="F184" s="825"/>
      <c r="G184" s="825"/>
      <c r="H184" s="825"/>
      <c r="I184" s="825"/>
      <c r="J184" s="825"/>
      <c r="K184" s="825"/>
      <c r="L184" s="825"/>
      <c r="M184" s="825"/>
      <c r="N184" s="825"/>
      <c r="O184" s="825"/>
      <c r="P184" s="825"/>
      <c r="Q184" s="825"/>
      <c r="R184" s="825"/>
      <c r="S184" s="825"/>
      <c r="T184" s="825"/>
      <c r="U184" s="825"/>
      <c r="V184" s="825"/>
      <c r="W184" s="825"/>
      <c r="X184" s="825"/>
      <c r="Y184" s="825"/>
      <c r="Z184" s="825"/>
    </row>
    <row r="185" spans="1:26">
      <c r="A185" s="825"/>
      <c r="B185" s="825"/>
      <c r="C185" s="825"/>
      <c r="D185" s="825"/>
      <c r="E185" s="825"/>
      <c r="F185" s="825"/>
      <c r="G185" s="825"/>
      <c r="H185" s="825"/>
      <c r="I185" s="825"/>
      <c r="J185" s="825"/>
      <c r="K185" s="825"/>
      <c r="L185" s="825"/>
      <c r="M185" s="825"/>
      <c r="N185" s="825"/>
      <c r="O185" s="825"/>
      <c r="P185" s="825"/>
      <c r="Q185" s="825"/>
      <c r="R185" s="825"/>
      <c r="S185" s="825"/>
      <c r="T185" s="825"/>
      <c r="U185" s="825"/>
      <c r="V185" s="825"/>
      <c r="W185" s="825"/>
      <c r="X185" s="825"/>
      <c r="Y185" s="825"/>
      <c r="Z185" s="825"/>
    </row>
    <row r="186" spans="1:26">
      <c r="A186" s="825"/>
      <c r="B186" s="825"/>
      <c r="C186" s="825"/>
      <c r="D186" s="825"/>
      <c r="E186" s="825"/>
      <c r="F186" s="825"/>
      <c r="G186" s="825"/>
      <c r="H186" s="825"/>
      <c r="I186" s="825"/>
      <c r="J186" s="825"/>
      <c r="K186" s="825"/>
      <c r="L186" s="825"/>
      <c r="M186" s="825"/>
      <c r="N186" s="825"/>
      <c r="O186" s="825"/>
      <c r="P186" s="825"/>
      <c r="Q186" s="825"/>
      <c r="R186" s="825"/>
      <c r="S186" s="825"/>
      <c r="T186" s="825"/>
      <c r="U186" s="825"/>
      <c r="V186" s="825"/>
      <c r="W186" s="825"/>
      <c r="X186" s="825"/>
      <c r="Y186" s="825"/>
      <c r="Z186" s="825"/>
    </row>
    <row r="187" spans="1:26">
      <c r="A187" s="825"/>
      <c r="B187" s="825"/>
      <c r="C187" s="825"/>
      <c r="D187" s="825"/>
      <c r="E187" s="825"/>
      <c r="F187" s="825"/>
      <c r="G187" s="825"/>
      <c r="H187" s="825"/>
      <c r="I187" s="825"/>
      <c r="J187" s="825"/>
      <c r="K187" s="825"/>
      <c r="L187" s="825"/>
      <c r="M187" s="825"/>
      <c r="N187" s="825"/>
      <c r="O187" s="825"/>
      <c r="P187" s="825"/>
      <c r="Q187" s="825"/>
      <c r="R187" s="825"/>
      <c r="S187" s="825"/>
      <c r="T187" s="825"/>
      <c r="U187" s="825"/>
      <c r="V187" s="825"/>
      <c r="W187" s="825"/>
      <c r="X187" s="825"/>
      <c r="Y187" s="825"/>
      <c r="Z187" s="825"/>
    </row>
    <row r="188" spans="1:26">
      <c r="A188" s="825"/>
      <c r="B188" s="825"/>
      <c r="C188" s="825"/>
      <c r="D188" s="825"/>
      <c r="E188" s="825"/>
      <c r="F188" s="825"/>
      <c r="G188" s="825"/>
      <c r="H188" s="825"/>
      <c r="I188" s="825"/>
      <c r="J188" s="825"/>
      <c r="K188" s="825"/>
      <c r="L188" s="825"/>
      <c r="M188" s="825"/>
      <c r="N188" s="825"/>
      <c r="O188" s="825"/>
      <c r="P188" s="825"/>
      <c r="Q188" s="825"/>
      <c r="R188" s="825"/>
      <c r="S188" s="825"/>
      <c r="T188" s="825"/>
      <c r="U188" s="825"/>
      <c r="V188" s="825"/>
      <c r="W188" s="825"/>
      <c r="X188" s="825"/>
      <c r="Y188" s="825"/>
      <c r="Z188" s="825"/>
    </row>
    <row r="189" spans="1:26">
      <c r="A189" s="825"/>
      <c r="B189" s="825"/>
      <c r="C189" s="825"/>
      <c r="D189" s="825"/>
      <c r="E189" s="825"/>
      <c r="F189" s="825"/>
      <c r="G189" s="825"/>
      <c r="H189" s="825"/>
      <c r="I189" s="825"/>
      <c r="J189" s="825"/>
      <c r="K189" s="825"/>
      <c r="L189" s="825"/>
      <c r="M189" s="825"/>
      <c r="N189" s="825"/>
      <c r="O189" s="825"/>
      <c r="P189" s="825"/>
      <c r="Q189" s="825"/>
      <c r="R189" s="825"/>
      <c r="S189" s="825"/>
      <c r="T189" s="825"/>
      <c r="U189" s="825"/>
      <c r="V189" s="825"/>
      <c r="W189" s="825"/>
      <c r="X189" s="825"/>
      <c r="Y189" s="825"/>
      <c r="Z189" s="825"/>
    </row>
    <row r="190" spans="1:26">
      <c r="A190" s="825"/>
      <c r="B190" s="825"/>
      <c r="C190" s="825"/>
      <c r="D190" s="825"/>
      <c r="E190" s="825"/>
      <c r="F190" s="825"/>
      <c r="G190" s="825"/>
      <c r="H190" s="825"/>
      <c r="I190" s="825"/>
      <c r="J190" s="825"/>
      <c r="K190" s="825"/>
      <c r="L190" s="825"/>
      <c r="M190" s="825"/>
      <c r="N190" s="825"/>
      <c r="O190" s="825"/>
      <c r="P190" s="825"/>
      <c r="Q190" s="825"/>
      <c r="R190" s="825"/>
      <c r="S190" s="825"/>
      <c r="T190" s="825"/>
      <c r="U190" s="825"/>
      <c r="V190" s="825"/>
      <c r="W190" s="825"/>
      <c r="X190" s="825"/>
      <c r="Y190" s="825"/>
      <c r="Z190" s="825"/>
    </row>
    <row r="191" spans="1:26">
      <c r="A191" s="825"/>
      <c r="B191" s="825"/>
      <c r="C191" s="825"/>
      <c r="D191" s="825"/>
      <c r="E191" s="825"/>
      <c r="F191" s="825"/>
      <c r="G191" s="825"/>
      <c r="H191" s="825"/>
      <c r="I191" s="825"/>
      <c r="J191" s="825"/>
      <c r="K191" s="825"/>
      <c r="L191" s="825"/>
      <c r="M191" s="825"/>
      <c r="N191" s="825"/>
      <c r="O191" s="825"/>
      <c r="P191" s="825"/>
      <c r="Q191" s="825"/>
      <c r="R191" s="825"/>
      <c r="S191" s="825"/>
      <c r="T191" s="825"/>
      <c r="U191" s="825"/>
      <c r="V191" s="825"/>
      <c r="W191" s="825"/>
      <c r="X191" s="825"/>
      <c r="Y191" s="825"/>
      <c r="Z191" s="825"/>
    </row>
    <row r="192" spans="1:26">
      <c r="A192" s="825"/>
      <c r="B192" s="825"/>
      <c r="C192" s="825"/>
      <c r="D192" s="825"/>
      <c r="E192" s="825"/>
      <c r="F192" s="825"/>
      <c r="G192" s="825"/>
      <c r="H192" s="825"/>
      <c r="I192" s="825"/>
      <c r="J192" s="825"/>
      <c r="K192" s="825"/>
      <c r="L192" s="825"/>
      <c r="M192" s="825"/>
      <c r="N192" s="825"/>
      <c r="O192" s="825"/>
      <c r="P192" s="825"/>
      <c r="Q192" s="825"/>
      <c r="R192" s="825"/>
      <c r="S192" s="825"/>
      <c r="T192" s="825"/>
      <c r="U192" s="825"/>
      <c r="V192" s="825"/>
      <c r="W192" s="825"/>
      <c r="X192" s="825"/>
      <c r="Y192" s="825"/>
      <c r="Z192" s="825"/>
    </row>
    <row r="193" spans="1:26">
      <c r="A193" s="825"/>
      <c r="B193" s="825"/>
      <c r="C193" s="825"/>
      <c r="D193" s="825"/>
      <c r="E193" s="825"/>
      <c r="F193" s="825"/>
      <c r="G193" s="825"/>
      <c r="H193" s="825"/>
      <c r="I193" s="825"/>
      <c r="J193" s="825"/>
      <c r="K193" s="825"/>
      <c r="L193" s="825"/>
      <c r="M193" s="825"/>
      <c r="N193" s="825"/>
      <c r="O193" s="825"/>
      <c r="P193" s="825"/>
      <c r="Q193" s="825"/>
      <c r="R193" s="825"/>
      <c r="S193" s="825"/>
      <c r="T193" s="825"/>
      <c r="U193" s="825"/>
      <c r="V193" s="825"/>
      <c r="W193" s="825"/>
      <c r="X193" s="825"/>
      <c r="Y193" s="825"/>
      <c r="Z193" s="825"/>
    </row>
  </sheetData>
  <sheetProtection password="D5A7" sheet="1" objects="1" scenarios="1"/>
  <dataValidations count="1">
    <dataValidation type="decimal" allowBlank="1" showInputMessage="1" showErrorMessage="1" errorTitle="Monitor iFTC Template" error="Please enter a percentage value" sqref="C21:D21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51"/>
  <sheetViews>
    <sheetView zoomScale="80" zoomScaleNormal="80" workbookViewId="0"/>
  </sheetViews>
  <sheetFormatPr defaultColWidth="10.7109375" defaultRowHeight="12.75"/>
  <cols>
    <col min="1" max="1" width="7.140625" style="70" customWidth="1"/>
    <col min="2" max="2" width="64.5703125" style="659" customWidth="1"/>
    <col min="3" max="7" width="14.140625" style="70" customWidth="1"/>
    <col min="8" max="16384" width="10.7109375" style="70"/>
  </cols>
  <sheetData>
    <row r="1" spans="1:7" ht="15.75">
      <c r="A1" s="618"/>
      <c r="B1" s="619" t="s">
        <v>182</v>
      </c>
      <c r="C1" s="618"/>
      <c r="D1" s="618"/>
      <c r="E1" s="618"/>
      <c r="F1" s="618"/>
      <c r="G1" s="618"/>
    </row>
    <row r="2" spans="1:7">
      <c r="A2" s="618"/>
      <c r="B2" s="620"/>
      <c r="C2" s="618"/>
      <c r="D2" s="618"/>
      <c r="E2" s="618"/>
      <c r="F2" s="618"/>
      <c r="G2" s="618"/>
    </row>
    <row r="3" spans="1:7">
      <c r="A3" s="622"/>
      <c r="B3" s="628" t="s">
        <v>1035</v>
      </c>
      <c r="C3" s="622"/>
      <c r="D3" s="622"/>
      <c r="E3" s="622"/>
      <c r="F3" s="622"/>
      <c r="G3" s="622"/>
    </row>
    <row r="4" spans="1:7">
      <c r="A4" s="622"/>
      <c r="B4" s="624" t="s">
        <v>990</v>
      </c>
      <c r="C4" s="622"/>
      <c r="D4" s="622"/>
      <c r="E4" s="622"/>
      <c r="F4" s="622"/>
      <c r="G4" s="622"/>
    </row>
    <row r="5" spans="1:7">
      <c r="A5" s="622"/>
      <c r="B5" s="626" t="s">
        <v>1022</v>
      </c>
      <c r="C5" s="622"/>
      <c r="D5" s="622"/>
      <c r="E5" s="622"/>
      <c r="F5" s="622"/>
      <c r="G5" s="622"/>
    </row>
    <row r="6" spans="1:7">
      <c r="A6" s="622"/>
      <c r="B6" s="628" t="s">
        <v>53</v>
      </c>
      <c r="C6" s="622"/>
      <c r="D6" s="622"/>
      <c r="E6" s="622"/>
      <c r="F6" s="622"/>
      <c r="G6" s="622"/>
    </row>
    <row r="7" spans="1:7" ht="13.5" thickBot="1">
      <c r="A7" s="618"/>
      <c r="B7" s="621"/>
      <c r="C7" s="618"/>
      <c r="D7" s="660"/>
      <c r="E7" s="1110" t="s">
        <v>1167</v>
      </c>
      <c r="F7" s="1110">
        <v>1</v>
      </c>
      <c r="G7" s="618"/>
    </row>
    <row r="8" spans="1:7" ht="13.5" thickTop="1">
      <c r="A8" s="622"/>
      <c r="B8" s="772"/>
      <c r="C8" s="17" t="s">
        <v>566</v>
      </c>
      <c r="D8" s="17" t="s">
        <v>567</v>
      </c>
      <c r="E8" s="17" t="s">
        <v>108</v>
      </c>
      <c r="F8" s="678"/>
      <c r="G8" s="622"/>
    </row>
    <row r="9" spans="1:7">
      <c r="A9" s="622"/>
      <c r="B9" s="805" t="s">
        <v>817</v>
      </c>
      <c r="C9" s="807" t="s">
        <v>769</v>
      </c>
      <c r="D9" s="807" t="s">
        <v>313</v>
      </c>
      <c r="E9" s="261"/>
      <c r="F9" s="679" t="s">
        <v>163</v>
      </c>
      <c r="G9" s="622"/>
    </row>
    <row r="10" spans="1:7" ht="13.5" thickBot="1">
      <c r="A10" s="622"/>
      <c r="B10" s="806"/>
      <c r="C10" s="726" t="s">
        <v>110</v>
      </c>
      <c r="D10" s="726" t="s">
        <v>110</v>
      </c>
      <c r="E10" s="40" t="s">
        <v>109</v>
      </c>
      <c r="F10" s="680" t="s">
        <v>164</v>
      </c>
      <c r="G10" s="622"/>
    </row>
    <row r="11" spans="1:7" s="834" customFormat="1" ht="27" customHeight="1">
      <c r="A11" s="629"/>
      <c r="B11" s="207" t="s">
        <v>158</v>
      </c>
      <c r="C11" s="114"/>
      <c r="D11" s="116"/>
      <c r="E11" s="19">
        <v>100</v>
      </c>
      <c r="F11" s="181" t="s">
        <v>111</v>
      </c>
      <c r="G11" s="629"/>
    </row>
    <row r="12" spans="1:7" s="834" customFormat="1" ht="27" customHeight="1">
      <c r="A12" s="629"/>
      <c r="B12" s="207" t="s">
        <v>44</v>
      </c>
      <c r="C12" s="114"/>
      <c r="D12" s="116"/>
      <c r="E12" s="19" t="s">
        <v>316</v>
      </c>
      <c r="F12" s="181" t="s">
        <v>111</v>
      </c>
      <c r="G12" s="629"/>
    </row>
    <row r="13" spans="1:7" s="834" customFormat="1" ht="27" customHeight="1">
      <c r="A13" s="629"/>
      <c r="B13" s="207" t="s">
        <v>45</v>
      </c>
      <c r="C13" s="114"/>
      <c r="D13" s="116"/>
      <c r="E13" s="19" t="s">
        <v>36</v>
      </c>
      <c r="F13" s="181" t="s">
        <v>111</v>
      </c>
      <c r="G13" s="629"/>
    </row>
    <row r="14" spans="1:7" s="834" customFormat="1" ht="27" customHeight="1">
      <c r="A14" s="629"/>
      <c r="B14" s="207" t="s">
        <v>435</v>
      </c>
      <c r="C14" s="1168"/>
      <c r="D14" s="560"/>
      <c r="E14" s="1169" t="s">
        <v>317</v>
      </c>
      <c r="F14" s="181" t="s">
        <v>111</v>
      </c>
      <c r="G14" s="629"/>
    </row>
    <row r="15" spans="1:7" s="834" customFormat="1" ht="36" customHeight="1">
      <c r="A15" s="629"/>
      <c r="B15" s="1171" t="s">
        <v>649</v>
      </c>
      <c r="C15" s="1167"/>
      <c r="D15" s="1167"/>
      <c r="E15" s="1170"/>
      <c r="F15" s="181"/>
      <c r="G15" s="629"/>
    </row>
    <row r="16" spans="1:7" s="834" customFormat="1" ht="27" customHeight="1">
      <c r="A16" s="629"/>
      <c r="B16" s="269" t="s">
        <v>148</v>
      </c>
      <c r="C16" s="114"/>
      <c r="D16" s="116"/>
      <c r="E16" s="19" t="s">
        <v>37</v>
      </c>
      <c r="F16" s="181" t="s">
        <v>111</v>
      </c>
      <c r="G16" s="629"/>
    </row>
    <row r="17" spans="1:7" s="834" customFormat="1" ht="27" customHeight="1">
      <c r="A17" s="629"/>
      <c r="B17" s="269" t="s">
        <v>149</v>
      </c>
      <c r="C17" s="114"/>
      <c r="D17" s="116"/>
      <c r="E17" s="19" t="s">
        <v>318</v>
      </c>
      <c r="F17" s="181" t="s">
        <v>48</v>
      </c>
      <c r="G17" s="629"/>
    </row>
    <row r="18" spans="1:7" s="834" customFormat="1" ht="36.75" customHeight="1">
      <c r="A18" s="629"/>
      <c r="B18" s="268" t="s">
        <v>130</v>
      </c>
      <c r="C18" s="545">
        <f>SUM(C16:C17)</f>
        <v>0</v>
      </c>
      <c r="D18" s="545">
        <f>SUM(D16:D17)</f>
        <v>0</v>
      </c>
      <c r="E18" s="19" t="s">
        <v>5</v>
      </c>
      <c r="F18" s="181" t="s">
        <v>111</v>
      </c>
      <c r="G18" s="629"/>
    </row>
    <row r="19" spans="1:7" s="834" customFormat="1" ht="27" customHeight="1">
      <c r="A19" s="629"/>
      <c r="B19" s="207" t="s">
        <v>39</v>
      </c>
      <c r="C19" s="114"/>
      <c r="D19" s="116"/>
      <c r="E19" s="19" t="s">
        <v>319</v>
      </c>
      <c r="F19" s="273" t="s">
        <v>222</v>
      </c>
      <c r="G19" s="629"/>
    </row>
    <row r="20" spans="1:7" s="834" customFormat="1" ht="27" customHeight="1">
      <c r="A20" s="629"/>
      <c r="B20" s="270" t="s">
        <v>70</v>
      </c>
      <c r="C20" s="414">
        <f>SUM(C18:C19)+SUM(C11:C14)</f>
        <v>0</v>
      </c>
      <c r="D20" s="414">
        <f>SUM(D18:D19)+SUM(D11:D14)</f>
        <v>0</v>
      </c>
      <c r="E20" s="19" t="s">
        <v>6</v>
      </c>
      <c r="F20" s="181" t="s">
        <v>111</v>
      </c>
      <c r="G20" s="629"/>
    </row>
    <row r="21" spans="1:7" ht="27" customHeight="1" thickBot="1">
      <c r="A21" s="622"/>
      <c r="B21" s="271" t="s">
        <v>127</v>
      </c>
      <c r="C21" s="131"/>
      <c r="D21" s="132"/>
      <c r="E21" s="41" t="s">
        <v>7</v>
      </c>
      <c r="F21" s="262" t="s">
        <v>48</v>
      </c>
      <c r="G21" s="622"/>
    </row>
    <row r="22" spans="1:7" ht="13.5" thickTop="1">
      <c r="A22" s="622"/>
      <c r="B22" s="671"/>
      <c r="C22" s="622"/>
      <c r="D22" s="622"/>
      <c r="E22" s="622"/>
      <c r="F22" s="622"/>
      <c r="G22" s="622"/>
    </row>
    <row r="23" spans="1:7">
      <c r="A23" s="622"/>
      <c r="B23" s="657"/>
      <c r="C23" s="622"/>
      <c r="D23" s="622"/>
      <c r="E23" s="622"/>
      <c r="F23" s="622"/>
      <c r="G23" s="622"/>
    </row>
    <row r="24" spans="1:7" ht="13.5" thickBot="1">
      <c r="A24" s="622"/>
      <c r="B24" s="671"/>
      <c r="C24" s="622"/>
      <c r="D24" s="622"/>
      <c r="E24" s="1110" t="s">
        <v>1167</v>
      </c>
      <c r="F24" s="1110">
        <v>2</v>
      </c>
      <c r="G24" s="622"/>
    </row>
    <row r="25" spans="1:7" ht="13.5" thickTop="1">
      <c r="A25" s="622"/>
      <c r="B25" s="789"/>
      <c r="C25" s="17" t="s">
        <v>725</v>
      </c>
      <c r="D25" s="17" t="s">
        <v>568</v>
      </c>
      <c r="E25" s="17" t="s">
        <v>108</v>
      </c>
      <c r="F25" s="678"/>
      <c r="G25" s="622"/>
    </row>
    <row r="26" spans="1:7">
      <c r="A26" s="622"/>
      <c r="B26" s="805" t="s">
        <v>818</v>
      </c>
      <c r="C26" s="807" t="s">
        <v>769</v>
      </c>
      <c r="D26" s="807" t="s">
        <v>313</v>
      </c>
      <c r="E26" s="261"/>
      <c r="F26" s="679" t="s">
        <v>163</v>
      </c>
      <c r="G26" s="622"/>
    </row>
    <row r="27" spans="1:7" ht="13.5" thickBot="1">
      <c r="A27" s="622"/>
      <c r="B27" s="806"/>
      <c r="C27" s="726" t="s">
        <v>110</v>
      </c>
      <c r="D27" s="726" t="s">
        <v>110</v>
      </c>
      <c r="E27" s="40" t="s">
        <v>109</v>
      </c>
      <c r="F27" s="680" t="s">
        <v>164</v>
      </c>
      <c r="G27" s="622"/>
    </row>
    <row r="28" spans="1:7" s="834" customFormat="1" ht="27" customHeight="1">
      <c r="A28" s="629"/>
      <c r="B28" s="207" t="s">
        <v>94</v>
      </c>
      <c r="C28" s="114"/>
      <c r="D28" s="116"/>
      <c r="E28" s="19">
        <v>100</v>
      </c>
      <c r="F28" s="181" t="s">
        <v>208</v>
      </c>
      <c r="G28" s="629"/>
    </row>
    <row r="29" spans="1:7" s="834" customFormat="1" ht="27" customHeight="1">
      <c r="A29" s="629"/>
      <c r="B29" s="207" t="s">
        <v>64</v>
      </c>
      <c r="C29" s="114"/>
      <c r="D29" s="116"/>
      <c r="E29" s="19" t="s">
        <v>316</v>
      </c>
      <c r="F29" s="181" t="s">
        <v>208</v>
      </c>
      <c r="G29" s="629"/>
    </row>
    <row r="30" spans="1:7" s="834" customFormat="1" ht="27" customHeight="1">
      <c r="A30" s="629"/>
      <c r="B30" s="207" t="s">
        <v>65</v>
      </c>
      <c r="C30" s="114"/>
      <c r="D30" s="116"/>
      <c r="E30" s="19" t="s">
        <v>36</v>
      </c>
      <c r="F30" s="181" t="s">
        <v>208</v>
      </c>
      <c r="G30" s="629"/>
    </row>
    <row r="31" spans="1:7" s="834" customFormat="1" ht="27" customHeight="1">
      <c r="A31" s="629"/>
      <c r="B31" s="207" t="s">
        <v>203</v>
      </c>
      <c r="C31" s="114"/>
      <c r="D31" s="116"/>
      <c r="E31" s="19" t="s">
        <v>317</v>
      </c>
      <c r="F31" s="181" t="s">
        <v>208</v>
      </c>
      <c r="G31" s="629"/>
    </row>
    <row r="32" spans="1:7" s="834" customFormat="1" ht="27" customHeight="1">
      <c r="A32" s="629"/>
      <c r="B32" s="207" t="s">
        <v>39</v>
      </c>
      <c r="C32" s="1168"/>
      <c r="D32" s="560"/>
      <c r="E32" s="1169" t="s">
        <v>37</v>
      </c>
      <c r="F32" s="181" t="s">
        <v>208</v>
      </c>
      <c r="G32" s="629"/>
    </row>
    <row r="33" spans="1:7" s="834" customFormat="1" ht="27" customHeight="1">
      <c r="A33" s="629"/>
      <c r="B33" s="1172" t="s">
        <v>264</v>
      </c>
      <c r="C33" s="1167"/>
      <c r="D33" s="1167"/>
      <c r="E33" s="1166"/>
      <c r="F33" s="192"/>
      <c r="G33" s="629"/>
    </row>
    <row r="34" spans="1:7" s="834" customFormat="1" ht="27" customHeight="1">
      <c r="A34" s="629"/>
      <c r="B34" s="463" t="s">
        <v>265</v>
      </c>
      <c r="C34" s="114"/>
      <c r="D34" s="116"/>
      <c r="E34" s="19" t="s">
        <v>318</v>
      </c>
      <c r="F34" s="181" t="s">
        <v>208</v>
      </c>
      <c r="G34" s="629"/>
    </row>
    <row r="35" spans="1:7" s="834" customFormat="1" ht="27" customHeight="1">
      <c r="A35" s="629"/>
      <c r="B35" s="463" t="s">
        <v>266</v>
      </c>
      <c r="C35" s="114"/>
      <c r="D35" s="116"/>
      <c r="E35" s="19" t="s">
        <v>5</v>
      </c>
      <c r="F35" s="181" t="s">
        <v>208</v>
      </c>
      <c r="G35" s="629"/>
    </row>
    <row r="36" spans="1:7" ht="27" customHeight="1" thickBot="1">
      <c r="A36" s="622"/>
      <c r="B36" s="256" t="s">
        <v>70</v>
      </c>
      <c r="C36" s="421">
        <f>SUM(C28:C35)</f>
        <v>0</v>
      </c>
      <c r="D36" s="421">
        <f>SUM(D28:D35)</f>
        <v>0</v>
      </c>
      <c r="E36" s="41" t="s">
        <v>7</v>
      </c>
      <c r="F36" s="262" t="s">
        <v>208</v>
      </c>
      <c r="G36" s="622"/>
    </row>
    <row r="37" spans="1:7" ht="13.5" thickTop="1">
      <c r="A37" s="618"/>
      <c r="B37" s="621"/>
      <c r="C37" s="618"/>
      <c r="D37" s="618"/>
      <c r="E37" s="618"/>
      <c r="F37" s="618"/>
      <c r="G37" s="618"/>
    </row>
    <row r="38" spans="1:7">
      <c r="A38" s="618"/>
      <c r="G38" s="618"/>
    </row>
    <row r="39" spans="1:7">
      <c r="A39" s="618"/>
      <c r="G39" s="618"/>
    </row>
    <row r="40" spans="1:7">
      <c r="A40" s="618"/>
      <c r="G40" s="618"/>
    </row>
    <row r="41" spans="1:7" ht="25.5" customHeight="1">
      <c r="A41" s="618"/>
      <c r="G41" s="618"/>
    </row>
    <row r="42" spans="1:7" ht="25.5" customHeight="1">
      <c r="A42" s="618"/>
      <c r="G42" s="618"/>
    </row>
    <row r="43" spans="1:7" ht="25.5" customHeight="1">
      <c r="A43" s="618"/>
      <c r="G43" s="618"/>
    </row>
    <row r="44" spans="1:7" ht="25.5" customHeight="1">
      <c r="A44" s="618"/>
      <c r="G44" s="618"/>
    </row>
    <row r="45" spans="1:7" ht="25.5" customHeight="1">
      <c r="A45" s="618"/>
      <c r="G45" s="618"/>
    </row>
    <row r="46" spans="1:7" ht="25.5" customHeight="1">
      <c r="A46" s="618"/>
      <c r="G46" s="618"/>
    </row>
    <row r="47" spans="1:7" ht="25.5" customHeight="1">
      <c r="A47" s="618"/>
      <c r="G47" s="618"/>
    </row>
    <row r="48" spans="1:7" ht="25.5" customHeight="1">
      <c r="A48" s="618"/>
      <c r="G48" s="618"/>
    </row>
    <row r="49" spans="1:7">
      <c r="A49" s="618"/>
      <c r="G49" s="618"/>
    </row>
    <row r="50" spans="1:7">
      <c r="A50" s="618"/>
      <c r="G50" s="618"/>
    </row>
    <row r="51" spans="1:7">
      <c r="A51" s="618"/>
      <c r="G51" s="618"/>
    </row>
  </sheetData>
  <sheetProtection password="D5A7" sheet="1" objects="1" scenarios="1"/>
  <customSheetViews>
    <customSheetView guid="{E4F26FFA-5313-49C9-9365-CBA576C57791}" scale="85" showGridLines="0" fitToPage="1" showRuler="0" topLeftCell="A25">
      <selection activeCell="G67" sqref="G67"/>
      <pageMargins left="0.74803149606299213" right="0.74803149606299213" top="0.98425196850393704" bottom="0.98425196850393704" header="0.51181102362204722" footer="0.51181102362204722"/>
      <pageSetup paperSize="9" scale="73" orientation="portrait" horizontalDpi="300" verticalDpi="300" r:id="rId1"/>
      <headerFooter alignWithMargins="0"/>
    </customSheetView>
  </customSheetViews>
  <phoneticPr fontId="0" type="noConversion"/>
  <dataValidations count="34">
    <dataValidation type="custom" allowBlank="1" showInputMessage="1" showErrorMessage="1" errorTitle="Monitor FTC template" error="Please only enter a numeric value into this cell." sqref="C11">
      <formula1>ISNONTEXT($C$11)</formula1>
    </dataValidation>
    <dataValidation type="custom" allowBlank="1" showInputMessage="1" showErrorMessage="1" errorTitle="Monitor FTC template" error="Please only enter a numeric value into this cell." sqref="D11">
      <formula1>ISNONTEXT($D$11)</formula1>
    </dataValidation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C16">
      <formula1>ISNONTEXT($C$16)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C17">
      <formula1>ISNONTEXT($C$17)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C18:D18">
      <formula1>ISNONTEXT($C$18)</formula1>
    </dataValidation>
    <dataValidation type="custom" allowBlank="1" showInputMessage="1" showErrorMessage="1" errorTitle="Monitor FTC template" error="Please only enter a numeric value into this cell." sqref="C19">
      <formula1>ISNONTEXT($C$19)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C28">
      <formula1>ISNONTEXT($C$28)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C29">
      <formula1>ISNONTEXT($C$29)</formula1>
    </dataValidation>
    <dataValidation type="custom" allowBlank="1" showInputMessage="1" showErrorMessage="1" errorTitle="Monitor FTC template" error="Please only enter a numeric value into this cell." sqref="D29">
      <formula1>ISNONTEXT($D$29)</formula1>
    </dataValidation>
    <dataValidation type="custom" allowBlank="1" showInputMessage="1" showErrorMessage="1" errorTitle="Monitor FTC template" error="Please only enter a numeric value into this cell." sqref="C30">
      <formula1>ISNONTEXT($C$30)</formula1>
    </dataValidation>
    <dataValidation type="custom" allowBlank="1" showInputMessage="1" showErrorMessage="1" errorTitle="Monitor FTC template" error="Please only enter a numeric value into this cell." sqref="D30">
      <formula1>ISNONTEXT($D$30)</formula1>
    </dataValidation>
    <dataValidation type="custom" allowBlank="1" showInputMessage="1" showErrorMessage="1" errorTitle="Monitor FTC template" error="Please only enter a numeric value into this cell." sqref="C31">
      <formula1>ISNONTEXT($C$31)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C32">
      <formula1>ISNONTEXT($C$32)</formula1>
    </dataValidation>
    <dataValidation type="custom" allowBlank="1" showInputMessage="1" showErrorMessage="1" errorTitle="Monitor FTC template" error="Please only enter a numeric value into this cell." sqref="D32">
      <formula1>ISNONTEXT($D$32)</formula1>
    </dataValidation>
    <dataValidation type="custom" allowBlank="1" showInputMessage="1" showErrorMessage="1" errorTitle="Monitor FTC template" error="Please only enter a numeric value into this cell." sqref="C33:D33">
      <formula1>ISNONTEXT($C$33)</formula1>
    </dataValidation>
    <dataValidation type="custom" allowBlank="1" showInputMessage="1" showErrorMessage="1" errorTitle="Monitor FTC template" error="Please only enter a numeric value into this cell." sqref="C34">
      <formula1>ISNONTEXT($C$34)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C35">
      <formula1>ISNONTEXT($C$35)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</dataValidations>
  <printOptions gridLines="1" gridLinesSet="0"/>
  <pageMargins left="0.74803149606299213" right="0.34" top="0.36" bottom="0.38" header="0.21" footer="0.2"/>
  <pageSetup paperSize="9" scale="72" orientation="portrait" horizontalDpi="300" verticalDpi="300" r:id="rId2"/>
  <headerFooter alignWithMargins="0"/>
  <ignoredErrors>
    <ignoredError sqref="C22 E12:E21 E29:E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R23"/>
  <sheetViews>
    <sheetView zoomScale="90" zoomScaleNormal="90" workbookViewId="0"/>
  </sheetViews>
  <sheetFormatPr defaultRowHeight="12.75"/>
  <cols>
    <col min="1" max="1" width="6.5703125" style="835" customWidth="1"/>
    <col min="2" max="2" width="46.140625" style="835" customWidth="1"/>
    <col min="3" max="9" width="13" style="835" customWidth="1"/>
    <col min="10" max="10" width="11.140625" style="835" customWidth="1"/>
    <col min="11" max="11" width="13" style="835" customWidth="1"/>
    <col min="12" max="12" width="17.85546875" style="835" bestFit="1" customWidth="1"/>
    <col min="13" max="13" width="20.7109375" style="835" bestFit="1" customWidth="1"/>
    <col min="14" max="15" width="17.85546875" style="835" bestFit="1" customWidth="1"/>
    <col min="16" max="16" width="20.7109375" style="835" bestFit="1" customWidth="1"/>
    <col min="17" max="17" width="8.42578125" style="835" customWidth="1"/>
    <col min="18" max="16384" width="9.140625" style="835"/>
  </cols>
  <sheetData>
    <row r="1" spans="1:18">
      <c r="A1" s="767"/>
      <c r="B1" s="628" t="s">
        <v>182</v>
      </c>
      <c r="C1" s="628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</row>
    <row r="2" spans="1:18">
      <c r="A2" s="767"/>
      <c r="B2" s="768"/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</row>
    <row r="3" spans="1:18">
      <c r="A3" s="767"/>
      <c r="B3" s="628" t="s">
        <v>1035</v>
      </c>
      <c r="C3" s="628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</row>
    <row r="4" spans="1:18">
      <c r="A4" s="767"/>
      <c r="B4" s="769" t="s">
        <v>1044</v>
      </c>
      <c r="C4" s="769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</row>
    <row r="5" spans="1:18">
      <c r="A5" s="767"/>
      <c r="B5" s="626" t="s">
        <v>1022</v>
      </c>
      <c r="C5" s="626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</row>
    <row r="6" spans="1:18">
      <c r="A6" s="767"/>
      <c r="B6" s="622"/>
      <c r="C6" s="622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</row>
    <row r="7" spans="1:18">
      <c r="A7" s="767"/>
      <c r="B7" s="628" t="s">
        <v>53</v>
      </c>
      <c r="C7" s="628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</row>
    <row r="8" spans="1:18" ht="13.5" thickBot="1">
      <c r="A8" s="767"/>
      <c r="B8" s="767"/>
      <c r="C8" s="767"/>
      <c r="D8" s="767"/>
      <c r="E8" s="1110" t="s">
        <v>1167</v>
      </c>
      <c r="F8" s="1110">
        <v>1</v>
      </c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</row>
    <row r="9" spans="1:18" ht="13.5" thickTop="1">
      <c r="A9" s="767"/>
      <c r="B9" s="747"/>
      <c r="C9" s="82" t="s">
        <v>569</v>
      </c>
      <c r="D9" s="82" t="s">
        <v>570</v>
      </c>
      <c r="E9" s="82" t="s">
        <v>108</v>
      </c>
      <c r="F9" s="845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</row>
    <row r="10" spans="1:18">
      <c r="A10" s="767"/>
      <c r="B10" s="836" t="s">
        <v>1139</v>
      </c>
      <c r="C10" s="839"/>
      <c r="D10" s="840"/>
      <c r="E10" s="843"/>
      <c r="F10" s="846" t="s">
        <v>163</v>
      </c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</row>
    <row r="11" spans="1:18">
      <c r="A11" s="767"/>
      <c r="B11" s="837"/>
      <c r="C11" s="839"/>
      <c r="D11" s="841"/>
      <c r="E11" s="844"/>
      <c r="F11" s="84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</row>
    <row r="12" spans="1:18">
      <c r="A12" s="767"/>
      <c r="B12" s="837"/>
      <c r="C12" s="841" t="s">
        <v>769</v>
      </c>
      <c r="D12" s="841" t="s">
        <v>313</v>
      </c>
      <c r="E12" s="844"/>
      <c r="F12" s="84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</row>
    <row r="13" spans="1:18">
      <c r="A13" s="767"/>
      <c r="B13" s="838"/>
      <c r="C13" s="842" t="s">
        <v>110</v>
      </c>
      <c r="D13" s="842" t="s">
        <v>110</v>
      </c>
      <c r="E13" s="603" t="s">
        <v>109</v>
      </c>
      <c r="F13" s="847" t="s">
        <v>164</v>
      </c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</row>
    <row r="14" spans="1:18">
      <c r="A14" s="767"/>
      <c r="B14" s="1099" t="s">
        <v>104</v>
      </c>
      <c r="C14" s="1100"/>
      <c r="D14" s="1101"/>
      <c r="E14" s="604">
        <v>100</v>
      </c>
      <c r="F14" s="848" t="s">
        <v>111</v>
      </c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</row>
    <row r="15" spans="1:18">
      <c r="A15" s="767"/>
      <c r="B15" s="207" t="s">
        <v>105</v>
      </c>
      <c r="C15" s="114"/>
      <c r="D15" s="116"/>
      <c r="E15" s="530">
        <v>110</v>
      </c>
      <c r="F15" s="181" t="s">
        <v>111</v>
      </c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</row>
    <row r="16" spans="1:18">
      <c r="A16" s="767"/>
      <c r="B16" s="207" t="s">
        <v>106</v>
      </c>
      <c r="C16" s="114"/>
      <c r="D16" s="116"/>
      <c r="E16" s="530">
        <v>120</v>
      </c>
      <c r="F16" s="181" t="s">
        <v>111</v>
      </c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</row>
    <row r="17" spans="1:18">
      <c r="A17" s="767"/>
      <c r="B17" s="207" t="s">
        <v>107</v>
      </c>
      <c r="C17" s="114"/>
      <c r="D17" s="116"/>
      <c r="E17" s="530">
        <v>130</v>
      </c>
      <c r="F17" s="181" t="s">
        <v>111</v>
      </c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</row>
    <row r="18" spans="1:18">
      <c r="A18" s="767"/>
      <c r="B18" s="207" t="s">
        <v>2</v>
      </c>
      <c r="C18" s="114"/>
      <c r="D18" s="116"/>
      <c r="E18" s="530">
        <v>140</v>
      </c>
      <c r="F18" s="181" t="s">
        <v>111</v>
      </c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</row>
    <row r="19" spans="1:18">
      <c r="A19" s="767"/>
      <c r="B19" s="207" t="s">
        <v>63</v>
      </c>
      <c r="C19" s="114"/>
      <c r="D19" s="116"/>
      <c r="E19" s="530">
        <v>150</v>
      </c>
      <c r="F19" s="181" t="s">
        <v>111</v>
      </c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</row>
    <row r="20" spans="1:18">
      <c r="A20" s="767"/>
      <c r="B20" s="207" t="s">
        <v>3</v>
      </c>
      <c r="C20" s="114"/>
      <c r="D20" s="116"/>
      <c r="E20" s="530">
        <v>160</v>
      </c>
      <c r="F20" s="181" t="s">
        <v>111</v>
      </c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</row>
    <row r="21" spans="1:18">
      <c r="A21" s="767"/>
      <c r="B21" s="207" t="s">
        <v>1033</v>
      </c>
      <c r="C21" s="114"/>
      <c r="D21" s="116"/>
      <c r="E21" s="530" t="s">
        <v>322</v>
      </c>
      <c r="F21" s="181" t="s">
        <v>48</v>
      </c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</row>
    <row r="22" spans="1:18" ht="13.5" thickBot="1">
      <c r="A22" s="767"/>
      <c r="B22" s="256" t="s">
        <v>197</v>
      </c>
      <c r="C22" s="421">
        <f>SUM(C14:C21)</f>
        <v>0</v>
      </c>
      <c r="D22" s="421">
        <f>SUM(D14:D21)</f>
        <v>0</v>
      </c>
      <c r="E22" s="531">
        <v>170</v>
      </c>
      <c r="F22" s="262" t="s">
        <v>111</v>
      </c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</row>
    <row r="23" spans="1:18" ht="13.5" thickTop="1">
      <c r="A23" s="767"/>
      <c r="B23" s="770"/>
      <c r="C23" s="770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767"/>
      <c r="Q23" s="767"/>
      <c r="R23" s="767"/>
    </row>
  </sheetData>
  <sheetProtection password="D5A7" sheet="1" objects="1" scenarios="1"/>
  <dataConsolidate/>
  <dataValidations count="2">
    <dataValidation type="custom" allowBlank="1" showInputMessage="1" showErrorMessage="1" errorTitle="Monitor FTC template" error="Please only enter a numeric value into this cell." sqref="D14:D21">
      <formula1>ISNONTEXT($D$11)</formula1>
    </dataValidation>
    <dataValidation type="custom" allowBlank="1" showInputMessage="1" showErrorMessage="1" errorTitle="Monitor FTC template" error="Please only enter a numeric value into this cell." sqref="C14:C21">
      <formula1>ISNONTEXT($C$11)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66"/>
  <sheetViews>
    <sheetView zoomScale="80" zoomScaleNormal="80" workbookViewId="0"/>
  </sheetViews>
  <sheetFormatPr defaultColWidth="10.7109375" defaultRowHeight="12.75"/>
  <cols>
    <col min="1" max="1" width="6.42578125" style="70" customWidth="1"/>
    <col min="2" max="2" width="63" style="659" customWidth="1"/>
    <col min="3" max="3" width="12" style="70" bestFit="1" customWidth="1"/>
    <col min="4" max="4" width="12.85546875" style="70" bestFit="1" customWidth="1"/>
    <col min="5" max="5" width="13.140625" style="70" bestFit="1" customWidth="1"/>
    <col min="6" max="6" width="12.85546875" style="70" bestFit="1" customWidth="1"/>
    <col min="7" max="7" width="12.85546875" style="70" customWidth="1"/>
    <col min="8" max="8" width="13.140625" style="70" bestFit="1" customWidth="1"/>
    <col min="9" max="9" width="12.5703125" style="70" bestFit="1" customWidth="1"/>
    <col min="10" max="10" width="12.5703125" style="70" customWidth="1"/>
    <col min="11" max="11" width="13.140625" style="70" bestFit="1" customWidth="1"/>
    <col min="12" max="12" width="13.140625" style="70" customWidth="1"/>
    <col min="13" max="13" width="10.5703125" style="70" bestFit="1" customWidth="1"/>
    <col min="14" max="14" width="8.42578125" style="70" customWidth="1"/>
    <col min="15" max="15" width="2.85546875" style="70" customWidth="1"/>
    <col min="16" max="16384" width="10.7109375" style="70"/>
  </cols>
  <sheetData>
    <row r="1" spans="1:15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5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5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</row>
    <row r="4" spans="1:15">
      <c r="A4" s="618"/>
      <c r="B4" s="624" t="s">
        <v>795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</row>
    <row r="5" spans="1:15">
      <c r="A5" s="618"/>
      <c r="B5" s="626" t="s">
        <v>1022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</row>
    <row r="6" spans="1:15">
      <c r="A6" s="618"/>
      <c r="B6" s="628" t="s">
        <v>53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</row>
    <row r="7" spans="1:15" ht="13.5" thickBot="1">
      <c r="A7" s="618"/>
      <c r="B7" s="629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1110" t="s">
        <v>1167</v>
      </c>
      <c r="N7" s="1110">
        <v>1</v>
      </c>
      <c r="O7" s="660"/>
    </row>
    <row r="8" spans="1:15" ht="13.5" thickTop="1">
      <c r="A8" s="618"/>
      <c r="B8" s="851"/>
      <c r="C8" s="17" t="s">
        <v>872</v>
      </c>
      <c r="D8" s="17" t="s">
        <v>873</v>
      </c>
      <c r="E8" s="17" t="s">
        <v>874</v>
      </c>
      <c r="F8" s="17" t="s">
        <v>875</v>
      </c>
      <c r="G8" s="17" t="s">
        <v>876</v>
      </c>
      <c r="H8" s="17" t="s">
        <v>877</v>
      </c>
      <c r="I8" s="17" t="s">
        <v>878</v>
      </c>
      <c r="J8" s="17" t="s">
        <v>879</v>
      </c>
      <c r="K8" s="17" t="s">
        <v>880</v>
      </c>
      <c r="L8" s="77" t="s">
        <v>881</v>
      </c>
      <c r="M8" s="17" t="s">
        <v>108</v>
      </c>
      <c r="N8" s="678"/>
      <c r="O8" s="734"/>
    </row>
    <row r="9" spans="1:15" ht="45">
      <c r="A9" s="618"/>
      <c r="B9" s="852" t="s">
        <v>1045</v>
      </c>
      <c r="C9" s="854" t="s">
        <v>38</v>
      </c>
      <c r="D9" s="854" t="s">
        <v>410</v>
      </c>
      <c r="E9" s="854" t="s">
        <v>412</v>
      </c>
      <c r="F9" s="854" t="s">
        <v>413</v>
      </c>
      <c r="G9" s="854" t="s">
        <v>415</v>
      </c>
      <c r="H9" s="854" t="s">
        <v>414</v>
      </c>
      <c r="I9" s="854" t="s">
        <v>411</v>
      </c>
      <c r="J9" s="854" t="s">
        <v>764</v>
      </c>
      <c r="K9" s="854" t="s">
        <v>66</v>
      </c>
      <c r="L9" s="854" t="s">
        <v>724</v>
      </c>
      <c r="M9" s="855"/>
      <c r="N9" s="791"/>
      <c r="O9" s="734"/>
    </row>
    <row r="10" spans="1:15">
      <c r="A10" s="618"/>
      <c r="B10" s="853"/>
      <c r="C10" s="664" t="s">
        <v>110</v>
      </c>
      <c r="D10" s="664" t="s">
        <v>110</v>
      </c>
      <c r="E10" s="664" t="s">
        <v>110</v>
      </c>
      <c r="F10" s="664" t="s">
        <v>110</v>
      </c>
      <c r="G10" s="664" t="s">
        <v>110</v>
      </c>
      <c r="H10" s="664" t="s">
        <v>110</v>
      </c>
      <c r="I10" s="664" t="s">
        <v>110</v>
      </c>
      <c r="J10" s="664" t="s">
        <v>110</v>
      </c>
      <c r="K10" s="664" t="s">
        <v>110</v>
      </c>
      <c r="L10" s="704" t="s">
        <v>110</v>
      </c>
      <c r="M10" s="580" t="s">
        <v>109</v>
      </c>
      <c r="N10" s="173" t="s">
        <v>164</v>
      </c>
      <c r="O10" s="793"/>
    </row>
    <row r="11" spans="1:15" ht="27" customHeight="1">
      <c r="A11" s="618"/>
      <c r="B11" s="428" t="s">
        <v>1046</v>
      </c>
      <c r="C11" s="424">
        <f>SUM(D11:L11)</f>
        <v>0</v>
      </c>
      <c r="D11" s="545">
        <f>D50</f>
        <v>0</v>
      </c>
      <c r="E11" s="545">
        <f t="shared" ref="E11:L11" si="0">E50</f>
        <v>0</v>
      </c>
      <c r="F11" s="545">
        <f t="shared" si="0"/>
        <v>0</v>
      </c>
      <c r="G11" s="545">
        <f t="shared" si="0"/>
        <v>0</v>
      </c>
      <c r="H11" s="545">
        <f t="shared" si="0"/>
        <v>0</v>
      </c>
      <c r="I11" s="545">
        <f t="shared" si="0"/>
        <v>0</v>
      </c>
      <c r="J11" s="545">
        <f t="shared" si="0"/>
        <v>0</v>
      </c>
      <c r="K11" s="545">
        <f t="shared" si="0"/>
        <v>0</v>
      </c>
      <c r="L11" s="545">
        <f t="shared" si="0"/>
        <v>0</v>
      </c>
      <c r="M11" s="581">
        <v>100</v>
      </c>
      <c r="N11" s="578" t="s">
        <v>208</v>
      </c>
      <c r="O11" s="793"/>
    </row>
    <row r="12" spans="1:15" ht="27" customHeight="1">
      <c r="A12" s="618"/>
      <c r="B12" s="343" t="s">
        <v>1013</v>
      </c>
      <c r="C12" s="424">
        <f t="shared" ref="C12:C33" si="1">SUM(D12:L12)</f>
        <v>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9">
        <v>105</v>
      </c>
      <c r="N12" s="181" t="s">
        <v>113</v>
      </c>
      <c r="O12" s="793"/>
    </row>
    <row r="13" spans="1:15" ht="27" customHeight="1" thickBot="1">
      <c r="A13" s="618"/>
      <c r="B13" s="428" t="s">
        <v>1047</v>
      </c>
      <c r="C13" s="864">
        <f t="shared" si="1"/>
        <v>0</v>
      </c>
      <c r="D13" s="865">
        <f>SUM(D11:D12)</f>
        <v>0</v>
      </c>
      <c r="E13" s="865">
        <f t="shared" ref="E13:K13" si="2">SUM(E11:E12)</f>
        <v>0</v>
      </c>
      <c r="F13" s="865">
        <f t="shared" si="2"/>
        <v>0</v>
      </c>
      <c r="G13" s="865">
        <f t="shared" si="2"/>
        <v>0</v>
      </c>
      <c r="H13" s="865">
        <f t="shared" si="2"/>
        <v>0</v>
      </c>
      <c r="I13" s="865">
        <f t="shared" si="2"/>
        <v>0</v>
      </c>
      <c r="J13" s="865">
        <f t="shared" si="2"/>
        <v>0</v>
      </c>
      <c r="K13" s="865">
        <f t="shared" si="2"/>
        <v>0</v>
      </c>
      <c r="L13" s="865">
        <f t="shared" ref="L13" si="3">SUM(L11:L12)</f>
        <v>0</v>
      </c>
      <c r="M13" s="19">
        <v>110</v>
      </c>
      <c r="N13" s="181" t="s">
        <v>111</v>
      </c>
      <c r="O13" s="736"/>
    </row>
    <row r="14" spans="1:15" ht="27" customHeight="1">
      <c r="A14" s="618"/>
      <c r="B14" s="290" t="s">
        <v>981</v>
      </c>
      <c r="C14" s="424">
        <f t="shared" si="1"/>
        <v>0</v>
      </c>
      <c r="D14" s="496"/>
      <c r="E14" s="496"/>
      <c r="F14" s="496"/>
      <c r="G14" s="496"/>
      <c r="H14" s="496"/>
      <c r="I14" s="496"/>
      <c r="J14" s="496"/>
      <c r="K14" s="496"/>
      <c r="L14" s="496"/>
      <c r="M14" s="19">
        <v>115</v>
      </c>
      <c r="N14" s="282" t="s">
        <v>111</v>
      </c>
      <c r="O14" s="736"/>
    </row>
    <row r="15" spans="1:15" ht="27" customHeight="1">
      <c r="A15" s="618"/>
      <c r="B15" s="274" t="s">
        <v>204</v>
      </c>
      <c r="C15" s="424">
        <f t="shared" si="1"/>
        <v>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9">
        <v>120</v>
      </c>
      <c r="N15" s="282" t="s">
        <v>112</v>
      </c>
      <c r="O15" s="736"/>
    </row>
    <row r="16" spans="1:15" ht="27" customHeight="1">
      <c r="A16" s="618"/>
      <c r="B16" s="274" t="s">
        <v>1021</v>
      </c>
      <c r="C16" s="424">
        <f t="shared" si="1"/>
        <v>0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9">
        <v>125</v>
      </c>
      <c r="N16" s="282" t="s">
        <v>113</v>
      </c>
      <c r="O16" s="736"/>
    </row>
    <row r="17" spans="1:15" ht="27" customHeight="1">
      <c r="A17" s="618"/>
      <c r="B17" s="274" t="s">
        <v>364</v>
      </c>
      <c r="C17" s="424">
        <f t="shared" si="1"/>
        <v>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9">
        <v>130</v>
      </c>
      <c r="N17" s="282" t="s">
        <v>113</v>
      </c>
      <c r="O17" s="736"/>
    </row>
    <row r="18" spans="1:15" ht="27" customHeight="1">
      <c r="A18" s="618"/>
      <c r="B18" s="274" t="s">
        <v>173</v>
      </c>
      <c r="C18" s="424">
        <f t="shared" si="1"/>
        <v>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9">
        <v>135</v>
      </c>
      <c r="N18" s="282" t="s">
        <v>111</v>
      </c>
      <c r="O18" s="736"/>
    </row>
    <row r="19" spans="1:15" ht="27" customHeight="1">
      <c r="A19" s="618"/>
      <c r="B19" s="274" t="s">
        <v>776</v>
      </c>
      <c r="C19" s="424">
        <f t="shared" si="1"/>
        <v>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9">
        <v>140</v>
      </c>
      <c r="N19" s="283" t="s">
        <v>111</v>
      </c>
      <c r="O19" s="737"/>
    </row>
    <row r="20" spans="1:15" ht="27" customHeight="1">
      <c r="A20" s="618"/>
      <c r="B20" s="274" t="s">
        <v>723</v>
      </c>
      <c r="C20" s="424">
        <f t="shared" si="1"/>
        <v>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9">
        <v>145</v>
      </c>
      <c r="N20" s="283" t="s">
        <v>48</v>
      </c>
      <c r="O20" s="737"/>
    </row>
    <row r="21" spans="1:15" ht="27" customHeight="1">
      <c r="A21" s="618"/>
      <c r="B21" s="274" t="s">
        <v>205</v>
      </c>
      <c r="C21" s="424">
        <f t="shared" si="1"/>
        <v>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9">
        <v>150</v>
      </c>
      <c r="N21" s="282" t="s">
        <v>112</v>
      </c>
      <c r="O21" s="736"/>
    </row>
    <row r="22" spans="1:15" ht="27" customHeight="1">
      <c r="A22" s="618"/>
      <c r="B22" s="427" t="s">
        <v>1048</v>
      </c>
      <c r="C22" s="424">
        <f>SUM(D22:L22)</f>
        <v>0</v>
      </c>
      <c r="D22" s="424">
        <f>SUM(D13:D21)</f>
        <v>0</v>
      </c>
      <c r="E22" s="424">
        <f t="shared" ref="E22:K22" si="4">SUM(E13:E21)</f>
        <v>0</v>
      </c>
      <c r="F22" s="424">
        <f t="shared" si="4"/>
        <v>0</v>
      </c>
      <c r="G22" s="424">
        <f t="shared" si="4"/>
        <v>0</v>
      </c>
      <c r="H22" s="424">
        <f t="shared" si="4"/>
        <v>0</v>
      </c>
      <c r="I22" s="424">
        <f t="shared" si="4"/>
        <v>0</v>
      </c>
      <c r="J22" s="424">
        <f t="shared" si="4"/>
        <v>0</v>
      </c>
      <c r="K22" s="424">
        <f t="shared" si="4"/>
        <v>0</v>
      </c>
      <c r="L22" s="424">
        <f t="shared" ref="L22" si="5">SUM(L13:L21)</f>
        <v>0</v>
      </c>
      <c r="M22" s="19">
        <v>155</v>
      </c>
      <c r="N22" s="282" t="s">
        <v>111</v>
      </c>
      <c r="O22" s="736"/>
    </row>
    <row r="23" spans="1:15" ht="27" customHeight="1">
      <c r="A23" s="618"/>
      <c r="B23" s="290" t="s">
        <v>1049</v>
      </c>
      <c r="C23" s="424">
        <f t="shared" si="1"/>
        <v>0</v>
      </c>
      <c r="D23" s="545">
        <f>D61</f>
        <v>0</v>
      </c>
      <c r="E23" s="545">
        <f t="shared" ref="E23:L23" si="6">E61</f>
        <v>0</v>
      </c>
      <c r="F23" s="545">
        <f t="shared" si="6"/>
        <v>0</v>
      </c>
      <c r="G23" s="545">
        <f t="shared" si="6"/>
        <v>0</v>
      </c>
      <c r="H23" s="545">
        <f t="shared" si="6"/>
        <v>0</v>
      </c>
      <c r="I23" s="545">
        <f t="shared" si="6"/>
        <v>0</v>
      </c>
      <c r="J23" s="545">
        <f t="shared" si="6"/>
        <v>0</v>
      </c>
      <c r="K23" s="545">
        <f t="shared" si="6"/>
        <v>0</v>
      </c>
      <c r="L23" s="545">
        <f t="shared" si="6"/>
        <v>0</v>
      </c>
      <c r="M23" s="19">
        <v>160</v>
      </c>
      <c r="N23" s="193" t="s">
        <v>208</v>
      </c>
      <c r="O23" s="736"/>
    </row>
    <row r="24" spans="1:15" ht="27" customHeight="1">
      <c r="A24" s="618"/>
      <c r="B24" s="343" t="s">
        <v>1013</v>
      </c>
      <c r="C24" s="424">
        <f t="shared" si="1"/>
        <v>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9">
        <v>165</v>
      </c>
      <c r="N24" s="181" t="s">
        <v>113</v>
      </c>
      <c r="O24" s="736"/>
    </row>
    <row r="25" spans="1:15" ht="27" customHeight="1" thickBot="1">
      <c r="A25" s="618"/>
      <c r="B25" s="290" t="s">
        <v>1050</v>
      </c>
      <c r="C25" s="864">
        <f t="shared" si="1"/>
        <v>0</v>
      </c>
      <c r="D25" s="865">
        <f>SUM(D23:D24)</f>
        <v>0</v>
      </c>
      <c r="E25" s="865">
        <f t="shared" ref="E25" si="7">SUM(E23:E24)</f>
        <v>0</v>
      </c>
      <c r="F25" s="865">
        <f t="shared" ref="F25" si="8">SUM(F23:F24)</f>
        <v>0</v>
      </c>
      <c r="G25" s="865">
        <f t="shared" ref="G25" si="9">SUM(G23:G24)</f>
        <v>0</v>
      </c>
      <c r="H25" s="865">
        <f t="shared" ref="H25" si="10">SUM(H23:H24)</f>
        <v>0</v>
      </c>
      <c r="I25" s="865">
        <f t="shared" ref="I25" si="11">SUM(I23:I24)</f>
        <v>0</v>
      </c>
      <c r="J25" s="865">
        <f t="shared" ref="J25" si="12">SUM(J23:J24)</f>
        <v>0</v>
      </c>
      <c r="K25" s="865">
        <f t="shared" ref="K25:L25" si="13">SUM(K23:K24)</f>
        <v>0</v>
      </c>
      <c r="L25" s="865">
        <f t="shared" si="13"/>
        <v>0</v>
      </c>
      <c r="M25" s="19">
        <v>170</v>
      </c>
      <c r="N25" s="282" t="s">
        <v>111</v>
      </c>
      <c r="O25" s="736"/>
    </row>
    <row r="26" spans="1:15" ht="27" customHeight="1">
      <c r="A26" s="618"/>
      <c r="B26" s="290" t="s">
        <v>1024</v>
      </c>
      <c r="C26" s="424">
        <f t="shared" si="1"/>
        <v>0</v>
      </c>
      <c r="D26" s="496"/>
      <c r="E26" s="496"/>
      <c r="F26" s="496"/>
      <c r="G26" s="496"/>
      <c r="H26" s="496"/>
      <c r="I26" s="496"/>
      <c r="J26" s="496"/>
      <c r="K26" s="496"/>
      <c r="L26" s="496"/>
      <c r="M26" s="19">
        <v>175</v>
      </c>
      <c r="N26" s="282" t="s">
        <v>111</v>
      </c>
      <c r="O26" s="736"/>
    </row>
    <row r="27" spans="1:15" ht="27" customHeight="1">
      <c r="A27" s="618"/>
      <c r="B27" s="274" t="s">
        <v>206</v>
      </c>
      <c r="C27" s="424">
        <f t="shared" si="1"/>
        <v>0</v>
      </c>
      <c r="D27" s="134"/>
      <c r="E27" s="134"/>
      <c r="F27" s="134"/>
      <c r="G27" s="134"/>
      <c r="H27" s="134"/>
      <c r="I27" s="134"/>
      <c r="J27" s="134"/>
      <c r="K27" s="134"/>
      <c r="L27" s="81"/>
      <c r="M27" s="19">
        <v>180</v>
      </c>
      <c r="N27" s="282" t="s">
        <v>111</v>
      </c>
      <c r="O27" s="736"/>
    </row>
    <row r="28" spans="1:15" ht="27" customHeight="1">
      <c r="A28" s="618"/>
      <c r="B28" s="274" t="s">
        <v>364</v>
      </c>
      <c r="C28" s="424">
        <f t="shared" si="1"/>
        <v>0</v>
      </c>
      <c r="D28" s="134"/>
      <c r="E28" s="134"/>
      <c r="F28" s="134"/>
      <c r="G28" s="134"/>
      <c r="H28" s="134"/>
      <c r="I28" s="134"/>
      <c r="J28" s="134"/>
      <c r="K28" s="134"/>
      <c r="L28" s="81"/>
      <c r="M28" s="19">
        <v>185</v>
      </c>
      <c r="N28" s="605" t="s">
        <v>208</v>
      </c>
      <c r="O28" s="736"/>
    </row>
    <row r="29" spans="1:15" ht="36.75" customHeight="1">
      <c r="A29" s="618"/>
      <c r="B29" s="275" t="s">
        <v>173</v>
      </c>
      <c r="C29" s="424">
        <f t="shared" si="1"/>
        <v>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9">
        <v>190</v>
      </c>
      <c r="N29" s="282" t="s">
        <v>111</v>
      </c>
      <c r="O29" s="736"/>
    </row>
    <row r="30" spans="1:15" ht="37.5" customHeight="1">
      <c r="A30" s="618"/>
      <c r="B30" s="275" t="s">
        <v>424</v>
      </c>
      <c r="C30" s="424">
        <f t="shared" si="1"/>
        <v>0</v>
      </c>
      <c r="D30" s="134"/>
      <c r="E30" s="134"/>
      <c r="F30" s="134"/>
      <c r="G30" s="134"/>
      <c r="H30" s="134"/>
      <c r="I30" s="134"/>
      <c r="J30" s="134"/>
      <c r="K30" s="134"/>
      <c r="L30" s="81"/>
      <c r="M30" s="19">
        <v>195</v>
      </c>
      <c r="N30" s="282" t="s">
        <v>112</v>
      </c>
      <c r="O30" s="736"/>
    </row>
    <row r="31" spans="1:15" ht="27" customHeight="1">
      <c r="A31" s="618"/>
      <c r="B31" s="274" t="s">
        <v>723</v>
      </c>
      <c r="C31" s="424">
        <f t="shared" si="1"/>
        <v>0</v>
      </c>
      <c r="D31" s="134"/>
      <c r="E31" s="134"/>
      <c r="F31" s="134"/>
      <c r="G31" s="134"/>
      <c r="H31" s="134"/>
      <c r="I31" s="134"/>
      <c r="J31" s="134"/>
      <c r="K31" s="134"/>
      <c r="L31" s="81"/>
      <c r="M31" s="19">
        <v>200</v>
      </c>
      <c r="N31" s="282" t="s">
        <v>113</v>
      </c>
      <c r="O31" s="736"/>
    </row>
    <row r="32" spans="1:15" ht="27" customHeight="1">
      <c r="A32" s="618"/>
      <c r="B32" s="274" t="s">
        <v>205</v>
      </c>
      <c r="C32" s="424">
        <f t="shared" si="1"/>
        <v>0</v>
      </c>
      <c r="D32" s="134"/>
      <c r="E32" s="134"/>
      <c r="F32" s="134"/>
      <c r="G32" s="134"/>
      <c r="H32" s="134"/>
      <c r="I32" s="134"/>
      <c r="J32" s="134"/>
      <c r="K32" s="134"/>
      <c r="L32" s="81"/>
      <c r="M32" s="19" t="s">
        <v>328</v>
      </c>
      <c r="N32" s="282" t="s">
        <v>113</v>
      </c>
      <c r="O32" s="736"/>
    </row>
    <row r="33" spans="1:16" ht="27" customHeight="1" thickBot="1">
      <c r="A33" s="618"/>
      <c r="B33" s="504" t="s">
        <v>1051</v>
      </c>
      <c r="C33" s="440">
        <f t="shared" si="1"/>
        <v>0</v>
      </c>
      <c r="D33" s="440">
        <f t="shared" ref="D33:L33" si="14">SUM(D25:D32)</f>
        <v>0</v>
      </c>
      <c r="E33" s="440">
        <f t="shared" si="14"/>
        <v>0</v>
      </c>
      <c r="F33" s="440">
        <f t="shared" si="14"/>
        <v>0</v>
      </c>
      <c r="G33" s="440">
        <f t="shared" si="14"/>
        <v>0</v>
      </c>
      <c r="H33" s="440">
        <f t="shared" si="14"/>
        <v>0</v>
      </c>
      <c r="I33" s="440">
        <f t="shared" si="14"/>
        <v>0</v>
      </c>
      <c r="J33" s="440">
        <f t="shared" si="14"/>
        <v>0</v>
      </c>
      <c r="K33" s="440">
        <f t="shared" si="14"/>
        <v>0</v>
      </c>
      <c r="L33" s="440">
        <f t="shared" si="14"/>
        <v>0</v>
      </c>
      <c r="M33" s="606" t="s">
        <v>329</v>
      </c>
      <c r="N33" s="458" t="s">
        <v>111</v>
      </c>
      <c r="O33" s="736"/>
    </row>
    <row r="34" spans="1:16" ht="27" customHeight="1" thickTop="1">
      <c r="A34" s="618"/>
      <c r="B34" s="856"/>
      <c r="C34" s="857"/>
      <c r="D34" s="857"/>
      <c r="E34" s="857"/>
      <c r="F34" s="857"/>
      <c r="G34" s="857"/>
      <c r="H34" s="857"/>
      <c r="I34" s="857"/>
      <c r="J34" s="857"/>
      <c r="K34" s="857"/>
      <c r="L34" s="857"/>
      <c r="M34" s="858"/>
      <c r="N34" s="859"/>
      <c r="O34" s="736"/>
    </row>
    <row r="35" spans="1:16" ht="27" customHeight="1" thickBot="1">
      <c r="A35" s="618"/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1110" t="s">
        <v>1167</v>
      </c>
      <c r="N35" s="1110">
        <v>2</v>
      </c>
      <c r="O35" s="618"/>
      <c r="P35" s="618"/>
    </row>
    <row r="36" spans="1:16" ht="13.5" thickTop="1">
      <c r="A36" s="618"/>
      <c r="B36" s="851"/>
      <c r="C36" s="17" t="s">
        <v>872</v>
      </c>
      <c r="D36" s="17" t="s">
        <v>873</v>
      </c>
      <c r="E36" s="17" t="s">
        <v>874</v>
      </c>
      <c r="F36" s="17" t="s">
        <v>875</v>
      </c>
      <c r="G36" s="17" t="s">
        <v>876</v>
      </c>
      <c r="H36" s="17" t="s">
        <v>877</v>
      </c>
      <c r="I36" s="17" t="s">
        <v>878</v>
      </c>
      <c r="J36" s="17" t="s">
        <v>879</v>
      </c>
      <c r="K36" s="17" t="s">
        <v>880</v>
      </c>
      <c r="L36" s="77" t="s">
        <v>881</v>
      </c>
      <c r="M36" s="17" t="s">
        <v>108</v>
      </c>
      <c r="N36" s="678"/>
      <c r="O36" s="734"/>
    </row>
    <row r="37" spans="1:16" ht="45">
      <c r="A37" s="618"/>
      <c r="B37" s="852" t="s">
        <v>1052</v>
      </c>
      <c r="C37" s="854" t="s">
        <v>38</v>
      </c>
      <c r="D37" s="854" t="s">
        <v>410</v>
      </c>
      <c r="E37" s="854" t="s">
        <v>412</v>
      </c>
      <c r="F37" s="854" t="s">
        <v>413</v>
      </c>
      <c r="G37" s="854" t="s">
        <v>415</v>
      </c>
      <c r="H37" s="854" t="s">
        <v>414</v>
      </c>
      <c r="I37" s="854" t="s">
        <v>411</v>
      </c>
      <c r="J37" s="854" t="s">
        <v>764</v>
      </c>
      <c r="K37" s="854" t="s">
        <v>66</v>
      </c>
      <c r="L37" s="854" t="s">
        <v>724</v>
      </c>
      <c r="M37" s="855"/>
      <c r="N37" s="791"/>
      <c r="O37" s="734"/>
    </row>
    <row r="38" spans="1:16" ht="13.5" thickBot="1">
      <c r="A38" s="618"/>
      <c r="B38" s="343"/>
      <c r="C38" s="664" t="s">
        <v>110</v>
      </c>
      <c r="D38" s="664" t="s">
        <v>110</v>
      </c>
      <c r="E38" s="664" t="s">
        <v>110</v>
      </c>
      <c r="F38" s="664" t="s">
        <v>110</v>
      </c>
      <c r="G38" s="664" t="s">
        <v>110</v>
      </c>
      <c r="H38" s="664" t="s">
        <v>110</v>
      </c>
      <c r="I38" s="664" t="s">
        <v>110</v>
      </c>
      <c r="J38" s="664" t="s">
        <v>110</v>
      </c>
      <c r="K38" s="664" t="s">
        <v>110</v>
      </c>
      <c r="L38" s="704" t="s">
        <v>110</v>
      </c>
      <c r="M38" s="43" t="s">
        <v>109</v>
      </c>
      <c r="N38" s="680" t="s">
        <v>164</v>
      </c>
      <c r="O38" s="793"/>
    </row>
    <row r="39" spans="1:16" ht="27" customHeight="1">
      <c r="A39" s="618"/>
      <c r="B39" s="860" t="s">
        <v>1053</v>
      </c>
      <c r="C39" s="424">
        <f>SUM(D39:L39)</f>
        <v>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9" t="s">
        <v>346</v>
      </c>
      <c r="N39" s="861" t="s">
        <v>208</v>
      </c>
      <c r="O39" s="793"/>
    </row>
    <row r="40" spans="1:16" ht="27" customHeight="1">
      <c r="A40" s="618"/>
      <c r="B40" s="343" t="s">
        <v>1013</v>
      </c>
      <c r="C40" s="424">
        <f t="shared" ref="C40:C61" si="15">SUM(D40:L40)</f>
        <v>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9" t="s">
        <v>347</v>
      </c>
      <c r="N40" s="181" t="s">
        <v>113</v>
      </c>
      <c r="O40" s="793"/>
    </row>
    <row r="41" spans="1:16" ht="27" customHeight="1" thickBot="1">
      <c r="A41" s="618"/>
      <c r="B41" s="428" t="s">
        <v>1054</v>
      </c>
      <c r="C41" s="864">
        <f t="shared" si="15"/>
        <v>0</v>
      </c>
      <c r="D41" s="865">
        <f>SUM(D39:D40)</f>
        <v>0</v>
      </c>
      <c r="E41" s="865">
        <f t="shared" ref="E41:L41" si="16">SUM(E39:E40)</f>
        <v>0</v>
      </c>
      <c r="F41" s="865">
        <f t="shared" si="16"/>
        <v>0</v>
      </c>
      <c r="G41" s="865">
        <f t="shared" si="16"/>
        <v>0</v>
      </c>
      <c r="H41" s="865">
        <f t="shared" si="16"/>
        <v>0</v>
      </c>
      <c r="I41" s="865">
        <f t="shared" si="16"/>
        <v>0</v>
      </c>
      <c r="J41" s="865">
        <f t="shared" si="16"/>
        <v>0</v>
      </c>
      <c r="K41" s="865">
        <f t="shared" si="16"/>
        <v>0</v>
      </c>
      <c r="L41" s="865">
        <f t="shared" si="16"/>
        <v>0</v>
      </c>
      <c r="M41" s="19" t="s">
        <v>23</v>
      </c>
      <c r="N41" s="181" t="s">
        <v>111</v>
      </c>
      <c r="O41" s="736"/>
    </row>
    <row r="42" spans="1:16" ht="27" customHeight="1">
      <c r="A42" s="618"/>
      <c r="B42" s="290" t="s">
        <v>796</v>
      </c>
      <c r="C42" s="424">
        <f t="shared" si="15"/>
        <v>0</v>
      </c>
      <c r="D42" s="496"/>
      <c r="E42" s="496"/>
      <c r="F42" s="496"/>
      <c r="G42" s="496"/>
      <c r="H42" s="496"/>
      <c r="I42" s="496"/>
      <c r="J42" s="496"/>
      <c r="K42" s="496"/>
      <c r="L42" s="496"/>
      <c r="M42" s="19" t="s">
        <v>348</v>
      </c>
      <c r="N42" s="181" t="s">
        <v>111</v>
      </c>
      <c r="O42" s="736"/>
    </row>
    <row r="43" spans="1:16" ht="27" customHeight="1">
      <c r="A43" s="618"/>
      <c r="B43" s="274" t="s">
        <v>204</v>
      </c>
      <c r="C43" s="424">
        <f t="shared" si="15"/>
        <v>0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9" t="s">
        <v>349</v>
      </c>
      <c r="N43" s="181" t="s">
        <v>112</v>
      </c>
      <c r="O43" s="736"/>
    </row>
    <row r="44" spans="1:16" ht="27" customHeight="1">
      <c r="A44" s="618"/>
      <c r="B44" s="274" t="s">
        <v>1021</v>
      </c>
      <c r="C44" s="424">
        <f t="shared" si="15"/>
        <v>0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9" t="s">
        <v>623</v>
      </c>
      <c r="N44" s="181" t="s">
        <v>113</v>
      </c>
      <c r="O44" s="736"/>
    </row>
    <row r="45" spans="1:16" ht="27" customHeight="1">
      <c r="A45" s="618"/>
      <c r="B45" s="274" t="s">
        <v>364</v>
      </c>
      <c r="C45" s="424">
        <f t="shared" si="15"/>
        <v>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9" t="s">
        <v>624</v>
      </c>
      <c r="N45" s="181" t="s">
        <v>113</v>
      </c>
      <c r="O45" s="736"/>
    </row>
    <row r="46" spans="1:16" ht="27" customHeight="1">
      <c r="A46" s="618"/>
      <c r="B46" s="274" t="s">
        <v>173</v>
      </c>
      <c r="C46" s="424">
        <f t="shared" si="15"/>
        <v>0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9" t="s">
        <v>707</v>
      </c>
      <c r="N46" s="181" t="s">
        <v>111</v>
      </c>
      <c r="O46" s="736"/>
    </row>
    <row r="47" spans="1:16" ht="27" customHeight="1">
      <c r="A47" s="618"/>
      <c r="B47" s="274" t="s">
        <v>776</v>
      </c>
      <c r="C47" s="424">
        <f t="shared" si="15"/>
        <v>0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9" t="s">
        <v>661</v>
      </c>
      <c r="N47" s="579" t="s">
        <v>111</v>
      </c>
      <c r="O47" s="737"/>
    </row>
    <row r="48" spans="1:16" ht="27" customHeight="1">
      <c r="A48" s="618"/>
      <c r="B48" s="274" t="s">
        <v>723</v>
      </c>
      <c r="C48" s="424">
        <f t="shared" si="15"/>
        <v>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9" t="s">
        <v>708</v>
      </c>
      <c r="N48" s="579" t="s">
        <v>48</v>
      </c>
      <c r="O48" s="737"/>
    </row>
    <row r="49" spans="1:15" ht="27" customHeight="1">
      <c r="A49" s="618"/>
      <c r="B49" s="274" t="s">
        <v>205</v>
      </c>
      <c r="C49" s="424">
        <f t="shared" si="15"/>
        <v>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9" t="s">
        <v>712</v>
      </c>
      <c r="N49" s="181" t="s">
        <v>112</v>
      </c>
      <c r="O49" s="736"/>
    </row>
    <row r="50" spans="1:15" ht="27" customHeight="1" thickBot="1">
      <c r="A50" s="618"/>
      <c r="B50" s="427" t="s">
        <v>1055</v>
      </c>
      <c r="C50" s="864">
        <f t="shared" si="15"/>
        <v>0</v>
      </c>
      <c r="D50" s="864">
        <f t="shared" ref="D50:K50" si="17">SUM(D41:D49)</f>
        <v>0</v>
      </c>
      <c r="E50" s="864">
        <f t="shared" si="17"/>
        <v>0</v>
      </c>
      <c r="F50" s="864">
        <f t="shared" si="17"/>
        <v>0</v>
      </c>
      <c r="G50" s="864">
        <f t="shared" si="17"/>
        <v>0</v>
      </c>
      <c r="H50" s="864">
        <f t="shared" si="17"/>
        <v>0</v>
      </c>
      <c r="I50" s="864">
        <f t="shared" si="17"/>
        <v>0</v>
      </c>
      <c r="J50" s="864">
        <f t="shared" si="17"/>
        <v>0</v>
      </c>
      <c r="K50" s="864">
        <f t="shared" si="17"/>
        <v>0</v>
      </c>
      <c r="L50" s="864">
        <f t="shared" ref="L50" si="18">SUM(L41:L49)</f>
        <v>0</v>
      </c>
      <c r="M50" s="19" t="s">
        <v>969</v>
      </c>
      <c r="N50" s="458" t="s">
        <v>111</v>
      </c>
      <c r="O50" s="736"/>
    </row>
    <row r="51" spans="1:15" ht="27" customHeight="1">
      <c r="A51" s="618"/>
      <c r="B51" s="290" t="s">
        <v>1056</v>
      </c>
      <c r="C51" s="424">
        <f t="shared" si="15"/>
        <v>0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9" t="s">
        <v>970</v>
      </c>
      <c r="N51" s="578" t="s">
        <v>208</v>
      </c>
      <c r="O51" s="736"/>
    </row>
    <row r="52" spans="1:15" ht="27" customHeight="1">
      <c r="A52" s="618"/>
      <c r="B52" s="343" t="s">
        <v>1013</v>
      </c>
      <c r="C52" s="424">
        <f t="shared" si="15"/>
        <v>0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9" t="s">
        <v>971</v>
      </c>
      <c r="N52" s="181" t="s">
        <v>113</v>
      </c>
      <c r="O52" s="736"/>
    </row>
    <row r="53" spans="1:15" ht="27" customHeight="1">
      <c r="A53" s="618"/>
      <c r="B53" s="290" t="s">
        <v>1057</v>
      </c>
      <c r="C53" s="424">
        <f t="shared" si="15"/>
        <v>0</v>
      </c>
      <c r="D53" s="425">
        <f>SUM(D51:D52)</f>
        <v>0</v>
      </c>
      <c r="E53" s="425">
        <f t="shared" ref="E53:L53" si="19">SUM(E51:E52)</f>
        <v>0</v>
      </c>
      <c r="F53" s="425">
        <f t="shared" si="19"/>
        <v>0</v>
      </c>
      <c r="G53" s="425">
        <f t="shared" si="19"/>
        <v>0</v>
      </c>
      <c r="H53" s="425">
        <f t="shared" si="19"/>
        <v>0</v>
      </c>
      <c r="I53" s="425">
        <f t="shared" si="19"/>
        <v>0</v>
      </c>
      <c r="J53" s="425">
        <f t="shared" si="19"/>
        <v>0</v>
      </c>
      <c r="K53" s="425">
        <f t="shared" si="19"/>
        <v>0</v>
      </c>
      <c r="L53" s="425">
        <f t="shared" si="19"/>
        <v>0</v>
      </c>
      <c r="M53" s="19" t="s">
        <v>972</v>
      </c>
      <c r="N53" s="181" t="s">
        <v>111</v>
      </c>
      <c r="O53" s="736"/>
    </row>
    <row r="54" spans="1:15" ht="27" customHeight="1">
      <c r="A54" s="618"/>
      <c r="B54" s="290" t="s">
        <v>1024</v>
      </c>
      <c r="C54" s="424">
        <f t="shared" si="15"/>
        <v>0</v>
      </c>
      <c r="D54" s="496"/>
      <c r="E54" s="496"/>
      <c r="F54" s="496"/>
      <c r="G54" s="496"/>
      <c r="H54" s="496"/>
      <c r="I54" s="496"/>
      <c r="J54" s="496"/>
      <c r="K54" s="496"/>
      <c r="L54" s="496"/>
      <c r="M54" s="19" t="s">
        <v>973</v>
      </c>
      <c r="N54" s="181" t="s">
        <v>111</v>
      </c>
      <c r="O54" s="736"/>
    </row>
    <row r="55" spans="1:15" ht="27" customHeight="1">
      <c r="A55" s="618"/>
      <c r="B55" s="274" t="s">
        <v>206</v>
      </c>
      <c r="C55" s="424">
        <f t="shared" si="15"/>
        <v>0</v>
      </c>
      <c r="D55" s="135"/>
      <c r="E55" s="135"/>
      <c r="F55" s="135"/>
      <c r="G55" s="135"/>
      <c r="H55" s="135"/>
      <c r="I55" s="135"/>
      <c r="J55" s="135"/>
      <c r="K55" s="135"/>
      <c r="L55" s="81"/>
      <c r="M55" s="19" t="s">
        <v>974</v>
      </c>
      <c r="N55" s="181" t="s">
        <v>111</v>
      </c>
      <c r="O55" s="736"/>
    </row>
    <row r="56" spans="1:15" ht="27" customHeight="1">
      <c r="A56" s="618"/>
      <c r="B56" s="274" t="s">
        <v>364</v>
      </c>
      <c r="C56" s="424">
        <f t="shared" si="15"/>
        <v>0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9" t="s">
        <v>975</v>
      </c>
      <c r="N56" s="181" t="s">
        <v>208</v>
      </c>
      <c r="O56" s="736"/>
    </row>
    <row r="57" spans="1:15" ht="36.75" customHeight="1">
      <c r="A57" s="618"/>
      <c r="B57" s="275" t="s">
        <v>173</v>
      </c>
      <c r="C57" s="424">
        <f t="shared" si="15"/>
        <v>0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9" t="s">
        <v>976</v>
      </c>
      <c r="N57" s="181" t="s">
        <v>111</v>
      </c>
      <c r="O57" s="736"/>
    </row>
    <row r="58" spans="1:15" ht="37.5" customHeight="1">
      <c r="A58" s="618"/>
      <c r="B58" s="275" t="s">
        <v>424</v>
      </c>
      <c r="C58" s="424">
        <f t="shared" si="15"/>
        <v>0</v>
      </c>
      <c r="D58" s="135"/>
      <c r="E58" s="135"/>
      <c r="F58" s="135"/>
      <c r="G58" s="135"/>
      <c r="H58" s="135"/>
      <c r="I58" s="135"/>
      <c r="J58" s="135"/>
      <c r="K58" s="135"/>
      <c r="L58" s="81"/>
      <c r="M58" s="19" t="s">
        <v>977</v>
      </c>
      <c r="N58" s="181" t="s">
        <v>112</v>
      </c>
      <c r="O58" s="736"/>
    </row>
    <row r="59" spans="1:15" ht="27" customHeight="1">
      <c r="A59" s="618"/>
      <c r="B59" s="274" t="s">
        <v>723</v>
      </c>
      <c r="C59" s="424">
        <f t="shared" si="15"/>
        <v>0</v>
      </c>
      <c r="D59" s="135"/>
      <c r="E59" s="135"/>
      <c r="F59" s="135"/>
      <c r="G59" s="135"/>
      <c r="H59" s="135"/>
      <c r="I59" s="135"/>
      <c r="J59" s="135"/>
      <c r="K59" s="135"/>
      <c r="L59" s="81"/>
      <c r="M59" s="19" t="s">
        <v>978</v>
      </c>
      <c r="N59" s="181" t="s">
        <v>113</v>
      </c>
      <c r="O59" s="736"/>
    </row>
    <row r="60" spans="1:15" ht="27" customHeight="1">
      <c r="A60" s="618"/>
      <c r="B60" s="274" t="s">
        <v>205</v>
      </c>
      <c r="C60" s="424">
        <f t="shared" si="15"/>
        <v>0</v>
      </c>
      <c r="D60" s="135"/>
      <c r="E60" s="135"/>
      <c r="F60" s="135"/>
      <c r="G60" s="135"/>
      <c r="H60" s="135"/>
      <c r="I60" s="135"/>
      <c r="J60" s="135"/>
      <c r="K60" s="135"/>
      <c r="L60" s="81"/>
      <c r="M60" s="505" t="s">
        <v>979</v>
      </c>
      <c r="N60" s="181" t="s">
        <v>113</v>
      </c>
      <c r="O60" s="736"/>
    </row>
    <row r="61" spans="1:15" ht="27" customHeight="1" thickBot="1">
      <c r="A61" s="618"/>
      <c r="B61" s="504" t="s">
        <v>1058</v>
      </c>
      <c r="C61" s="440">
        <f t="shared" si="15"/>
        <v>0</v>
      </c>
      <c r="D61" s="440">
        <f t="shared" ref="D61:L61" si="20">SUM(D53:D60)</f>
        <v>0</v>
      </c>
      <c r="E61" s="440">
        <f t="shared" si="20"/>
        <v>0</v>
      </c>
      <c r="F61" s="440">
        <f t="shared" si="20"/>
        <v>0</v>
      </c>
      <c r="G61" s="440">
        <f t="shared" si="20"/>
        <v>0</v>
      </c>
      <c r="H61" s="440">
        <f t="shared" si="20"/>
        <v>0</v>
      </c>
      <c r="I61" s="440">
        <f t="shared" si="20"/>
        <v>0</v>
      </c>
      <c r="J61" s="440">
        <f t="shared" si="20"/>
        <v>0</v>
      </c>
      <c r="K61" s="440">
        <f t="shared" si="20"/>
        <v>0</v>
      </c>
      <c r="L61" s="440">
        <f t="shared" si="20"/>
        <v>0</v>
      </c>
      <c r="M61" s="606" t="s">
        <v>1020</v>
      </c>
      <c r="N61" s="458" t="s">
        <v>111</v>
      </c>
      <c r="O61" s="736"/>
    </row>
    <row r="62" spans="1:15" ht="27" customHeight="1" thickTop="1">
      <c r="A62" s="618"/>
      <c r="B62" s="856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8"/>
      <c r="N62" s="859"/>
      <c r="O62" s="736"/>
    </row>
    <row r="63" spans="1:15">
      <c r="A63" s="618"/>
      <c r="B63" s="863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</row>
    <row r="64" spans="1:15">
      <c r="A64" s="618"/>
      <c r="B64" s="770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</row>
    <row r="65" spans="1:15">
      <c r="A65" s="618"/>
      <c r="B65" s="770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</row>
    <row r="66" spans="1:15">
      <c r="A66" s="618"/>
      <c r="B66" s="621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</row>
  </sheetData>
  <sheetProtection password="D5A7" sheet="1" objects="1" scenarios="1"/>
  <customSheetViews>
    <customSheetView guid="{E4F26FFA-5313-49C9-9365-CBA576C57791}" scale="85" showGridLines="0" fitToPage="1" showRuler="0">
      <selection activeCell="B39" sqref="B39"/>
      <pageMargins left="0.74803149606299213" right="0.74803149606299213" top="0.3" bottom="0.34" header="0.21" footer="0.17"/>
      <pageSetup paperSize="9" scale="83" orientation="landscape" horizontalDpi="300" verticalDpi="300" r:id="rId1"/>
      <headerFooter alignWithMargins="0"/>
    </customSheetView>
  </customSheetViews>
  <phoneticPr fontId="0" type="noConversion"/>
  <dataValidations count="139">
    <dataValidation type="custom" allowBlank="1" showInputMessage="1" showErrorMessage="1" errorTitle="Monitor FTC template" error="Please only enter a numeric value into this cell." sqref="D11:D12 D39:D40 E11:L11">
      <formula1>ISNONTEXT($D$12)</formula1>
    </dataValidation>
    <dataValidation type="custom" allowBlank="1" showInputMessage="1" showErrorMessage="1" errorTitle="Monitor FTC template" error="Please only enter a numeric value into this cell." sqref="E12 E40">
      <formula1>ISNONTEXT($E$12)</formula1>
    </dataValidation>
    <dataValidation type="custom" allowBlank="1" showInputMessage="1" showErrorMessage="1" errorTitle="Monitor FTC template" error="Please only enter a numeric value into this cell." sqref="F12 F40">
      <formula1>ISNONTEXT($F$12)</formula1>
    </dataValidation>
    <dataValidation type="custom" allowBlank="1" showInputMessage="1" showErrorMessage="1" errorTitle="Monitor FTC template" error="Please only enter a numeric value into this cell." sqref="G12 G40">
      <formula1>ISNONTEXT($G$12)</formula1>
    </dataValidation>
    <dataValidation type="custom" allowBlank="1" showInputMessage="1" showErrorMessage="1" errorTitle="Monitor FTC template" error="Please only enter a numeric value into this cell." sqref="H12 H40">
      <formula1>ISNONTEXT($H$12)</formula1>
    </dataValidation>
    <dataValidation type="custom" allowBlank="1" showInputMessage="1" showErrorMessage="1" errorTitle="Monitor FTC template" error="Please only enter a numeric value into this cell." sqref="I12 I40">
      <formula1>ISNONTEXT($I$12)</formula1>
    </dataValidation>
    <dataValidation type="custom" allowBlank="1" showInputMessage="1" showErrorMessage="1" errorTitle="Monitor FTC template" error="Please only enter a numeric value into this cell." sqref="J12 J40">
      <formula1>ISNONTEXT($J$12)</formula1>
    </dataValidation>
    <dataValidation type="custom" allowBlank="1" showInputMessage="1" showErrorMessage="1" errorTitle="Monitor FTC template" error="Please only enter a numeric value into this cell." sqref="K12 K40">
      <formula1>ISNONTEXT($K$12)</formula1>
    </dataValidation>
    <dataValidation type="custom" allowBlank="1" showInputMessage="1" showErrorMessage="1" errorTitle="Monitor FTC template" error="Please only enter a numeric value into this cell." sqref="L12 L40">
      <formula1>ISNONTEXT($L$12)</formula1>
    </dataValidation>
    <dataValidation type="custom" allowBlank="1" showInputMessage="1" showErrorMessage="1" errorTitle="Monitor FTC template" error="Please only enter a numeric value into this cell." sqref="D14 D42">
      <formula1>ISNONTEXT($D$14)</formula1>
    </dataValidation>
    <dataValidation type="custom" allowBlank="1" showInputMessage="1" showErrorMessage="1" errorTitle="Monitor FTC template" error="Please only enter a numeric value into this cell." sqref="E14 E42">
      <formula1>ISNONTEXT($E$14)</formula1>
    </dataValidation>
    <dataValidation type="custom" allowBlank="1" showInputMessage="1" showErrorMessage="1" errorTitle="Monitor FTC template" error="Please only enter a numeric value into this cell." sqref="F14 F42">
      <formula1>ISNONTEXT($F$14)</formula1>
    </dataValidation>
    <dataValidation type="custom" allowBlank="1" showInputMessage="1" showErrorMessage="1" errorTitle="Monitor FTC template" error="Please only enter a numeric value into this cell." sqref="G14 G42">
      <formula1>ISNONTEXT($G$14)</formula1>
    </dataValidation>
    <dataValidation type="custom" allowBlank="1" showInputMessage="1" showErrorMessage="1" errorTitle="Monitor FTC template" error="Please only enter a numeric value into this cell." sqref="H14 H42">
      <formula1>ISNONTEXT($H$14)</formula1>
    </dataValidation>
    <dataValidation type="custom" allowBlank="1" showInputMessage="1" showErrorMessage="1" errorTitle="Monitor FTC template" error="Please only enter a numeric value into this cell." sqref="I14 I42">
      <formula1>ISNONTEXT($I$14)</formula1>
    </dataValidation>
    <dataValidation type="custom" allowBlank="1" showInputMessage="1" showErrorMessage="1" errorTitle="Monitor FTC template" error="Please only enter a numeric value into this cell." sqref="J14 J42">
      <formula1>ISNONTEXT($J$14)</formula1>
    </dataValidation>
    <dataValidation type="custom" allowBlank="1" showInputMessage="1" showErrorMessage="1" errorTitle="Monitor FTC template" error="Please only enter a numeric value into this cell." sqref="K14 K42">
      <formula1>ISNONTEXT($K$14)</formula1>
    </dataValidation>
    <dataValidation type="custom" allowBlank="1" showInputMessage="1" showErrorMessage="1" errorTitle="Monitor FTC template" error="Please only enter a numeric value into this cell." sqref="L14 L42">
      <formula1>ISNONTEXT($L$14)</formula1>
    </dataValidation>
    <dataValidation type="custom" allowBlank="1" showInputMessage="1" showErrorMessage="1" errorTitle="Monitor FTC template" error="Please only enter a numeric value into this cell." sqref="D15 D43">
      <formula1>ISNONTEXT($D$15)</formula1>
    </dataValidation>
    <dataValidation type="custom" allowBlank="1" showInputMessage="1" showErrorMessage="1" errorTitle="Monitor FTC template" error="Please only enter a numeric value into this cell." sqref="E15 E43">
      <formula1>ISNONTEXT($E$15)</formula1>
    </dataValidation>
    <dataValidation type="custom" allowBlank="1" showInputMessage="1" showErrorMessage="1" errorTitle="Monitor FTC template" error="Please only enter a numeric value into this cell." sqref="F15 F43">
      <formula1>ISNONTEXT($F$15)</formula1>
    </dataValidation>
    <dataValidation type="custom" allowBlank="1" showInputMessage="1" showErrorMessage="1" errorTitle="Monitor FTC template" error="Please only enter a numeric value into this cell." sqref="G15 G43">
      <formula1>ISNONTEXT($G$15)</formula1>
    </dataValidation>
    <dataValidation type="custom" allowBlank="1" showInputMessage="1" showErrorMessage="1" errorTitle="Monitor FTC template" error="Please only enter a numeric value into this cell." sqref="H15 H43">
      <formula1>ISNONTEXT($H$15)</formula1>
    </dataValidation>
    <dataValidation type="custom" allowBlank="1" showInputMessage="1" showErrorMessage="1" errorTitle="Monitor FTC template" error="Please only enter a numeric value into this cell." sqref="I15 I43">
      <formula1>ISNONTEXT($I$15)</formula1>
    </dataValidation>
    <dataValidation type="custom" allowBlank="1" showInputMessage="1" showErrorMessage="1" errorTitle="Monitor FTC template" error="Please only enter a numeric value into this cell." sqref="J15 J43">
      <formula1>ISNONTEXT($J$15)</formula1>
    </dataValidation>
    <dataValidation type="custom" allowBlank="1" showInputMessage="1" showErrorMessage="1" errorTitle="Monitor FTC template" error="Please only enter a numeric value into this cell." sqref="K15 K43">
      <formula1>ISNONTEXT($K$15)</formula1>
    </dataValidation>
    <dataValidation type="custom" allowBlank="1" showInputMessage="1" showErrorMessage="1" errorTitle="Monitor FTC template" error="Please only enter a numeric value into this cell." sqref="L15 L43">
      <formula1>ISNONTEXT($L$15)</formula1>
    </dataValidation>
    <dataValidation type="custom" allowBlank="1" showInputMessage="1" showErrorMessage="1" errorTitle="Monitor FTC template" error="Please only enter a numeric value into this cell." sqref="D16 D44">
      <formula1>ISNONTEXT($D$16)</formula1>
    </dataValidation>
    <dataValidation type="custom" allowBlank="1" showInputMessage="1" showErrorMessage="1" errorTitle="Monitor FTC template" error="Please only enter a numeric value into this cell." sqref="E16 E44">
      <formula1>ISNONTEXT($E$16)</formula1>
    </dataValidation>
    <dataValidation type="custom" allowBlank="1" showInputMessage="1" showErrorMessage="1" errorTitle="Monitor FTC template" error="Please only enter a numeric value into this cell." sqref="F16 F44">
      <formula1>ISNONTEXT($F$16)</formula1>
    </dataValidation>
    <dataValidation type="custom" allowBlank="1" showInputMessage="1" showErrorMessage="1" errorTitle="Monitor FTC template" error="Please only enter a numeric value into this cell." sqref="G16 G44">
      <formula1>ISNONTEXT($G$16)</formula1>
    </dataValidation>
    <dataValidation type="custom" allowBlank="1" showInputMessage="1" showErrorMessage="1" errorTitle="Monitor FTC template" error="Please only enter a numeric value into this cell." sqref="H16 H44">
      <formula1>ISNONTEXT($H$16)</formula1>
    </dataValidation>
    <dataValidation type="custom" allowBlank="1" showInputMessage="1" showErrorMessage="1" errorTitle="Monitor FTC template" error="Please only enter a numeric value into this cell." sqref="I16 I44">
      <formula1>ISNONTEXT($I$16)</formula1>
    </dataValidation>
    <dataValidation type="custom" allowBlank="1" showInputMessage="1" showErrorMessage="1" errorTitle="Monitor FTC template" error="Please only enter a numeric value into this cell." sqref="J16 J44">
      <formula1>ISNONTEXT($J$16)</formula1>
    </dataValidation>
    <dataValidation type="custom" allowBlank="1" showInputMessage="1" showErrorMessage="1" errorTitle="Monitor FTC template" error="Please only enter a numeric value into this cell." sqref="K16 K44">
      <formula1>ISNONTEXT($K$16)</formula1>
    </dataValidation>
    <dataValidation type="custom" allowBlank="1" showInputMessage="1" showErrorMessage="1" errorTitle="Monitor FTC template" error="Please only enter a numeric value into this cell." sqref="L16 L44">
      <formula1>ISNONTEXT($L$16)</formula1>
    </dataValidation>
    <dataValidation type="custom" allowBlank="1" showInputMessage="1" showErrorMessage="1" errorTitle="Monitor FTC template" error="Please only enter a numeric value into this cell." sqref="D17:E17 D45:E45">
      <formula1>ISNONTEXT($E$17)</formula1>
    </dataValidation>
    <dataValidation type="custom" allowBlank="1" showInputMessage="1" showErrorMessage="1" errorTitle="Monitor FTC template" error="Please only enter a numeric value into this cell." sqref="F17 F45">
      <formula1>ISNONTEXT($F$17)</formula1>
    </dataValidation>
    <dataValidation type="custom" allowBlank="1" showInputMessage="1" showErrorMessage="1" errorTitle="Monitor FTC template" error="Please only enter a numeric value into this cell." sqref="G17 G45">
      <formula1>ISNONTEXT($G$17)</formula1>
    </dataValidation>
    <dataValidation type="custom" allowBlank="1" showInputMessage="1" showErrorMessage="1" errorTitle="Monitor FTC template" error="Please only enter a numeric value into this cell." sqref="H17 H45">
      <formula1>ISNONTEXT($H$17)</formula1>
    </dataValidation>
    <dataValidation type="custom" allowBlank="1" showInputMessage="1" showErrorMessage="1" errorTitle="Monitor FTC template" error="Please only enter a numeric value into this cell." sqref="I17 I45">
      <formula1>ISNONTEXT($I$17)</formula1>
    </dataValidation>
    <dataValidation type="custom" allowBlank="1" showInputMessage="1" showErrorMessage="1" errorTitle="Monitor FTC template" error="Please only enter a numeric value into this cell." sqref="J17 J45">
      <formula1>ISNONTEXT($J$17)</formula1>
    </dataValidation>
    <dataValidation type="custom" allowBlank="1" showInputMessage="1" showErrorMessage="1" errorTitle="Monitor FTC template" error="Please only enter a numeric value into this cell." sqref="K17 K45">
      <formula1>ISNONTEXT($K$17)</formula1>
    </dataValidation>
    <dataValidation type="custom" allowBlank="1" showInputMessage="1" showErrorMessage="1" errorTitle="Monitor FTC template" error="Please only enter a numeric value into this cell." sqref="L17 L45">
      <formula1>ISNONTEXT($L$17)</formula1>
    </dataValidation>
    <dataValidation type="custom" allowBlank="1" showInputMessage="1" showErrorMessage="1" errorTitle="Monitor FTC template" error="Please only enter a numeric value into this cell." sqref="D18 D46">
      <formula1>ISNONTEXT($D$18)</formula1>
    </dataValidation>
    <dataValidation type="custom" allowBlank="1" showInputMessage="1" showErrorMessage="1" errorTitle="Monitor FTC template" error="Please only enter a numeric value into this cell." sqref="E18 E46">
      <formula1>ISNONTEXT($E$18)</formula1>
    </dataValidation>
    <dataValidation type="custom" allowBlank="1" showInputMessage="1" showErrorMessage="1" errorTitle="Monitor FTC template" error="Please only enter a numeric value into this cell." sqref="F18 F46">
      <formula1>ISNONTEXT($F$18)</formula1>
    </dataValidation>
    <dataValidation type="custom" allowBlank="1" showInputMessage="1" showErrorMessage="1" errorTitle="Monitor FTC template" error="Please only enter a numeric value into this cell." sqref="G18 G46">
      <formula1>ISNONTEXT($G$18)</formula1>
    </dataValidation>
    <dataValidation type="custom" allowBlank="1" showInputMessage="1" showErrorMessage="1" errorTitle="Monitor FTC template" error="Please only enter a numeric value into this cell." sqref="H18 H46">
      <formula1>ISNONTEXT($H$18)</formula1>
    </dataValidation>
    <dataValidation type="custom" allowBlank="1" showInputMessage="1" showErrorMessage="1" errorTitle="Monitor FTC template" error="Please only enter a numeric value into this cell." sqref="I18 I46">
      <formula1>ISNONTEXT($I$18)</formula1>
    </dataValidation>
    <dataValidation type="custom" allowBlank="1" showInputMessage="1" showErrorMessage="1" errorTitle="Monitor FTC template" error="Please only enter a numeric value into this cell." sqref="J18 J46">
      <formula1>ISNONTEXT($J$18)</formula1>
    </dataValidation>
    <dataValidation type="custom" allowBlank="1" showInputMessage="1" showErrorMessage="1" errorTitle="Monitor FTC template" error="Please only enter a numeric value into this cell." sqref="K18 K46">
      <formula1>ISNONTEXT($K$18)</formula1>
    </dataValidation>
    <dataValidation type="custom" allowBlank="1" showInputMessage="1" showErrorMessage="1" errorTitle="Monitor FTC template" error="Please only enter a numeric value into this cell." sqref="L18 L46">
      <formula1>ISNONTEXT($L$18)</formula1>
    </dataValidation>
    <dataValidation type="custom" allowBlank="1" showInputMessage="1" showErrorMessage="1" errorTitle="Monitor FTC template" error="Please only enter a numeric value into this cell." sqref="D19 D47">
      <formula1>ISNONTEXT($D$19)</formula1>
    </dataValidation>
    <dataValidation type="custom" allowBlank="1" showInputMessage="1" showErrorMessage="1" errorTitle="Monitor FTC template" error="Please only enter a numeric value into this cell." sqref="E19 E47">
      <formula1>ISNONTEXT($E$19)</formula1>
    </dataValidation>
    <dataValidation type="custom" allowBlank="1" showInputMessage="1" showErrorMessage="1" errorTitle="Monitor FTC template" error="Please only enter a numeric value into this cell." sqref="F19 F47">
      <formula1>ISNONTEXT($F$19)</formula1>
    </dataValidation>
    <dataValidation type="custom" allowBlank="1" showInputMessage="1" showErrorMessage="1" errorTitle="Monitor FTC template" error="Please only enter a numeric value into this cell." sqref="G19 G47">
      <formula1>ISNONTEXT($G$19)</formula1>
    </dataValidation>
    <dataValidation type="custom" allowBlank="1" showInputMessage="1" showErrorMessage="1" errorTitle="Monitor FTC template" error="Please only enter a numeric value into this cell." sqref="H19 H47">
      <formula1>ISNONTEXT($H$19)</formula1>
    </dataValidation>
    <dataValidation type="custom" allowBlank="1" showInputMessage="1" showErrorMessage="1" errorTitle="Monitor FTC template" error="Please only enter a numeric value into this cell." sqref="I19 I47">
      <formula1>ISNONTEXT($I$19)</formula1>
    </dataValidation>
    <dataValidation type="custom" allowBlank="1" showInputMessage="1" showErrorMessage="1" errorTitle="Monitor FTC template" error="Please only enter a numeric value into this cell." sqref="J19 J47">
      <formula1>ISNONTEXT($J$19)</formula1>
    </dataValidation>
    <dataValidation type="custom" allowBlank="1" showInputMessage="1" showErrorMessage="1" errorTitle="Monitor FTC template" error="Please only enter a numeric value into this cell." sqref="K19 K47">
      <formula1>ISNONTEXT($K$19)</formula1>
    </dataValidation>
    <dataValidation type="custom" allowBlank="1" showInputMessage="1" showErrorMessage="1" errorTitle="Monitor FTC template" error="Please only enter a numeric value into this cell." sqref="L19 L47">
      <formula1>ISNONTEXT($L$19)</formula1>
    </dataValidation>
    <dataValidation type="custom" allowBlank="1" showInputMessage="1" showErrorMessage="1" errorTitle="Monitor FTC template" error="Please only enter a numeric value into this cell." sqref="D20 L30:L32 L27:L28 D48 L58:L60 L55">
      <formula1>ISNONTEXT($D$20)</formula1>
    </dataValidation>
    <dataValidation type="custom" allowBlank="1" showInputMessage="1" showErrorMessage="1" errorTitle="Monitor FTC template" error="Please only enter a numeric value into this cell." sqref="E20 E48">
      <formula1>ISNONTEXT($E$20)</formula1>
    </dataValidation>
    <dataValidation type="custom" allowBlank="1" showInputMessage="1" showErrorMessage="1" errorTitle="Monitor FTC template" error="Please only enter a numeric value into this cell." sqref="F20 F48">
      <formula1>ISNONTEXT($F$20)</formula1>
    </dataValidation>
    <dataValidation type="custom" allowBlank="1" showInputMessage="1" showErrorMessage="1" errorTitle="Monitor FTC template" error="Please only enter a numeric value into this cell." sqref="G20 G48">
      <formula1>ISNONTEXT($G$20)</formula1>
    </dataValidation>
    <dataValidation type="custom" allowBlank="1" showInputMessage="1" showErrorMessage="1" errorTitle="Monitor FTC template" error="Please only enter a numeric value into this cell." sqref="H20 H48">
      <formula1>ISNONTEXT($H$20)</formula1>
    </dataValidation>
    <dataValidation type="custom" allowBlank="1" showInputMessage="1" showErrorMessage="1" errorTitle="Monitor FTC template" error="Please only enter a numeric value into this cell." sqref="I20 I48">
      <formula1>ISNONTEXT($I$20)</formula1>
    </dataValidation>
    <dataValidation type="custom" allowBlank="1" showInputMessage="1" showErrorMessage="1" errorTitle="Monitor FTC template" error="Please only enter a numeric value into this cell." sqref="J20 J48">
      <formula1>ISNONTEXT($J$20)</formula1>
    </dataValidation>
    <dataValidation type="custom" allowBlank="1" showInputMessage="1" showErrorMessage="1" errorTitle="Monitor FTC template" error="Please only enter a numeric value into this cell." sqref="K20 K48">
      <formula1>ISNONTEXT($K$20)</formula1>
    </dataValidation>
    <dataValidation type="custom" allowBlank="1" showInputMessage="1" showErrorMessage="1" errorTitle="Monitor FTC template" error="Please only enter a numeric value into this cell." sqref="L20 L48">
      <formula1>ISNONTEXT($L$20)</formula1>
    </dataValidation>
    <dataValidation type="custom" allowBlank="1" showInputMessage="1" showErrorMessage="1" errorTitle="Monitor FTC template" error="Please only enter a numeric value into this cell." sqref="D21 D49">
      <formula1>ISNONTEXT($D$21)</formula1>
    </dataValidation>
    <dataValidation type="custom" allowBlank="1" showInputMessage="1" showErrorMessage="1" errorTitle="Monitor FTC template" error="Please only enter a numeric value into this cell." sqref="E21 E49">
      <formula1>ISNONTEXT($E$21)</formula1>
    </dataValidation>
    <dataValidation type="custom" allowBlank="1" showInputMessage="1" showErrorMessage="1" errorTitle="Monitor FTC template" error="Please only enter a numeric value into this cell." sqref="F21 F49">
      <formula1>ISNONTEXT($F$21)</formula1>
    </dataValidation>
    <dataValidation type="custom" allowBlank="1" showInputMessage="1" showErrorMessage="1" errorTitle="Monitor FTC template" error="Please only enter a numeric value into this cell." sqref="G21 G49">
      <formula1>ISNONTEXT($G$21)</formula1>
    </dataValidation>
    <dataValidation type="custom" allowBlank="1" showInputMessage="1" showErrorMessage="1" errorTitle="Monitor FTC template" error="Please only enter a numeric value into this cell." sqref="H21 H49">
      <formula1>ISNONTEXT($H$21)</formula1>
    </dataValidation>
    <dataValidation type="custom" allowBlank="1" showInputMessage="1" showErrorMessage="1" errorTitle="Monitor FTC template" error="Please only enter a numeric value into this cell." sqref="I21 I49">
      <formula1>ISNONTEXT($I$21)</formula1>
    </dataValidation>
    <dataValidation type="custom" allowBlank="1" showInputMessage="1" showErrorMessage="1" errorTitle="Monitor FTC template" error="Please only enter a numeric value into this cell." sqref="J21 J49">
      <formula1>ISNONTEXT($J$21)</formula1>
    </dataValidation>
    <dataValidation type="custom" allowBlank="1" showInputMessage="1" showErrorMessage="1" errorTitle="Monitor FTC template" error="Please only enter a numeric value into this cell." sqref="K21 K49">
      <formula1>ISNONTEXT($K$21)</formula1>
    </dataValidation>
    <dataValidation type="custom" allowBlank="1" showInputMessage="1" showErrorMessage="1" errorTitle="Monitor FTC template" error="Please only enter a numeric value into this cell." sqref="L21 L49">
      <formula1>ISNONTEXT($L$21)</formula1>
    </dataValidation>
    <dataValidation type="custom" allowBlank="1" showInputMessage="1" showErrorMessage="1" errorTitle="Monitor FTC template" error="Please only enter a numeric value into this cell." sqref="D24 D52">
      <formula1>ISNONTEXT($D$24)</formula1>
    </dataValidation>
    <dataValidation type="custom" allowBlank="1" showInputMessage="1" showErrorMessage="1" errorTitle="Monitor FTC template" error="Please only enter a numeric value into this cell." sqref="E24 E52">
      <formula1>ISNONTEXT($E$24)</formula1>
    </dataValidation>
    <dataValidation type="custom" allowBlank="1" showInputMessage="1" showErrorMessage="1" errorTitle="Monitor FTC template" error="Please only enter a numeric value into this cell." sqref="F24 F52">
      <formula1>ISNONTEXT($F$24)</formula1>
    </dataValidation>
    <dataValidation type="custom" allowBlank="1" showInputMessage="1" showErrorMessage="1" errorTitle="Monitor FTC template" error="Please only enter a numeric value into this cell." sqref="G24 G52">
      <formula1>ISNONTEXT($G$24)</formula1>
    </dataValidation>
    <dataValidation type="custom" allowBlank="1" showInputMessage="1" showErrorMessage="1" errorTitle="Monitor FTC template" error="Please only enter a numeric value into this cell." sqref="H24 H52">
      <formula1>ISNONTEXT($H$24)</formula1>
    </dataValidation>
    <dataValidation type="custom" allowBlank="1" showInputMessage="1" showErrorMessage="1" errorTitle="Monitor FTC template" error="Please only enter a numeric value into this cell." sqref="I24 I52">
      <formula1>ISNONTEXT($I$24)</formula1>
    </dataValidation>
    <dataValidation type="custom" allowBlank="1" showInputMessage="1" showErrorMessage="1" errorTitle="Monitor FTC template" error="Please only enter a numeric value into this cell." sqref="J24 J52">
      <formula1>ISNONTEXT($J$24)</formula1>
    </dataValidation>
    <dataValidation type="custom" allowBlank="1" showInputMessage="1" showErrorMessage="1" errorTitle="Monitor FTC template" error="Please only enter a numeric value into this cell." sqref="K24 K52">
      <formula1>ISNONTEXT($K$24)</formula1>
    </dataValidation>
    <dataValidation type="custom" allowBlank="1" showInputMessage="1" showErrorMessage="1" errorTitle="Monitor FTC template" error="Please only enter a numeric value into this cell." sqref="L24 L52">
      <formula1>ISNONTEXT($L$24)</formula1>
    </dataValidation>
    <dataValidation type="custom" allowBlank="1" showInputMessage="1" showErrorMessage="1" errorTitle="Monitor FTC template" error="Please only enter a numeric value into this cell." sqref="D26 D54">
      <formula1>ISNONTEXT($D$26)</formula1>
    </dataValidation>
    <dataValidation type="custom" allowBlank="1" showInputMessage="1" showErrorMessage="1" errorTitle="Monitor FTC template" error="Please only enter a numeric value into this cell." sqref="E26 E54">
      <formula1>ISNONTEXT($E$26)</formula1>
    </dataValidation>
    <dataValidation type="custom" allowBlank="1" showInputMessage="1" showErrorMessage="1" errorTitle="Monitor FTC template" error="Please only enter a numeric value into this cell." sqref="F26 F54">
      <formula1>ISNONTEXT($F$26)</formula1>
    </dataValidation>
    <dataValidation type="custom" allowBlank="1" showInputMessage="1" showErrorMessage="1" errorTitle="Monitor FTC template" error="Please only enter a numeric value into this cell." sqref="G26 G54">
      <formula1>ISNONTEXT($G$26)</formula1>
    </dataValidation>
    <dataValidation type="custom" allowBlank="1" showInputMessage="1" showErrorMessage="1" errorTitle="Monitor FTC template" error="Please only enter a numeric value into this cell." sqref="H26 H54">
      <formula1>ISNONTEXT($H$26)</formula1>
    </dataValidation>
    <dataValidation type="custom" allowBlank="1" showInputMessage="1" showErrorMessage="1" errorTitle="Monitor FTC template" error="Please only enter a numeric value into this cell." sqref="I26 I54">
      <formula1>ISNONTEXT($I$26)</formula1>
    </dataValidation>
    <dataValidation type="custom" allowBlank="1" showInputMessage="1" showErrorMessage="1" errorTitle="Monitor FTC template" error="Please only enter a numeric value into this cell." sqref="J26 J54">
      <formula1>ISNONTEXT($J$26)</formula1>
    </dataValidation>
    <dataValidation type="custom" allowBlank="1" showInputMessage="1" showErrorMessage="1" errorTitle="Monitor FTC template" error="Please only enter a numeric value into this cell." sqref="K26 K54">
      <formula1>ISNONTEXT($K$26)</formula1>
    </dataValidation>
    <dataValidation type="custom" allowBlank="1" showInputMessage="1" showErrorMessage="1" errorTitle="Monitor FTC template" error="Please only enter a numeric value into this cell." sqref="L26 L54">
      <formula1>ISNONTEXT($L$26)</formula1>
    </dataValidation>
    <dataValidation type="custom" allowBlank="1" showInputMessage="1" showErrorMessage="1" errorTitle="Monitor FTC template" error="Please only enter a numeric value into this cell." sqref="D27 D55">
      <formula1>ISNONTEXT($D$27)</formula1>
    </dataValidation>
    <dataValidation type="custom" allowBlank="1" showInputMessage="1" showErrorMessage="1" errorTitle="Monitor FTC template" error="Please only enter a numeric value into this cell." sqref="E27:E28 E55:E56 D28 D56">
      <formula1>ISNONTEXT($E$27)</formula1>
    </dataValidation>
    <dataValidation type="custom" allowBlank="1" showInputMessage="1" showErrorMessage="1" errorTitle="Monitor FTC template" error="Please only enter a numeric value into this cell." sqref="F27:F28 F55:F56">
      <formula1>ISNONTEXT($F$27)</formula1>
    </dataValidation>
    <dataValidation type="custom" allowBlank="1" showInputMessage="1" showErrorMessage="1" errorTitle="Monitor FTC template" error="Please only enter a numeric value into this cell." sqref="G27:G28 G55:G56">
      <formula1>ISNONTEXT($G$27)</formula1>
    </dataValidation>
    <dataValidation type="custom" allowBlank="1" showInputMessage="1" showErrorMessage="1" errorTitle="Monitor FTC template" error="Please only enter a numeric value into this cell." sqref="H27:H28 H55:H56">
      <formula1>ISNONTEXT($H$27)</formula1>
    </dataValidation>
    <dataValidation type="custom" allowBlank="1" showInputMessage="1" showErrorMessage="1" errorTitle="Monitor FTC template" error="Please only enter a numeric value into this cell." sqref="I27:I28 I55:I56">
      <formula1>ISNONTEXT($I$27)</formula1>
    </dataValidation>
    <dataValidation type="custom" allowBlank="1" showInputMessage="1" showErrorMessage="1" errorTitle="Monitor FTC template" error="Please only enter a numeric value into this cell." sqref="J27:J28 J55:J56">
      <formula1>ISNONTEXT($J$27)</formula1>
    </dataValidation>
    <dataValidation type="custom" allowBlank="1" showInputMessage="1" showErrorMessage="1" errorTitle="Monitor FTC template" error="Please only enter a numeric value into this cell." sqref="K27:K28 K55:K56">
      <formula1>ISNONTEXT($K$27)</formula1>
    </dataValidation>
    <dataValidation type="custom" allowBlank="1" showInputMessage="1" showErrorMessage="1" errorTitle="Monitor FTC template" error="Please only enter a numeric value into this cell." sqref="D29 D57">
      <formula1>ISNONTEXT($D$29)</formula1>
    </dataValidation>
    <dataValidation type="custom" allowBlank="1" showInputMessage="1" showErrorMessage="1" errorTitle="Monitor FTC template" error="Please only enter a numeric value into this cell." sqref="E29 E57">
      <formula1>ISNONTEXT($E$29)</formula1>
    </dataValidation>
    <dataValidation type="custom" allowBlank="1" showInputMessage="1" showErrorMessage="1" errorTitle="Monitor FTC template" error="Please only enter a numeric value into this cell." sqref="F29 F57">
      <formula1>ISNONTEXT($F$29)</formula1>
    </dataValidation>
    <dataValidation type="custom" allowBlank="1" showInputMessage="1" showErrorMessage="1" errorTitle="Monitor FTC template" error="Please only enter a numeric value into this cell." sqref="G29 G57">
      <formula1>ISNONTEXT($G$29)</formula1>
    </dataValidation>
    <dataValidation type="custom" allowBlank="1" showInputMessage="1" showErrorMessage="1" errorTitle="Monitor FTC template" error="Please only enter a numeric value into this cell." sqref="H29 H57">
      <formula1>ISNONTEXT($H$29)</formula1>
    </dataValidation>
    <dataValidation type="custom" allowBlank="1" showInputMessage="1" showErrorMessage="1" errorTitle="Monitor FTC template" error="Please only enter a numeric value into this cell." sqref="I29 I57">
      <formula1>ISNONTEXT($I$29)</formula1>
    </dataValidation>
    <dataValidation type="custom" allowBlank="1" showInputMessage="1" showErrorMessage="1" errorTitle="Monitor FTC template" error="Please only enter a numeric value into this cell." sqref="J29 J57">
      <formula1>ISNONTEXT($J$29)</formula1>
    </dataValidation>
    <dataValidation type="custom" allowBlank="1" showInputMessage="1" showErrorMessage="1" errorTitle="Monitor FTC template" error="Please only enter a numeric value into this cell." sqref="K29 K57">
      <formula1>ISNONTEXT($K$29)</formula1>
    </dataValidation>
    <dataValidation type="custom" allowBlank="1" showInputMessage="1" showErrorMessage="1" errorTitle="Monitor FTC template" error="Please only enter a numeric value into this cell." sqref="L29 L56:L57">
      <formula1>ISNONTEXT($L$29)</formula1>
    </dataValidation>
    <dataValidation type="custom" allowBlank="1" showInputMessage="1" showErrorMessage="1" errorTitle="Monitor FTC template" error="Please only enter a numeric value into this cell." sqref="D30 D58">
      <formula1>ISNONTEXT($D$30)</formula1>
    </dataValidation>
    <dataValidation type="custom" allowBlank="1" showInputMessage="1" showErrorMessage="1" errorTitle="Monitor FTC template" error="Please only enter a numeric value into this cell." sqref="E30 E58">
      <formula1>ISNONTEXT($E$30)</formula1>
    </dataValidation>
    <dataValidation type="custom" allowBlank="1" showInputMessage="1" showErrorMessage="1" errorTitle="Monitor FTC template" error="Please only enter a numeric value into this cell." sqref="F30 F58">
      <formula1>ISNONTEXT($F$30)</formula1>
    </dataValidation>
    <dataValidation type="custom" allowBlank="1" showInputMessage="1" showErrorMessage="1" errorTitle="Monitor FTC template" error="Please only enter a numeric value into this cell." sqref="G30 G58">
      <formula1>ISNONTEXT($G$30)</formula1>
    </dataValidation>
    <dataValidation type="custom" allowBlank="1" showInputMessage="1" showErrorMessage="1" errorTitle="Monitor FTC template" error="Please only enter a numeric value into this cell." sqref="H30 H58">
      <formula1>ISNONTEXT($H$30)</formula1>
    </dataValidation>
    <dataValidation type="custom" allowBlank="1" showInputMessage="1" showErrorMessage="1" errorTitle="Monitor FTC template" error="Please only enter a numeric value into this cell." sqref="I30 I58">
      <formula1>ISNONTEXT($I$30)</formula1>
    </dataValidation>
    <dataValidation type="custom" allowBlank="1" showInputMessage="1" showErrorMessage="1" errorTitle="Monitor FTC template" error="Please only enter a numeric value into this cell." sqref="J30 J58">
      <formula1>ISNONTEXT($J$30)</formula1>
    </dataValidation>
    <dataValidation type="custom" allowBlank="1" showInputMessage="1" showErrorMessage="1" errorTitle="Monitor FTC template" error="Please only enter a numeric value into this cell." sqref="K30 K58">
      <formula1>ISNONTEXT($K$30)</formula1>
    </dataValidation>
    <dataValidation type="custom" allowBlank="1" showInputMessage="1" showErrorMessage="1" errorTitle="Monitor FTC template" error="Please only enter a numeric value into this cell." sqref="D31 D59">
      <formula1>ISNONTEXT($D$31)</formula1>
    </dataValidation>
    <dataValidation type="custom" allowBlank="1" showInputMessage="1" showErrorMessage="1" errorTitle="Monitor FTC template" error="Please only enter a numeric value into this cell." sqref="E31 E59">
      <formula1>ISNONTEXT($E$31)</formula1>
    </dataValidation>
    <dataValidation type="custom" allowBlank="1" showInputMessage="1" showErrorMessage="1" errorTitle="Monitor FTC template" error="Please only enter a numeric value into this cell." sqref="F31 F59">
      <formula1>ISNONTEXT($F$31)</formula1>
    </dataValidation>
    <dataValidation type="custom" allowBlank="1" showInputMessage="1" showErrorMessage="1" errorTitle="Monitor FTC template" error="Please only enter a numeric value into this cell." sqref="G31 G59">
      <formula1>ISNONTEXT($G$31)</formula1>
    </dataValidation>
    <dataValidation type="custom" allowBlank="1" showInputMessage="1" showErrorMessage="1" errorTitle="Monitor FTC template" error="Please only enter a numeric value into this cell." sqref="H31 H59">
      <formula1>ISNONTEXT($H$31)</formula1>
    </dataValidation>
    <dataValidation type="custom" allowBlank="1" showInputMessage="1" showErrorMessage="1" errorTitle="Monitor FTC template" error="Please only enter a numeric value into this cell." sqref="I31 I59">
      <formula1>ISNONTEXT($I$31)</formula1>
    </dataValidation>
    <dataValidation type="custom" allowBlank="1" showInputMessage="1" showErrorMessage="1" errorTitle="Monitor FTC template" error="Please only enter a numeric value into this cell." sqref="J31 J59">
      <formula1>ISNONTEXT($J$31)</formula1>
    </dataValidation>
    <dataValidation type="custom" allowBlank="1" showInputMessage="1" showErrorMessage="1" errorTitle="Monitor FTC template" error="Please only enter a numeric value into this cell." sqref="K31 K59">
      <formula1>ISNONTEXT($K$31)</formula1>
    </dataValidation>
    <dataValidation type="custom" allowBlank="1" showInputMessage="1" showErrorMessage="1" errorTitle="Monitor FTC template" error="Please only enter a numeric value into this cell." sqref="D32 D60">
      <formula1>ISNONTEXT($D$32)</formula1>
    </dataValidation>
    <dataValidation type="custom" allowBlank="1" showInputMessage="1" showErrorMessage="1" errorTitle="Monitor FTC template" error="Please only enter a numeric value into this cell." sqref="E32 E60">
      <formula1>ISNONTEXT($E$32)</formula1>
    </dataValidation>
    <dataValidation type="custom" allowBlank="1" showInputMessage="1" showErrorMessage="1" errorTitle="Monitor FTC template" error="Please only enter a numeric value into this cell." sqref="F32 F60">
      <formula1>ISNONTEXT($F$32)</formula1>
    </dataValidation>
    <dataValidation type="custom" allowBlank="1" showInputMessage="1" showErrorMessage="1" errorTitle="Monitor FTC template" error="Please only enter a numeric value into this cell." sqref="G32 G60">
      <formula1>ISNONTEXT($G$32)</formula1>
    </dataValidation>
    <dataValidation type="custom" allowBlank="1" showInputMessage="1" showErrorMessage="1" errorTitle="Monitor FTC template" error="Please only enter a numeric value into this cell." sqref="H32 H60">
      <formula1>ISNONTEXT($H$32)</formula1>
    </dataValidation>
    <dataValidation type="custom" allowBlank="1" showInputMessage="1" showErrorMessage="1" errorTitle="Monitor FTC template" error="Please only enter a numeric value into this cell." sqref="I32 I60">
      <formula1>ISNONTEXT($I$32)</formula1>
    </dataValidation>
    <dataValidation type="custom" allowBlank="1" showInputMessage="1" showErrorMessage="1" errorTitle="Monitor FTC template" error="Please only enter a numeric value into this cell." sqref="J32 J60">
      <formula1>ISNONTEXT($J$32)</formula1>
    </dataValidation>
    <dataValidation type="custom" allowBlank="1" showInputMessage="1" showErrorMessage="1" errorTitle="Monitor FTC template" error="Please only enter a numeric value into this cell." sqref="K32 K60">
      <formula1>ISNONTEXT($K$32)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55" fitToHeight="2" orientation="landscape" horizontalDpi="300" verticalDpi="300" r:id="rId2"/>
  <headerFooter alignWithMargins="0"/>
  <rowBreaks count="1" manualBreakCount="1">
    <brk id="64" min="1" max="12" man="1"/>
  </rowBreaks>
  <ignoredErrors>
    <ignoredError sqref="M63" numberStoredAsText="1"/>
    <ignoredError sqref="D23:L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84"/>
  <sheetViews>
    <sheetView zoomScale="80" zoomScaleNormal="80" workbookViewId="0"/>
  </sheetViews>
  <sheetFormatPr defaultColWidth="10.7109375" defaultRowHeight="12.75"/>
  <cols>
    <col min="1" max="1" width="6.42578125" style="70" customWidth="1"/>
    <col min="2" max="2" width="51.7109375" style="659" customWidth="1"/>
    <col min="3" max="3" width="12" style="70" bestFit="1" customWidth="1"/>
    <col min="4" max="4" width="12.85546875" style="70" bestFit="1" customWidth="1"/>
    <col min="5" max="5" width="13.140625" style="70" bestFit="1" customWidth="1"/>
    <col min="6" max="6" width="12.85546875" style="70" bestFit="1" customWidth="1"/>
    <col min="7" max="7" width="12.85546875" style="70" customWidth="1"/>
    <col min="8" max="8" width="13.140625" style="70" bestFit="1" customWidth="1"/>
    <col min="9" max="9" width="12.5703125" style="70" bestFit="1" customWidth="1"/>
    <col min="10" max="10" width="12.5703125" style="70" customWidth="1"/>
    <col min="11" max="11" width="13.140625" style="70" bestFit="1" customWidth="1"/>
    <col min="12" max="12" width="10.5703125" style="70" bestFit="1" customWidth="1"/>
    <col min="13" max="13" width="8.42578125" style="70" customWidth="1"/>
    <col min="14" max="14" width="2.85546875" style="70" customWidth="1"/>
    <col min="15" max="16384" width="10.7109375" style="70"/>
  </cols>
  <sheetData>
    <row r="1" spans="1:14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4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spans="1:14">
      <c r="A4" s="618"/>
      <c r="B4" s="624" t="s">
        <v>798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</row>
    <row r="5" spans="1:14">
      <c r="A5" s="618"/>
      <c r="B5" s="626" t="s">
        <v>1022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</row>
    <row r="6" spans="1:14">
      <c r="A6" s="618"/>
      <c r="B6" s="622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</row>
    <row r="7" spans="1:14">
      <c r="A7" s="618"/>
      <c r="B7" s="628" t="s">
        <v>53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</row>
    <row r="8" spans="1:14" ht="13.5" thickBot="1">
      <c r="A8" s="618"/>
      <c r="B8" s="629"/>
      <c r="C8" s="618"/>
      <c r="D8" s="618"/>
      <c r="E8" s="618"/>
      <c r="F8" s="618"/>
      <c r="G8" s="618"/>
      <c r="H8" s="618"/>
      <c r="I8" s="618"/>
      <c r="J8" s="618"/>
      <c r="K8" s="618"/>
      <c r="L8" s="1110" t="s">
        <v>1167</v>
      </c>
      <c r="M8" s="1110">
        <v>1</v>
      </c>
      <c r="N8" s="660"/>
    </row>
    <row r="9" spans="1:14" ht="13.5" thickTop="1">
      <c r="A9" s="618"/>
      <c r="B9" s="851"/>
      <c r="C9" s="17" t="s">
        <v>882</v>
      </c>
      <c r="D9" s="17" t="s">
        <v>883</v>
      </c>
      <c r="E9" s="17" t="s">
        <v>884</v>
      </c>
      <c r="F9" s="17" t="s">
        <v>885</v>
      </c>
      <c r="G9" s="17" t="s">
        <v>886</v>
      </c>
      <c r="H9" s="17" t="s">
        <v>887</v>
      </c>
      <c r="I9" s="17" t="s">
        <v>888</v>
      </c>
      <c r="J9" s="17" t="s">
        <v>889</v>
      </c>
      <c r="K9" s="17" t="s">
        <v>890</v>
      </c>
      <c r="L9" s="17" t="s">
        <v>108</v>
      </c>
      <c r="M9" s="678"/>
      <c r="N9" s="734"/>
    </row>
    <row r="10" spans="1:14" ht="45">
      <c r="A10" s="618"/>
      <c r="B10" s="852" t="s">
        <v>1059</v>
      </c>
      <c r="C10" s="854" t="s">
        <v>38</v>
      </c>
      <c r="D10" s="854" t="s">
        <v>729</v>
      </c>
      <c r="E10" s="854" t="s">
        <v>770</v>
      </c>
      <c r="F10" s="854" t="s">
        <v>771</v>
      </c>
      <c r="G10" s="854" t="s">
        <v>772</v>
      </c>
      <c r="H10" s="854" t="s">
        <v>773</v>
      </c>
      <c r="I10" s="854" t="s">
        <v>774</v>
      </c>
      <c r="J10" s="854" t="s">
        <v>92</v>
      </c>
      <c r="K10" s="854" t="s">
        <v>775</v>
      </c>
      <c r="L10" s="855"/>
      <c r="M10" s="791"/>
      <c r="N10" s="734"/>
    </row>
    <row r="11" spans="1:14">
      <c r="A11" s="618"/>
      <c r="B11" s="853"/>
      <c r="C11" s="664" t="s">
        <v>110</v>
      </c>
      <c r="D11" s="664" t="s">
        <v>110</v>
      </c>
      <c r="E11" s="664" t="s">
        <v>110</v>
      </c>
      <c r="F11" s="664" t="s">
        <v>110</v>
      </c>
      <c r="G11" s="664" t="s">
        <v>110</v>
      </c>
      <c r="H11" s="664" t="s">
        <v>110</v>
      </c>
      <c r="I11" s="664" t="s">
        <v>110</v>
      </c>
      <c r="J11" s="664" t="s">
        <v>110</v>
      </c>
      <c r="K11" s="664" t="s">
        <v>110</v>
      </c>
      <c r="L11" s="583" t="s">
        <v>109</v>
      </c>
      <c r="M11" s="802" t="s">
        <v>164</v>
      </c>
      <c r="N11" s="793"/>
    </row>
    <row r="12" spans="1:14" ht="27" customHeight="1">
      <c r="A12" s="618"/>
      <c r="B12" s="860" t="s">
        <v>1060</v>
      </c>
      <c r="C12" s="424">
        <f t="shared" ref="C12:C34" si="0">SUM(D12:K12)</f>
        <v>0</v>
      </c>
      <c r="D12" s="545">
        <f>D51</f>
        <v>0</v>
      </c>
      <c r="E12" s="545">
        <f t="shared" ref="E12:K12" si="1">E51</f>
        <v>0</v>
      </c>
      <c r="F12" s="545">
        <f t="shared" si="1"/>
        <v>0</v>
      </c>
      <c r="G12" s="545">
        <f t="shared" si="1"/>
        <v>0</v>
      </c>
      <c r="H12" s="545">
        <f t="shared" si="1"/>
        <v>0</v>
      </c>
      <c r="I12" s="545">
        <f t="shared" si="1"/>
        <v>0</v>
      </c>
      <c r="J12" s="545">
        <f t="shared" si="1"/>
        <v>0</v>
      </c>
      <c r="K12" s="545">
        <f t="shared" si="1"/>
        <v>0</v>
      </c>
      <c r="L12" s="582" t="s">
        <v>19</v>
      </c>
      <c r="M12" s="866" t="s">
        <v>111</v>
      </c>
      <c r="N12" s="793"/>
    </row>
    <row r="13" spans="1:14" ht="27" customHeight="1">
      <c r="A13" s="618"/>
      <c r="B13" s="343" t="s">
        <v>1013</v>
      </c>
      <c r="C13" s="424">
        <f t="shared" si="0"/>
        <v>0</v>
      </c>
      <c r="D13" s="134"/>
      <c r="E13" s="134"/>
      <c r="F13" s="134"/>
      <c r="G13" s="134"/>
      <c r="H13" s="134"/>
      <c r="I13" s="134"/>
      <c r="J13" s="134"/>
      <c r="K13" s="134"/>
      <c r="L13" s="19" t="s">
        <v>316</v>
      </c>
      <c r="M13" s="181" t="s">
        <v>113</v>
      </c>
      <c r="N13" s="793"/>
    </row>
    <row r="14" spans="1:14" ht="27" customHeight="1" thickBot="1">
      <c r="A14" s="618"/>
      <c r="B14" s="428" t="s">
        <v>1047</v>
      </c>
      <c r="C14" s="864">
        <f t="shared" si="0"/>
        <v>0</v>
      </c>
      <c r="D14" s="865">
        <f>SUM(D12:D13)</f>
        <v>0</v>
      </c>
      <c r="E14" s="865">
        <f t="shared" ref="E14:K14" si="2">SUM(E12:E13)</f>
        <v>0</v>
      </c>
      <c r="F14" s="865">
        <f t="shared" si="2"/>
        <v>0</v>
      </c>
      <c r="G14" s="865">
        <f t="shared" si="2"/>
        <v>0</v>
      </c>
      <c r="H14" s="865">
        <f t="shared" si="2"/>
        <v>0</v>
      </c>
      <c r="I14" s="865">
        <f t="shared" si="2"/>
        <v>0</v>
      </c>
      <c r="J14" s="865">
        <f t="shared" si="2"/>
        <v>0</v>
      </c>
      <c r="K14" s="865">
        <f t="shared" si="2"/>
        <v>0</v>
      </c>
      <c r="L14" s="19" t="s">
        <v>36</v>
      </c>
      <c r="M14" s="181" t="s">
        <v>111</v>
      </c>
      <c r="N14" s="736"/>
    </row>
    <row r="15" spans="1:14" ht="27" customHeight="1">
      <c r="A15" s="618"/>
      <c r="B15" s="290" t="s">
        <v>981</v>
      </c>
      <c r="C15" s="424">
        <f t="shared" si="0"/>
        <v>0</v>
      </c>
      <c r="D15" s="496"/>
      <c r="E15" s="496"/>
      <c r="F15" s="496"/>
      <c r="G15" s="496"/>
      <c r="H15" s="496"/>
      <c r="I15" s="496"/>
      <c r="J15" s="496"/>
      <c r="K15" s="496"/>
      <c r="L15" s="19" t="s">
        <v>317</v>
      </c>
      <c r="M15" s="181" t="s">
        <v>111</v>
      </c>
      <c r="N15" s="736"/>
    </row>
    <row r="16" spans="1:14" ht="27" customHeight="1">
      <c r="A16" s="618"/>
      <c r="B16" s="274" t="s">
        <v>204</v>
      </c>
      <c r="C16" s="424">
        <f t="shared" si="0"/>
        <v>0</v>
      </c>
      <c r="D16" s="134"/>
      <c r="E16" s="134"/>
      <c r="F16" s="134"/>
      <c r="G16" s="134"/>
      <c r="H16" s="134"/>
      <c r="I16" s="134"/>
      <c r="J16" s="134"/>
      <c r="K16" s="134"/>
      <c r="L16" s="19" t="s">
        <v>37</v>
      </c>
      <c r="M16" s="181" t="s">
        <v>112</v>
      </c>
      <c r="N16" s="736"/>
    </row>
    <row r="17" spans="1:14" ht="27" customHeight="1">
      <c r="A17" s="618"/>
      <c r="B17" s="274" t="s">
        <v>1021</v>
      </c>
      <c r="C17" s="424">
        <f t="shared" si="0"/>
        <v>0</v>
      </c>
      <c r="D17" s="134"/>
      <c r="E17" s="134"/>
      <c r="F17" s="134"/>
      <c r="G17" s="134"/>
      <c r="H17" s="134"/>
      <c r="I17" s="134"/>
      <c r="J17" s="134"/>
      <c r="K17" s="134"/>
      <c r="L17" s="19" t="s">
        <v>318</v>
      </c>
      <c r="M17" s="181" t="s">
        <v>113</v>
      </c>
      <c r="N17" s="736"/>
    </row>
    <row r="18" spans="1:14" ht="27" customHeight="1">
      <c r="A18" s="618"/>
      <c r="B18" s="274" t="s">
        <v>364</v>
      </c>
      <c r="C18" s="424">
        <f t="shared" si="0"/>
        <v>0</v>
      </c>
      <c r="D18" s="134"/>
      <c r="E18" s="134"/>
      <c r="F18" s="134"/>
      <c r="G18" s="134"/>
      <c r="H18" s="134"/>
      <c r="I18" s="134"/>
      <c r="J18" s="134"/>
      <c r="K18" s="134"/>
      <c r="L18" s="19" t="s">
        <v>5</v>
      </c>
      <c r="M18" s="181" t="s">
        <v>113</v>
      </c>
      <c r="N18" s="736"/>
    </row>
    <row r="19" spans="1:14" ht="27" customHeight="1">
      <c r="A19" s="618"/>
      <c r="B19" s="274" t="s">
        <v>173</v>
      </c>
      <c r="C19" s="424">
        <f t="shared" si="0"/>
        <v>0</v>
      </c>
      <c r="D19" s="134"/>
      <c r="E19" s="134"/>
      <c r="F19" s="134"/>
      <c r="G19" s="134"/>
      <c r="H19" s="134"/>
      <c r="I19" s="134"/>
      <c r="J19" s="134"/>
      <c r="K19" s="134"/>
      <c r="L19" s="19" t="s">
        <v>319</v>
      </c>
      <c r="M19" s="181" t="s">
        <v>111</v>
      </c>
      <c r="N19" s="736"/>
    </row>
    <row r="20" spans="1:14" ht="27" customHeight="1">
      <c r="A20" s="618"/>
      <c r="B20" s="274" t="s">
        <v>776</v>
      </c>
      <c r="C20" s="424">
        <f t="shared" si="0"/>
        <v>0</v>
      </c>
      <c r="D20" s="134"/>
      <c r="E20" s="134"/>
      <c r="F20" s="134"/>
      <c r="G20" s="134"/>
      <c r="H20" s="134"/>
      <c r="I20" s="134"/>
      <c r="J20" s="134"/>
      <c r="K20" s="134"/>
      <c r="L20" s="19" t="s">
        <v>6</v>
      </c>
      <c r="M20" s="181" t="s">
        <v>111</v>
      </c>
      <c r="N20" s="737"/>
    </row>
    <row r="21" spans="1:14" ht="27" customHeight="1">
      <c r="A21" s="618"/>
      <c r="B21" s="274" t="s">
        <v>723</v>
      </c>
      <c r="C21" s="424">
        <f t="shared" si="0"/>
        <v>0</v>
      </c>
      <c r="D21" s="134"/>
      <c r="E21" s="134"/>
      <c r="F21" s="134"/>
      <c r="G21" s="134"/>
      <c r="H21" s="134"/>
      <c r="I21" s="134"/>
      <c r="J21" s="134"/>
      <c r="K21" s="134"/>
      <c r="L21" s="19" t="s">
        <v>320</v>
      </c>
      <c r="M21" s="579" t="s">
        <v>48</v>
      </c>
      <c r="N21" s="737"/>
    </row>
    <row r="22" spans="1:14" ht="27" customHeight="1">
      <c r="A22" s="618"/>
      <c r="B22" s="274" t="s">
        <v>205</v>
      </c>
      <c r="C22" s="424">
        <f t="shared" si="0"/>
        <v>0</v>
      </c>
      <c r="D22" s="134"/>
      <c r="E22" s="134"/>
      <c r="F22" s="134"/>
      <c r="G22" s="134"/>
      <c r="H22" s="134"/>
      <c r="I22" s="134"/>
      <c r="J22" s="134"/>
      <c r="K22" s="134"/>
      <c r="L22" s="19" t="s">
        <v>7</v>
      </c>
      <c r="M22" s="181" t="s">
        <v>112</v>
      </c>
      <c r="N22" s="736"/>
    </row>
    <row r="23" spans="1:14" ht="27" customHeight="1">
      <c r="A23" s="618"/>
      <c r="B23" s="427" t="s">
        <v>1061</v>
      </c>
      <c r="C23" s="424">
        <f t="shared" si="0"/>
        <v>0</v>
      </c>
      <c r="D23" s="424">
        <f t="shared" ref="D23:K23" si="3">SUM(D14:D22)</f>
        <v>0</v>
      </c>
      <c r="E23" s="424">
        <f t="shared" si="3"/>
        <v>0</v>
      </c>
      <c r="F23" s="424">
        <f t="shared" si="3"/>
        <v>0</v>
      </c>
      <c r="G23" s="424">
        <f t="shared" si="3"/>
        <v>0</v>
      </c>
      <c r="H23" s="424">
        <f t="shared" si="3"/>
        <v>0</v>
      </c>
      <c r="I23" s="424">
        <f t="shared" si="3"/>
        <v>0</v>
      </c>
      <c r="J23" s="424">
        <f t="shared" si="3"/>
        <v>0</v>
      </c>
      <c r="K23" s="424">
        <f t="shared" si="3"/>
        <v>0</v>
      </c>
      <c r="L23" s="19" t="s">
        <v>321</v>
      </c>
      <c r="M23" s="181" t="s">
        <v>111</v>
      </c>
      <c r="N23" s="736"/>
    </row>
    <row r="24" spans="1:14" ht="34.5" customHeight="1">
      <c r="A24" s="618"/>
      <c r="B24" s="490" t="s">
        <v>1062</v>
      </c>
      <c r="C24" s="424">
        <f t="shared" si="0"/>
        <v>0</v>
      </c>
      <c r="D24" s="545">
        <f>D62</f>
        <v>0</v>
      </c>
      <c r="E24" s="545">
        <f t="shared" ref="E24:K24" si="4">E62</f>
        <v>0</v>
      </c>
      <c r="F24" s="545">
        <f t="shared" si="4"/>
        <v>0</v>
      </c>
      <c r="G24" s="545">
        <f t="shared" si="4"/>
        <v>0</v>
      </c>
      <c r="H24" s="545">
        <f t="shared" si="4"/>
        <v>0</v>
      </c>
      <c r="I24" s="545">
        <f t="shared" si="4"/>
        <v>0</v>
      </c>
      <c r="J24" s="545">
        <f t="shared" si="4"/>
        <v>0</v>
      </c>
      <c r="K24" s="545">
        <f t="shared" si="4"/>
        <v>0</v>
      </c>
      <c r="L24" s="19" t="s">
        <v>8</v>
      </c>
      <c r="M24" s="181" t="s">
        <v>111</v>
      </c>
      <c r="N24" s="736"/>
    </row>
    <row r="25" spans="1:14" ht="27" customHeight="1">
      <c r="A25" s="618"/>
      <c r="B25" s="343" t="s">
        <v>1013</v>
      </c>
      <c r="C25" s="424">
        <f t="shared" si="0"/>
        <v>0</v>
      </c>
      <c r="D25" s="134"/>
      <c r="E25" s="134"/>
      <c r="F25" s="134"/>
      <c r="G25" s="134"/>
      <c r="H25" s="134"/>
      <c r="I25" s="134"/>
      <c r="J25" s="134"/>
      <c r="K25" s="134"/>
      <c r="L25" s="19" t="s">
        <v>322</v>
      </c>
      <c r="M25" s="181" t="s">
        <v>113</v>
      </c>
      <c r="N25" s="736"/>
    </row>
    <row r="26" spans="1:14" ht="27" customHeight="1" thickBot="1">
      <c r="A26" s="618"/>
      <c r="B26" s="290" t="s">
        <v>1063</v>
      </c>
      <c r="C26" s="864">
        <f t="shared" si="0"/>
        <v>0</v>
      </c>
      <c r="D26" s="865">
        <f>SUM(D24:D25)</f>
        <v>0</v>
      </c>
      <c r="E26" s="865">
        <f t="shared" ref="E26:K26" si="5">SUM(E24:E25)</f>
        <v>0</v>
      </c>
      <c r="F26" s="865">
        <f t="shared" si="5"/>
        <v>0</v>
      </c>
      <c r="G26" s="865">
        <f t="shared" si="5"/>
        <v>0</v>
      </c>
      <c r="H26" s="865">
        <f t="shared" si="5"/>
        <v>0</v>
      </c>
      <c r="I26" s="865">
        <f t="shared" si="5"/>
        <v>0</v>
      </c>
      <c r="J26" s="865">
        <f t="shared" si="5"/>
        <v>0</v>
      </c>
      <c r="K26" s="865">
        <f t="shared" si="5"/>
        <v>0</v>
      </c>
      <c r="L26" s="19" t="s">
        <v>21</v>
      </c>
      <c r="M26" s="181" t="s">
        <v>111</v>
      </c>
      <c r="N26" s="736"/>
    </row>
    <row r="27" spans="1:14" ht="27" customHeight="1">
      <c r="A27" s="618"/>
      <c r="B27" s="290" t="s">
        <v>797</v>
      </c>
      <c r="C27" s="424">
        <f t="shared" si="0"/>
        <v>0</v>
      </c>
      <c r="D27" s="496"/>
      <c r="E27" s="496"/>
      <c r="F27" s="496"/>
      <c r="G27" s="496"/>
      <c r="H27" s="496"/>
      <c r="I27" s="496"/>
      <c r="J27" s="496"/>
      <c r="K27" s="496"/>
      <c r="L27" s="19" t="s">
        <v>323</v>
      </c>
      <c r="M27" s="181" t="s">
        <v>111</v>
      </c>
      <c r="N27" s="736"/>
    </row>
    <row r="28" spans="1:14" ht="27" customHeight="1">
      <c r="A28" s="618"/>
      <c r="B28" s="274" t="s">
        <v>206</v>
      </c>
      <c r="C28" s="424">
        <f t="shared" si="0"/>
        <v>0</v>
      </c>
      <c r="D28" s="134"/>
      <c r="E28" s="134"/>
      <c r="F28" s="134"/>
      <c r="G28" s="134"/>
      <c r="H28" s="134"/>
      <c r="I28" s="134"/>
      <c r="J28" s="134"/>
      <c r="K28" s="134"/>
      <c r="L28" s="19" t="s">
        <v>22</v>
      </c>
      <c r="M28" s="181" t="s">
        <v>111</v>
      </c>
      <c r="N28" s="736"/>
    </row>
    <row r="29" spans="1:14" ht="27" customHeight="1">
      <c r="A29" s="618"/>
      <c r="B29" s="274" t="s">
        <v>364</v>
      </c>
      <c r="C29" s="424">
        <f t="shared" si="0"/>
        <v>0</v>
      </c>
      <c r="D29" s="134"/>
      <c r="E29" s="134"/>
      <c r="F29" s="134"/>
      <c r="G29" s="134"/>
      <c r="H29" s="134"/>
      <c r="I29" s="134"/>
      <c r="J29" s="134"/>
      <c r="K29" s="134"/>
      <c r="L29" s="19" t="s">
        <v>324</v>
      </c>
      <c r="M29" s="181" t="s">
        <v>208</v>
      </c>
      <c r="N29" s="736"/>
    </row>
    <row r="30" spans="1:14" ht="36.75" customHeight="1">
      <c r="A30" s="618"/>
      <c r="B30" s="275" t="s">
        <v>173</v>
      </c>
      <c r="C30" s="424">
        <f t="shared" si="0"/>
        <v>0</v>
      </c>
      <c r="D30" s="134"/>
      <c r="E30" s="134"/>
      <c r="F30" s="134"/>
      <c r="G30" s="134"/>
      <c r="H30" s="134"/>
      <c r="I30" s="134"/>
      <c r="J30" s="134"/>
      <c r="K30" s="134"/>
      <c r="L30" s="19" t="s">
        <v>325</v>
      </c>
      <c r="M30" s="181" t="s">
        <v>111</v>
      </c>
      <c r="N30" s="736"/>
    </row>
    <row r="31" spans="1:14" ht="37.5" customHeight="1">
      <c r="A31" s="618"/>
      <c r="B31" s="275" t="s">
        <v>424</v>
      </c>
      <c r="C31" s="424">
        <f t="shared" si="0"/>
        <v>0</v>
      </c>
      <c r="D31" s="134"/>
      <c r="E31" s="134"/>
      <c r="F31" s="134"/>
      <c r="G31" s="134"/>
      <c r="H31" s="134"/>
      <c r="I31" s="134"/>
      <c r="J31" s="134"/>
      <c r="K31" s="134"/>
      <c r="L31" s="19" t="s">
        <v>326</v>
      </c>
      <c r="M31" s="181" t="s">
        <v>112</v>
      </c>
      <c r="N31" s="736"/>
    </row>
    <row r="32" spans="1:14" ht="27" customHeight="1">
      <c r="A32" s="618"/>
      <c r="B32" s="274" t="s">
        <v>723</v>
      </c>
      <c r="C32" s="424">
        <f t="shared" si="0"/>
        <v>0</v>
      </c>
      <c r="D32" s="134"/>
      <c r="E32" s="134"/>
      <c r="F32" s="134"/>
      <c r="G32" s="134"/>
      <c r="H32" s="134"/>
      <c r="I32" s="134"/>
      <c r="J32" s="134"/>
      <c r="K32" s="134"/>
      <c r="L32" s="19" t="s">
        <v>327</v>
      </c>
      <c r="M32" s="181" t="s">
        <v>113</v>
      </c>
      <c r="N32" s="736"/>
    </row>
    <row r="33" spans="1:14" ht="27" customHeight="1">
      <c r="A33" s="618"/>
      <c r="B33" s="274" t="s">
        <v>205</v>
      </c>
      <c r="C33" s="424">
        <f t="shared" si="0"/>
        <v>0</v>
      </c>
      <c r="D33" s="134"/>
      <c r="E33" s="134"/>
      <c r="F33" s="134"/>
      <c r="G33" s="134"/>
      <c r="H33" s="134"/>
      <c r="I33" s="134"/>
      <c r="J33" s="134"/>
      <c r="K33" s="134"/>
      <c r="L33" s="19" t="s">
        <v>328</v>
      </c>
      <c r="M33" s="181" t="s">
        <v>113</v>
      </c>
      <c r="N33" s="736"/>
    </row>
    <row r="34" spans="1:14" ht="27" customHeight="1" thickBot="1">
      <c r="A34" s="618"/>
      <c r="B34" s="480" t="s">
        <v>1064</v>
      </c>
      <c r="C34" s="416">
        <f t="shared" si="0"/>
        <v>0</v>
      </c>
      <c r="D34" s="416">
        <f>SUM(D26:D33)</f>
        <v>0</v>
      </c>
      <c r="E34" s="416">
        <f t="shared" ref="E34:K34" si="6">SUM(E26:E33)</f>
        <v>0</v>
      </c>
      <c r="F34" s="416">
        <f t="shared" si="6"/>
        <v>0</v>
      </c>
      <c r="G34" s="416">
        <f t="shared" si="6"/>
        <v>0</v>
      </c>
      <c r="H34" s="416">
        <f t="shared" si="6"/>
        <v>0</v>
      </c>
      <c r="I34" s="416">
        <f t="shared" si="6"/>
        <v>0</v>
      </c>
      <c r="J34" s="416">
        <f t="shared" si="6"/>
        <v>0</v>
      </c>
      <c r="K34" s="416">
        <f t="shared" si="6"/>
        <v>0</v>
      </c>
      <c r="L34" s="34" t="s">
        <v>329</v>
      </c>
      <c r="M34" s="236" t="s">
        <v>111</v>
      </c>
      <c r="N34" s="736"/>
    </row>
    <row r="35" spans="1:14" ht="27" customHeight="1" thickTop="1">
      <c r="A35" s="618"/>
      <c r="B35" s="867"/>
      <c r="C35" s="668"/>
      <c r="D35" s="668"/>
      <c r="E35" s="668"/>
      <c r="F35" s="668"/>
      <c r="G35" s="668"/>
      <c r="H35" s="668"/>
      <c r="I35" s="668"/>
      <c r="J35" s="668"/>
      <c r="K35" s="668"/>
      <c r="L35" s="862"/>
      <c r="M35" s="686"/>
      <c r="N35" s="736"/>
    </row>
    <row r="36" spans="1:14" ht="27" customHeight="1" thickBot="1">
      <c r="A36" s="618"/>
      <c r="B36" s="867"/>
      <c r="C36" s="668"/>
      <c r="D36" s="668"/>
      <c r="E36" s="668"/>
      <c r="F36" s="668"/>
      <c r="G36" s="668"/>
      <c r="H36" s="668"/>
      <c r="I36" s="668"/>
      <c r="J36" s="668"/>
      <c r="K36" s="668"/>
      <c r="L36" s="1110" t="s">
        <v>1167</v>
      </c>
      <c r="M36" s="1110">
        <v>2</v>
      </c>
      <c r="N36" s="736"/>
    </row>
    <row r="37" spans="1:14" ht="13.5" thickTop="1">
      <c r="A37" s="618"/>
      <c r="B37" s="851"/>
      <c r="C37" s="17" t="s">
        <v>882</v>
      </c>
      <c r="D37" s="17" t="s">
        <v>883</v>
      </c>
      <c r="E37" s="17" t="s">
        <v>884</v>
      </c>
      <c r="F37" s="17" t="s">
        <v>885</v>
      </c>
      <c r="G37" s="17" t="s">
        <v>886</v>
      </c>
      <c r="H37" s="17" t="s">
        <v>887</v>
      </c>
      <c r="I37" s="17" t="s">
        <v>888</v>
      </c>
      <c r="J37" s="17" t="s">
        <v>889</v>
      </c>
      <c r="K37" s="17" t="s">
        <v>890</v>
      </c>
      <c r="L37" s="17" t="s">
        <v>108</v>
      </c>
      <c r="M37" s="678"/>
      <c r="N37" s="734"/>
    </row>
    <row r="38" spans="1:14" ht="45">
      <c r="A38" s="618"/>
      <c r="B38" s="852" t="s">
        <v>1065</v>
      </c>
      <c r="C38" s="854" t="s">
        <v>38</v>
      </c>
      <c r="D38" s="854" t="s">
        <v>729</v>
      </c>
      <c r="E38" s="854" t="s">
        <v>770</v>
      </c>
      <c r="F38" s="854" t="s">
        <v>771</v>
      </c>
      <c r="G38" s="854" t="s">
        <v>772</v>
      </c>
      <c r="H38" s="854" t="s">
        <v>773</v>
      </c>
      <c r="I38" s="854" t="s">
        <v>774</v>
      </c>
      <c r="J38" s="854" t="s">
        <v>92</v>
      </c>
      <c r="K38" s="854" t="s">
        <v>775</v>
      </c>
      <c r="L38" s="855"/>
      <c r="M38" s="791"/>
      <c r="N38" s="734"/>
    </row>
    <row r="39" spans="1:14">
      <c r="A39" s="618"/>
      <c r="B39" s="853"/>
      <c r="C39" s="664" t="s">
        <v>110</v>
      </c>
      <c r="D39" s="664" t="s">
        <v>110</v>
      </c>
      <c r="E39" s="664" t="s">
        <v>110</v>
      </c>
      <c r="F39" s="664" t="s">
        <v>110</v>
      </c>
      <c r="G39" s="664" t="s">
        <v>110</v>
      </c>
      <c r="H39" s="664" t="s">
        <v>110</v>
      </c>
      <c r="I39" s="664" t="s">
        <v>110</v>
      </c>
      <c r="J39" s="664" t="s">
        <v>110</v>
      </c>
      <c r="K39" s="664" t="s">
        <v>110</v>
      </c>
      <c r="L39" s="584" t="s">
        <v>109</v>
      </c>
      <c r="M39" s="173" t="s">
        <v>164</v>
      </c>
      <c r="N39" s="793"/>
    </row>
    <row r="40" spans="1:14" ht="27" customHeight="1">
      <c r="A40" s="618"/>
      <c r="B40" s="428" t="s">
        <v>1053</v>
      </c>
      <c r="C40" s="424">
        <f t="shared" ref="C40:C62" si="7">SUM(D40:K40)</f>
        <v>0</v>
      </c>
      <c r="D40" s="116"/>
      <c r="E40" s="116"/>
      <c r="F40" s="116"/>
      <c r="G40" s="116"/>
      <c r="H40" s="116"/>
      <c r="I40" s="116"/>
      <c r="J40" s="116"/>
      <c r="K40" s="116"/>
      <c r="L40" s="581" t="s">
        <v>346</v>
      </c>
      <c r="M40" s="585" t="s">
        <v>111</v>
      </c>
      <c r="N40" s="793"/>
    </row>
    <row r="41" spans="1:14" ht="27" customHeight="1">
      <c r="A41" s="618"/>
      <c r="B41" s="343" t="s">
        <v>1013</v>
      </c>
      <c r="C41" s="424">
        <f t="shared" si="7"/>
        <v>0</v>
      </c>
      <c r="D41" s="135"/>
      <c r="E41" s="135"/>
      <c r="F41" s="135"/>
      <c r="G41" s="135"/>
      <c r="H41" s="135"/>
      <c r="I41" s="135"/>
      <c r="J41" s="135"/>
      <c r="K41" s="135"/>
      <c r="L41" s="19" t="s">
        <v>347</v>
      </c>
      <c r="M41" s="181" t="s">
        <v>111</v>
      </c>
      <c r="N41" s="793"/>
    </row>
    <row r="42" spans="1:14" ht="27" customHeight="1" thickBot="1">
      <c r="A42" s="618"/>
      <c r="B42" s="428" t="s">
        <v>1066</v>
      </c>
      <c r="C42" s="864">
        <f t="shared" si="7"/>
        <v>0</v>
      </c>
      <c r="D42" s="865">
        <f>SUM(D40:D41)</f>
        <v>0</v>
      </c>
      <c r="E42" s="865">
        <f t="shared" ref="E42:K42" si="8">SUM(E40:E41)</f>
        <v>0</v>
      </c>
      <c r="F42" s="865">
        <f t="shared" si="8"/>
        <v>0</v>
      </c>
      <c r="G42" s="865">
        <f t="shared" si="8"/>
        <v>0</v>
      </c>
      <c r="H42" s="865">
        <f t="shared" si="8"/>
        <v>0</v>
      </c>
      <c r="I42" s="865">
        <f t="shared" si="8"/>
        <v>0</v>
      </c>
      <c r="J42" s="865">
        <f t="shared" si="8"/>
        <v>0</v>
      </c>
      <c r="K42" s="865">
        <f t="shared" si="8"/>
        <v>0</v>
      </c>
      <c r="L42" s="19" t="s">
        <v>23</v>
      </c>
      <c r="M42" s="181" t="s">
        <v>111</v>
      </c>
      <c r="N42" s="736"/>
    </row>
    <row r="43" spans="1:14" ht="27" customHeight="1">
      <c r="A43" s="618"/>
      <c r="B43" s="290" t="s">
        <v>981</v>
      </c>
      <c r="C43" s="424">
        <f t="shared" si="7"/>
        <v>0</v>
      </c>
      <c r="D43" s="496"/>
      <c r="E43" s="496"/>
      <c r="F43" s="496"/>
      <c r="G43" s="496"/>
      <c r="H43" s="496"/>
      <c r="I43" s="496"/>
      <c r="J43" s="496"/>
      <c r="K43" s="496"/>
      <c r="L43" s="19" t="s">
        <v>348</v>
      </c>
      <c r="M43" s="282" t="s">
        <v>111</v>
      </c>
      <c r="N43" s="736"/>
    </row>
    <row r="44" spans="1:14" ht="27" customHeight="1">
      <c r="A44" s="618"/>
      <c r="B44" s="274" t="s">
        <v>204</v>
      </c>
      <c r="C44" s="424">
        <f t="shared" si="7"/>
        <v>0</v>
      </c>
      <c r="D44" s="135"/>
      <c r="E44" s="135"/>
      <c r="F44" s="135"/>
      <c r="G44" s="135"/>
      <c r="H44" s="135"/>
      <c r="I44" s="135"/>
      <c r="J44" s="135"/>
      <c r="K44" s="135"/>
      <c r="L44" s="19" t="s">
        <v>349</v>
      </c>
      <c r="M44" s="282" t="s">
        <v>112</v>
      </c>
      <c r="N44" s="736"/>
    </row>
    <row r="45" spans="1:14" ht="27" customHeight="1">
      <c r="A45" s="618"/>
      <c r="B45" s="274" t="s">
        <v>1021</v>
      </c>
      <c r="C45" s="424">
        <f t="shared" si="7"/>
        <v>0</v>
      </c>
      <c r="D45" s="135"/>
      <c r="E45" s="135"/>
      <c r="F45" s="135"/>
      <c r="G45" s="135"/>
      <c r="H45" s="135"/>
      <c r="I45" s="135"/>
      <c r="J45" s="135"/>
      <c r="K45" s="135"/>
      <c r="L45" s="19" t="s">
        <v>623</v>
      </c>
      <c r="M45" s="282" t="s">
        <v>113</v>
      </c>
      <c r="N45" s="736"/>
    </row>
    <row r="46" spans="1:14" ht="27" customHeight="1">
      <c r="A46" s="618"/>
      <c r="B46" s="274" t="s">
        <v>364</v>
      </c>
      <c r="C46" s="424">
        <f t="shared" si="7"/>
        <v>0</v>
      </c>
      <c r="D46" s="135"/>
      <c r="E46" s="135"/>
      <c r="F46" s="135"/>
      <c r="G46" s="135"/>
      <c r="H46" s="135"/>
      <c r="I46" s="135"/>
      <c r="J46" s="135"/>
      <c r="K46" s="135"/>
      <c r="L46" s="19" t="s">
        <v>624</v>
      </c>
      <c r="M46" s="282" t="s">
        <v>113</v>
      </c>
      <c r="N46" s="736"/>
    </row>
    <row r="47" spans="1:14" ht="27" customHeight="1">
      <c r="A47" s="618"/>
      <c r="B47" s="274" t="s">
        <v>173</v>
      </c>
      <c r="C47" s="424">
        <f t="shared" si="7"/>
        <v>0</v>
      </c>
      <c r="D47" s="135"/>
      <c r="E47" s="135"/>
      <c r="F47" s="135"/>
      <c r="G47" s="135"/>
      <c r="H47" s="135"/>
      <c r="I47" s="135"/>
      <c r="J47" s="135"/>
      <c r="K47" s="135"/>
      <c r="L47" s="19" t="s">
        <v>707</v>
      </c>
      <c r="M47" s="282" t="s">
        <v>111</v>
      </c>
      <c r="N47" s="736"/>
    </row>
    <row r="48" spans="1:14" ht="27" customHeight="1">
      <c r="A48" s="618"/>
      <c r="B48" s="274" t="s">
        <v>776</v>
      </c>
      <c r="C48" s="424">
        <f t="shared" si="7"/>
        <v>0</v>
      </c>
      <c r="D48" s="135"/>
      <c r="E48" s="135"/>
      <c r="F48" s="135"/>
      <c r="G48" s="135"/>
      <c r="H48" s="135"/>
      <c r="I48" s="135"/>
      <c r="J48" s="135"/>
      <c r="K48" s="135"/>
      <c r="L48" s="19" t="s">
        <v>661</v>
      </c>
      <c r="M48" s="283" t="s">
        <v>111</v>
      </c>
      <c r="N48" s="737"/>
    </row>
    <row r="49" spans="1:14" ht="27" customHeight="1">
      <c r="A49" s="618"/>
      <c r="B49" s="274" t="s">
        <v>723</v>
      </c>
      <c r="C49" s="424">
        <f t="shared" si="7"/>
        <v>0</v>
      </c>
      <c r="D49" s="135"/>
      <c r="E49" s="135"/>
      <c r="F49" s="135"/>
      <c r="G49" s="135"/>
      <c r="H49" s="135"/>
      <c r="I49" s="135"/>
      <c r="J49" s="135"/>
      <c r="K49" s="135"/>
      <c r="L49" s="19" t="s">
        <v>708</v>
      </c>
      <c r="M49" s="283" t="s">
        <v>48</v>
      </c>
      <c r="N49" s="737"/>
    </row>
    <row r="50" spans="1:14" ht="27" customHeight="1">
      <c r="A50" s="618"/>
      <c r="B50" s="274" t="s">
        <v>205</v>
      </c>
      <c r="C50" s="424">
        <f t="shared" si="7"/>
        <v>0</v>
      </c>
      <c r="D50" s="135"/>
      <c r="E50" s="135"/>
      <c r="F50" s="135"/>
      <c r="G50" s="135"/>
      <c r="H50" s="135"/>
      <c r="I50" s="135"/>
      <c r="J50" s="135"/>
      <c r="K50" s="135"/>
      <c r="L50" s="19" t="s">
        <v>712</v>
      </c>
      <c r="M50" s="282" t="s">
        <v>112</v>
      </c>
      <c r="N50" s="736"/>
    </row>
    <row r="51" spans="1:14" ht="27" customHeight="1">
      <c r="A51" s="618"/>
      <c r="B51" s="427" t="s">
        <v>1055</v>
      </c>
      <c r="C51" s="424">
        <f t="shared" si="7"/>
        <v>0</v>
      </c>
      <c r="D51" s="424">
        <f t="shared" ref="D51:K51" si="9">SUM(D42:D50)</f>
        <v>0</v>
      </c>
      <c r="E51" s="424">
        <f t="shared" si="9"/>
        <v>0</v>
      </c>
      <c r="F51" s="424">
        <f t="shared" si="9"/>
        <v>0</v>
      </c>
      <c r="G51" s="424">
        <f t="shared" si="9"/>
        <v>0</v>
      </c>
      <c r="H51" s="424">
        <f t="shared" si="9"/>
        <v>0</v>
      </c>
      <c r="I51" s="424">
        <f t="shared" si="9"/>
        <v>0</v>
      </c>
      <c r="J51" s="424">
        <f t="shared" si="9"/>
        <v>0</v>
      </c>
      <c r="K51" s="424">
        <f t="shared" si="9"/>
        <v>0</v>
      </c>
      <c r="L51" s="19" t="s">
        <v>969</v>
      </c>
      <c r="M51" s="282" t="s">
        <v>111</v>
      </c>
      <c r="N51" s="736"/>
    </row>
    <row r="52" spans="1:14" ht="34.5" customHeight="1">
      <c r="A52" s="618"/>
      <c r="B52" s="490" t="s">
        <v>1067</v>
      </c>
      <c r="C52" s="424">
        <f t="shared" si="7"/>
        <v>0</v>
      </c>
      <c r="D52" s="116"/>
      <c r="E52" s="116"/>
      <c r="F52" s="116"/>
      <c r="G52" s="116"/>
      <c r="H52" s="116"/>
      <c r="I52" s="116"/>
      <c r="J52" s="116"/>
      <c r="K52" s="116"/>
      <c r="L52" s="19" t="s">
        <v>970</v>
      </c>
      <c r="M52" s="585" t="s">
        <v>111</v>
      </c>
      <c r="N52" s="736"/>
    </row>
    <row r="53" spans="1:14" ht="27" customHeight="1">
      <c r="A53" s="618"/>
      <c r="B53" s="343" t="s">
        <v>1013</v>
      </c>
      <c r="C53" s="424">
        <f t="shared" si="7"/>
        <v>0</v>
      </c>
      <c r="D53" s="135"/>
      <c r="E53" s="135"/>
      <c r="F53" s="135"/>
      <c r="G53" s="135"/>
      <c r="H53" s="135"/>
      <c r="I53" s="135"/>
      <c r="J53" s="135"/>
      <c r="K53" s="135"/>
      <c r="L53" s="19" t="s">
        <v>971</v>
      </c>
      <c r="M53" s="181" t="s">
        <v>111</v>
      </c>
      <c r="N53" s="736"/>
    </row>
    <row r="54" spans="1:14" ht="27" customHeight="1" thickBot="1">
      <c r="A54" s="618"/>
      <c r="B54" s="290" t="s">
        <v>1068</v>
      </c>
      <c r="C54" s="864">
        <f t="shared" si="7"/>
        <v>0</v>
      </c>
      <c r="D54" s="865">
        <f>SUM(D52:D53)</f>
        <v>0</v>
      </c>
      <c r="E54" s="865">
        <f t="shared" ref="E54:K54" si="10">SUM(E52:E53)</f>
        <v>0</v>
      </c>
      <c r="F54" s="865">
        <f t="shared" si="10"/>
        <v>0</v>
      </c>
      <c r="G54" s="865">
        <f t="shared" si="10"/>
        <v>0</v>
      </c>
      <c r="H54" s="865">
        <f t="shared" si="10"/>
        <v>0</v>
      </c>
      <c r="I54" s="865">
        <f t="shared" si="10"/>
        <v>0</v>
      </c>
      <c r="J54" s="865">
        <f t="shared" si="10"/>
        <v>0</v>
      </c>
      <c r="K54" s="865">
        <f t="shared" si="10"/>
        <v>0</v>
      </c>
      <c r="L54" s="19" t="s">
        <v>972</v>
      </c>
      <c r="M54" s="282" t="s">
        <v>111</v>
      </c>
      <c r="N54" s="736"/>
    </row>
    <row r="55" spans="1:14" ht="27" customHeight="1">
      <c r="A55" s="618"/>
      <c r="B55" s="290" t="s">
        <v>797</v>
      </c>
      <c r="C55" s="424">
        <f t="shared" si="7"/>
        <v>0</v>
      </c>
      <c r="D55" s="496"/>
      <c r="E55" s="496"/>
      <c r="F55" s="496"/>
      <c r="G55" s="496"/>
      <c r="H55" s="496"/>
      <c r="I55" s="496"/>
      <c r="J55" s="496"/>
      <c r="K55" s="496"/>
      <c r="L55" s="19" t="s">
        <v>973</v>
      </c>
      <c r="M55" s="282" t="s">
        <v>111</v>
      </c>
      <c r="N55" s="736"/>
    </row>
    <row r="56" spans="1:14" ht="27" customHeight="1">
      <c r="A56" s="618"/>
      <c r="B56" s="274" t="s">
        <v>206</v>
      </c>
      <c r="C56" s="424">
        <f t="shared" si="7"/>
        <v>0</v>
      </c>
      <c r="D56" s="135"/>
      <c r="E56" s="135"/>
      <c r="F56" s="135"/>
      <c r="G56" s="135"/>
      <c r="H56" s="135"/>
      <c r="I56" s="135"/>
      <c r="J56" s="135"/>
      <c r="K56" s="135"/>
      <c r="L56" s="19" t="s">
        <v>974</v>
      </c>
      <c r="M56" s="282" t="s">
        <v>111</v>
      </c>
      <c r="N56" s="736"/>
    </row>
    <row r="57" spans="1:14" ht="27" customHeight="1">
      <c r="A57" s="618"/>
      <c r="B57" s="274" t="s">
        <v>364</v>
      </c>
      <c r="C57" s="424">
        <f t="shared" si="7"/>
        <v>0</v>
      </c>
      <c r="D57" s="135"/>
      <c r="E57" s="135"/>
      <c r="F57" s="135"/>
      <c r="G57" s="135"/>
      <c r="H57" s="135"/>
      <c r="I57" s="135"/>
      <c r="J57" s="135"/>
      <c r="K57" s="135"/>
      <c r="L57" s="19" t="s">
        <v>975</v>
      </c>
      <c r="M57" s="605" t="s">
        <v>208</v>
      </c>
      <c r="N57" s="736"/>
    </row>
    <row r="58" spans="1:14" ht="36.75" customHeight="1">
      <c r="A58" s="618"/>
      <c r="B58" s="275" t="s">
        <v>173</v>
      </c>
      <c r="C58" s="424">
        <f t="shared" si="7"/>
        <v>0</v>
      </c>
      <c r="D58" s="135"/>
      <c r="E58" s="135"/>
      <c r="F58" s="135"/>
      <c r="G58" s="135"/>
      <c r="H58" s="135"/>
      <c r="I58" s="135"/>
      <c r="J58" s="135"/>
      <c r="K58" s="135"/>
      <c r="L58" s="19" t="s">
        <v>976</v>
      </c>
      <c r="M58" s="282" t="s">
        <v>111</v>
      </c>
      <c r="N58" s="736"/>
    </row>
    <row r="59" spans="1:14" ht="37.5" customHeight="1">
      <c r="A59" s="618"/>
      <c r="B59" s="275" t="s">
        <v>424</v>
      </c>
      <c r="C59" s="424">
        <f t="shared" si="7"/>
        <v>0</v>
      </c>
      <c r="D59" s="135"/>
      <c r="E59" s="135"/>
      <c r="F59" s="135"/>
      <c r="G59" s="135"/>
      <c r="H59" s="135"/>
      <c r="I59" s="135"/>
      <c r="J59" s="135"/>
      <c r="K59" s="135"/>
      <c r="L59" s="19" t="s">
        <v>977</v>
      </c>
      <c r="M59" s="282" t="s">
        <v>112</v>
      </c>
      <c r="N59" s="736"/>
    </row>
    <row r="60" spans="1:14" ht="27" customHeight="1">
      <c r="A60" s="618"/>
      <c r="B60" s="274" t="s">
        <v>723</v>
      </c>
      <c r="C60" s="424">
        <f t="shared" si="7"/>
        <v>0</v>
      </c>
      <c r="D60" s="135"/>
      <c r="E60" s="135"/>
      <c r="F60" s="135"/>
      <c r="G60" s="135"/>
      <c r="H60" s="135"/>
      <c r="I60" s="135"/>
      <c r="J60" s="135"/>
      <c r="K60" s="135"/>
      <c r="L60" s="19" t="s">
        <v>978</v>
      </c>
      <c r="M60" s="282" t="s">
        <v>113</v>
      </c>
      <c r="N60" s="736"/>
    </row>
    <row r="61" spans="1:14" ht="27" customHeight="1">
      <c r="A61" s="618"/>
      <c r="B61" s="274" t="s">
        <v>205</v>
      </c>
      <c r="C61" s="424">
        <f t="shared" si="7"/>
        <v>0</v>
      </c>
      <c r="D61" s="135"/>
      <c r="E61" s="135"/>
      <c r="F61" s="135"/>
      <c r="G61" s="135"/>
      <c r="H61" s="135"/>
      <c r="I61" s="135"/>
      <c r="J61" s="135"/>
      <c r="K61" s="135"/>
      <c r="L61" s="19" t="s">
        <v>979</v>
      </c>
      <c r="M61" s="282" t="s">
        <v>113</v>
      </c>
      <c r="N61" s="736"/>
    </row>
    <row r="62" spans="1:14" ht="27" customHeight="1" thickBot="1">
      <c r="A62" s="618"/>
      <c r="B62" s="480" t="s">
        <v>1069</v>
      </c>
      <c r="C62" s="416">
        <f t="shared" si="7"/>
        <v>0</v>
      </c>
      <c r="D62" s="416">
        <f t="shared" ref="D62:K62" si="11">SUM(D54:D61)</f>
        <v>0</v>
      </c>
      <c r="E62" s="416">
        <f t="shared" si="11"/>
        <v>0</v>
      </c>
      <c r="F62" s="416">
        <f t="shared" si="11"/>
        <v>0</v>
      </c>
      <c r="G62" s="416">
        <f t="shared" si="11"/>
        <v>0</v>
      </c>
      <c r="H62" s="416">
        <f t="shared" si="11"/>
        <v>0</v>
      </c>
      <c r="I62" s="416">
        <f t="shared" si="11"/>
        <v>0</v>
      </c>
      <c r="J62" s="416">
        <f t="shared" si="11"/>
        <v>0</v>
      </c>
      <c r="K62" s="416">
        <f t="shared" si="11"/>
        <v>0</v>
      </c>
      <c r="L62" s="546" t="s">
        <v>1020</v>
      </c>
      <c r="M62" s="399" t="s">
        <v>111</v>
      </c>
      <c r="N62" s="736"/>
    </row>
    <row r="63" spans="1:14" ht="27" customHeight="1" thickTop="1">
      <c r="A63" s="618"/>
      <c r="B63" s="867"/>
      <c r="C63" s="668"/>
      <c r="D63" s="668"/>
      <c r="E63" s="668"/>
      <c r="F63" s="668"/>
      <c r="G63" s="668"/>
      <c r="H63" s="668"/>
      <c r="I63" s="668"/>
      <c r="J63" s="668"/>
      <c r="K63" s="668"/>
      <c r="L63" s="862"/>
      <c r="M63" s="736"/>
      <c r="N63" s="736"/>
    </row>
    <row r="64" spans="1:14" ht="27" customHeight="1" thickBot="1">
      <c r="A64" s="618"/>
      <c r="B64" s="1173"/>
      <c r="C64" s="668"/>
      <c r="D64" s="668"/>
      <c r="E64" s="668"/>
      <c r="F64" s="668"/>
      <c r="G64" s="668"/>
      <c r="H64" s="668"/>
      <c r="I64" s="668"/>
      <c r="J64" s="668"/>
      <c r="K64" s="668"/>
      <c r="L64" s="1110" t="s">
        <v>1167</v>
      </c>
      <c r="M64" s="1110">
        <v>3</v>
      </c>
      <c r="N64" s="736"/>
    </row>
    <row r="65" spans="1:14" ht="13.5" thickTop="1">
      <c r="A65" s="618"/>
      <c r="B65" s="1174"/>
      <c r="C65" s="482" t="s">
        <v>891</v>
      </c>
      <c r="D65" s="17" t="s">
        <v>892</v>
      </c>
      <c r="E65" s="17" t="s">
        <v>893</v>
      </c>
      <c r="F65" s="17" t="s">
        <v>894</v>
      </c>
      <c r="G65" s="17" t="s">
        <v>895</v>
      </c>
      <c r="H65" s="17" t="s">
        <v>896</v>
      </c>
      <c r="I65" s="17" t="s">
        <v>897</v>
      </c>
      <c r="J65" s="17" t="s">
        <v>898</v>
      </c>
      <c r="K65" s="17" t="s">
        <v>899</v>
      </c>
      <c r="L65" s="17" t="s">
        <v>108</v>
      </c>
      <c r="M65" s="870"/>
      <c r="N65" s="736"/>
    </row>
    <row r="66" spans="1:14" ht="45">
      <c r="A66" s="618"/>
      <c r="B66" s="1175" t="s">
        <v>980</v>
      </c>
      <c r="C66" s="873" t="s">
        <v>38</v>
      </c>
      <c r="D66" s="854" t="s">
        <v>729</v>
      </c>
      <c r="E66" s="854" t="s">
        <v>770</v>
      </c>
      <c r="F66" s="854" t="s">
        <v>771</v>
      </c>
      <c r="G66" s="854" t="s">
        <v>772</v>
      </c>
      <c r="H66" s="854" t="s">
        <v>773</v>
      </c>
      <c r="I66" s="854" t="s">
        <v>774</v>
      </c>
      <c r="J66" s="854" t="s">
        <v>92</v>
      </c>
      <c r="K66" s="854" t="s">
        <v>775</v>
      </c>
      <c r="L66" s="868"/>
      <c r="M66" s="869"/>
      <c r="N66" s="736"/>
    </row>
    <row r="67" spans="1:14" ht="23.25" customHeight="1">
      <c r="A67" s="618"/>
      <c r="B67" s="871" t="s">
        <v>1070</v>
      </c>
      <c r="C67" s="664" t="s">
        <v>110</v>
      </c>
      <c r="D67" s="664" t="s">
        <v>110</v>
      </c>
      <c r="E67" s="664" t="s">
        <v>110</v>
      </c>
      <c r="F67" s="664" t="s">
        <v>110</v>
      </c>
      <c r="G67" s="664" t="s">
        <v>110</v>
      </c>
      <c r="H67" s="664" t="s">
        <v>110</v>
      </c>
      <c r="I67" s="664" t="s">
        <v>110</v>
      </c>
      <c r="J67" s="664" t="s">
        <v>110</v>
      </c>
      <c r="K67" s="664" t="s">
        <v>110</v>
      </c>
      <c r="M67" s="192"/>
      <c r="N67" s="804"/>
    </row>
    <row r="68" spans="1:14" ht="27" customHeight="1">
      <c r="A68" s="618"/>
      <c r="B68" s="472" t="s">
        <v>987</v>
      </c>
      <c r="C68" s="406">
        <f>SUM(D68:K68)</f>
        <v>0</v>
      </c>
      <c r="D68" s="106"/>
      <c r="E68" s="106"/>
      <c r="F68" s="106"/>
      <c r="G68" s="106"/>
      <c r="H68" s="106"/>
      <c r="I68" s="106"/>
      <c r="J68" s="106"/>
      <c r="K68" s="106"/>
      <c r="L68" s="12" t="s">
        <v>19</v>
      </c>
      <c r="M68" s="192" t="s">
        <v>111</v>
      </c>
      <c r="N68" s="736"/>
    </row>
    <row r="69" spans="1:14" ht="27" customHeight="1">
      <c r="A69" s="618"/>
      <c r="B69" s="472" t="s">
        <v>777</v>
      </c>
      <c r="C69" s="406">
        <f t="shared" ref="C69:C70" si="12">SUM(D69:K69)</f>
        <v>0</v>
      </c>
      <c r="D69" s="114"/>
      <c r="E69" s="114"/>
      <c r="F69" s="114"/>
      <c r="G69" s="114"/>
      <c r="H69" s="114"/>
      <c r="I69" s="114"/>
      <c r="J69" s="114"/>
      <c r="K69" s="114"/>
      <c r="L69" s="12" t="s">
        <v>36</v>
      </c>
      <c r="M69" s="192" t="s">
        <v>111</v>
      </c>
      <c r="N69" s="736"/>
    </row>
    <row r="70" spans="1:14" ht="27" customHeight="1">
      <c r="A70" s="618"/>
      <c r="B70" s="472" t="s">
        <v>778</v>
      </c>
      <c r="C70" s="406">
        <f t="shared" si="12"/>
        <v>0</v>
      </c>
      <c r="D70" s="114"/>
      <c r="E70" s="114"/>
      <c r="F70" s="114"/>
      <c r="G70" s="114"/>
      <c r="H70" s="114"/>
      <c r="I70" s="114"/>
      <c r="J70" s="114"/>
      <c r="K70" s="114"/>
      <c r="L70" s="12" t="s">
        <v>317</v>
      </c>
      <c r="M70" s="192" t="s">
        <v>111</v>
      </c>
      <c r="N70" s="736"/>
    </row>
    <row r="71" spans="1:14" ht="27" customHeight="1">
      <c r="A71" s="618"/>
      <c r="B71" s="472" t="s">
        <v>779</v>
      </c>
      <c r="C71" s="406">
        <f>SUM(D71:K71)</f>
        <v>0</v>
      </c>
      <c r="D71" s="404">
        <f>D72-SUM(D68:D70)</f>
        <v>0</v>
      </c>
      <c r="E71" s="404">
        <f t="shared" ref="E71:K71" si="13">E72-SUM(E68:E70)</f>
        <v>0</v>
      </c>
      <c r="F71" s="404">
        <f t="shared" si="13"/>
        <v>0</v>
      </c>
      <c r="G71" s="404">
        <f t="shared" si="13"/>
        <v>0</v>
      </c>
      <c r="H71" s="404">
        <f t="shared" si="13"/>
        <v>0</v>
      </c>
      <c r="I71" s="404">
        <f t="shared" si="13"/>
        <v>0</v>
      </c>
      <c r="J71" s="404">
        <f t="shared" si="13"/>
        <v>0</v>
      </c>
      <c r="K71" s="404">
        <f t="shared" si="13"/>
        <v>0</v>
      </c>
      <c r="L71" s="12" t="s">
        <v>37</v>
      </c>
      <c r="M71" s="192" t="s">
        <v>111</v>
      </c>
      <c r="N71" s="736"/>
    </row>
    <row r="72" spans="1:14" ht="27" customHeight="1" thickBot="1">
      <c r="A72" s="618"/>
      <c r="B72" s="1184" t="s">
        <v>857</v>
      </c>
      <c r="C72" s="1185">
        <f>C23-C34</f>
        <v>0</v>
      </c>
      <c r="D72" s="1185">
        <f>D23-D34</f>
        <v>0</v>
      </c>
      <c r="E72" s="1185">
        <f t="shared" ref="E72:K72" si="14">E23-E34</f>
        <v>0</v>
      </c>
      <c r="F72" s="1185">
        <f t="shared" si="14"/>
        <v>0</v>
      </c>
      <c r="G72" s="1185">
        <f t="shared" si="14"/>
        <v>0</v>
      </c>
      <c r="H72" s="1185">
        <f t="shared" si="14"/>
        <v>0</v>
      </c>
      <c r="I72" s="1185">
        <f t="shared" si="14"/>
        <v>0</v>
      </c>
      <c r="J72" s="1185">
        <f t="shared" si="14"/>
        <v>0</v>
      </c>
      <c r="K72" s="1185">
        <f t="shared" si="14"/>
        <v>0</v>
      </c>
      <c r="L72" s="1186" t="s">
        <v>318</v>
      </c>
      <c r="M72" s="1187" t="s">
        <v>111</v>
      </c>
      <c r="N72" s="736"/>
    </row>
    <row r="73" spans="1:14" ht="27" customHeight="1" thickTop="1">
      <c r="A73" s="618"/>
      <c r="B73" s="867"/>
      <c r="C73" s="668"/>
      <c r="D73" s="668"/>
      <c r="E73" s="668"/>
      <c r="F73" s="668"/>
      <c r="G73" s="668"/>
      <c r="H73" s="668"/>
      <c r="I73" s="668"/>
      <c r="J73" s="668"/>
      <c r="K73" s="668"/>
      <c r="L73" s="862"/>
      <c r="M73" s="1183"/>
      <c r="N73" s="736"/>
    </row>
    <row r="74" spans="1:14" ht="27" customHeight="1" thickBot="1">
      <c r="A74" s="618"/>
      <c r="B74" s="867"/>
      <c r="C74" s="668"/>
      <c r="D74" s="668"/>
      <c r="E74" s="668"/>
      <c r="F74" s="668"/>
      <c r="G74" s="668"/>
      <c r="H74" s="668"/>
      <c r="I74" s="668"/>
      <c r="J74" s="668"/>
      <c r="K74" s="668"/>
      <c r="L74" s="1177" t="s">
        <v>1167</v>
      </c>
      <c r="M74" s="1178">
        <v>4</v>
      </c>
      <c r="N74" s="736"/>
    </row>
    <row r="75" spans="1:14" ht="13.5" thickTop="1">
      <c r="A75" s="618"/>
      <c r="B75" s="1174"/>
      <c r="C75" s="1179" t="s">
        <v>900</v>
      </c>
      <c r="D75" s="1179" t="s">
        <v>901</v>
      </c>
      <c r="E75" s="1179" t="s">
        <v>902</v>
      </c>
      <c r="F75" s="1179" t="s">
        <v>903</v>
      </c>
      <c r="G75" s="1179" t="s">
        <v>904</v>
      </c>
      <c r="H75" s="1179" t="s">
        <v>905</v>
      </c>
      <c r="I75" s="1179" t="s">
        <v>906</v>
      </c>
      <c r="J75" s="1179" t="s">
        <v>907</v>
      </c>
      <c r="K75" s="1179" t="s">
        <v>908</v>
      </c>
      <c r="L75" s="1179" t="s">
        <v>108</v>
      </c>
      <c r="M75" s="1180"/>
      <c r="N75" s="736"/>
    </row>
    <row r="76" spans="1:14" ht="27" customHeight="1">
      <c r="A76" s="618"/>
      <c r="B76" s="1175" t="s">
        <v>1071</v>
      </c>
      <c r="C76" s="1181"/>
      <c r="D76" s="1182"/>
      <c r="E76" s="1182"/>
      <c r="F76" s="1182"/>
      <c r="G76" s="1182"/>
      <c r="H76" s="1182"/>
      <c r="I76" s="1182"/>
      <c r="J76" s="1182"/>
      <c r="K76" s="1182"/>
      <c r="L76" s="1181"/>
      <c r="M76" s="192"/>
      <c r="N76" s="804"/>
    </row>
    <row r="77" spans="1:14" ht="27" customHeight="1">
      <c r="A77" s="618"/>
      <c r="B77" s="1176" t="s">
        <v>987</v>
      </c>
      <c r="C77" s="406">
        <f>SUM(D77:K77)</f>
        <v>0</v>
      </c>
      <c r="D77" s="105"/>
      <c r="E77" s="105"/>
      <c r="F77" s="105"/>
      <c r="G77" s="105"/>
      <c r="H77" s="105"/>
      <c r="I77" s="105"/>
      <c r="J77" s="105"/>
      <c r="K77" s="105"/>
      <c r="L77" s="12" t="s">
        <v>19</v>
      </c>
      <c r="M77" s="731" t="s">
        <v>111</v>
      </c>
      <c r="N77" s="736"/>
    </row>
    <row r="78" spans="1:14" ht="27" customHeight="1">
      <c r="A78" s="618"/>
      <c r="B78" s="472" t="s">
        <v>777</v>
      </c>
      <c r="C78" s="406">
        <f t="shared" ref="C78:C79" si="15">SUM(D78:K78)</f>
        <v>0</v>
      </c>
      <c r="D78" s="105"/>
      <c r="E78" s="105"/>
      <c r="F78" s="105"/>
      <c r="G78" s="105"/>
      <c r="H78" s="105"/>
      <c r="I78" s="105"/>
      <c r="J78" s="105"/>
      <c r="K78" s="105"/>
      <c r="L78" s="12" t="s">
        <v>36</v>
      </c>
      <c r="M78" s="731" t="s">
        <v>111</v>
      </c>
      <c r="N78" s="736"/>
    </row>
    <row r="79" spans="1:14" ht="27" customHeight="1">
      <c r="A79" s="618"/>
      <c r="B79" s="472" t="s">
        <v>778</v>
      </c>
      <c r="C79" s="406">
        <f t="shared" si="15"/>
        <v>0</v>
      </c>
      <c r="D79" s="105"/>
      <c r="E79" s="105"/>
      <c r="F79" s="105"/>
      <c r="G79" s="105"/>
      <c r="H79" s="105"/>
      <c r="I79" s="105"/>
      <c r="J79" s="105"/>
      <c r="K79" s="105"/>
      <c r="L79" s="12" t="s">
        <v>317</v>
      </c>
      <c r="M79" s="192" t="s">
        <v>111</v>
      </c>
      <c r="N79" s="736"/>
    </row>
    <row r="80" spans="1:14" ht="27" customHeight="1">
      <c r="A80" s="618"/>
      <c r="B80" s="472" t="s">
        <v>779</v>
      </c>
      <c r="C80" s="424">
        <f>SUM(D80:K80)</f>
        <v>0</v>
      </c>
      <c r="D80" s="425">
        <f>D81-SUM(D77:D79)</f>
        <v>0</v>
      </c>
      <c r="E80" s="425">
        <f t="shared" ref="E80:K80" si="16">E81-SUM(E77:E79)</f>
        <v>0</v>
      </c>
      <c r="F80" s="425">
        <f t="shared" si="16"/>
        <v>0</v>
      </c>
      <c r="G80" s="425">
        <f t="shared" si="16"/>
        <v>0</v>
      </c>
      <c r="H80" s="425">
        <f t="shared" si="16"/>
        <v>0</v>
      </c>
      <c r="I80" s="425">
        <f t="shared" si="16"/>
        <v>0</v>
      </c>
      <c r="J80" s="425">
        <f t="shared" si="16"/>
        <v>0</v>
      </c>
      <c r="K80" s="425">
        <f t="shared" si="16"/>
        <v>0</v>
      </c>
      <c r="L80" s="12" t="s">
        <v>37</v>
      </c>
      <c r="M80" s="181" t="s">
        <v>111</v>
      </c>
      <c r="N80" s="736"/>
    </row>
    <row r="81" spans="1:14" ht="27" customHeight="1" thickBot="1">
      <c r="A81" s="618"/>
      <c r="B81" s="442" t="s">
        <v>1072</v>
      </c>
      <c r="C81" s="426">
        <f>C14-C26</f>
        <v>0</v>
      </c>
      <c r="D81" s="426">
        <f t="shared" ref="D81:K81" si="17">D14-D26</f>
        <v>0</v>
      </c>
      <c r="E81" s="426">
        <f t="shared" si="17"/>
        <v>0</v>
      </c>
      <c r="F81" s="426">
        <f t="shared" si="17"/>
        <v>0</v>
      </c>
      <c r="G81" s="426">
        <f t="shared" si="17"/>
        <v>0</v>
      </c>
      <c r="H81" s="426">
        <f t="shared" si="17"/>
        <v>0</v>
      </c>
      <c r="I81" s="426">
        <f t="shared" si="17"/>
        <v>0</v>
      </c>
      <c r="J81" s="426">
        <f t="shared" si="17"/>
        <v>0</v>
      </c>
      <c r="K81" s="426">
        <f t="shared" si="17"/>
        <v>0</v>
      </c>
      <c r="L81" s="547" t="s">
        <v>318</v>
      </c>
      <c r="M81" s="262" t="s">
        <v>111</v>
      </c>
      <c r="N81" s="736"/>
    </row>
    <row r="82" spans="1:14" ht="13.5" thickTop="1">
      <c r="A82" s="618"/>
      <c r="B82" s="863"/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18"/>
    </row>
    <row r="83" spans="1:14">
      <c r="A83" s="618"/>
      <c r="B83" s="770"/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8"/>
      <c r="N83" s="618"/>
    </row>
    <row r="84" spans="1:14">
      <c r="A84" s="618"/>
      <c r="B84" s="770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</row>
  </sheetData>
  <sheetProtection password="D5A7" sheet="1" objects="1" scenarios="1"/>
  <dataValidations count="143">
    <dataValidation type="custom" allowBlank="1" showInputMessage="1" showErrorMessage="1" errorTitle="Monitor FTC template" error="Please only enter a numeric value into this cell." sqref="K77:K79">
      <formula1>ISNONTEXT($K$77)</formula1>
    </dataValidation>
    <dataValidation type="custom" allowBlank="1" showInputMessage="1" showErrorMessage="1" errorTitle="Monitor FTC template" error="Please only enter a numeric value into this cell." sqref="J77:J79">
      <formula1>ISNONTEXT($J$77)</formula1>
    </dataValidation>
    <dataValidation type="custom" allowBlank="1" showInputMessage="1" showErrorMessage="1" errorTitle="Monitor FTC template" error="Please only enter a numeric value into this cell." sqref="I77:I79">
      <formula1>ISNONTEXT($I$77)</formula1>
    </dataValidation>
    <dataValidation type="custom" allowBlank="1" showInputMessage="1" showErrorMessage="1" errorTitle="Monitor FTC template" error="Please only enter a numeric value into this cell." sqref="H77:H79">
      <formula1>ISNONTEXT($H$77)</formula1>
    </dataValidation>
    <dataValidation type="custom" allowBlank="1" showInputMessage="1" showErrorMessage="1" errorTitle="Monitor FTC template" error="Please only enter a numeric value into this cell." sqref="G77:G79">
      <formula1>ISNONTEXT($G$77)</formula1>
    </dataValidation>
    <dataValidation type="custom" allowBlank="1" showInputMessage="1" showErrorMessage="1" errorTitle="Monitor FTC template" error="Please only enter a numeric value into this cell." sqref="F77:F79">
      <formula1>ISNONTEXT($F$77)</formula1>
    </dataValidation>
    <dataValidation type="custom" allowBlank="1" showInputMessage="1" showErrorMessage="1" errorTitle="Monitor FTC template" error="Please only enter a numeric value into this cell." sqref="E77:E79">
      <formula1>ISNONTEXT($E$77)</formula1>
    </dataValidation>
    <dataValidation type="custom" allowBlank="1" showInputMessage="1" showErrorMessage="1" errorTitle="Monitor FTC template" error="Please only enter a numeric value into this cell." sqref="D77:D79">
      <formula1>ISNONTEXT($D$77)</formula1>
    </dataValidation>
    <dataValidation type="custom" allowBlank="1" showInputMessage="1" showErrorMessage="1" errorTitle="Monitor FTC template" error="Please only enter a numeric value into this cell." sqref="K68:K70">
      <formula1>ISNONTEXT($K$68)</formula1>
    </dataValidation>
    <dataValidation type="custom" allowBlank="1" showInputMessage="1" showErrorMessage="1" errorTitle="Monitor FTC template" error="Please only enter a numeric value into this cell." sqref="J68:J70">
      <formula1>ISNONTEXT($J$68)</formula1>
    </dataValidation>
    <dataValidation type="custom" allowBlank="1" showInputMessage="1" showErrorMessage="1" errorTitle="Monitor FTC template" error="Please only enter a numeric value into this cell." sqref="I68:I70">
      <formula1>ISNONTEXT($I$68)</formula1>
    </dataValidation>
    <dataValidation type="custom" allowBlank="1" showInputMessage="1" showErrorMessage="1" errorTitle="Monitor FTC template" error="Please only enter a numeric value into this cell." sqref="H68:H70">
      <formula1>ISNONTEXT($H$68)</formula1>
    </dataValidation>
    <dataValidation type="custom" allowBlank="1" showInputMessage="1" showErrorMessage="1" errorTitle="Monitor FTC template" error="Please only enter a numeric value into this cell." sqref="G68:G70">
      <formula1>ISNONTEXT($G$68)</formula1>
    </dataValidation>
    <dataValidation type="custom" allowBlank="1" showInputMessage="1" showErrorMessage="1" errorTitle="Monitor FTC template" error="Please only enter a numeric value into this cell." sqref="F68:F70">
      <formula1>ISNONTEXT($F$68)</formula1>
    </dataValidation>
    <dataValidation type="custom" allowBlank="1" showInputMessage="1" showErrorMessage="1" errorTitle="Monitor FTC template" error="Please only enter a numeric value into this cell." sqref="E68:E70">
      <formula1>ISNONTEXT($E$68)</formula1>
    </dataValidation>
    <dataValidation type="custom" allowBlank="1" showInputMessage="1" showErrorMessage="1" errorTitle="Monitor FTC template" error="Please only enter a numeric value into this cell." sqref="D68:D70">
      <formula1>ISNONTEXT($D$68)</formula1>
    </dataValidation>
    <dataValidation type="custom" allowBlank="1" showInputMessage="1" showErrorMessage="1" errorTitle="Monitor FTC template" error="Please only enter a numeric value into this cell." sqref="K33 K61">
      <formula1>ISNONTEXT($K$33)</formula1>
    </dataValidation>
    <dataValidation type="custom" allowBlank="1" showInputMessage="1" showErrorMessage="1" errorTitle="Monitor FTC template" error="Please only enter a numeric value into this cell." sqref="J33 J61">
      <formula1>ISNONTEXT($J$33)</formula1>
    </dataValidation>
    <dataValidation type="custom" allowBlank="1" showInputMessage="1" showErrorMessage="1" errorTitle="Monitor FTC template" error="Please only enter a numeric value into this cell." sqref="I33 I61">
      <formula1>ISNONTEXT($I$33)</formula1>
    </dataValidation>
    <dataValidation type="custom" allowBlank="1" showInputMessage="1" showErrorMessage="1" errorTitle="Monitor FTC template" error="Please only enter a numeric value into this cell." sqref="H33 H61">
      <formula1>ISNONTEXT($H$33)</formula1>
    </dataValidation>
    <dataValidation type="custom" allowBlank="1" showInputMessage="1" showErrorMessage="1" errorTitle="Monitor FTC template" error="Please only enter a numeric value into this cell." sqref="G33 G61">
      <formula1>ISNONTEXT($G$33)</formula1>
    </dataValidation>
    <dataValidation type="custom" allowBlank="1" showInputMessage="1" showErrorMessage="1" errorTitle="Monitor FTC template" error="Please only enter a numeric value into this cell." sqref="F33 F61">
      <formula1>ISNONTEXT($F$33)</formula1>
    </dataValidation>
    <dataValidation type="custom" allowBlank="1" showInputMessage="1" showErrorMessage="1" errorTitle="Monitor FTC template" error="Please only enter a numeric value into this cell." sqref="E33 E61">
      <formula1>ISNONTEXT($E$33)</formula1>
    </dataValidation>
    <dataValidation type="custom" allowBlank="1" showInputMessage="1" showErrorMessage="1" errorTitle="Monitor FTC template" error="Please only enter a numeric value into this cell." sqref="D33 D61">
      <formula1>ISNONTEXT($D$33)</formula1>
    </dataValidation>
    <dataValidation type="custom" allowBlank="1" showInputMessage="1" showErrorMessage="1" errorTitle="Monitor FTC template" error="Please only enter a numeric value into this cell." sqref="K32 K60">
      <formula1>ISNONTEXT($K$32)</formula1>
    </dataValidation>
    <dataValidation type="custom" allowBlank="1" showInputMessage="1" showErrorMessage="1" errorTitle="Monitor FTC template" error="Please only enter a numeric value into this cell." sqref="J32 J60">
      <formula1>ISNONTEXT($J$32)</formula1>
    </dataValidation>
    <dataValidation type="custom" allowBlank="1" showInputMessage="1" showErrorMessage="1" errorTitle="Monitor FTC template" error="Please only enter a numeric value into this cell." sqref="I32 I60">
      <formula1>ISNONTEXT($I$32)</formula1>
    </dataValidation>
    <dataValidation type="custom" allowBlank="1" showInputMessage="1" showErrorMessage="1" errorTitle="Monitor FTC template" error="Please only enter a numeric value into this cell." sqref="H32 H60">
      <formula1>ISNONTEXT($H$32)</formula1>
    </dataValidation>
    <dataValidation type="custom" allowBlank="1" showInputMessage="1" showErrorMessage="1" errorTitle="Monitor FTC template" error="Please only enter a numeric value into this cell." sqref="G32 G60">
      <formula1>ISNONTEXT($G$32)</formula1>
    </dataValidation>
    <dataValidation type="custom" allowBlank="1" showInputMessage="1" showErrorMessage="1" errorTitle="Monitor FTC template" error="Please only enter a numeric value into this cell." sqref="F32 F60">
      <formula1>ISNONTEXT($F$32)</formula1>
    </dataValidation>
    <dataValidation type="custom" allowBlank="1" showInputMessage="1" showErrorMessage="1" errorTitle="Monitor FTC template" error="Please only enter a numeric value into this cell." sqref="E32 E60">
      <formula1>ISNONTEXT($E$32)</formula1>
    </dataValidation>
    <dataValidation type="custom" allowBlank="1" showInputMessage="1" showErrorMessage="1" errorTitle="Monitor FTC template" error="Please only enter a numeric value into this cell." sqref="D32 D60">
      <formula1>ISNONTEXT($D$32)</formula1>
    </dataValidation>
    <dataValidation type="custom" allowBlank="1" showInputMessage="1" showErrorMessage="1" errorTitle="Monitor FTC template" error="Please only enter a numeric value into this cell." sqref="K31 K59">
      <formula1>ISNONTEXT($K$31)</formula1>
    </dataValidation>
    <dataValidation type="custom" allowBlank="1" showInputMessage="1" showErrorMessage="1" errorTitle="Monitor FTC template" error="Please only enter a numeric value into this cell." sqref="J31 J59">
      <formula1>ISNONTEXT($J$31)</formula1>
    </dataValidation>
    <dataValidation type="custom" allowBlank="1" showInputMessage="1" showErrorMessage="1" errorTitle="Monitor FTC template" error="Please only enter a numeric value into this cell." sqref="I31 I59">
      <formula1>ISNONTEXT($I$31)</formula1>
    </dataValidation>
    <dataValidation type="custom" allowBlank="1" showInputMessage="1" showErrorMessage="1" errorTitle="Monitor FTC template" error="Please only enter a numeric value into this cell." sqref="H31 H59">
      <formula1>ISNONTEXT($H$31)</formula1>
    </dataValidation>
    <dataValidation type="custom" allowBlank="1" showInputMessage="1" showErrorMessage="1" errorTitle="Monitor FTC template" error="Please only enter a numeric value into this cell." sqref="G31 G59">
      <formula1>ISNONTEXT($G$31)</formula1>
    </dataValidation>
    <dataValidation type="custom" allowBlank="1" showInputMessage="1" showErrorMessage="1" errorTitle="Monitor FTC template" error="Please only enter a numeric value into this cell." sqref="F31 F59">
      <formula1>ISNONTEXT($F$31)</formula1>
    </dataValidation>
    <dataValidation type="custom" allowBlank="1" showInputMessage="1" showErrorMessage="1" errorTitle="Monitor FTC template" error="Please only enter a numeric value into this cell." sqref="E31 E59">
      <formula1>ISNONTEXT($E$31)</formula1>
    </dataValidation>
    <dataValidation type="custom" allowBlank="1" showInputMessage="1" showErrorMessage="1" errorTitle="Monitor FTC template" error="Please only enter a numeric value into this cell." sqref="D31 D59">
      <formula1>ISNONTEXT($D$31)</formula1>
    </dataValidation>
    <dataValidation type="custom" allowBlank="1" showInputMessage="1" showErrorMessage="1" errorTitle="Monitor FTC template" error="Please only enter a numeric value into this cell." sqref="K30 K58">
      <formula1>ISNONTEXT($K$30)</formula1>
    </dataValidation>
    <dataValidation type="custom" allowBlank="1" showInputMessage="1" showErrorMessage="1" errorTitle="Monitor FTC template" error="Please only enter a numeric value into this cell." sqref="J30 J58">
      <formula1>ISNONTEXT($J$30)</formula1>
    </dataValidation>
    <dataValidation type="custom" allowBlank="1" showInputMessage="1" showErrorMessage="1" errorTitle="Monitor FTC template" error="Please only enter a numeric value into this cell." sqref="I30 I58">
      <formula1>ISNONTEXT($I$30)</formula1>
    </dataValidation>
    <dataValidation type="custom" allowBlank="1" showInputMessage="1" showErrorMessage="1" errorTitle="Monitor FTC template" error="Please only enter a numeric value into this cell." sqref="H30 H58">
      <formula1>ISNONTEXT($H$30)</formula1>
    </dataValidation>
    <dataValidation type="custom" allowBlank="1" showInputMessage="1" showErrorMessage="1" errorTitle="Monitor FTC template" error="Please only enter a numeric value into this cell." sqref="G30 G58">
      <formula1>ISNONTEXT($G$30)</formula1>
    </dataValidation>
    <dataValidation type="custom" allowBlank="1" showInputMessage="1" showErrorMessage="1" errorTitle="Monitor FTC template" error="Please only enter a numeric value into this cell." sqref="F30 F58">
      <formula1>ISNONTEXT($F$30)</formula1>
    </dataValidation>
    <dataValidation type="custom" allowBlank="1" showInputMessage="1" showErrorMessage="1" errorTitle="Monitor FTC template" error="Please only enter a numeric value into this cell." sqref="E30 E58">
      <formula1>ISNONTEXT($E$30)</formula1>
    </dataValidation>
    <dataValidation type="custom" allowBlank="1" showInputMessage="1" showErrorMessage="1" errorTitle="Monitor FTC template" error="Please only enter a numeric value into this cell." sqref="D30 D58">
      <formula1>ISNONTEXT($D$30)</formula1>
    </dataValidation>
    <dataValidation type="custom" allowBlank="1" showInputMessage="1" showErrorMessage="1" errorTitle="Monitor FTC template" error="Please only enter a numeric value into this cell." sqref="K28:K29 K56:K57">
      <formula1>ISNONTEXT($K$28)</formula1>
    </dataValidation>
    <dataValidation type="custom" allowBlank="1" showInputMessage="1" showErrorMessage="1" errorTitle="Monitor FTC template" error="Please only enter a numeric value into this cell." sqref="J28:J29 J56:J57">
      <formula1>ISNONTEXT($J$28)</formula1>
    </dataValidation>
    <dataValidation type="custom" allowBlank="1" showInputMessage="1" showErrorMessage="1" errorTitle="Monitor FTC template" error="Please only enter a numeric value into this cell." sqref="I28:I29 I56:I57">
      <formula1>ISNONTEXT($I$28)</formula1>
    </dataValidation>
    <dataValidation type="custom" allowBlank="1" showInputMessage="1" showErrorMessage="1" errorTitle="Monitor FTC template" error="Please only enter a numeric value into this cell." sqref="H28:H29 H56:H57">
      <formula1>ISNONTEXT($H$28)</formula1>
    </dataValidation>
    <dataValidation type="custom" allowBlank="1" showInputMessage="1" showErrorMessage="1" errorTitle="Monitor FTC template" error="Please only enter a numeric value into this cell." sqref="G28:G29 G56:G57">
      <formula1>ISNONTEXT($G$28)</formula1>
    </dataValidation>
    <dataValidation type="custom" allowBlank="1" showInputMessage="1" showErrorMessage="1" errorTitle="Monitor FTC template" error="Please only enter a numeric value into this cell." sqref="F28:F29 F56:F57">
      <formula1>ISNONTEXT($F$28)</formula1>
    </dataValidation>
    <dataValidation type="custom" allowBlank="1" showInputMessage="1" showErrorMessage="1" errorTitle="Monitor FTC template" error="Please only enter a numeric value into this cell." sqref="E28:E29 E56:E57 D57 D29">
      <formula1>ISNONTEXT($E$28)</formula1>
    </dataValidation>
    <dataValidation type="custom" allowBlank="1" showInputMessage="1" showErrorMessage="1" errorTitle="Monitor FTC template" error="Please only enter a numeric value into this cell." sqref="D56 D28">
      <formula1>ISNONTEXT($D$28)</formula1>
    </dataValidation>
    <dataValidation type="custom" allowBlank="1" showInputMessage="1" showErrorMessage="1" errorTitle="Monitor FTC template" error="Please only enter a numeric value into this cell." sqref="K27 K55">
      <formula1>ISNONTEXT($K$27)</formula1>
    </dataValidation>
    <dataValidation type="custom" allowBlank="1" showInputMessage="1" showErrorMessage="1" errorTitle="Monitor FTC template" error="Please only enter a numeric value into this cell." sqref="J27 J55">
      <formula1>ISNONTEXT($J$27)</formula1>
    </dataValidation>
    <dataValidation type="custom" allowBlank="1" showInputMessage="1" showErrorMessage="1" errorTitle="Monitor FTC template" error="Please only enter a numeric value into this cell." sqref="I27 I55">
      <formula1>ISNONTEXT($I$27)</formula1>
    </dataValidation>
    <dataValidation type="custom" allowBlank="1" showInputMessage="1" showErrorMessage="1" errorTitle="Monitor FTC template" error="Please only enter a numeric value into this cell." sqref="H27 H55">
      <formula1>ISNONTEXT($H$27)</formula1>
    </dataValidation>
    <dataValidation type="custom" allowBlank="1" showInputMessage="1" showErrorMessage="1" errorTitle="Monitor FTC template" error="Please only enter a numeric value into this cell." sqref="G27 G55">
      <formula1>ISNONTEXT($G$27)</formula1>
    </dataValidation>
    <dataValidation type="custom" allowBlank="1" showInputMessage="1" showErrorMessage="1" errorTitle="Monitor FTC template" error="Please only enter a numeric value into this cell." sqref="F27 F55">
      <formula1>ISNONTEXT($F$27)</formula1>
    </dataValidation>
    <dataValidation type="custom" allowBlank="1" showInputMessage="1" showErrorMessage="1" errorTitle="Monitor FTC template" error="Please only enter a numeric value into this cell." sqref="E27 E55">
      <formula1>ISNONTEXT($E$27)</formula1>
    </dataValidation>
    <dataValidation type="custom" allowBlank="1" showInputMessage="1" showErrorMessage="1" errorTitle="Monitor FTC template" error="Please only enter a numeric value into this cell." sqref="D27 D55">
      <formula1>ISNONTEXT($D$27)</formula1>
    </dataValidation>
    <dataValidation type="custom" allowBlank="1" showInputMessage="1" showErrorMessage="1" errorTitle="Monitor FTC template" error="Please only enter a numeric value into this cell." sqref="K25 K53">
      <formula1>ISNONTEXT($K$25)</formula1>
    </dataValidation>
    <dataValidation type="custom" allowBlank="1" showInputMessage="1" showErrorMessage="1" errorTitle="Monitor FTC template" error="Please only enter a numeric value into this cell." sqref="J25 J53">
      <formula1>ISNONTEXT($J$25)</formula1>
    </dataValidation>
    <dataValidation type="custom" allowBlank="1" showInputMessage="1" showErrorMessage="1" errorTitle="Monitor FTC template" error="Please only enter a numeric value into this cell." sqref="I25 I53">
      <formula1>ISNONTEXT($I$25)</formula1>
    </dataValidation>
    <dataValidation type="custom" allowBlank="1" showInputMessage="1" showErrorMessage="1" errorTitle="Monitor FTC template" error="Please only enter a numeric value into this cell." sqref="H25 H53">
      <formula1>ISNONTEXT($H$25)</formula1>
    </dataValidation>
    <dataValidation type="custom" allowBlank="1" showInputMessage="1" showErrorMessage="1" errorTitle="Monitor FTC template" error="Please only enter a numeric value into this cell." sqref="G25 G53">
      <formula1>ISNONTEXT($G$25)</formula1>
    </dataValidation>
    <dataValidation type="custom" allowBlank="1" showInputMessage="1" showErrorMessage="1" errorTitle="Monitor FTC template" error="Please only enter a numeric value into this cell." sqref="F25 F53">
      <formula1>ISNONTEXT($F$25)</formula1>
    </dataValidation>
    <dataValidation type="custom" allowBlank="1" showInputMessage="1" showErrorMessage="1" errorTitle="Monitor FTC template" error="Please only enter a numeric value into this cell." sqref="E25 E53">
      <formula1>ISNONTEXT($E$25)</formula1>
    </dataValidation>
    <dataValidation type="custom" allowBlank="1" showInputMessage="1" showErrorMessage="1" errorTitle="Monitor FTC template" error="Please only enter a numeric value into this cell." sqref="D25 D53">
      <formula1>ISNONTEXT($D$25)</formula1>
    </dataValidation>
    <dataValidation type="custom" allowBlank="1" showInputMessage="1" showErrorMessage="1" errorTitle="Monitor FTC template" error="Please only enter a numeric value into this cell." sqref="K22 K50">
      <formula1>ISNONTEXT($K$22)</formula1>
    </dataValidation>
    <dataValidation type="custom" allowBlank="1" showInputMessage="1" showErrorMessage="1" errorTitle="Monitor FTC template" error="Please only enter a numeric value into this cell." sqref="J22 J50">
      <formula1>ISNONTEXT($J$22)</formula1>
    </dataValidation>
    <dataValidation type="custom" allowBlank="1" showInputMessage="1" showErrorMessage="1" errorTitle="Monitor FTC template" error="Please only enter a numeric value into this cell." sqref="I22 I50">
      <formula1>ISNONTEXT($I$22)</formula1>
    </dataValidation>
    <dataValidation type="custom" allowBlank="1" showInputMessage="1" showErrorMessage="1" errorTitle="Monitor FTC template" error="Please only enter a numeric value into this cell." sqref="H22 H50">
      <formula1>ISNONTEXT($H$22)</formula1>
    </dataValidation>
    <dataValidation type="custom" allowBlank="1" showInputMessage="1" showErrorMessage="1" errorTitle="Monitor FTC template" error="Please only enter a numeric value into this cell." sqref="G22 G50">
      <formula1>ISNONTEXT($G$22)</formula1>
    </dataValidation>
    <dataValidation type="custom" allowBlank="1" showInputMessage="1" showErrorMessage="1" errorTitle="Monitor FTC template" error="Please only enter a numeric value into this cell." sqref="F22 F50">
      <formula1>ISNONTEXT($F$22)</formula1>
    </dataValidation>
    <dataValidation type="custom" allowBlank="1" showInputMessage="1" showErrorMessage="1" errorTitle="Monitor FTC template" error="Please only enter a numeric value into this cell." sqref="E22 E50">
      <formula1>ISNONTEXT($E$22)</formula1>
    </dataValidation>
    <dataValidation type="custom" allowBlank="1" showInputMessage="1" showErrorMessage="1" errorTitle="Monitor FTC template" error="Please only enter a numeric value into this cell." sqref="D22 D50">
      <formula1>ISNONTEXT($D$22)</formula1>
    </dataValidation>
    <dataValidation type="custom" allowBlank="1" showInputMessage="1" showErrorMessage="1" errorTitle="Monitor FTC template" error="Please only enter a numeric value into this cell." sqref="K21 K49">
      <formula1>ISNONTEXT($K$21)</formula1>
    </dataValidation>
    <dataValidation type="custom" allowBlank="1" showInputMessage="1" showErrorMessage="1" errorTitle="Monitor FTC template" error="Please only enter a numeric value into this cell." sqref="J21 J49">
      <formula1>ISNONTEXT($J$21)</formula1>
    </dataValidation>
    <dataValidation type="custom" allowBlank="1" showInputMessage="1" showErrorMessage="1" errorTitle="Monitor FTC template" error="Please only enter a numeric value into this cell." sqref="I21 I49">
      <formula1>ISNONTEXT($I$21)</formula1>
    </dataValidation>
    <dataValidation type="custom" allowBlank="1" showInputMessage="1" showErrorMessage="1" errorTitle="Monitor FTC template" error="Please only enter a numeric value into this cell." sqref="H21 H49">
      <formula1>ISNONTEXT($H$21)</formula1>
    </dataValidation>
    <dataValidation type="custom" allowBlank="1" showInputMessage="1" showErrorMessage="1" errorTitle="Monitor FTC template" error="Please only enter a numeric value into this cell." sqref="G21 G49">
      <formula1>ISNONTEXT($G$21)</formula1>
    </dataValidation>
    <dataValidation type="custom" allowBlank="1" showInputMessage="1" showErrorMessage="1" errorTitle="Monitor FTC template" error="Please only enter a numeric value into this cell." sqref="F21 F49">
      <formula1>ISNONTEXT($F$21)</formula1>
    </dataValidation>
    <dataValidation type="custom" allowBlank="1" showInputMessage="1" showErrorMessage="1" errorTitle="Monitor FTC template" error="Please only enter a numeric value into this cell." sqref="E21 E49">
      <formula1>ISNONTEXT($E$21)</formula1>
    </dataValidation>
    <dataValidation type="custom" allowBlank="1" showInputMessage="1" showErrorMessage="1" errorTitle="Monitor FTC template" error="Please only enter a numeric value into this cell." sqref="D21 D49">
      <formula1>ISNONTEXT($D$21)</formula1>
    </dataValidation>
    <dataValidation type="custom" allowBlank="1" showInputMessage="1" showErrorMessage="1" errorTitle="Monitor FTC template" error="Please only enter a numeric value into this cell." sqref="K20 K48">
      <formula1>ISNONTEXT($K$20)</formula1>
    </dataValidation>
    <dataValidation type="custom" allowBlank="1" showInputMessage="1" showErrorMessage="1" errorTitle="Monitor FTC template" error="Please only enter a numeric value into this cell." sqref="J20 J48">
      <formula1>ISNONTEXT($J$20)</formula1>
    </dataValidation>
    <dataValidation type="custom" allowBlank="1" showInputMessage="1" showErrorMessage="1" errorTitle="Monitor FTC template" error="Please only enter a numeric value into this cell." sqref="I20 I48">
      <formula1>ISNONTEXT($I$20)</formula1>
    </dataValidation>
    <dataValidation type="custom" allowBlank="1" showInputMessage="1" showErrorMessage="1" errorTitle="Monitor FTC template" error="Please only enter a numeric value into this cell." sqref="H20 H48">
      <formula1>ISNONTEXT($H$20)</formula1>
    </dataValidation>
    <dataValidation type="custom" allowBlank="1" showInputMessage="1" showErrorMessage="1" errorTitle="Monitor FTC template" error="Please only enter a numeric value into this cell." sqref="G20 G48">
      <formula1>ISNONTEXT($G$20)</formula1>
    </dataValidation>
    <dataValidation type="custom" allowBlank="1" showInputMessage="1" showErrorMessage="1" errorTitle="Monitor FTC template" error="Please only enter a numeric value into this cell." sqref="F20 F48">
      <formula1>ISNONTEXT($F$20)</formula1>
    </dataValidation>
    <dataValidation type="custom" allowBlank="1" showInputMessage="1" showErrorMessage="1" errorTitle="Monitor FTC template" error="Please only enter a numeric value into this cell." sqref="E20 E48">
      <formula1>ISNONTEXT($E$20)</formula1>
    </dataValidation>
    <dataValidation type="custom" allowBlank="1" showInputMessage="1" showErrorMessage="1" errorTitle="Monitor FTC template" error="Please only enter a numeric value into this cell." sqref="D20 D48">
      <formula1>ISNONTEXT($D$20)</formula1>
    </dataValidation>
    <dataValidation type="custom" allowBlank="1" showInputMessage="1" showErrorMessage="1" errorTitle="Monitor FTC template" error="Please only enter a numeric value into this cell." sqref="K19 K47">
      <formula1>ISNONTEXT($K$19)</formula1>
    </dataValidation>
    <dataValidation type="custom" allowBlank="1" showInputMessage="1" showErrorMessage="1" errorTitle="Monitor FTC template" error="Please only enter a numeric value into this cell." sqref="J19 J47">
      <formula1>ISNONTEXT($J$19)</formula1>
    </dataValidation>
    <dataValidation type="custom" allowBlank="1" showInputMessage="1" showErrorMessage="1" errorTitle="Monitor FTC template" error="Please only enter a numeric value into this cell." sqref="I19 I47">
      <formula1>ISNONTEXT($I$19)</formula1>
    </dataValidation>
    <dataValidation type="custom" allowBlank="1" showInputMessage="1" showErrorMessage="1" errorTitle="Monitor FTC template" error="Please only enter a numeric value into this cell." sqref="H19 H47">
      <formula1>ISNONTEXT($H$19)</formula1>
    </dataValidation>
    <dataValidation type="custom" allowBlank="1" showInputMessage="1" showErrorMessage="1" errorTitle="Monitor FTC template" error="Please only enter a numeric value into this cell." sqref="G19 G47">
      <formula1>ISNONTEXT($G$19)</formula1>
    </dataValidation>
    <dataValidation type="custom" allowBlank="1" showInputMessage="1" showErrorMessage="1" errorTitle="Monitor FTC template" error="Please only enter a numeric value into this cell." sqref="F19 F47">
      <formula1>ISNONTEXT($F$19)</formula1>
    </dataValidation>
    <dataValidation type="custom" allowBlank="1" showInputMessage="1" showErrorMessage="1" errorTitle="Monitor FTC template" error="Please only enter a numeric value into this cell." sqref="E19 E47">
      <formula1>ISNONTEXT($E$19)</formula1>
    </dataValidation>
    <dataValidation type="custom" allowBlank="1" showInputMessage="1" showErrorMessage="1" errorTitle="Monitor FTC template" error="Please only enter a numeric value into this cell." sqref="D19 D47">
      <formula1>ISNONTEXT($D$19)</formula1>
    </dataValidation>
    <dataValidation type="custom" allowBlank="1" showInputMessage="1" showErrorMessage="1" errorTitle="Monitor FTC template" error="Please only enter a numeric value into this cell." sqref="K18 K46">
      <formula1>ISNONTEXT($K$18)</formula1>
    </dataValidation>
    <dataValidation type="custom" allowBlank="1" showInputMessage="1" showErrorMessage="1" errorTitle="Monitor FTC template" error="Please only enter a numeric value into this cell." sqref="J18 J46">
      <formula1>ISNONTEXT($J$18)</formula1>
    </dataValidation>
    <dataValidation type="custom" allowBlank="1" showInputMessage="1" showErrorMessage="1" errorTitle="Monitor FTC template" error="Please only enter a numeric value into this cell." sqref="I18 I46">
      <formula1>ISNONTEXT($I$18)</formula1>
    </dataValidation>
    <dataValidation type="custom" allowBlank="1" showInputMessage="1" showErrorMessage="1" errorTitle="Monitor FTC template" error="Please only enter a numeric value into this cell." sqref="H18 H46">
      <formula1>ISNONTEXT($H$18)</formula1>
    </dataValidation>
    <dataValidation type="custom" allowBlank="1" showInputMessage="1" showErrorMessage="1" errorTitle="Monitor FTC template" error="Please only enter a numeric value into this cell." sqref="G18 G46">
      <formula1>ISNONTEXT($G$18)</formula1>
    </dataValidation>
    <dataValidation type="custom" allowBlank="1" showInputMessage="1" showErrorMessage="1" errorTitle="Monitor FTC template" error="Please only enter a numeric value into this cell." sqref="F18 F46">
      <formula1>ISNONTEXT($F$18)</formula1>
    </dataValidation>
    <dataValidation type="custom" allowBlank="1" showInputMessage="1" showErrorMessage="1" errorTitle="Monitor FTC template" error="Please only enter a numeric value into this cell." sqref="D18:E18 D46:E46">
      <formula1>ISNONTEXT($E$18)</formula1>
    </dataValidation>
    <dataValidation type="custom" allowBlank="1" showInputMessage="1" showErrorMessage="1" errorTitle="Monitor FTC template" error="Please only enter a numeric value into this cell." sqref="K17 K45">
      <formula1>ISNONTEXT($K$17)</formula1>
    </dataValidation>
    <dataValidation type="custom" allowBlank="1" showInputMessage="1" showErrorMessage="1" errorTitle="Monitor FTC template" error="Please only enter a numeric value into this cell." sqref="J17 J45">
      <formula1>ISNONTEXT($J$17)</formula1>
    </dataValidation>
    <dataValidation type="custom" allowBlank="1" showInputMessage="1" showErrorMessage="1" errorTitle="Monitor FTC template" error="Please only enter a numeric value into this cell." sqref="I17 I45">
      <formula1>ISNONTEXT($I$17)</formula1>
    </dataValidation>
    <dataValidation type="custom" allowBlank="1" showInputMessage="1" showErrorMessage="1" errorTitle="Monitor FTC template" error="Please only enter a numeric value into this cell." sqref="H17 H45">
      <formula1>ISNONTEXT($H$17)</formula1>
    </dataValidation>
    <dataValidation type="custom" allowBlank="1" showInputMessage="1" showErrorMessage="1" errorTitle="Monitor FTC template" error="Please only enter a numeric value into this cell." sqref="G17 G45">
      <formula1>ISNONTEXT($G$17)</formula1>
    </dataValidation>
    <dataValidation type="custom" allowBlank="1" showInputMessage="1" showErrorMessage="1" errorTitle="Monitor FTC template" error="Please only enter a numeric value into this cell." sqref="F17 F45">
      <formula1>ISNONTEXT($F$17)</formula1>
    </dataValidation>
    <dataValidation type="custom" allowBlank="1" showInputMessage="1" showErrorMessage="1" errorTitle="Monitor FTC template" error="Please only enter a numeric value into this cell." sqref="E17 E45">
      <formula1>ISNONTEXT($E$17)</formula1>
    </dataValidation>
    <dataValidation type="custom" allowBlank="1" showInputMessage="1" showErrorMessage="1" errorTitle="Monitor FTC template" error="Please only enter a numeric value into this cell." sqref="D17 D45">
      <formula1>ISNONTEXT($D$17)</formula1>
    </dataValidation>
    <dataValidation type="custom" allowBlank="1" showInputMessage="1" showErrorMessage="1" errorTitle="Monitor FTC template" error="Please only enter a numeric value into this cell." sqref="K16 K44">
      <formula1>ISNONTEXT($K$16)</formula1>
    </dataValidation>
    <dataValidation type="custom" allowBlank="1" showInputMessage="1" showErrorMessage="1" errorTitle="Monitor FTC template" error="Please only enter a numeric value into this cell." sqref="J16 J44">
      <formula1>ISNONTEXT($J$16)</formula1>
    </dataValidation>
    <dataValidation type="custom" allowBlank="1" showInputMessage="1" showErrorMessage="1" errorTitle="Monitor FTC template" error="Please only enter a numeric value into this cell." sqref="I16 I44">
      <formula1>ISNONTEXT($I$16)</formula1>
    </dataValidation>
    <dataValidation type="custom" allowBlank="1" showInputMessage="1" showErrorMessage="1" errorTitle="Monitor FTC template" error="Please only enter a numeric value into this cell." sqref="H16 H44">
      <formula1>ISNONTEXT($H$16)</formula1>
    </dataValidation>
    <dataValidation type="custom" allowBlank="1" showInputMessage="1" showErrorMessage="1" errorTitle="Monitor FTC template" error="Please only enter a numeric value into this cell." sqref="G16 G44">
      <formula1>ISNONTEXT($G$16)</formula1>
    </dataValidation>
    <dataValidation type="custom" allowBlank="1" showInputMessage="1" showErrorMessage="1" errorTitle="Monitor FTC template" error="Please only enter a numeric value into this cell." sqref="F16 F44">
      <formula1>ISNONTEXT($F$16)</formula1>
    </dataValidation>
    <dataValidation type="custom" allowBlank="1" showInputMessage="1" showErrorMessage="1" errorTitle="Monitor FTC template" error="Please only enter a numeric value into this cell." sqref="E16 E44">
      <formula1>ISNONTEXT($E$16)</formula1>
    </dataValidation>
    <dataValidation type="custom" allowBlank="1" showInputMessage="1" showErrorMessage="1" errorTitle="Monitor FTC template" error="Please only enter a numeric value into this cell." sqref="D16 D44">
      <formula1>ISNONTEXT($D$16)</formula1>
    </dataValidation>
    <dataValidation type="custom" allowBlank="1" showInputMessage="1" showErrorMessage="1" errorTitle="Monitor FTC template" error="Please only enter a numeric value into this cell." sqref="K15 K43">
      <formula1>ISNONTEXT($K$15)</formula1>
    </dataValidation>
    <dataValidation type="custom" allowBlank="1" showInputMessage="1" showErrorMessage="1" errorTitle="Monitor FTC template" error="Please only enter a numeric value into this cell." sqref="J15 J43">
      <formula1>ISNONTEXT($J$15)</formula1>
    </dataValidation>
    <dataValidation type="custom" allowBlank="1" showInputMessage="1" showErrorMessage="1" errorTitle="Monitor FTC template" error="Please only enter a numeric value into this cell." sqref="I15 I43">
      <formula1>ISNONTEXT($I$15)</formula1>
    </dataValidation>
    <dataValidation type="custom" allowBlank="1" showInputMessage="1" showErrorMessage="1" errorTitle="Monitor FTC template" error="Please only enter a numeric value into this cell." sqref="H15 H43">
      <formula1>ISNONTEXT($H$15)</formula1>
    </dataValidation>
    <dataValidation type="custom" allowBlank="1" showInputMessage="1" showErrorMessage="1" errorTitle="Monitor FTC template" error="Please only enter a numeric value into this cell." sqref="G15 G43">
      <formula1>ISNONTEXT($G$15)</formula1>
    </dataValidation>
    <dataValidation type="custom" allowBlank="1" showInputMessage="1" showErrorMessage="1" errorTitle="Monitor FTC template" error="Please only enter a numeric value into this cell." sqref="F15 F43">
      <formula1>ISNONTEXT($F$15)</formula1>
    </dataValidation>
    <dataValidation type="custom" allowBlank="1" showInputMessage="1" showErrorMessage="1" errorTitle="Monitor FTC template" error="Please only enter a numeric value into this cell." sqref="E15 E43">
      <formula1>ISNONTEXT($E$15)</formula1>
    </dataValidation>
    <dataValidation type="custom" allowBlank="1" showInputMessage="1" showErrorMessage="1" errorTitle="Monitor FTC template" error="Please only enter a numeric value into this cell." sqref="D15 D43">
      <formula1>ISNONTEXT($D$15)</formula1>
    </dataValidation>
    <dataValidation type="custom" allowBlank="1" showInputMessage="1" showErrorMessage="1" errorTitle="Monitor FTC template" error="Please only enter a numeric value into this cell." sqref="K13 K41">
      <formula1>ISNONTEXT($K$13)</formula1>
    </dataValidation>
    <dataValidation type="custom" allowBlank="1" showInputMessage="1" showErrorMessage="1" errorTitle="Monitor FTC template" error="Please only enter a numeric value into this cell." sqref="J13 J41">
      <formula1>ISNONTEXT($J$13)</formula1>
    </dataValidation>
    <dataValidation type="custom" allowBlank="1" showInputMessage="1" showErrorMessage="1" errorTitle="Monitor FTC template" error="Please only enter a numeric value into this cell." sqref="I13 I41">
      <formula1>ISNONTEXT($I$13)</formula1>
    </dataValidation>
    <dataValidation type="custom" allowBlank="1" showInputMessage="1" showErrorMessage="1" errorTitle="Monitor FTC template" error="Please only enter a numeric value into this cell." sqref="H13 H41">
      <formula1>ISNONTEXT($H$13)</formula1>
    </dataValidation>
    <dataValidation type="custom" allowBlank="1" showInputMessage="1" showErrorMessage="1" errorTitle="Monitor FTC template" error="Please only enter a numeric value into this cell." sqref="G13 G41">
      <formula1>ISNONTEXT($G$13)</formula1>
    </dataValidation>
    <dataValidation type="custom" allowBlank="1" showInputMessage="1" showErrorMessage="1" errorTitle="Monitor FTC template" error="Please only enter a numeric value into this cell." sqref="F13 F41">
      <formula1>ISNONTEXT($F$13)</formula1>
    </dataValidation>
    <dataValidation type="custom" allowBlank="1" showInputMessage="1" showErrorMessage="1" errorTitle="Monitor FTC template" error="Please only enter a numeric value into this cell." sqref="E13 E41">
      <formula1>ISNONTEXT($E$13)</formula1>
    </dataValidation>
    <dataValidation type="custom" allowBlank="1" showInputMessage="1" showErrorMessage="1" errorTitle="Monitor FTC template" error="Please only enter a numeric value into this cell." sqref="D13 D41">
      <formula1>ISNONTEXT($D$13)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52" fitToHeight="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M54"/>
  <sheetViews>
    <sheetView zoomScale="90" zoomScaleNormal="90" workbookViewId="0"/>
  </sheetViews>
  <sheetFormatPr defaultColWidth="10.7109375" defaultRowHeight="12.75"/>
  <cols>
    <col min="1" max="1" width="6.42578125" style="70" customWidth="1"/>
    <col min="2" max="2" width="48.140625" style="659" customWidth="1"/>
    <col min="3" max="3" width="12" style="70" bestFit="1" customWidth="1"/>
    <col min="4" max="5" width="12" style="70" customWidth="1"/>
    <col min="6" max="6" width="12.85546875" style="70" bestFit="1" customWidth="1"/>
    <col min="7" max="7" width="13.140625" style="70" bestFit="1" customWidth="1"/>
    <col min="8" max="8" width="12.85546875" style="70" bestFit="1" customWidth="1"/>
    <col min="9" max="9" width="12.85546875" style="70" customWidth="1"/>
    <col min="10" max="10" width="13.140625" style="70" bestFit="1" customWidth="1"/>
    <col min="11" max="11" width="12.5703125" style="70" bestFit="1" customWidth="1"/>
    <col min="12" max="14" width="12.5703125" style="70" customWidth="1"/>
    <col min="15" max="15" width="13.140625" style="70" bestFit="1" customWidth="1"/>
    <col min="16" max="16" width="10.5703125" style="70" bestFit="1" customWidth="1"/>
    <col min="17" max="17" width="8.5703125" style="70" customWidth="1"/>
    <col min="18" max="18" width="2.85546875" style="70" customWidth="1"/>
    <col min="19" max="16384" width="10.7109375" style="70"/>
  </cols>
  <sheetData>
    <row r="1" spans="1:8" ht="15.75">
      <c r="A1" s="618"/>
      <c r="B1" s="619" t="s">
        <v>182</v>
      </c>
      <c r="C1" s="618"/>
      <c r="D1" s="618"/>
      <c r="E1" s="618"/>
      <c r="F1" s="618"/>
      <c r="G1" s="618"/>
      <c r="H1" s="618"/>
    </row>
    <row r="2" spans="1:8">
      <c r="A2" s="618"/>
      <c r="B2" s="620"/>
      <c r="C2" s="618"/>
      <c r="D2" s="618"/>
      <c r="E2" s="618"/>
      <c r="F2" s="618"/>
      <c r="G2" s="618"/>
      <c r="H2" s="618"/>
    </row>
    <row r="3" spans="1:8">
      <c r="A3" s="618"/>
      <c r="B3" s="628" t="s">
        <v>1035</v>
      </c>
      <c r="C3" s="618"/>
      <c r="D3" s="618"/>
      <c r="E3" s="618"/>
      <c r="F3" s="618"/>
      <c r="G3" s="618"/>
      <c r="H3" s="618"/>
    </row>
    <row r="4" spans="1:8">
      <c r="A4" s="618"/>
      <c r="B4" s="624" t="s">
        <v>844</v>
      </c>
      <c r="C4" s="618"/>
      <c r="D4" s="618"/>
      <c r="E4" s="618"/>
      <c r="F4" s="618"/>
      <c r="G4" s="618"/>
      <c r="H4" s="618"/>
    </row>
    <row r="5" spans="1:8">
      <c r="A5" s="618"/>
      <c r="B5" s="626" t="s">
        <v>1022</v>
      </c>
      <c r="C5" s="618"/>
      <c r="D5" s="618"/>
      <c r="E5" s="618"/>
      <c r="F5" s="618"/>
      <c r="G5" s="618"/>
      <c r="H5" s="618"/>
    </row>
    <row r="6" spans="1:8">
      <c r="A6" s="618"/>
      <c r="B6" s="628" t="s">
        <v>53</v>
      </c>
      <c r="C6" s="618"/>
      <c r="D6" s="618"/>
      <c r="E6" s="618"/>
      <c r="F6" s="618"/>
      <c r="G6" s="618"/>
      <c r="H6" s="618"/>
    </row>
    <row r="7" spans="1:8">
      <c r="A7" s="618"/>
      <c r="B7" s="621"/>
      <c r="C7" s="618"/>
      <c r="D7" s="618"/>
      <c r="E7" s="618"/>
      <c r="F7" s="618"/>
      <c r="G7" s="618"/>
      <c r="H7" s="618"/>
    </row>
    <row r="8" spans="1:8" ht="13.5" thickBot="1">
      <c r="A8" s="618"/>
      <c r="B8" s="621"/>
      <c r="C8" s="618"/>
      <c r="D8" s="618"/>
      <c r="E8" s="1110" t="s">
        <v>1167</v>
      </c>
      <c r="F8" s="1110">
        <v>2</v>
      </c>
      <c r="G8" s="618"/>
      <c r="H8" s="618"/>
    </row>
    <row r="9" spans="1:8" ht="13.5" thickTop="1">
      <c r="A9" s="618"/>
      <c r="B9" s="883"/>
      <c r="C9" s="44" t="s">
        <v>576</v>
      </c>
      <c r="D9" s="22" t="s">
        <v>909</v>
      </c>
      <c r="E9" s="22" t="s">
        <v>108</v>
      </c>
      <c r="F9" s="678"/>
      <c r="G9" s="618"/>
      <c r="H9" s="618"/>
    </row>
    <row r="10" spans="1:8" ht="18.75" customHeight="1">
      <c r="A10" s="618"/>
      <c r="B10" s="805" t="s">
        <v>819</v>
      </c>
      <c r="C10" s="765" t="s">
        <v>416</v>
      </c>
      <c r="D10" s="702" t="s">
        <v>417</v>
      </c>
      <c r="E10" s="171"/>
      <c r="F10" s="679" t="s">
        <v>163</v>
      </c>
      <c r="G10" s="618"/>
      <c r="H10" s="618"/>
    </row>
    <row r="11" spans="1:8" ht="18.75" customHeight="1">
      <c r="A11" s="618"/>
      <c r="B11" s="764"/>
      <c r="C11" s="664" t="s">
        <v>418</v>
      </c>
      <c r="D11" s="665" t="s">
        <v>418</v>
      </c>
      <c r="E11" s="11" t="s">
        <v>109</v>
      </c>
      <c r="F11" s="679" t="s">
        <v>164</v>
      </c>
      <c r="G11" s="618"/>
      <c r="H11" s="618"/>
    </row>
    <row r="12" spans="1:8" s="834" customFormat="1">
      <c r="A12" s="661"/>
      <c r="B12" s="286" t="s">
        <v>419</v>
      </c>
      <c r="C12" s="879"/>
      <c r="D12" s="879"/>
      <c r="E12" s="879"/>
      <c r="F12" s="886" t="s">
        <v>208</v>
      </c>
      <c r="G12" s="661"/>
      <c r="H12" s="661"/>
    </row>
    <row r="13" spans="1:8" s="834" customFormat="1">
      <c r="A13" s="661"/>
      <c r="B13" s="287" t="s">
        <v>420</v>
      </c>
      <c r="C13" s="136"/>
      <c r="D13" s="136"/>
      <c r="E13" s="12">
        <v>110</v>
      </c>
      <c r="F13" s="189" t="s">
        <v>208</v>
      </c>
      <c r="G13" s="661"/>
      <c r="H13" s="661"/>
    </row>
    <row r="14" spans="1:8" s="834" customFormat="1">
      <c r="A14" s="661"/>
      <c r="B14" s="287" t="s">
        <v>88</v>
      </c>
      <c r="C14" s="136"/>
      <c r="D14" s="136"/>
      <c r="E14" s="27">
        <v>120</v>
      </c>
      <c r="F14" s="189" t="s">
        <v>208</v>
      </c>
      <c r="G14" s="661"/>
      <c r="H14" s="661"/>
    </row>
    <row r="15" spans="1:8" s="834" customFormat="1">
      <c r="A15" s="661"/>
      <c r="B15" s="287" t="s">
        <v>63</v>
      </c>
      <c r="C15" s="136"/>
      <c r="D15" s="136"/>
      <c r="E15" s="12">
        <v>130</v>
      </c>
      <c r="F15" s="189" t="s">
        <v>208</v>
      </c>
      <c r="G15" s="661"/>
      <c r="H15" s="661"/>
    </row>
    <row r="16" spans="1:8" s="834" customFormat="1">
      <c r="A16" s="661"/>
      <c r="B16" s="288" t="s">
        <v>757</v>
      </c>
      <c r="C16" s="879"/>
      <c r="D16" s="879"/>
      <c r="E16" s="879"/>
      <c r="F16" s="189" t="s">
        <v>208</v>
      </c>
      <c r="G16" s="661"/>
      <c r="H16" s="661"/>
    </row>
    <row r="17" spans="1:13" s="834" customFormat="1">
      <c r="A17" s="661"/>
      <c r="B17" s="287" t="s">
        <v>421</v>
      </c>
      <c r="C17" s="136"/>
      <c r="D17" s="136"/>
      <c r="E17" s="27">
        <v>160</v>
      </c>
      <c r="F17" s="189" t="s">
        <v>208</v>
      </c>
      <c r="G17" s="661"/>
      <c r="H17" s="661"/>
    </row>
    <row r="18" spans="1:13" s="834" customFormat="1">
      <c r="A18" s="661"/>
      <c r="B18" s="287" t="s">
        <v>422</v>
      </c>
      <c r="C18" s="136"/>
      <c r="D18" s="136"/>
      <c r="E18" s="12">
        <v>170</v>
      </c>
      <c r="F18" s="189" t="s">
        <v>208</v>
      </c>
      <c r="G18" s="661"/>
      <c r="H18" s="661"/>
    </row>
    <row r="19" spans="1:13" s="834" customFormat="1">
      <c r="A19" s="661"/>
      <c r="B19" s="287" t="s">
        <v>423</v>
      </c>
      <c r="C19" s="136"/>
      <c r="D19" s="136"/>
      <c r="E19" s="27">
        <v>180</v>
      </c>
      <c r="F19" s="189" t="s">
        <v>208</v>
      </c>
      <c r="G19" s="661"/>
      <c r="H19" s="661"/>
    </row>
    <row r="20" spans="1:13" s="834" customFormat="1">
      <c r="A20" s="661"/>
      <c r="B20" s="287" t="s">
        <v>63</v>
      </c>
      <c r="C20" s="136"/>
      <c r="D20" s="136"/>
      <c r="E20" s="12">
        <v>190</v>
      </c>
      <c r="F20" s="189" t="s">
        <v>208</v>
      </c>
      <c r="G20" s="661"/>
      <c r="H20" s="661"/>
    </row>
    <row r="21" spans="1:13" s="834" customFormat="1" ht="13.5" thickBot="1">
      <c r="A21" s="661"/>
      <c r="B21" s="289" t="s">
        <v>66</v>
      </c>
      <c r="C21" s="137"/>
      <c r="D21" s="137"/>
      <c r="E21" s="28">
        <v>201</v>
      </c>
      <c r="F21" s="223" t="s">
        <v>208</v>
      </c>
      <c r="G21" s="661"/>
      <c r="H21" s="661"/>
    </row>
    <row r="22" spans="1:13" s="834" customFormat="1" ht="13.5" thickTop="1">
      <c r="A22" s="661"/>
      <c r="B22" s="1121"/>
      <c r="C22" s="1122"/>
      <c r="D22" s="1122"/>
      <c r="E22" s="823"/>
      <c r="F22" s="686"/>
      <c r="G22" s="661"/>
      <c r="H22" s="661"/>
    </row>
    <row r="23" spans="1:13" ht="13.5" thickBot="1">
      <c r="A23" s="618"/>
      <c r="B23" s="621"/>
      <c r="C23" s="618"/>
      <c r="D23" s="618"/>
      <c r="E23" s="1110" t="s">
        <v>1167</v>
      </c>
      <c r="F23" s="1110">
        <v>3</v>
      </c>
      <c r="G23" s="618"/>
      <c r="H23" s="618"/>
    </row>
    <row r="24" spans="1:13" ht="13.5" thickTop="1">
      <c r="B24" s="794"/>
      <c r="C24" s="484" t="s">
        <v>910</v>
      </c>
      <c r="D24" s="96" t="s">
        <v>911</v>
      </c>
      <c r="E24" s="96" t="s">
        <v>108</v>
      </c>
      <c r="F24" s="678"/>
      <c r="G24" s="618"/>
      <c r="H24" s="618"/>
      <c r="I24" s="618"/>
      <c r="J24" s="618"/>
      <c r="K24" s="618"/>
      <c r="L24" s="618"/>
      <c r="M24" s="618"/>
    </row>
    <row r="25" spans="1:13" ht="25.5">
      <c r="B25" s="887" t="s">
        <v>820</v>
      </c>
      <c r="C25" s="734" t="s">
        <v>416</v>
      </c>
      <c r="D25" s="734" t="s">
        <v>417</v>
      </c>
      <c r="E25" s="171"/>
      <c r="F25" s="802" t="s">
        <v>163</v>
      </c>
      <c r="G25" s="618"/>
      <c r="H25" s="618"/>
      <c r="I25" s="618"/>
      <c r="J25" s="618"/>
      <c r="K25" s="618"/>
      <c r="L25" s="618"/>
      <c r="M25" s="618"/>
    </row>
    <row r="26" spans="1:13" ht="13.5" thickBot="1">
      <c r="B26" s="764"/>
      <c r="C26" s="726" t="s">
        <v>418</v>
      </c>
      <c r="D26" s="888" t="s">
        <v>418</v>
      </c>
      <c r="E26" s="1106" t="s">
        <v>109</v>
      </c>
      <c r="F26" s="680" t="s">
        <v>164</v>
      </c>
      <c r="G26" s="618"/>
      <c r="H26" s="618"/>
      <c r="I26" s="618"/>
      <c r="J26" s="618"/>
      <c r="K26" s="618"/>
      <c r="L26" s="618"/>
      <c r="M26" s="618"/>
    </row>
    <row r="27" spans="1:13">
      <c r="B27" s="485" t="s">
        <v>780</v>
      </c>
      <c r="C27" s="486"/>
      <c r="D27" s="486"/>
      <c r="E27" s="1105">
        <v>100</v>
      </c>
      <c r="F27" s="365" t="s">
        <v>208</v>
      </c>
      <c r="G27" s="618"/>
      <c r="H27" s="618"/>
      <c r="I27" s="618"/>
      <c r="J27" s="618"/>
      <c r="K27" s="618"/>
      <c r="L27" s="618"/>
      <c r="M27" s="618"/>
    </row>
    <row r="28" spans="1:13">
      <c r="B28" s="485" t="s">
        <v>89</v>
      </c>
      <c r="C28" s="486"/>
      <c r="D28" s="495"/>
      <c r="E28" s="12">
        <v>110</v>
      </c>
      <c r="F28" s="365" t="s">
        <v>208</v>
      </c>
      <c r="G28" s="618"/>
      <c r="H28" s="618"/>
      <c r="I28" s="618"/>
      <c r="J28" s="618"/>
      <c r="K28" s="618"/>
      <c r="L28" s="618"/>
      <c r="M28" s="618"/>
    </row>
    <row r="29" spans="1:13">
      <c r="B29" s="485" t="s">
        <v>207</v>
      </c>
      <c r="C29" s="486"/>
      <c r="D29" s="486"/>
      <c r="E29" s="27">
        <v>120</v>
      </c>
      <c r="F29" s="365" t="s">
        <v>208</v>
      </c>
      <c r="G29" s="618"/>
      <c r="H29" s="618"/>
      <c r="I29" s="618"/>
      <c r="J29" s="618"/>
      <c r="K29" s="618"/>
      <c r="L29" s="618"/>
      <c r="M29" s="618"/>
    </row>
    <row r="30" spans="1:13">
      <c r="B30" s="485" t="s">
        <v>781</v>
      </c>
      <c r="C30" s="486"/>
      <c r="D30" s="486"/>
      <c r="E30" s="12">
        <v>130</v>
      </c>
      <c r="F30" s="365" t="s">
        <v>208</v>
      </c>
      <c r="G30" s="618"/>
      <c r="H30" s="618"/>
      <c r="I30" s="618"/>
      <c r="J30" s="618"/>
      <c r="K30" s="618"/>
      <c r="L30" s="618"/>
      <c r="M30" s="618"/>
    </row>
    <row r="31" spans="1:13">
      <c r="B31" s="485" t="s">
        <v>90</v>
      </c>
      <c r="C31" s="486"/>
      <c r="D31" s="486"/>
      <c r="E31" s="27">
        <v>140</v>
      </c>
      <c r="F31" s="365" t="s">
        <v>208</v>
      </c>
      <c r="G31" s="618"/>
      <c r="H31" s="618"/>
      <c r="I31" s="618"/>
      <c r="J31" s="618"/>
      <c r="K31" s="618"/>
      <c r="L31" s="618"/>
      <c r="M31" s="618"/>
    </row>
    <row r="32" spans="1:13">
      <c r="B32" s="485" t="s">
        <v>91</v>
      </c>
      <c r="C32" s="486"/>
      <c r="D32" s="486"/>
      <c r="E32" s="12">
        <v>150</v>
      </c>
      <c r="F32" s="365" t="s">
        <v>208</v>
      </c>
      <c r="G32" s="618"/>
      <c r="H32" s="618"/>
      <c r="I32" s="618"/>
      <c r="J32" s="618"/>
      <c r="K32" s="618"/>
      <c r="L32" s="618"/>
      <c r="M32" s="618"/>
    </row>
    <row r="33" spans="1:13">
      <c r="B33" s="485" t="s">
        <v>92</v>
      </c>
      <c r="C33" s="486"/>
      <c r="D33" s="486"/>
      <c r="E33" s="27">
        <v>160</v>
      </c>
      <c r="F33" s="365" t="s">
        <v>208</v>
      </c>
      <c r="G33" s="618"/>
      <c r="H33" s="618"/>
      <c r="I33" s="618"/>
      <c r="J33" s="618"/>
      <c r="K33" s="618"/>
      <c r="L33" s="618"/>
      <c r="M33" s="618"/>
    </row>
    <row r="34" spans="1:13" ht="13.5" thickBot="1">
      <c r="B34" s="487" t="s">
        <v>93</v>
      </c>
      <c r="C34" s="488"/>
      <c r="D34" s="488"/>
      <c r="E34" s="45">
        <v>170</v>
      </c>
      <c r="F34" s="223" t="s">
        <v>208</v>
      </c>
      <c r="G34" s="618"/>
      <c r="H34" s="618"/>
      <c r="I34" s="618"/>
      <c r="J34" s="618"/>
      <c r="K34" s="618"/>
      <c r="L34" s="618"/>
      <c r="M34" s="618"/>
    </row>
    <row r="35" spans="1:13" ht="13.5" thickTop="1">
      <c r="B35" s="1123"/>
      <c r="C35" s="1124"/>
      <c r="D35" s="1124"/>
      <c r="E35" s="862"/>
      <c r="F35" s="686"/>
      <c r="G35" s="618"/>
      <c r="H35" s="618"/>
      <c r="I35" s="618"/>
      <c r="J35" s="618"/>
      <c r="K35" s="618"/>
      <c r="L35" s="618"/>
      <c r="M35" s="618"/>
    </row>
    <row r="36" spans="1:13" ht="13.5" thickBot="1">
      <c r="L36" s="1110" t="s">
        <v>1167</v>
      </c>
      <c r="M36" s="1110">
        <v>4</v>
      </c>
    </row>
    <row r="37" spans="1:13" ht="13.5" thickTop="1">
      <c r="A37" s="618"/>
      <c r="B37" s="889"/>
      <c r="C37" s="532" t="s">
        <v>1004</v>
      </c>
      <c r="D37" s="532" t="s">
        <v>1005</v>
      </c>
      <c r="E37" s="532" t="s">
        <v>1006</v>
      </c>
      <c r="F37" s="532" t="s">
        <v>1007</v>
      </c>
      <c r="G37" s="532" t="s">
        <v>1008</v>
      </c>
      <c r="H37" s="532" t="s">
        <v>1009</v>
      </c>
      <c r="I37" s="532" t="s">
        <v>1010</v>
      </c>
      <c r="J37" s="532" t="s">
        <v>1011</v>
      </c>
      <c r="K37" s="532" t="s">
        <v>1012</v>
      </c>
      <c r="L37" s="96" t="s">
        <v>108</v>
      </c>
      <c r="M37" s="874"/>
    </row>
    <row r="38" spans="1:13" ht="33.75">
      <c r="A38" s="618"/>
      <c r="B38" s="890" t="s">
        <v>1073</v>
      </c>
      <c r="C38" s="854" t="s">
        <v>38</v>
      </c>
      <c r="D38" s="854" t="s">
        <v>780</v>
      </c>
      <c r="E38" s="854" t="s">
        <v>89</v>
      </c>
      <c r="F38" s="854" t="s">
        <v>207</v>
      </c>
      <c r="G38" s="854" t="s">
        <v>781</v>
      </c>
      <c r="H38" s="854" t="s">
        <v>90</v>
      </c>
      <c r="I38" s="854" t="s">
        <v>91</v>
      </c>
      <c r="J38" s="854" t="s">
        <v>92</v>
      </c>
      <c r="K38" s="854" t="s">
        <v>93</v>
      </c>
      <c r="L38" s="875"/>
      <c r="M38" s="802" t="s">
        <v>163</v>
      </c>
    </row>
    <row r="39" spans="1:13" ht="13.5" thickBot="1">
      <c r="A39" s="618"/>
      <c r="B39" s="774"/>
      <c r="C39" s="726" t="s">
        <v>110</v>
      </c>
      <c r="D39" s="726" t="s">
        <v>110</v>
      </c>
      <c r="E39" s="726" t="s">
        <v>110</v>
      </c>
      <c r="F39" s="726" t="s">
        <v>110</v>
      </c>
      <c r="G39" s="726" t="s">
        <v>110</v>
      </c>
      <c r="H39" s="726" t="s">
        <v>110</v>
      </c>
      <c r="I39" s="726" t="s">
        <v>110</v>
      </c>
      <c r="J39" s="726" t="s">
        <v>110</v>
      </c>
      <c r="K39" s="726" t="s">
        <v>110</v>
      </c>
      <c r="L39" s="1106" t="s">
        <v>109</v>
      </c>
      <c r="M39" s="680" t="s">
        <v>164</v>
      </c>
    </row>
    <row r="40" spans="1:13">
      <c r="A40" s="618"/>
      <c r="B40" s="891" t="s">
        <v>224</v>
      </c>
      <c r="C40" s="278"/>
      <c r="D40" s="280"/>
      <c r="E40" s="280"/>
      <c r="F40" s="280"/>
      <c r="G40" s="280"/>
      <c r="H40" s="280"/>
      <c r="I40" s="876"/>
      <c r="J40" s="876"/>
      <c r="K40" s="876"/>
      <c r="L40" s="877"/>
      <c r="M40" s="777"/>
    </row>
    <row r="41" spans="1:13">
      <c r="A41" s="618"/>
      <c r="B41" s="448" t="s">
        <v>786</v>
      </c>
      <c r="C41" s="533">
        <f>SUM(D41:K41)</f>
        <v>0</v>
      </c>
      <c r="D41" s="534">
        <f>D43-D42</f>
        <v>0</v>
      </c>
      <c r="E41" s="534">
        <f>E43-E42</f>
        <v>0</v>
      </c>
      <c r="F41" s="534">
        <f>F43-F42</f>
        <v>0</v>
      </c>
      <c r="G41" s="535"/>
      <c r="H41" s="535"/>
      <c r="I41" s="878"/>
      <c r="J41" s="878"/>
      <c r="K41" s="878"/>
      <c r="L41" s="27">
        <v>100</v>
      </c>
      <c r="M41" s="731" t="s">
        <v>111</v>
      </c>
    </row>
    <row r="42" spans="1:13">
      <c r="A42" s="618"/>
      <c r="B42" s="448" t="s">
        <v>787</v>
      </c>
      <c r="C42" s="533">
        <f>SUM(D42:K42)</f>
        <v>0</v>
      </c>
      <c r="D42" s="538"/>
      <c r="E42" s="538"/>
      <c r="F42" s="538"/>
      <c r="G42" s="534">
        <f>'14. PPE'!G81</f>
        <v>0</v>
      </c>
      <c r="H42" s="534">
        <f>'14. PPE'!H81</f>
        <v>0</v>
      </c>
      <c r="I42" s="880">
        <f>'14. PPE'!I81</f>
        <v>0</v>
      </c>
      <c r="J42" s="880">
        <f>'14. PPE'!J81</f>
        <v>0</v>
      </c>
      <c r="K42" s="880">
        <f>'14. PPE'!K81</f>
        <v>0</v>
      </c>
      <c r="L42" s="27">
        <v>110</v>
      </c>
      <c r="M42" s="777" t="s">
        <v>111</v>
      </c>
    </row>
    <row r="43" spans="1:13" ht="13.5" thickBot="1">
      <c r="A43" s="618"/>
      <c r="B43" s="483" t="s">
        <v>136</v>
      </c>
      <c r="C43" s="537">
        <f t="shared" ref="C43" si="0">SUM(C41:C42)</f>
        <v>0</v>
      </c>
      <c r="D43" s="537">
        <f>'14. PPE'!D81</f>
        <v>0</v>
      </c>
      <c r="E43" s="537">
        <f>'14. PPE'!E81</f>
        <v>0</v>
      </c>
      <c r="F43" s="537">
        <f>'14. PPE'!F81</f>
        <v>0</v>
      </c>
      <c r="G43" s="537">
        <f t="shared" ref="G43:K43" si="1">SUM(G41:G42)</f>
        <v>0</v>
      </c>
      <c r="H43" s="537">
        <f t="shared" si="1"/>
        <v>0</v>
      </c>
      <c r="I43" s="881">
        <f t="shared" si="1"/>
        <v>0</v>
      </c>
      <c r="J43" s="881">
        <f t="shared" si="1"/>
        <v>0</v>
      </c>
      <c r="K43" s="881">
        <f t="shared" si="1"/>
        <v>0</v>
      </c>
      <c r="L43" s="45">
        <v>120</v>
      </c>
      <c r="M43" s="882" t="s">
        <v>111</v>
      </c>
    </row>
    <row r="44" spans="1:13" ht="13.5" thickTop="1">
      <c r="A44" s="618"/>
      <c r="B44" s="621"/>
      <c r="C44" s="618"/>
      <c r="D44" s="618"/>
      <c r="E44" s="618"/>
      <c r="F44" s="618"/>
      <c r="G44" s="618"/>
      <c r="H44" s="618"/>
    </row>
    <row r="45" spans="1:13" ht="13.5" thickBot="1">
      <c r="A45" s="618"/>
      <c r="B45" s="621"/>
      <c r="C45" s="618"/>
      <c r="D45" s="618"/>
      <c r="E45" s="618"/>
      <c r="F45" s="618"/>
      <c r="G45" s="618"/>
      <c r="H45" s="618"/>
      <c r="L45" s="1110" t="s">
        <v>1167</v>
      </c>
      <c r="M45" s="1110">
        <v>5</v>
      </c>
    </row>
    <row r="46" spans="1:13" ht="13.5" thickTop="1">
      <c r="B46" s="889"/>
      <c r="C46" s="532" t="s">
        <v>1004</v>
      </c>
      <c r="D46" s="532" t="s">
        <v>1005</v>
      </c>
      <c r="E46" s="532" t="s">
        <v>1006</v>
      </c>
      <c r="F46" s="532" t="s">
        <v>1007</v>
      </c>
      <c r="G46" s="532" t="s">
        <v>1008</v>
      </c>
      <c r="H46" s="532" t="s">
        <v>1009</v>
      </c>
      <c r="I46" s="532" t="s">
        <v>1010</v>
      </c>
      <c r="J46" s="532" t="s">
        <v>1011</v>
      </c>
      <c r="K46" s="532" t="s">
        <v>1012</v>
      </c>
      <c r="L46" s="96" t="s">
        <v>108</v>
      </c>
      <c r="M46" s="874"/>
    </row>
    <row r="47" spans="1:13" ht="33.75">
      <c r="B47" s="890" t="s">
        <v>1074</v>
      </c>
      <c r="C47" s="854" t="s">
        <v>38</v>
      </c>
      <c r="D47" s="854" t="s">
        <v>780</v>
      </c>
      <c r="E47" s="854" t="s">
        <v>89</v>
      </c>
      <c r="F47" s="854" t="s">
        <v>207</v>
      </c>
      <c r="G47" s="854" t="s">
        <v>781</v>
      </c>
      <c r="H47" s="854" t="s">
        <v>90</v>
      </c>
      <c r="I47" s="854" t="s">
        <v>91</v>
      </c>
      <c r="J47" s="854" t="s">
        <v>92</v>
      </c>
      <c r="K47" s="854" t="s">
        <v>93</v>
      </c>
      <c r="L47" s="875"/>
      <c r="M47" s="802" t="s">
        <v>163</v>
      </c>
    </row>
    <row r="48" spans="1:13" ht="13.5" thickBot="1">
      <c r="B48" s="774"/>
      <c r="C48" s="726" t="s">
        <v>110</v>
      </c>
      <c r="D48" s="726" t="s">
        <v>110</v>
      </c>
      <c r="E48" s="726" t="s">
        <v>110</v>
      </c>
      <c r="F48" s="726" t="s">
        <v>110</v>
      </c>
      <c r="G48" s="726" t="s">
        <v>110</v>
      </c>
      <c r="H48" s="726" t="s">
        <v>110</v>
      </c>
      <c r="I48" s="726" t="s">
        <v>110</v>
      </c>
      <c r="J48" s="726" t="s">
        <v>110</v>
      </c>
      <c r="K48" s="726" t="s">
        <v>110</v>
      </c>
      <c r="L48" s="1106" t="s">
        <v>109</v>
      </c>
      <c r="M48" s="680" t="s">
        <v>164</v>
      </c>
    </row>
    <row r="49" spans="2:13">
      <c r="B49" s="891" t="s">
        <v>224</v>
      </c>
      <c r="C49" s="278"/>
      <c r="D49" s="280"/>
      <c r="E49" s="280"/>
      <c r="F49" s="280"/>
      <c r="G49" s="280"/>
      <c r="H49" s="280"/>
      <c r="I49" s="876"/>
      <c r="J49" s="876"/>
      <c r="K49" s="876"/>
      <c r="L49" s="877"/>
      <c r="M49" s="777"/>
    </row>
    <row r="50" spans="2:13">
      <c r="B50" s="892" t="s">
        <v>786</v>
      </c>
      <c r="C50" s="533">
        <f>SUM(D50:K50)</f>
        <v>0</v>
      </c>
      <c r="D50" s="534">
        <f>D52-D51</f>
        <v>0</v>
      </c>
      <c r="E50" s="534">
        <f>E52-E51</f>
        <v>0</v>
      </c>
      <c r="F50" s="534">
        <f>F52-F51</f>
        <v>0</v>
      </c>
      <c r="G50" s="535"/>
      <c r="H50" s="535"/>
      <c r="I50" s="878"/>
      <c r="J50" s="878"/>
      <c r="K50" s="878"/>
      <c r="L50" s="27" t="s">
        <v>327</v>
      </c>
      <c r="M50" s="731" t="s">
        <v>111</v>
      </c>
    </row>
    <row r="51" spans="2:13">
      <c r="B51" s="448" t="s">
        <v>787</v>
      </c>
      <c r="C51" s="533">
        <f>SUM(D51:K51)</f>
        <v>0</v>
      </c>
      <c r="D51" s="536"/>
      <c r="E51" s="536"/>
      <c r="F51" s="536"/>
      <c r="G51" s="534">
        <f>'14. PPE'!G72</f>
        <v>0</v>
      </c>
      <c r="H51" s="534">
        <f>'14. PPE'!H72</f>
        <v>0</v>
      </c>
      <c r="I51" s="880">
        <f>'14. PPE'!I72</f>
        <v>0</v>
      </c>
      <c r="J51" s="880">
        <f>'14. PPE'!J72</f>
        <v>0</v>
      </c>
      <c r="K51" s="880">
        <f>'14. PPE'!K72</f>
        <v>0</v>
      </c>
      <c r="L51" s="27" t="s">
        <v>329</v>
      </c>
      <c r="M51" s="777" t="s">
        <v>111</v>
      </c>
    </row>
    <row r="52" spans="2:13" ht="13.5" thickBot="1">
      <c r="B52" s="483" t="s">
        <v>136</v>
      </c>
      <c r="C52" s="537">
        <f t="shared" ref="C52:K52" si="2">SUM(C50:C51)</f>
        <v>0</v>
      </c>
      <c r="D52" s="537">
        <f>'14. PPE'!D72</f>
        <v>0</v>
      </c>
      <c r="E52" s="537">
        <f>'14. PPE'!E72</f>
        <v>0</v>
      </c>
      <c r="F52" s="537">
        <f>'14. PPE'!F72</f>
        <v>0</v>
      </c>
      <c r="G52" s="537">
        <f t="shared" si="2"/>
        <v>0</v>
      </c>
      <c r="H52" s="537">
        <f t="shared" si="2"/>
        <v>0</v>
      </c>
      <c r="I52" s="881">
        <f t="shared" si="2"/>
        <v>0</v>
      </c>
      <c r="J52" s="881">
        <f t="shared" si="2"/>
        <v>0</v>
      </c>
      <c r="K52" s="881">
        <f t="shared" si="2"/>
        <v>0</v>
      </c>
      <c r="L52" s="45">
        <v>220</v>
      </c>
      <c r="M52" s="882" t="s">
        <v>111</v>
      </c>
    </row>
    <row r="53" spans="2:13" ht="13.5" thickTop="1">
      <c r="B53" s="621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</row>
    <row r="54" spans="2:13">
      <c r="B54" s="621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</row>
  </sheetData>
  <sheetProtection password="D5A7" sheet="1" objects="1" scenarios="1"/>
  <dataValidations count="6">
    <dataValidation type="decimal" operator="greaterThanOrEqual" allowBlank="1" showInputMessage="1" showErrorMessage="1" sqref="C28:D35 C13:D15 C17:D22">
      <formula1>0</formula1>
    </dataValidation>
    <dataValidation type="decimal" operator="greaterThanOrEqual" allowBlank="1" showInputMessage="1" showErrorMessage="1" promptTitle="Monitor FTC" prompt="Leave blank if infinite" sqref="C27:D27">
      <formula1>0</formula1>
    </dataValidation>
    <dataValidation type="custom" allowBlank="1" showInputMessage="1" showErrorMessage="1" errorTitle="Monitor FTC template" error="Please only enter a numeric value into this cell." sqref="F51 F42">
      <formula1>ISNONTEXT($F$83)</formula1>
    </dataValidation>
    <dataValidation type="custom" allowBlank="1" showInputMessage="1" showErrorMessage="1" errorTitle="Monitor FTC template" error="Please only enter a numeric value into this cell." sqref="E51 E42">
      <formula1>ISNONTEXT($E$83)</formula1>
    </dataValidation>
    <dataValidation type="custom" allowBlank="1" showInputMessage="1" showErrorMessage="1" errorTitle="Monitor FTC template" error="Please only enter a numeric value into this cell." sqref="D51 D42">
      <formula1>ISNONTEXT($D$83)</formula1>
    </dataValidation>
    <dataValidation type="custom" allowBlank="1" showInputMessage="1" showErrorMessage="1" errorTitle="Monitor FTC template" error="Please only enter a numeric value into this cell." sqref="G50:K50 G41:K41">
      <formula1>ISNONTEXT($D$12)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1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69"/>
  <sheetViews>
    <sheetView zoomScale="80" zoomScaleNormal="80" workbookViewId="0"/>
  </sheetViews>
  <sheetFormatPr defaultColWidth="10.7109375" defaultRowHeight="12.75"/>
  <cols>
    <col min="1" max="1" width="4.7109375" style="70" customWidth="1"/>
    <col min="2" max="2" width="46" style="659" customWidth="1"/>
    <col min="3" max="8" width="14.28515625" style="70" customWidth="1"/>
    <col min="9" max="16384" width="10.7109375" style="70"/>
  </cols>
  <sheetData>
    <row r="1" spans="1:10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</row>
    <row r="2" spans="1:10">
      <c r="A2" s="618"/>
      <c r="B2" s="620"/>
      <c r="C2" s="618"/>
      <c r="D2" s="618"/>
      <c r="E2" s="618"/>
      <c r="F2" s="618"/>
      <c r="G2" s="618"/>
      <c r="H2" s="618"/>
      <c r="I2" s="618"/>
      <c r="J2" s="618"/>
    </row>
    <row r="3" spans="1:10">
      <c r="A3" s="622"/>
      <c r="B3" s="628" t="s">
        <v>1035</v>
      </c>
      <c r="C3" s="622"/>
      <c r="D3" s="618"/>
      <c r="E3" s="618"/>
      <c r="F3" s="618"/>
      <c r="G3" s="618"/>
      <c r="H3" s="622"/>
      <c r="I3" s="618"/>
      <c r="J3" s="618"/>
    </row>
    <row r="4" spans="1:10">
      <c r="A4" s="622"/>
      <c r="B4" s="624" t="s">
        <v>799</v>
      </c>
      <c r="C4" s="622"/>
      <c r="D4" s="618"/>
      <c r="E4" s="618"/>
      <c r="F4" s="618"/>
      <c r="G4" s="618"/>
      <c r="H4" s="622"/>
      <c r="I4" s="618"/>
      <c r="J4" s="618"/>
    </row>
    <row r="5" spans="1:10">
      <c r="A5" s="622"/>
      <c r="B5" s="622"/>
      <c r="C5" s="622"/>
      <c r="D5" s="618"/>
      <c r="E5" s="618"/>
      <c r="F5" s="618"/>
      <c r="G5" s="618"/>
      <c r="H5" s="622"/>
      <c r="I5" s="618"/>
      <c r="J5" s="618"/>
    </row>
    <row r="6" spans="1:10">
      <c r="A6" s="622"/>
      <c r="B6" s="628" t="s">
        <v>53</v>
      </c>
      <c r="C6" s="622"/>
      <c r="D6" s="618"/>
      <c r="E6" s="618"/>
      <c r="F6" s="618"/>
      <c r="G6" s="618"/>
      <c r="H6" s="618"/>
      <c r="I6" s="618"/>
      <c r="J6" s="618"/>
    </row>
    <row r="7" spans="1:10" ht="13.5" thickBot="1">
      <c r="A7" s="622"/>
      <c r="B7" s="850"/>
      <c r="C7" s="690"/>
      <c r="D7" s="690"/>
      <c r="E7" s="690"/>
      <c r="F7" s="1110" t="s">
        <v>1167</v>
      </c>
      <c r="G7" s="1110">
        <v>1</v>
      </c>
      <c r="H7" s="690"/>
      <c r="I7" s="618"/>
      <c r="J7" s="618"/>
    </row>
    <row r="8" spans="1:10" ht="18.75" customHeight="1" thickTop="1">
      <c r="A8" s="622"/>
      <c r="B8" s="893"/>
      <c r="C8" s="22" t="s">
        <v>577</v>
      </c>
      <c r="D8" s="22" t="s">
        <v>578</v>
      </c>
      <c r="E8" s="17" t="s">
        <v>579</v>
      </c>
      <c r="F8" s="22" t="s">
        <v>108</v>
      </c>
      <c r="G8" s="745"/>
    </row>
    <row r="9" spans="1:10" ht="56.25">
      <c r="A9" s="622"/>
      <c r="B9" s="805" t="s">
        <v>1075</v>
      </c>
      <c r="C9" s="854" t="s">
        <v>268</v>
      </c>
      <c r="D9" s="854" t="s">
        <v>617</v>
      </c>
      <c r="E9" s="854" t="s">
        <v>269</v>
      </c>
      <c r="F9" s="854"/>
      <c r="G9" s="742"/>
    </row>
    <row r="10" spans="1:10">
      <c r="A10" s="622"/>
      <c r="B10" s="805"/>
      <c r="C10" s="854" t="s">
        <v>769</v>
      </c>
      <c r="D10" s="854" t="s">
        <v>769</v>
      </c>
      <c r="E10" s="854" t="s">
        <v>769</v>
      </c>
      <c r="F10" s="854"/>
      <c r="G10" s="742" t="s">
        <v>163</v>
      </c>
    </row>
    <row r="11" spans="1:10" ht="19.5" customHeight="1" thickBot="1">
      <c r="A11" s="622"/>
      <c r="B11" s="774"/>
      <c r="C11" s="726" t="s">
        <v>110</v>
      </c>
      <c r="D11" s="726" t="s">
        <v>110</v>
      </c>
      <c r="E11" s="726" t="s">
        <v>110</v>
      </c>
      <c r="F11" s="23" t="s">
        <v>109</v>
      </c>
      <c r="G11" s="190" t="s">
        <v>164</v>
      </c>
    </row>
    <row r="12" spans="1:10" ht="25.5" customHeight="1">
      <c r="A12" s="622"/>
      <c r="B12" s="553" t="s">
        <v>481</v>
      </c>
      <c r="C12" s="404">
        <f>C35</f>
        <v>0</v>
      </c>
      <c r="D12" s="404">
        <f>D35</f>
        <v>0</v>
      </c>
      <c r="E12" s="404">
        <f>E35</f>
        <v>0</v>
      </c>
      <c r="F12" s="12" t="s">
        <v>327</v>
      </c>
      <c r="G12" s="189" t="s">
        <v>111</v>
      </c>
    </row>
    <row r="13" spans="1:10" ht="25.5" customHeight="1">
      <c r="A13" s="622"/>
      <c r="B13" s="552" t="s">
        <v>984</v>
      </c>
      <c r="C13" s="119"/>
      <c r="D13" s="119"/>
      <c r="E13" s="119"/>
      <c r="F13" s="550" t="s">
        <v>328</v>
      </c>
      <c r="G13" s="299" t="s">
        <v>222</v>
      </c>
    </row>
    <row r="14" spans="1:10" ht="25.5" customHeight="1">
      <c r="A14" s="622"/>
      <c r="B14" s="549" t="s">
        <v>985</v>
      </c>
      <c r="C14" s="534">
        <f>SUM(C12:C13)</f>
        <v>0</v>
      </c>
      <c r="D14" s="534">
        <f>SUM(D12:D13)</f>
        <v>0</v>
      </c>
      <c r="E14" s="534">
        <f>SUM(E12:E13)</f>
        <v>0</v>
      </c>
      <c r="F14" s="550" t="s">
        <v>329</v>
      </c>
      <c r="G14" s="551" t="s">
        <v>208</v>
      </c>
    </row>
    <row r="15" spans="1:10" ht="25.5" customHeight="1">
      <c r="A15" s="622"/>
      <c r="B15" s="466" t="s">
        <v>663</v>
      </c>
      <c r="C15" s="499"/>
      <c r="D15" s="499"/>
      <c r="E15" s="499"/>
      <c r="F15" s="12" t="s">
        <v>330</v>
      </c>
      <c r="G15" s="365" t="s">
        <v>208</v>
      </c>
    </row>
    <row r="16" spans="1:10" ht="25.5" customHeight="1">
      <c r="A16" s="622"/>
      <c r="B16" s="295" t="s">
        <v>765</v>
      </c>
      <c r="C16" s="119"/>
      <c r="D16" s="119"/>
      <c r="E16" s="119"/>
      <c r="F16" s="12" t="s">
        <v>10</v>
      </c>
      <c r="G16" s="189" t="s">
        <v>111</v>
      </c>
    </row>
    <row r="17" spans="1:10" ht="25.5" customHeight="1">
      <c r="A17" s="622"/>
      <c r="B17" s="295" t="s">
        <v>483</v>
      </c>
      <c r="C17" s="81"/>
      <c r="D17" s="119"/>
      <c r="E17" s="81"/>
      <c r="F17" s="12" t="s">
        <v>331</v>
      </c>
      <c r="G17" s="299" t="s">
        <v>222</v>
      </c>
    </row>
    <row r="18" spans="1:10" ht="25.5" customHeight="1">
      <c r="A18" s="622"/>
      <c r="B18" s="295" t="s">
        <v>364</v>
      </c>
      <c r="C18" s="119"/>
      <c r="D18" s="119"/>
      <c r="E18" s="119"/>
      <c r="F18" s="12" t="s">
        <v>332</v>
      </c>
      <c r="G18" s="189" t="s">
        <v>48</v>
      </c>
    </row>
    <row r="19" spans="1:10" ht="25.5" customHeight="1">
      <c r="A19" s="622"/>
      <c r="B19" s="295" t="s">
        <v>482</v>
      </c>
      <c r="C19" s="119"/>
      <c r="D19" s="119"/>
      <c r="E19" s="119"/>
      <c r="F19" s="12" t="s">
        <v>333</v>
      </c>
      <c r="G19" s="189" t="s">
        <v>48</v>
      </c>
    </row>
    <row r="20" spans="1:10" ht="25.5" customHeight="1">
      <c r="A20" s="622"/>
      <c r="B20" s="295" t="s">
        <v>1140</v>
      </c>
      <c r="C20" s="81"/>
      <c r="D20" s="119"/>
      <c r="E20" s="81"/>
      <c r="F20" s="12" t="s">
        <v>334</v>
      </c>
      <c r="G20" s="299" t="s">
        <v>222</v>
      </c>
    </row>
    <row r="21" spans="1:10" ht="25.5" customHeight="1" thickBot="1">
      <c r="A21" s="622"/>
      <c r="B21" s="296" t="s">
        <v>484</v>
      </c>
      <c r="C21" s="418">
        <f>SUM(C14:C20)</f>
        <v>0</v>
      </c>
      <c r="D21" s="418">
        <f>SUM(D14:E20)</f>
        <v>0</v>
      </c>
      <c r="E21" s="418">
        <f>SUM(E14:E20)</f>
        <v>0</v>
      </c>
      <c r="F21" s="45" t="s">
        <v>335</v>
      </c>
      <c r="G21" s="223" t="s">
        <v>208</v>
      </c>
    </row>
    <row r="22" spans="1:10" ht="25.5" customHeight="1" thickTop="1">
      <c r="A22" s="622"/>
      <c r="B22" s="652"/>
      <c r="C22" s="668"/>
      <c r="D22" s="668"/>
      <c r="E22" s="668"/>
      <c r="F22" s="862"/>
      <c r="G22" s="686"/>
    </row>
    <row r="23" spans="1:10" ht="13.5" thickBot="1">
      <c r="A23" s="622"/>
      <c r="B23" s="676"/>
      <c r="C23" s="894"/>
      <c r="D23" s="618"/>
      <c r="E23" s="618"/>
      <c r="F23" s="1110" t="s">
        <v>1167</v>
      </c>
      <c r="G23" s="1110">
        <v>2</v>
      </c>
      <c r="H23" s="734"/>
      <c r="I23" s="618"/>
      <c r="J23" s="618"/>
    </row>
    <row r="24" spans="1:10" ht="18.75" customHeight="1" thickTop="1">
      <c r="A24" s="622"/>
      <c r="B24" s="893"/>
      <c r="C24" s="22" t="s">
        <v>577</v>
      </c>
      <c r="D24" s="22" t="s">
        <v>578</v>
      </c>
      <c r="E24" s="17" t="s">
        <v>579</v>
      </c>
      <c r="F24" s="22" t="s">
        <v>108</v>
      </c>
      <c r="G24" s="745"/>
    </row>
    <row r="25" spans="1:10" ht="56.25">
      <c r="A25" s="622"/>
      <c r="B25" s="805" t="s">
        <v>1076</v>
      </c>
      <c r="C25" s="854" t="s">
        <v>268</v>
      </c>
      <c r="D25" s="854" t="s">
        <v>617</v>
      </c>
      <c r="E25" s="854" t="s">
        <v>269</v>
      </c>
      <c r="F25" s="854"/>
      <c r="G25" s="742"/>
    </row>
    <row r="26" spans="1:10">
      <c r="A26" s="622"/>
      <c r="B26" s="805"/>
      <c r="C26" s="854" t="s">
        <v>313</v>
      </c>
      <c r="D26" s="854" t="s">
        <v>313</v>
      </c>
      <c r="E26" s="854" t="s">
        <v>313</v>
      </c>
      <c r="F26" s="854"/>
      <c r="G26" s="742" t="s">
        <v>163</v>
      </c>
    </row>
    <row r="27" spans="1:10" ht="19.5" customHeight="1" thickBot="1">
      <c r="A27" s="622"/>
      <c r="B27" s="774"/>
      <c r="C27" s="726" t="s">
        <v>110</v>
      </c>
      <c r="D27" s="726" t="s">
        <v>110</v>
      </c>
      <c r="E27" s="726" t="s">
        <v>110</v>
      </c>
      <c r="F27" s="23" t="s">
        <v>109</v>
      </c>
      <c r="G27" s="746" t="s">
        <v>164</v>
      </c>
    </row>
    <row r="28" spans="1:10" ht="25.5" customHeight="1">
      <c r="A28" s="622"/>
      <c r="B28" s="294" t="s">
        <v>481</v>
      </c>
      <c r="C28" s="105"/>
      <c r="D28" s="105"/>
      <c r="E28" s="105"/>
      <c r="F28" s="12" t="s">
        <v>346</v>
      </c>
      <c r="G28" s="886" t="s">
        <v>111</v>
      </c>
    </row>
    <row r="29" spans="1:10" ht="25.5" customHeight="1">
      <c r="A29" s="622"/>
      <c r="B29" s="466" t="s">
        <v>663</v>
      </c>
      <c r="C29" s="499"/>
      <c r="D29" s="499"/>
      <c r="E29" s="499"/>
      <c r="F29" s="12" t="s">
        <v>348</v>
      </c>
      <c r="G29" s="886" t="s">
        <v>111</v>
      </c>
    </row>
    <row r="30" spans="1:10" ht="25.5" customHeight="1">
      <c r="A30" s="622"/>
      <c r="B30" s="295" t="s">
        <v>765</v>
      </c>
      <c r="C30" s="554"/>
      <c r="D30" s="554"/>
      <c r="E30" s="554"/>
      <c r="F30" s="12" t="s">
        <v>349</v>
      </c>
      <c r="G30" s="189" t="s">
        <v>111</v>
      </c>
    </row>
    <row r="31" spans="1:10" ht="25.5" customHeight="1">
      <c r="A31" s="622"/>
      <c r="B31" s="295" t="s">
        <v>483</v>
      </c>
      <c r="C31" s="81"/>
      <c r="D31" s="554"/>
      <c r="E31" s="81"/>
      <c r="F31" s="12" t="s">
        <v>623</v>
      </c>
      <c r="G31" s="299" t="s">
        <v>222</v>
      </c>
    </row>
    <row r="32" spans="1:10" ht="25.5" customHeight="1">
      <c r="A32" s="622"/>
      <c r="B32" s="295" t="s">
        <v>364</v>
      </c>
      <c r="C32" s="554"/>
      <c r="D32" s="554"/>
      <c r="E32" s="554"/>
      <c r="F32" s="12" t="s">
        <v>624</v>
      </c>
      <c r="G32" s="189" t="s">
        <v>48</v>
      </c>
    </row>
    <row r="33" spans="1:10" ht="25.5" customHeight="1">
      <c r="A33" s="622"/>
      <c r="B33" s="295" t="s">
        <v>482</v>
      </c>
      <c r="C33" s="554"/>
      <c r="D33" s="554"/>
      <c r="E33" s="554"/>
      <c r="F33" s="12" t="s">
        <v>707</v>
      </c>
      <c r="G33" s="189" t="s">
        <v>48</v>
      </c>
    </row>
    <row r="34" spans="1:10" ht="25.5" customHeight="1">
      <c r="A34" s="622"/>
      <c r="B34" s="295" t="s">
        <v>1140</v>
      </c>
      <c r="C34" s="81"/>
      <c r="D34" s="554"/>
      <c r="E34" s="81"/>
      <c r="F34" s="12" t="s">
        <v>661</v>
      </c>
      <c r="G34" s="299" t="s">
        <v>222</v>
      </c>
    </row>
    <row r="35" spans="1:10" ht="25.5" customHeight="1" thickBot="1">
      <c r="A35" s="622"/>
      <c r="B35" s="296" t="s">
        <v>484</v>
      </c>
      <c r="C35" s="418">
        <f>SUM(C28:C34)</f>
        <v>0</v>
      </c>
      <c r="D35" s="418">
        <f t="shared" ref="D35:E35" si="0">SUM(D28:D34)</f>
        <v>0</v>
      </c>
      <c r="E35" s="418">
        <f t="shared" si="0"/>
        <v>0</v>
      </c>
      <c r="F35" s="45" t="s">
        <v>708</v>
      </c>
      <c r="G35" s="223" t="s">
        <v>208</v>
      </c>
    </row>
    <row r="36" spans="1:10" ht="13.5" thickTop="1">
      <c r="A36" s="622"/>
      <c r="B36" s="676"/>
      <c r="C36" s="894"/>
      <c r="D36" s="618"/>
      <c r="E36" s="618"/>
      <c r="F36" s="618"/>
      <c r="G36" s="618"/>
      <c r="H36" s="734"/>
      <c r="I36" s="618"/>
      <c r="J36" s="618"/>
    </row>
    <row r="37" spans="1:10" ht="13.5" thickBot="1">
      <c r="A37" s="622"/>
      <c r="B37" s="676"/>
      <c r="C37" s="894"/>
      <c r="D37" s="618"/>
      <c r="E37" s="1110" t="s">
        <v>1167</v>
      </c>
      <c r="F37" s="1110">
        <v>3</v>
      </c>
      <c r="G37" s="618"/>
      <c r="H37" s="734"/>
      <c r="I37" s="618"/>
      <c r="J37" s="618"/>
    </row>
    <row r="38" spans="1:10" ht="13.5" thickTop="1">
      <c r="A38" s="622"/>
      <c r="B38" s="747"/>
      <c r="C38" s="17" t="s">
        <v>580</v>
      </c>
      <c r="D38" s="17" t="s">
        <v>581</v>
      </c>
      <c r="E38" s="17" t="s">
        <v>108</v>
      </c>
      <c r="F38" s="678"/>
      <c r="G38" s="618"/>
      <c r="H38" s="734"/>
      <c r="I38" s="618"/>
      <c r="J38" s="618"/>
    </row>
    <row r="39" spans="1:10">
      <c r="A39" s="622"/>
      <c r="B39" s="805" t="s">
        <v>1016</v>
      </c>
      <c r="C39" s="854" t="s">
        <v>769</v>
      </c>
      <c r="D39" s="854" t="s">
        <v>313</v>
      </c>
      <c r="E39" s="276"/>
      <c r="F39" s="679" t="s">
        <v>163</v>
      </c>
      <c r="G39" s="618"/>
      <c r="H39" s="734"/>
      <c r="I39" s="618"/>
      <c r="J39" s="618"/>
    </row>
    <row r="40" spans="1:10" ht="13.5" thickBot="1">
      <c r="A40" s="622"/>
      <c r="B40" s="774"/>
      <c r="C40" s="726" t="s">
        <v>110</v>
      </c>
      <c r="D40" s="727" t="s">
        <v>110</v>
      </c>
      <c r="E40" s="46" t="s">
        <v>109</v>
      </c>
      <c r="F40" s="680" t="s">
        <v>164</v>
      </c>
      <c r="G40" s="618"/>
      <c r="H40" s="734"/>
      <c r="I40" s="618"/>
      <c r="J40" s="618"/>
    </row>
    <row r="41" spans="1:10" ht="42" customHeight="1">
      <c r="A41" s="622"/>
      <c r="B41" s="275" t="s">
        <v>621</v>
      </c>
      <c r="C41" s="114"/>
      <c r="D41" s="105"/>
      <c r="E41" s="19">
        <v>100</v>
      </c>
      <c r="F41" s="181" t="s">
        <v>111</v>
      </c>
      <c r="G41" s="618"/>
      <c r="H41" s="734"/>
      <c r="I41" s="618"/>
      <c r="J41" s="618"/>
    </row>
    <row r="42" spans="1:10" ht="40.5" customHeight="1">
      <c r="A42" s="622"/>
      <c r="B42" s="275" t="s">
        <v>699</v>
      </c>
      <c r="C42" s="114"/>
      <c r="D42" s="105"/>
      <c r="E42" s="19" t="s">
        <v>316</v>
      </c>
      <c r="F42" s="181" t="s">
        <v>111</v>
      </c>
      <c r="G42" s="618"/>
      <c r="H42" s="734"/>
      <c r="I42" s="618"/>
      <c r="J42" s="618"/>
    </row>
    <row r="43" spans="1:10" ht="25.5" customHeight="1" thickBot="1">
      <c r="A43" s="622"/>
      <c r="B43" s="256" t="s">
        <v>43</v>
      </c>
      <c r="C43" s="421">
        <f>SUM(C41:C42)</f>
        <v>0</v>
      </c>
      <c r="D43" s="421">
        <f>SUM(D41:D42)</f>
        <v>0</v>
      </c>
      <c r="E43" s="41" t="s">
        <v>36</v>
      </c>
      <c r="F43" s="262" t="s">
        <v>111</v>
      </c>
      <c r="G43" s="618"/>
      <c r="H43" s="618"/>
      <c r="I43" s="618"/>
      <c r="J43" s="618"/>
    </row>
    <row r="44" spans="1:10" ht="13.5" thickTop="1">
      <c r="A44" s="622"/>
      <c r="B44" s="618"/>
      <c r="C44" s="618"/>
      <c r="D44" s="618"/>
      <c r="E44" s="618"/>
      <c r="F44" s="618"/>
      <c r="G44" s="618"/>
      <c r="H44" s="618"/>
      <c r="I44" s="618"/>
      <c r="J44" s="618"/>
    </row>
    <row r="45" spans="1:10" ht="13.5" thickBot="1">
      <c r="A45" s="622"/>
      <c r="B45" s="618"/>
      <c r="C45" s="618"/>
      <c r="D45" s="618"/>
      <c r="E45" s="1110" t="s">
        <v>1167</v>
      </c>
      <c r="F45" s="1110">
        <v>4</v>
      </c>
      <c r="G45" s="618"/>
      <c r="H45" s="618"/>
      <c r="I45" s="618"/>
      <c r="J45" s="618"/>
    </row>
    <row r="46" spans="1:10" ht="13.5" thickTop="1">
      <c r="A46" s="622"/>
      <c r="B46" s="747"/>
      <c r="C46" s="17" t="s">
        <v>582</v>
      </c>
      <c r="D46" s="17" t="s">
        <v>618</v>
      </c>
      <c r="E46" s="17" t="s">
        <v>108</v>
      </c>
      <c r="F46" s="678"/>
      <c r="G46" s="618"/>
      <c r="H46" s="618"/>
      <c r="I46" s="618"/>
      <c r="J46" s="618"/>
    </row>
    <row r="47" spans="1:10">
      <c r="A47" s="622"/>
      <c r="B47" s="805" t="s">
        <v>1017</v>
      </c>
      <c r="C47" s="854" t="s">
        <v>769</v>
      </c>
      <c r="D47" s="854" t="s">
        <v>313</v>
      </c>
      <c r="E47" s="276"/>
      <c r="F47" s="802" t="s">
        <v>163</v>
      </c>
      <c r="G47" s="618"/>
      <c r="H47" s="618"/>
      <c r="I47" s="618"/>
      <c r="J47" s="618"/>
    </row>
    <row r="48" spans="1:10" ht="13.5" thickBot="1">
      <c r="A48" s="622"/>
      <c r="B48" s="774"/>
      <c r="C48" s="726" t="s">
        <v>110</v>
      </c>
      <c r="D48" s="727" t="s">
        <v>110</v>
      </c>
      <c r="E48" s="46" t="s">
        <v>109</v>
      </c>
      <c r="F48" s="680" t="s">
        <v>164</v>
      </c>
      <c r="G48" s="618"/>
      <c r="H48" s="618"/>
      <c r="I48" s="618"/>
      <c r="J48" s="618"/>
    </row>
    <row r="49" spans="1:10" ht="13.5" thickBot="1">
      <c r="A49" s="622"/>
      <c r="B49" s="898" t="s">
        <v>696</v>
      </c>
      <c r="C49" s="138"/>
      <c r="D49" s="139"/>
      <c r="E49" s="41" t="s">
        <v>19</v>
      </c>
      <c r="F49" s="882" t="s">
        <v>111</v>
      </c>
      <c r="G49" s="618"/>
      <c r="H49" s="618"/>
      <c r="I49" s="618"/>
      <c r="J49" s="618"/>
    </row>
    <row r="50" spans="1:10" ht="13.5" thickTop="1">
      <c r="A50" s="622"/>
      <c r="B50" s="618"/>
      <c r="C50" s="618"/>
      <c r="D50" s="618"/>
      <c r="E50" s="618"/>
      <c r="F50" s="618"/>
      <c r="G50" s="618"/>
      <c r="H50" s="618"/>
      <c r="I50" s="618"/>
      <c r="J50" s="618"/>
    </row>
    <row r="51" spans="1:10" ht="13.5" thickBot="1">
      <c r="A51" s="618"/>
      <c r="B51" s="621"/>
      <c r="C51" s="618"/>
      <c r="D51" s="618"/>
      <c r="E51" s="1110" t="s">
        <v>1167</v>
      </c>
      <c r="F51" s="1110">
        <v>7</v>
      </c>
      <c r="G51" s="618"/>
      <c r="H51" s="618"/>
      <c r="I51" s="618"/>
      <c r="J51" s="618"/>
    </row>
    <row r="52" spans="1:10" ht="18.75" customHeight="1" thickTop="1">
      <c r="A52" s="618"/>
      <c r="B52" s="893"/>
      <c r="C52" s="22" t="s">
        <v>619</v>
      </c>
      <c r="D52" s="22" t="s">
        <v>620</v>
      </c>
      <c r="E52" s="22" t="s">
        <v>108</v>
      </c>
      <c r="F52" s="899"/>
      <c r="G52" s="618"/>
      <c r="H52" s="618"/>
      <c r="I52" s="618"/>
    </row>
    <row r="53" spans="1:10" ht="38.25">
      <c r="A53" s="618"/>
      <c r="B53" s="805" t="s">
        <v>1171</v>
      </c>
      <c r="C53" s="854" t="s">
        <v>1036</v>
      </c>
      <c r="D53" s="854" t="s">
        <v>1037</v>
      </c>
      <c r="E53" s="276"/>
      <c r="F53" s="900" t="s">
        <v>163</v>
      </c>
      <c r="G53" s="618"/>
      <c r="H53" s="618"/>
      <c r="I53" s="618"/>
    </row>
    <row r="54" spans="1:10" ht="18.75" customHeight="1" thickBot="1">
      <c r="A54" s="618"/>
      <c r="B54" s="774"/>
      <c r="C54" s="726" t="s">
        <v>110</v>
      </c>
      <c r="D54" s="726" t="s">
        <v>110</v>
      </c>
      <c r="E54" s="46" t="s">
        <v>109</v>
      </c>
      <c r="F54" s="901" t="s">
        <v>164</v>
      </c>
      <c r="G54" s="618"/>
      <c r="H54" s="618"/>
      <c r="I54" s="618"/>
    </row>
    <row r="55" spans="1:10" ht="25.5" customHeight="1">
      <c r="A55" s="618"/>
      <c r="B55" s="295" t="s">
        <v>485</v>
      </c>
      <c r="C55" s="119"/>
      <c r="D55" s="105"/>
      <c r="E55" s="12">
        <v>100</v>
      </c>
      <c r="F55" s="189" t="s">
        <v>111</v>
      </c>
      <c r="G55" s="618"/>
      <c r="H55" s="618"/>
      <c r="I55" s="618"/>
    </row>
    <row r="56" spans="1:10" ht="25.5" customHeight="1">
      <c r="A56" s="618"/>
      <c r="B56" s="295" t="s">
        <v>487</v>
      </c>
      <c r="C56" s="119"/>
      <c r="D56" s="105"/>
      <c r="E56" s="12">
        <v>105</v>
      </c>
      <c r="F56" s="189" t="s">
        <v>111</v>
      </c>
      <c r="G56" s="618"/>
      <c r="H56" s="618"/>
      <c r="I56" s="618"/>
    </row>
    <row r="57" spans="1:10" ht="25.5" customHeight="1">
      <c r="A57" s="618"/>
      <c r="B57" s="294" t="s">
        <v>489</v>
      </c>
      <c r="C57" s="406">
        <f>SUM(C55:C56)</f>
        <v>0</v>
      </c>
      <c r="D57" s="406">
        <f>SUM(D55:D56)</f>
        <v>0</v>
      </c>
      <c r="E57" s="12" t="s">
        <v>36</v>
      </c>
      <c r="F57" s="189" t="s">
        <v>208</v>
      </c>
      <c r="G57" s="618"/>
      <c r="H57" s="618"/>
      <c r="I57" s="618"/>
    </row>
    <row r="58" spans="1:10" ht="25.5" customHeight="1">
      <c r="A58" s="618"/>
      <c r="B58" s="295"/>
      <c r="C58" s="185"/>
      <c r="D58" s="186"/>
      <c r="E58" s="291"/>
      <c r="F58" s="189"/>
      <c r="G58" s="618"/>
      <c r="H58" s="618"/>
      <c r="I58" s="618"/>
    </row>
    <row r="59" spans="1:10" ht="25.5" customHeight="1">
      <c r="A59" s="618"/>
      <c r="B59" s="295" t="s">
        <v>310</v>
      </c>
      <c r="C59" s="119"/>
      <c r="D59" s="105"/>
      <c r="E59" s="12" t="s">
        <v>317</v>
      </c>
      <c r="F59" s="189" t="s">
        <v>48</v>
      </c>
      <c r="G59" s="618"/>
      <c r="H59" s="618"/>
      <c r="I59" s="618"/>
    </row>
    <row r="60" spans="1:10" ht="25.5" customHeight="1">
      <c r="A60" s="618"/>
      <c r="B60" s="295" t="s">
        <v>486</v>
      </c>
      <c r="C60" s="119"/>
      <c r="D60" s="105"/>
      <c r="E60" s="12">
        <v>120</v>
      </c>
      <c r="F60" s="189" t="s">
        <v>48</v>
      </c>
      <c r="G60" s="618"/>
      <c r="H60" s="618"/>
      <c r="I60" s="618"/>
    </row>
    <row r="61" spans="1:10" ht="25.5" customHeight="1">
      <c r="A61" s="618"/>
      <c r="B61" s="294" t="s">
        <v>488</v>
      </c>
      <c r="C61" s="406">
        <f>SUM(C59:C60)</f>
        <v>0</v>
      </c>
      <c r="D61" s="406">
        <f>SUM(D59:D60)</f>
        <v>0</v>
      </c>
      <c r="E61" s="12" t="s">
        <v>318</v>
      </c>
      <c r="F61" s="189" t="s">
        <v>48</v>
      </c>
      <c r="G61" s="618"/>
      <c r="H61" s="618"/>
      <c r="I61" s="618"/>
    </row>
    <row r="62" spans="1:10" ht="25.5" customHeight="1">
      <c r="A62" s="618"/>
      <c r="B62" s="294"/>
      <c r="C62" s="186"/>
      <c r="D62" s="186"/>
      <c r="E62" s="291"/>
      <c r="F62" s="189"/>
      <c r="G62" s="618"/>
      <c r="H62" s="618"/>
      <c r="I62" s="618"/>
    </row>
    <row r="63" spans="1:10" ht="25.5" customHeight="1">
      <c r="A63" s="618"/>
      <c r="B63" s="295" t="s">
        <v>490</v>
      </c>
      <c r="C63" s="119"/>
      <c r="D63" s="105"/>
      <c r="E63" s="12" t="s">
        <v>5</v>
      </c>
      <c r="F63" s="189" t="s">
        <v>208</v>
      </c>
      <c r="G63" s="618"/>
      <c r="H63" s="618"/>
      <c r="I63" s="618"/>
    </row>
    <row r="64" spans="1:10" ht="25.5" customHeight="1">
      <c r="A64" s="618"/>
      <c r="B64" s="295" t="s">
        <v>491</v>
      </c>
      <c r="C64" s="119"/>
      <c r="D64" s="105"/>
      <c r="E64" s="12" t="s">
        <v>319</v>
      </c>
      <c r="F64" s="189" t="s">
        <v>48</v>
      </c>
      <c r="G64" s="618"/>
      <c r="H64" s="618"/>
      <c r="I64" s="618"/>
    </row>
    <row r="65" spans="1:9" ht="25.5" customHeight="1" thickBot="1">
      <c r="A65" s="618"/>
      <c r="B65" s="296" t="s">
        <v>492</v>
      </c>
      <c r="C65" s="418">
        <f>SUM(C63:C64)</f>
        <v>0</v>
      </c>
      <c r="D65" s="418">
        <f>SUM(D63:D64)</f>
        <v>0</v>
      </c>
      <c r="E65" s="45" t="s">
        <v>6</v>
      </c>
      <c r="F65" s="298" t="s">
        <v>222</v>
      </c>
      <c r="G65" s="618"/>
      <c r="H65" s="618"/>
      <c r="I65" s="618"/>
    </row>
    <row r="66" spans="1:9" ht="18.75" customHeight="1" thickTop="1">
      <c r="A66" s="618"/>
      <c r="B66" s="621"/>
      <c r="C66" s="618"/>
      <c r="D66" s="618"/>
      <c r="E66" s="618"/>
      <c r="F66" s="618"/>
      <c r="G66" s="618"/>
      <c r="H66" s="618"/>
      <c r="I66" s="618"/>
    </row>
    <row r="67" spans="1:9" ht="18.75" customHeight="1">
      <c r="A67" s="618"/>
      <c r="B67" s="902" t="s">
        <v>1170</v>
      </c>
      <c r="C67" s="618"/>
      <c r="D67" s="618"/>
      <c r="E67" s="618"/>
      <c r="F67" s="618"/>
      <c r="G67" s="618"/>
      <c r="H67" s="618"/>
      <c r="I67" s="618"/>
    </row>
    <row r="68" spans="1:9" ht="18.75" customHeight="1">
      <c r="A68" s="618"/>
      <c r="B68" s="902" t="s">
        <v>493</v>
      </c>
      <c r="C68" s="618"/>
      <c r="D68" s="618"/>
      <c r="E68" s="618"/>
      <c r="F68" s="618"/>
      <c r="G68" s="618"/>
      <c r="H68" s="618"/>
      <c r="I68" s="618"/>
    </row>
    <row r="69" spans="1:9" ht="18.75" customHeight="1">
      <c r="A69" s="618"/>
      <c r="B69" s="621"/>
      <c r="C69" s="618"/>
      <c r="D69" s="618"/>
      <c r="E69" s="618"/>
      <c r="F69" s="618"/>
      <c r="G69" s="618"/>
      <c r="H69" s="618"/>
      <c r="I69" s="618"/>
    </row>
  </sheetData>
  <sheetProtection password="D5A7" sheet="1" objects="1" scenarios="1"/>
  <customSheetViews>
    <customSheetView guid="{E4F26FFA-5313-49C9-9365-CBA576C57791}" scale="85" showGridLines="0" fitToPage="1" showRuler="0">
      <selection activeCell="B31" sqref="B31"/>
      <pageMargins left="0.74803149606299213" right="0.31" top="0.98425196850393704" bottom="0.98425196850393704" header="0.51181102362204722" footer="0.51181102362204722"/>
      <pageSetup paperSize="9" scale="80" orientation="portrait" horizontalDpi="300" verticalDpi="300" r:id="rId1"/>
      <headerFooter alignWithMargins="0"/>
    </customSheetView>
  </customSheetViews>
  <phoneticPr fontId="0" type="noConversion"/>
  <dataValidations count="30">
    <dataValidation type="custom" allowBlank="1" showInputMessage="1" showErrorMessage="1" errorTitle="Monitor FTC template" error="Please only enter a numeric value into this cell." sqref="C55">
      <formula1>ISNONTEXT($C$55)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C56">
      <formula1>ISNONTEXT($C$56)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C59">
      <formula1>ISNONTEXT($C$59)</formula1>
    </dataValidation>
    <dataValidation type="custom" allowBlank="1" showInputMessage="1" showErrorMessage="1" errorTitle="Monitor FTC template" error="Please only enter a numeric value into this cell." sqref="D59">
      <formula1>ISNONTEXT($D$59)</formula1>
    </dataValidation>
    <dataValidation type="custom" allowBlank="1" showInputMessage="1" showErrorMessage="1" errorTitle="Monitor FTC template" error="Please only enter a numeric value into this cell." sqref="C60">
      <formula1>ISNONTEXT($C$60)</formula1>
    </dataValidation>
    <dataValidation type="custom" allowBlank="1" showInputMessage="1" showErrorMessage="1" errorTitle="Monitor FTC template" error="Please only enter a numeric value into this cell." sqref="D60">
      <formula1>ISNONTEXT($D$60)</formula1>
    </dataValidation>
    <dataValidation type="custom" allowBlank="1" showInputMessage="1" showErrorMessage="1" errorTitle="Monitor FTC template" error="Please only enter a numeric value into this cell." sqref="C63">
      <formula1>ISNONTEXT($C$63)</formula1>
    </dataValidation>
    <dataValidation type="custom" allowBlank="1" showInputMessage="1" showErrorMessage="1" errorTitle="Monitor FTC template" error="Please only enter a numeric value into this cell." sqref="D63">
      <formula1>ISNONTEXT($D$63)</formula1>
    </dataValidation>
    <dataValidation type="custom" allowBlank="1" showInputMessage="1" showErrorMessage="1" errorTitle="Monitor FTC template" error="Please only enter a numeric value into this cell." sqref="C64">
      <formula1>ISNONTEXT($C$64)</formula1>
    </dataValidation>
    <dataValidation type="custom" allowBlank="1" showInputMessage="1" showErrorMessage="1" errorTitle="Monitor FTC template" error="Please only enter a numeric value into this cell." sqref="D64">
      <formula1>ISNONTEXT($D$64)</formula1>
    </dataValidation>
    <dataValidation type="custom" allowBlank="1" showInputMessage="1" showErrorMessage="1" errorTitle="Monitor FTC template" error="Please only enter a numeric value into this cell." sqref="C33 C19">
      <formula1>ISNONTEXT($C$19)</formula1>
    </dataValidation>
    <dataValidation type="custom" allowBlank="1" showInputMessage="1" showErrorMessage="1" errorTitle="Monitor FTC template" error="Please only enter a numeric value into this cell." sqref="D33 D19">
      <formula1>ISNONTEXT($D$19)</formula1>
    </dataValidation>
    <dataValidation type="custom" allowBlank="1" showInputMessage="1" showErrorMessage="1" errorTitle="Monitor FTC template" error="Please only enter a numeric value into this cell." sqref="E33 E19">
      <formula1>ISNONTEXT($E$19)</formula1>
    </dataValidation>
    <dataValidation type="custom" allowBlank="1" showInputMessage="1" showErrorMessage="1" errorTitle="Monitor FTC template" error="Please only enter a numeric value into this cell." sqref="D34 D20">
      <formula1>ISNONTEXT($D$20)</formula1>
    </dataValidation>
    <dataValidation type="custom" allowBlank="1" showInputMessage="1" showErrorMessage="1" errorTitle="Monitor FTC template" error="Please only enter a numeric value into this cell." sqref="C41">
      <formula1>ISNONTEXT($C$41)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C42">
      <formula1>ISNONTEXT($C$42)</formula1>
    </dataValidation>
    <dataValidation type="custom" allowBlank="1" showInputMessage="1" showErrorMessage="1" errorTitle="Monitor FTC template" error="Please only enter a numeric value into this cell." sqref="D42 C14:E14 C12:E12 C28:E28">
      <formula1>ISNONTEXT($D$42)</formula1>
    </dataValidation>
    <dataValidation type="custom" allowBlank="1" showInputMessage="1" showErrorMessage="1" errorTitle="Monitor FTC template" error="Please only enter a numeric value into this cell." sqref="C49">
      <formula1>ISNONTEXT($C$49)</formula1>
    </dataValidation>
    <dataValidation type="custom" allowBlank="1" showInputMessage="1" showErrorMessage="1" errorTitle="Monitor FTC template" error="Please only enter a numeric value into this cell." sqref="D49">
      <formula1>ISNONTEXT($D$49)</formula1>
    </dataValidation>
    <dataValidation type="custom" allowBlank="1" showInputMessage="1" showErrorMessage="1" errorTitle="Monitor FTC template" error="Please only enter a numeric value into this cell." sqref="C30 C16 C13">
      <formula1>ISNONTEXT($C$16)</formula1>
    </dataValidation>
    <dataValidation type="custom" allowBlank="1" showInputMessage="1" showErrorMessage="1" errorTitle="Monitor FTC template" error="Please only enter a numeric value into this cell." sqref="D30 D16 D13">
      <formula1>ISNONTEXT($D$16)</formula1>
    </dataValidation>
    <dataValidation type="custom" allowBlank="1" showInputMessage="1" showErrorMessage="1" errorTitle="Monitor FTC template" error="Please only enter a numeric value into this cell." sqref="E30 E16 E13">
      <formula1>ISNONTEXT($E$16)</formula1>
    </dataValidation>
    <dataValidation type="custom" allowBlank="1" showInputMessage="1" showErrorMessage="1" errorTitle="Monitor FTC template" error="Please only enter a numeric value into this cell." sqref="D31 D17">
      <formula1>ISNONTEXT($D$17)</formula1>
    </dataValidation>
    <dataValidation type="custom" allowBlank="1" showInputMessage="1" showErrorMessage="1" errorTitle="Monitor FTC template" error="Please only enter a numeric value into this cell." sqref="C32 C18">
      <formula1>ISNONTEXT($C$18)</formula1>
    </dataValidation>
    <dataValidation type="custom" allowBlank="1" showInputMessage="1" showErrorMessage="1" errorTitle="Monitor FTC template" error="Please only enter a numeric value into this cell." sqref="D32 D18">
      <formula1>ISNONTEXT($D$18)</formula1>
    </dataValidation>
    <dataValidation type="custom" allowBlank="1" showInputMessage="1" showErrorMessage="1" errorTitle="Monitor FTC template" error="Please only enter a numeric value into this cell." sqref="E32 E18">
      <formula1>ISNONTEXT($E$18)</formula1>
    </dataValidation>
    <dataValidation type="custom" allowBlank="1" showInputMessage="1" showErrorMessage="1" errorTitle="Monitor FTC template" error="Please only enter a numeric value into this cell." sqref="E34 E20 C20 E17 C17 C34 E31 C31">
      <formula1>ISNONTEXT(#REF!)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10" fitToHeight="2" orientation="landscape" horizontalDpi="300" verticalDpi="300" r:id="rId2"/>
  <headerFooter alignWithMargins="0"/>
  <ignoredErrors>
    <ignoredError sqref="C54:D54 C11:E11 C40:D40 E42:E4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J41"/>
  <sheetViews>
    <sheetView zoomScale="80" zoomScaleNormal="80" workbookViewId="0"/>
  </sheetViews>
  <sheetFormatPr defaultColWidth="10.7109375" defaultRowHeight="12.75"/>
  <cols>
    <col min="1" max="1" width="5.28515625" style="70" customWidth="1"/>
    <col min="2" max="2" width="51.85546875" style="659" customWidth="1"/>
    <col min="3" max="3" width="12" style="70" bestFit="1" customWidth="1"/>
    <col min="4" max="4" width="12.85546875" style="70" bestFit="1" customWidth="1"/>
    <col min="5" max="5" width="13.140625" style="70" bestFit="1" customWidth="1"/>
    <col min="6" max="6" width="12.85546875" style="70" bestFit="1" customWidth="1"/>
    <col min="7" max="8" width="13.140625" style="70" bestFit="1" customWidth="1"/>
    <col min="9" max="9" width="10.5703125" style="70" bestFit="1" customWidth="1"/>
    <col min="10" max="10" width="10.7109375" style="70" customWidth="1"/>
    <col min="11" max="16384" width="10.7109375" style="70"/>
  </cols>
  <sheetData>
    <row r="1" spans="1:10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</row>
    <row r="2" spans="1:10">
      <c r="A2" s="618"/>
      <c r="B2" s="620"/>
      <c r="C2" s="618"/>
      <c r="D2" s="618"/>
      <c r="E2" s="618"/>
      <c r="F2" s="618"/>
      <c r="G2" s="618"/>
      <c r="H2" s="618"/>
      <c r="I2" s="618"/>
      <c r="J2" s="618"/>
    </row>
    <row r="3" spans="1:10">
      <c r="A3" s="671"/>
      <c r="B3" s="628" t="s">
        <v>1035</v>
      </c>
      <c r="C3" s="622"/>
      <c r="D3" s="622"/>
      <c r="E3" s="622"/>
      <c r="F3" s="622"/>
      <c r="G3" s="622"/>
      <c r="H3" s="903"/>
      <c r="I3" s="622"/>
      <c r="J3" s="618"/>
    </row>
    <row r="4" spans="1:10">
      <c r="A4" s="622"/>
      <c r="B4" s="624" t="s">
        <v>800</v>
      </c>
      <c r="C4" s="622"/>
      <c r="D4" s="622"/>
      <c r="E4" s="622"/>
      <c r="F4" s="622"/>
      <c r="G4" s="622"/>
      <c r="H4" s="903"/>
      <c r="I4" s="622"/>
      <c r="J4" s="618"/>
    </row>
    <row r="5" spans="1:10">
      <c r="A5" s="622"/>
      <c r="B5" s="626" t="s">
        <v>1022</v>
      </c>
      <c r="C5" s="622"/>
      <c r="D5" s="622"/>
      <c r="E5" s="622"/>
      <c r="F5" s="622"/>
      <c r="G5" s="622"/>
      <c r="H5" s="903"/>
      <c r="I5" s="622"/>
      <c r="J5" s="618"/>
    </row>
    <row r="6" spans="1:10">
      <c r="A6" s="622"/>
      <c r="B6" s="622"/>
      <c r="C6" s="622"/>
      <c r="D6" s="622"/>
      <c r="E6" s="622"/>
      <c r="F6" s="622"/>
      <c r="G6" s="622"/>
      <c r="H6" s="903"/>
      <c r="I6" s="622"/>
      <c r="J6" s="618"/>
    </row>
    <row r="7" spans="1:10" ht="13.5" thickBot="1">
      <c r="A7" s="622"/>
      <c r="B7" s="628" t="s">
        <v>53</v>
      </c>
      <c r="C7" s="618"/>
      <c r="D7" s="618"/>
      <c r="E7" s="618"/>
      <c r="F7" s="618"/>
      <c r="G7" s="618"/>
      <c r="H7" s="1110" t="s">
        <v>1167</v>
      </c>
      <c r="I7" s="1110">
        <v>1</v>
      </c>
      <c r="J7" s="618"/>
    </row>
    <row r="8" spans="1:10" ht="14.25" customHeight="1" thickTop="1">
      <c r="A8" s="622"/>
      <c r="B8" s="883"/>
      <c r="C8" s="17" t="s">
        <v>583</v>
      </c>
      <c r="D8" s="17" t="s">
        <v>584</v>
      </c>
      <c r="E8" s="17" t="s">
        <v>585</v>
      </c>
      <c r="F8" s="17" t="s">
        <v>586</v>
      </c>
      <c r="G8" s="17" t="s">
        <v>587</v>
      </c>
      <c r="H8" s="17" t="s">
        <v>108</v>
      </c>
      <c r="I8" s="678"/>
      <c r="J8" s="618"/>
    </row>
    <row r="9" spans="1:10" ht="38.25" customHeight="1">
      <c r="A9" s="622"/>
      <c r="B9" s="805" t="s">
        <v>1077</v>
      </c>
      <c r="C9" s="854" t="s">
        <v>38</v>
      </c>
      <c r="D9" s="854" t="s">
        <v>292</v>
      </c>
      <c r="E9" s="854" t="s">
        <v>293</v>
      </c>
      <c r="F9" s="854" t="s">
        <v>479</v>
      </c>
      <c r="G9" s="854" t="s">
        <v>63</v>
      </c>
      <c r="H9" s="170"/>
      <c r="I9" s="679" t="s">
        <v>163</v>
      </c>
      <c r="J9" s="618"/>
    </row>
    <row r="10" spans="1:10" ht="13.5" thickBot="1">
      <c r="A10" s="622"/>
      <c r="B10" s="774"/>
      <c r="C10" s="726" t="s">
        <v>110</v>
      </c>
      <c r="D10" s="726" t="s">
        <v>110</v>
      </c>
      <c r="E10" s="726" t="s">
        <v>110</v>
      </c>
      <c r="F10" s="726" t="s">
        <v>110</v>
      </c>
      <c r="G10" s="726" t="s">
        <v>110</v>
      </c>
      <c r="H10" s="40" t="s">
        <v>109</v>
      </c>
      <c r="I10" s="680" t="s">
        <v>164</v>
      </c>
      <c r="J10" s="618"/>
    </row>
    <row r="11" spans="1:10" ht="35.25" customHeight="1">
      <c r="A11" s="622"/>
      <c r="B11" s="555" t="s">
        <v>1078</v>
      </c>
      <c r="C11" s="414">
        <f t="shared" ref="C11:C19" si="0">SUM(D11:G11)</f>
        <v>0</v>
      </c>
      <c r="D11" s="425">
        <f>D33</f>
        <v>0</v>
      </c>
      <c r="E11" s="425">
        <f>E33</f>
        <v>0</v>
      </c>
      <c r="F11" s="425">
        <f>F33</f>
        <v>0</v>
      </c>
      <c r="G11" s="425">
        <f>G33</f>
        <v>0</v>
      </c>
      <c r="H11" s="19">
        <v>100</v>
      </c>
      <c r="I11" s="777" t="s">
        <v>111</v>
      </c>
      <c r="J11" s="618"/>
    </row>
    <row r="12" spans="1:10" ht="35.25" customHeight="1">
      <c r="A12" s="622"/>
      <c r="B12" s="556" t="s">
        <v>986</v>
      </c>
      <c r="C12" s="414">
        <f>SUM(D12:G12)</f>
        <v>0</v>
      </c>
      <c r="D12" s="134"/>
      <c r="E12" s="134"/>
      <c r="F12" s="134"/>
      <c r="G12" s="134"/>
      <c r="H12" s="19" t="s">
        <v>316</v>
      </c>
      <c r="I12" s="273" t="s">
        <v>222</v>
      </c>
      <c r="J12" s="618"/>
    </row>
    <row r="13" spans="1:10" ht="35.25" customHeight="1">
      <c r="A13" s="622"/>
      <c r="B13" s="557" t="s">
        <v>1079</v>
      </c>
      <c r="C13" s="414">
        <f>SUM(D13:G13)</f>
        <v>0</v>
      </c>
      <c r="D13" s="425">
        <f>SUM(D11:D12)</f>
        <v>0</v>
      </c>
      <c r="E13" s="425">
        <f>SUM(E11:E12)</f>
        <v>0</v>
      </c>
      <c r="F13" s="425">
        <f>SUM(F11:F12)</f>
        <v>0</v>
      </c>
      <c r="G13" s="425">
        <f>SUM(G11:G12)</f>
        <v>0</v>
      </c>
      <c r="H13" s="19" t="s">
        <v>36</v>
      </c>
      <c r="I13" s="181" t="s">
        <v>208</v>
      </c>
      <c r="J13" s="618"/>
    </row>
    <row r="14" spans="1:10" s="912" customFormat="1" ht="35.25" customHeight="1">
      <c r="A14" s="622"/>
      <c r="B14" s="430" t="s">
        <v>663</v>
      </c>
      <c r="C14" s="414">
        <f>SUM(D14:G14)</f>
        <v>0</v>
      </c>
      <c r="D14" s="496"/>
      <c r="E14" s="496"/>
      <c r="F14" s="496"/>
      <c r="G14" s="496"/>
      <c r="H14" s="19" t="s">
        <v>317</v>
      </c>
      <c r="I14" s="181" t="s">
        <v>208</v>
      </c>
      <c r="J14" s="618"/>
    </row>
    <row r="15" spans="1:10" ht="26.25" customHeight="1">
      <c r="A15" s="622"/>
      <c r="B15" s="207" t="s">
        <v>430</v>
      </c>
      <c r="C15" s="414">
        <f t="shared" si="0"/>
        <v>0</v>
      </c>
      <c r="D15" s="425">
        <f>-'13. Intangibles'!C20+'13. Intangibles'!C31</f>
        <v>0</v>
      </c>
      <c r="E15" s="425">
        <f>-'14. PPE'!C21+'14. PPE'!C32</f>
        <v>0</v>
      </c>
      <c r="F15" s="134"/>
      <c r="G15" s="134"/>
      <c r="H15" s="19" t="s">
        <v>37</v>
      </c>
      <c r="I15" s="181" t="s">
        <v>111</v>
      </c>
      <c r="J15" s="618"/>
    </row>
    <row r="16" spans="1:10" ht="26.25" customHeight="1">
      <c r="A16" s="622"/>
      <c r="B16" s="207" t="s">
        <v>431</v>
      </c>
      <c r="C16" s="414">
        <f t="shared" si="0"/>
        <v>0</v>
      </c>
      <c r="D16" s="134"/>
      <c r="E16" s="134"/>
      <c r="F16" s="134"/>
      <c r="G16" s="134"/>
      <c r="H16" s="19" t="s">
        <v>318</v>
      </c>
      <c r="I16" s="181" t="s">
        <v>48</v>
      </c>
      <c r="J16" s="618"/>
    </row>
    <row r="17" spans="1:10" ht="26.25" customHeight="1">
      <c r="A17" s="622"/>
      <c r="B17" s="207" t="s">
        <v>432</v>
      </c>
      <c r="C17" s="414">
        <f t="shared" si="0"/>
        <v>0</v>
      </c>
      <c r="D17" s="134"/>
      <c r="E17" s="134"/>
      <c r="F17" s="134"/>
      <c r="G17" s="134"/>
      <c r="H17" s="19" t="s">
        <v>5</v>
      </c>
      <c r="I17" s="181" t="s">
        <v>48</v>
      </c>
      <c r="J17" s="618"/>
    </row>
    <row r="18" spans="1:10" ht="26.25" customHeight="1">
      <c r="A18" s="622"/>
      <c r="B18" s="207" t="s">
        <v>433</v>
      </c>
      <c r="C18" s="414">
        <f t="shared" si="0"/>
        <v>0</v>
      </c>
      <c r="D18" s="134"/>
      <c r="E18" s="134"/>
      <c r="F18" s="134"/>
      <c r="G18" s="134"/>
      <c r="H18" s="19" t="s">
        <v>319</v>
      </c>
      <c r="I18" s="181" t="s">
        <v>111</v>
      </c>
      <c r="J18" s="618"/>
    </row>
    <row r="19" spans="1:10" ht="41.25" customHeight="1">
      <c r="A19" s="622"/>
      <c r="B19" s="292" t="s">
        <v>434</v>
      </c>
      <c r="C19" s="414">
        <f t="shared" si="0"/>
        <v>0</v>
      </c>
      <c r="D19" s="134"/>
      <c r="E19" s="134"/>
      <c r="F19" s="134"/>
      <c r="G19" s="134"/>
      <c r="H19" s="19" t="s">
        <v>6</v>
      </c>
      <c r="I19" s="181" t="s">
        <v>48</v>
      </c>
      <c r="J19" s="618"/>
    </row>
    <row r="20" spans="1:10" ht="37.5" customHeight="1" thickBot="1">
      <c r="A20" s="622"/>
      <c r="B20" s="1107" t="s">
        <v>1080</v>
      </c>
      <c r="C20" s="421">
        <f>SUM(C13:C19)</f>
        <v>0</v>
      </c>
      <c r="D20" s="421">
        <f t="shared" ref="D20:G20" si="1">SUM(D13:D19)</f>
        <v>0</v>
      </c>
      <c r="E20" s="421">
        <f t="shared" si="1"/>
        <v>0</v>
      </c>
      <c r="F20" s="421">
        <f t="shared" si="1"/>
        <v>0</v>
      </c>
      <c r="G20" s="421">
        <f t="shared" si="1"/>
        <v>0</v>
      </c>
      <c r="H20" s="41" t="s">
        <v>320</v>
      </c>
      <c r="I20" s="262" t="s">
        <v>111</v>
      </c>
      <c r="J20" s="618"/>
    </row>
    <row r="21" spans="1:10" ht="13.5" thickTop="1">
      <c r="A21" s="622"/>
      <c r="B21" s="1125"/>
      <c r="C21" s="1115"/>
      <c r="D21" s="1115"/>
      <c r="E21" s="1115"/>
      <c r="F21" s="1115"/>
      <c r="G21" s="1115"/>
      <c r="H21" s="862"/>
      <c r="I21" s="686"/>
      <c r="J21" s="618"/>
    </row>
    <row r="22" spans="1:10" ht="13.5" thickBot="1">
      <c r="A22" s="618"/>
      <c r="B22" s="671"/>
      <c r="C22" s="622"/>
      <c r="D22" s="622"/>
      <c r="E22" s="618"/>
      <c r="F22" s="618"/>
      <c r="G22" s="618"/>
      <c r="H22" s="1110" t="s">
        <v>1167</v>
      </c>
      <c r="I22" s="1110">
        <v>2</v>
      </c>
      <c r="J22" s="618"/>
    </row>
    <row r="23" spans="1:10" ht="14.25" customHeight="1" thickTop="1">
      <c r="A23" s="622"/>
      <c r="B23" s="883"/>
      <c r="C23" s="17" t="s">
        <v>583</v>
      </c>
      <c r="D23" s="17" t="s">
        <v>584</v>
      </c>
      <c r="E23" s="17" t="s">
        <v>585</v>
      </c>
      <c r="F23" s="17" t="s">
        <v>586</v>
      </c>
      <c r="G23" s="17" t="s">
        <v>587</v>
      </c>
      <c r="H23" s="17" t="s">
        <v>108</v>
      </c>
      <c r="I23" s="678"/>
      <c r="J23" s="618"/>
    </row>
    <row r="24" spans="1:10" ht="38.25" customHeight="1">
      <c r="A24" s="622"/>
      <c r="B24" s="805" t="s">
        <v>1081</v>
      </c>
      <c r="C24" s="854" t="s">
        <v>38</v>
      </c>
      <c r="D24" s="854" t="s">
        <v>292</v>
      </c>
      <c r="E24" s="854" t="s">
        <v>293</v>
      </c>
      <c r="F24" s="854" t="s">
        <v>479</v>
      </c>
      <c r="G24" s="854" t="s">
        <v>63</v>
      </c>
      <c r="H24" s="170"/>
      <c r="I24" s="679" t="s">
        <v>163</v>
      </c>
      <c r="J24" s="618"/>
    </row>
    <row r="25" spans="1:10" ht="13.5" thickBot="1">
      <c r="A25" s="622"/>
      <c r="B25" s="774"/>
      <c r="C25" s="726" t="s">
        <v>110</v>
      </c>
      <c r="D25" s="726" t="s">
        <v>110</v>
      </c>
      <c r="E25" s="726" t="s">
        <v>110</v>
      </c>
      <c r="F25" s="726" t="s">
        <v>110</v>
      </c>
      <c r="G25" s="726" t="s">
        <v>110</v>
      </c>
      <c r="H25" s="40" t="s">
        <v>109</v>
      </c>
      <c r="I25" s="680" t="s">
        <v>164</v>
      </c>
      <c r="J25" s="618"/>
    </row>
    <row r="26" spans="1:10" ht="35.25" customHeight="1">
      <c r="A26" s="622"/>
      <c r="B26" s="429" t="s">
        <v>1082</v>
      </c>
      <c r="C26" s="414">
        <f t="shared" ref="C26" si="2">SUM(D26:G26)</f>
        <v>0</v>
      </c>
      <c r="D26" s="135"/>
      <c r="E26" s="135"/>
      <c r="F26" s="135"/>
      <c r="G26" s="135"/>
      <c r="H26" s="19" t="s">
        <v>327</v>
      </c>
      <c r="I26" s="777" t="s">
        <v>111</v>
      </c>
      <c r="J26" s="618"/>
    </row>
    <row r="27" spans="1:10" s="912" customFormat="1" ht="35.25" customHeight="1">
      <c r="A27" s="622"/>
      <c r="B27" s="430" t="s">
        <v>663</v>
      </c>
      <c r="C27" s="414">
        <f>SUM(D27:G27)</f>
        <v>0</v>
      </c>
      <c r="D27" s="496"/>
      <c r="E27" s="496"/>
      <c r="F27" s="496"/>
      <c r="G27" s="496"/>
      <c r="H27" s="19" t="s">
        <v>328</v>
      </c>
      <c r="I27" s="181" t="s">
        <v>208</v>
      </c>
      <c r="J27" s="618"/>
    </row>
    <row r="28" spans="1:10" ht="26.25" customHeight="1">
      <c r="A28" s="622"/>
      <c r="B28" s="207" t="s">
        <v>430</v>
      </c>
      <c r="C28" s="414">
        <f t="shared" ref="C28:C32" si="3">SUM(D28:G28)</f>
        <v>0</v>
      </c>
      <c r="D28" s="425">
        <f>-'13. Intangibles'!C48+'13. Intangibles'!C59</f>
        <v>0</v>
      </c>
      <c r="E28" s="425">
        <f>-'14. PPE'!C49+'14. PPE'!C60</f>
        <v>0</v>
      </c>
      <c r="F28" s="135"/>
      <c r="G28" s="135"/>
      <c r="H28" s="19" t="s">
        <v>329</v>
      </c>
      <c r="I28" s="181" t="s">
        <v>111</v>
      </c>
      <c r="J28" s="618"/>
    </row>
    <row r="29" spans="1:10" ht="26.25" customHeight="1">
      <c r="A29" s="622"/>
      <c r="B29" s="207" t="s">
        <v>431</v>
      </c>
      <c r="C29" s="414">
        <f t="shared" si="3"/>
        <v>0</v>
      </c>
      <c r="D29" s="135"/>
      <c r="E29" s="135"/>
      <c r="F29" s="135"/>
      <c r="G29" s="135"/>
      <c r="H29" s="19" t="s">
        <v>330</v>
      </c>
      <c r="I29" s="181" t="s">
        <v>48</v>
      </c>
      <c r="J29" s="618"/>
    </row>
    <row r="30" spans="1:10" ht="26.25" customHeight="1">
      <c r="A30" s="622"/>
      <c r="B30" s="207" t="s">
        <v>432</v>
      </c>
      <c r="C30" s="414">
        <f t="shared" si="3"/>
        <v>0</v>
      </c>
      <c r="D30" s="135"/>
      <c r="E30" s="135"/>
      <c r="F30" s="135"/>
      <c r="G30" s="135"/>
      <c r="H30" s="19" t="s">
        <v>10</v>
      </c>
      <c r="I30" s="181" t="s">
        <v>48</v>
      </c>
      <c r="J30" s="618"/>
    </row>
    <row r="31" spans="1:10" ht="26.25" customHeight="1">
      <c r="A31" s="622"/>
      <c r="B31" s="207" t="s">
        <v>433</v>
      </c>
      <c r="C31" s="414">
        <f t="shared" si="3"/>
        <v>0</v>
      </c>
      <c r="D31" s="135"/>
      <c r="E31" s="135"/>
      <c r="F31" s="135"/>
      <c r="G31" s="135"/>
      <c r="H31" s="19" t="s">
        <v>331</v>
      </c>
      <c r="I31" s="181" t="s">
        <v>111</v>
      </c>
      <c r="J31" s="618"/>
    </row>
    <row r="32" spans="1:10" ht="41.25" customHeight="1">
      <c r="A32" s="622"/>
      <c r="B32" s="292" t="s">
        <v>434</v>
      </c>
      <c r="C32" s="414">
        <f t="shared" si="3"/>
        <v>0</v>
      </c>
      <c r="D32" s="135"/>
      <c r="E32" s="135"/>
      <c r="F32" s="135"/>
      <c r="G32" s="135"/>
      <c r="H32" s="19" t="s">
        <v>332</v>
      </c>
      <c r="I32" s="181" t="s">
        <v>48</v>
      </c>
      <c r="J32" s="618"/>
    </row>
    <row r="33" spans="1:10" ht="37.5" customHeight="1" thickBot="1">
      <c r="A33" s="622"/>
      <c r="B33" s="1107" t="s">
        <v>1083</v>
      </c>
      <c r="C33" s="421">
        <f>SUM(C26:C32)</f>
        <v>0</v>
      </c>
      <c r="D33" s="421">
        <f>SUM(D26:D32)</f>
        <v>0</v>
      </c>
      <c r="E33" s="421">
        <f>SUM(E26:E32)</f>
        <v>0</v>
      </c>
      <c r="F33" s="421">
        <f>SUM(F26:F32)</f>
        <v>0</v>
      </c>
      <c r="G33" s="421">
        <f>SUM(G26:G32)</f>
        <v>0</v>
      </c>
      <c r="H33" s="897" t="s">
        <v>333</v>
      </c>
      <c r="I33" s="882" t="s">
        <v>111</v>
      </c>
      <c r="J33" s="618"/>
    </row>
    <row r="34" spans="1:10" ht="37.5" customHeight="1" thickTop="1">
      <c r="A34" s="622"/>
      <c r="B34" s="1125"/>
      <c r="C34" s="1115"/>
      <c r="D34" s="1115"/>
      <c r="E34" s="1115"/>
      <c r="F34" s="1115"/>
      <c r="G34" s="1115"/>
      <c r="H34" s="862"/>
      <c r="I34" s="686"/>
      <c r="J34" s="618"/>
    </row>
    <row r="35" spans="1:10" ht="13.5" thickBot="1">
      <c r="A35" s="618"/>
      <c r="B35" s="671"/>
      <c r="C35" s="622"/>
      <c r="D35" s="622"/>
      <c r="E35" s="618"/>
      <c r="F35" s="618"/>
      <c r="G35" s="1110" t="s">
        <v>1167</v>
      </c>
      <c r="H35" s="1110">
        <v>3</v>
      </c>
      <c r="I35" s="622"/>
      <c r="J35" s="618"/>
    </row>
    <row r="36" spans="1:10" ht="13.5" thickTop="1">
      <c r="A36" s="618"/>
      <c r="B36" s="904"/>
      <c r="C36" s="608" t="s">
        <v>588</v>
      </c>
      <c r="D36" s="608" t="s">
        <v>805</v>
      </c>
      <c r="E36" s="608" t="s">
        <v>806</v>
      </c>
      <c r="F36" s="608" t="s">
        <v>807</v>
      </c>
      <c r="G36" s="608" t="s">
        <v>108</v>
      </c>
      <c r="H36" s="909"/>
      <c r="I36" s="618"/>
      <c r="J36" s="618"/>
    </row>
    <row r="37" spans="1:10" ht="34.5" customHeight="1">
      <c r="A37" s="618"/>
      <c r="B37" s="905" t="s">
        <v>982</v>
      </c>
      <c r="C37" s="854" t="s">
        <v>38</v>
      </c>
      <c r="D37" s="854" t="s">
        <v>279</v>
      </c>
      <c r="E37" s="854" t="s">
        <v>277</v>
      </c>
      <c r="F37" s="854" t="s">
        <v>63</v>
      </c>
      <c r="G37" s="609"/>
      <c r="H37" s="900" t="s">
        <v>163</v>
      </c>
      <c r="I37" s="618"/>
      <c r="J37" s="618"/>
    </row>
    <row r="38" spans="1:10" ht="13.5" thickBot="1">
      <c r="A38" s="618"/>
      <c r="B38" s="906"/>
      <c r="C38" s="726" t="s">
        <v>110</v>
      </c>
      <c r="D38" s="726" t="s">
        <v>110</v>
      </c>
      <c r="E38" s="726" t="s">
        <v>110</v>
      </c>
      <c r="F38" s="726" t="s">
        <v>110</v>
      </c>
      <c r="G38" s="46" t="s">
        <v>109</v>
      </c>
      <c r="H38" s="901" t="s">
        <v>164</v>
      </c>
      <c r="I38" s="618"/>
      <c r="J38" s="618"/>
    </row>
    <row r="39" spans="1:10" ht="26.25" customHeight="1">
      <c r="A39" s="618"/>
      <c r="B39" s="907" t="s">
        <v>1084</v>
      </c>
      <c r="C39" s="414">
        <f>SUM(D39:F39)</f>
        <v>0</v>
      </c>
      <c r="D39" s="116"/>
      <c r="E39" s="116"/>
      <c r="F39" s="116"/>
      <c r="G39" s="19">
        <v>100</v>
      </c>
      <c r="H39" s="910" t="s">
        <v>111</v>
      </c>
      <c r="I39" s="618"/>
      <c r="J39" s="618"/>
    </row>
    <row r="40" spans="1:10" ht="26.25" customHeight="1" thickBot="1">
      <c r="A40" s="618"/>
      <c r="B40" s="908" t="s">
        <v>1085</v>
      </c>
      <c r="C40" s="607">
        <f>SUM(D40:F40)</f>
        <v>0</v>
      </c>
      <c r="D40" s="610"/>
      <c r="E40" s="610"/>
      <c r="F40" s="610"/>
      <c r="G40" s="611" t="s">
        <v>316</v>
      </c>
      <c r="H40" s="911" t="s">
        <v>111</v>
      </c>
      <c r="I40" s="618"/>
      <c r="J40" s="618"/>
    </row>
    <row r="41" spans="1:10" ht="13.5" thickTop="1">
      <c r="A41" s="618"/>
      <c r="B41" s="621"/>
      <c r="C41" s="618"/>
      <c r="D41" s="618"/>
      <c r="E41" s="618"/>
      <c r="F41" s="618"/>
      <c r="G41" s="618"/>
      <c r="H41" s="618"/>
      <c r="I41" s="618"/>
      <c r="J41" s="618"/>
    </row>
  </sheetData>
  <sheetProtection password="D5A7" sheet="1" objects="1" scenarios="1"/>
  <dataValidations count="23"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E40">
      <formula1>ISNONTEXT($E$40)</formula1>
    </dataValidation>
    <dataValidation type="custom" allowBlank="1" showInputMessage="1" showErrorMessage="1" errorTitle="Monitor FTC template" error="Please only enter a numeric value into this cell." sqref="F40">
      <formula1>ISNONTEXT($F$40)</formula1>
    </dataValidation>
    <dataValidation type="custom" allowBlank="1" showInputMessage="1" showErrorMessage="1" errorTitle="Monitor FTC template" error="Please only enter a numeric value into this cell." sqref="D15 D28">
      <formula1>ISNONTEXT($D$15)</formula1>
    </dataValidation>
    <dataValidation type="custom" allowBlank="1" showInputMessage="1" showErrorMessage="1" errorTitle="Monitor FTC template" error="Please only enter a numeric value into this cell." sqref="E15 E28">
      <formula1>ISNONTEXT($E$15)</formula1>
    </dataValidation>
    <dataValidation type="custom" allowBlank="1" showInputMessage="1" showErrorMessage="1" errorTitle="Monitor FTC template" error="Please only enter a numeric value into this cell." sqref="F15 F28">
      <formula1>ISNONTEXT($F$15)</formula1>
    </dataValidation>
    <dataValidation type="custom" allowBlank="1" showInputMessage="1" showErrorMessage="1" errorTitle="Monitor FTC template" error="Please only enter a numeric value into this cell." sqref="G15 G28">
      <formula1>ISNONTEXT($G$15)</formula1>
    </dataValidation>
    <dataValidation type="custom" allowBlank="1" showInputMessage="1" showErrorMessage="1" errorTitle="Monitor FTC template" error="Please only enter a numeric value into this cell." sqref="D16 D29">
      <formula1>ISNONTEXT($D$16)</formula1>
    </dataValidation>
    <dataValidation type="custom" allowBlank="1" showInputMessage="1" showErrorMessage="1" errorTitle="Monitor FTC template" error="Please only enter a numeric value into this cell." sqref="E16 E29">
      <formula1>ISNONTEXT($E$16)</formula1>
    </dataValidation>
    <dataValidation type="custom" allowBlank="1" showInputMessage="1" showErrorMessage="1" errorTitle="Monitor FTC template" error="Please only enter a numeric value into this cell." sqref="F16 F29">
      <formula1>ISNONTEXT($F$16)</formula1>
    </dataValidation>
    <dataValidation type="custom" allowBlank="1" showInputMessage="1" showErrorMessage="1" errorTitle="Monitor FTC template" error="Please only enter a numeric value into this cell." sqref="G16 G29">
      <formula1>ISNONTEXT($G$16)</formula1>
    </dataValidation>
    <dataValidation type="custom" allowBlank="1" showInputMessage="1" showErrorMessage="1" errorTitle="Monitor FTC template" error="Please only enter a numeric value into this cell." sqref="D17 D30">
      <formula1>ISNONTEXT($D$17)</formula1>
    </dataValidation>
    <dataValidation type="custom" allowBlank="1" showInputMessage="1" showErrorMessage="1" errorTitle="Monitor FTC template" error="Please only enter a numeric value into this cell." sqref="E17 E30">
      <formula1>ISNONTEXT($E$17)</formula1>
    </dataValidation>
    <dataValidation type="custom" allowBlank="1" showInputMessage="1" showErrorMessage="1" errorTitle="Monitor FTC template" error="Please only enter a numeric value into this cell." sqref="F17 F30">
      <formula1>ISNONTEXT($F$17)</formula1>
    </dataValidation>
    <dataValidation type="custom" allowBlank="1" showInputMessage="1" showErrorMessage="1" errorTitle="Monitor FTC template" error="Please only enter a numeric value into this cell." sqref="G17 G30">
      <formula1>ISNONTEXT($G$17)</formula1>
    </dataValidation>
    <dataValidation type="custom" allowBlank="1" showInputMessage="1" showErrorMessage="1" errorTitle="Monitor FTC template" error="Please only enter a numeric value into this cell." sqref="D18 D31">
      <formula1>ISNONTEXT($D$18)</formula1>
    </dataValidation>
    <dataValidation type="custom" allowBlank="1" showInputMessage="1" showErrorMessage="1" errorTitle="Monitor FTC template" error="Please only enter a numeric value into this cell." sqref="E18 E31">
      <formula1>ISNONTEXT($E$18)</formula1>
    </dataValidation>
    <dataValidation type="custom" allowBlank="1" showInputMessage="1" showErrorMessage="1" errorTitle="Monitor FTC template" error="Please only enter a numeric value into this cell." sqref="F18 F31">
      <formula1>ISNONTEXT($F$18)</formula1>
    </dataValidation>
    <dataValidation type="custom" allowBlank="1" showInputMessage="1" showErrorMessage="1" errorTitle="Monitor FTC template" error="Please only enter a numeric value into this cell." sqref="G18 G31">
      <formula1>ISNONTEXT($G$18)</formula1>
    </dataValidation>
    <dataValidation type="custom" allowBlank="1" showInputMessage="1" showErrorMessage="1" errorTitle="Monitor FTC template" error="Please only enter a numeric value into this cell." sqref="D19 D32">
      <formula1>ISNONTEXT($D$19)</formula1>
    </dataValidation>
    <dataValidation type="custom" allowBlank="1" showInputMessage="1" showErrorMessage="1" errorTitle="Monitor FTC template" error="Please only enter a numeric value into this cell." sqref="E19 E32">
      <formula1>ISNONTEXT($E$19)</formula1>
    </dataValidation>
    <dataValidation type="custom" allowBlank="1" showInputMessage="1" showErrorMessage="1" errorTitle="Monitor FTC template" error="Please only enter a numeric value into this cell." sqref="F19 F32">
      <formula1>ISNONTEXT($F$19)</formula1>
    </dataValidation>
    <dataValidation type="custom" allowBlank="1" showInputMessage="1" showErrorMessage="1" errorTitle="Monitor FTC template" error="Please only enter a numeric value into this cell." sqref="G19 G32">
      <formula1>ISNONTEXT($G$19)</formula1>
    </dataValidation>
  </dataValidations>
  <printOptions gridLines="1" gridLinesSet="0"/>
  <pageMargins left="0.35433070866141736" right="0.35433070866141736" top="0.35433070866141736" bottom="0.39370078740157483" header="0.19685039370078741" footer="0.19685039370078741"/>
  <pageSetup paperSize="9" scale="67" orientation="portrait" horizontalDpi="300" verticalDpi="300" r:id="rId1"/>
  <headerFooter alignWithMargins="0"/>
  <ignoredErrors>
    <ignoredError sqref="C37:G38 G39:G40 G36" numberStoredAsText="1"/>
    <ignoredError sqref="C39 C10:G10" numberStoredAsText="1" formulaRange="1"/>
    <ignoredError sqref="C9:H9 C16 C15 H10 H8 C11 H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M31"/>
  <sheetViews>
    <sheetView zoomScale="90" zoomScaleNormal="90" workbookViewId="0"/>
  </sheetViews>
  <sheetFormatPr defaultColWidth="10.7109375" defaultRowHeight="12.75"/>
  <cols>
    <col min="1" max="1" width="6.85546875" style="70" customWidth="1"/>
    <col min="2" max="2" width="50.5703125" style="659" customWidth="1"/>
    <col min="3" max="4" width="15.28515625" style="70" customWidth="1"/>
    <col min="5" max="5" width="10" style="70" bestFit="1" customWidth="1"/>
    <col min="6" max="6" width="9.7109375" style="70" bestFit="1" customWidth="1"/>
    <col min="7" max="11" width="18.85546875" style="70" customWidth="1"/>
    <col min="12" max="12" width="16.5703125" style="70" bestFit="1" customWidth="1"/>
    <col min="13" max="16384" width="10.7109375" style="70"/>
  </cols>
  <sheetData>
    <row r="1" spans="1:13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>
      <c r="A4" s="618"/>
      <c r="B4" s="624" t="s">
        <v>991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>
      <c r="A5" s="618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3">
      <c r="A6" s="618"/>
      <c r="B6" s="628" t="s">
        <v>53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</row>
    <row r="7" spans="1:13" ht="13.5" thickBot="1">
      <c r="A7" s="618"/>
      <c r="B7" s="621"/>
      <c r="C7" s="618"/>
      <c r="D7" s="618"/>
      <c r="E7" s="1110" t="s">
        <v>1167</v>
      </c>
      <c r="F7" s="1110">
        <v>1</v>
      </c>
      <c r="G7" s="618"/>
      <c r="H7" s="618"/>
      <c r="I7" s="618"/>
      <c r="J7" s="618"/>
      <c r="K7" s="618"/>
      <c r="L7" s="618"/>
      <c r="M7" s="618"/>
    </row>
    <row r="8" spans="1:13" ht="13.5" thickTop="1">
      <c r="A8" s="618"/>
      <c r="B8" s="789"/>
      <c r="C8" s="17" t="s">
        <v>589</v>
      </c>
      <c r="D8" s="17" t="s">
        <v>590</v>
      </c>
      <c r="E8" s="17" t="s">
        <v>108</v>
      </c>
      <c r="F8" s="678"/>
      <c r="G8" s="618"/>
      <c r="H8" s="618"/>
      <c r="I8" s="618"/>
      <c r="J8" s="618"/>
      <c r="K8" s="618"/>
      <c r="L8" s="618"/>
    </row>
    <row r="9" spans="1:13">
      <c r="A9" s="618"/>
      <c r="B9" s="914" t="s">
        <v>821</v>
      </c>
      <c r="C9" s="725" t="s">
        <v>1036</v>
      </c>
      <c r="D9" s="924" t="s">
        <v>1037</v>
      </c>
      <c r="E9" s="172"/>
      <c r="F9" s="679" t="s">
        <v>163</v>
      </c>
      <c r="G9" s="618"/>
      <c r="H9" s="618"/>
      <c r="I9" s="618"/>
      <c r="J9" s="618"/>
      <c r="K9" s="618"/>
      <c r="L9" s="618"/>
    </row>
    <row r="10" spans="1:13" ht="18.75" customHeight="1">
      <c r="A10" s="618"/>
      <c r="B10" s="748"/>
      <c r="C10" s="800" t="s">
        <v>110</v>
      </c>
      <c r="D10" s="775" t="s">
        <v>110</v>
      </c>
      <c r="E10" s="11" t="s">
        <v>109</v>
      </c>
      <c r="F10" s="679" t="s">
        <v>164</v>
      </c>
      <c r="G10" s="618"/>
      <c r="H10" s="618"/>
      <c r="I10" s="618"/>
      <c r="J10" s="618"/>
      <c r="K10" s="618"/>
      <c r="L10" s="618"/>
    </row>
    <row r="11" spans="1:13" ht="25.5" customHeight="1">
      <c r="A11" s="618"/>
      <c r="B11" s="913" t="s">
        <v>447</v>
      </c>
      <c r="C11" s="143"/>
      <c r="D11" s="149"/>
      <c r="E11" s="23" t="s">
        <v>36</v>
      </c>
      <c r="F11" s="884" t="s">
        <v>111</v>
      </c>
      <c r="G11" s="618"/>
      <c r="H11" s="618"/>
      <c r="I11" s="618"/>
      <c r="J11" s="618"/>
      <c r="K11" s="618"/>
      <c r="L11" s="618"/>
    </row>
    <row r="12" spans="1:13" ht="25.5" customHeight="1">
      <c r="A12" s="618"/>
      <c r="B12" s="913" t="s">
        <v>273</v>
      </c>
      <c r="C12" s="143"/>
      <c r="D12" s="145"/>
      <c r="E12" s="23" t="s">
        <v>37</v>
      </c>
      <c r="F12" s="884" t="s">
        <v>111</v>
      </c>
      <c r="G12" s="618"/>
      <c r="H12" s="618"/>
      <c r="I12" s="618"/>
      <c r="J12" s="618"/>
      <c r="K12" s="618"/>
      <c r="L12" s="618"/>
    </row>
    <row r="13" spans="1:13" ht="25.5" customHeight="1" thickBot="1">
      <c r="A13" s="618"/>
      <c r="B13" s="915" t="s">
        <v>38</v>
      </c>
      <c r="C13" s="433">
        <f>SUM(C11:C12)</f>
        <v>0</v>
      </c>
      <c r="D13" s="433">
        <f>SUM(D11:D12)</f>
        <v>0</v>
      </c>
      <c r="E13" s="53" t="s">
        <v>5</v>
      </c>
      <c r="F13" s="885" t="s">
        <v>111</v>
      </c>
      <c r="G13" s="618"/>
      <c r="H13" s="618"/>
      <c r="I13" s="618"/>
      <c r="J13" s="618"/>
      <c r="K13" s="618"/>
      <c r="L13" s="618"/>
    </row>
    <row r="14" spans="1:13" ht="18.75" customHeight="1" thickTop="1">
      <c r="A14" s="618"/>
      <c r="B14" s="621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</row>
    <row r="15" spans="1:13" ht="18.75" customHeight="1" thickBot="1">
      <c r="A15" s="618"/>
      <c r="B15" s="621"/>
      <c r="C15" s="618"/>
      <c r="D15" s="618"/>
      <c r="E15" s="1110" t="s">
        <v>1167</v>
      </c>
      <c r="F15" s="1110">
        <v>2</v>
      </c>
      <c r="G15" s="618"/>
      <c r="H15" s="618"/>
      <c r="I15" s="618"/>
      <c r="J15" s="618"/>
      <c r="K15" s="618"/>
      <c r="L15" s="618"/>
      <c r="M15" s="618"/>
    </row>
    <row r="16" spans="1:13" ht="13.5" thickTop="1">
      <c r="A16" s="618"/>
      <c r="B16" s="916"/>
      <c r="C16" s="600" t="s">
        <v>912</v>
      </c>
      <c r="D16" s="600" t="s">
        <v>913</v>
      </c>
      <c r="E16" s="1126" t="s">
        <v>108</v>
      </c>
      <c r="F16" s="1127"/>
      <c r="G16" s="618"/>
      <c r="H16" s="618"/>
      <c r="I16" s="618"/>
      <c r="J16" s="618"/>
      <c r="K16" s="618"/>
      <c r="L16" s="618"/>
      <c r="M16" s="618"/>
    </row>
    <row r="17" spans="1:13">
      <c r="A17" s="618"/>
      <c r="B17" s="917" t="s">
        <v>822</v>
      </c>
      <c r="C17" s="1138" t="s">
        <v>1036</v>
      </c>
      <c r="D17" s="1140" t="s">
        <v>1037</v>
      </c>
      <c r="E17" s="1128"/>
      <c r="F17" s="1129" t="s">
        <v>163</v>
      </c>
      <c r="G17" s="618"/>
      <c r="H17" s="618"/>
      <c r="I17" s="618"/>
      <c r="J17" s="618"/>
      <c r="K17" s="618"/>
      <c r="L17" s="618"/>
      <c r="M17" s="618"/>
    </row>
    <row r="18" spans="1:13" ht="18.75" customHeight="1">
      <c r="A18" s="618"/>
      <c r="B18" s="917" t="s">
        <v>449</v>
      </c>
      <c r="C18" s="1139" t="s">
        <v>722</v>
      </c>
      <c r="D18" s="1141" t="s">
        <v>722</v>
      </c>
      <c r="E18" s="1130" t="s">
        <v>109</v>
      </c>
      <c r="F18" s="1129" t="s">
        <v>164</v>
      </c>
      <c r="G18" s="618"/>
      <c r="H18" s="618"/>
      <c r="I18" s="618"/>
      <c r="J18" s="618"/>
      <c r="K18" s="618"/>
      <c r="L18" s="618"/>
      <c r="M18" s="618"/>
    </row>
    <row r="19" spans="1:13" ht="25.5">
      <c r="A19" s="618"/>
      <c r="B19" s="919" t="s">
        <v>295</v>
      </c>
      <c r="C19" s="104"/>
      <c r="D19" s="1103"/>
      <c r="E19" s="12" t="s">
        <v>316</v>
      </c>
      <c r="F19" s="1131" t="s">
        <v>208</v>
      </c>
      <c r="G19" s="618"/>
      <c r="H19" s="618"/>
      <c r="I19" s="618"/>
      <c r="J19" s="618"/>
      <c r="K19" s="618"/>
      <c r="L19" s="618"/>
      <c r="M19" s="618"/>
    </row>
    <row r="20" spans="1:13">
      <c r="A20" s="618"/>
      <c r="B20" s="919" t="s">
        <v>296</v>
      </c>
      <c r="C20" s="104"/>
      <c r="D20" s="149"/>
      <c r="E20" s="12" t="s">
        <v>36</v>
      </c>
      <c r="F20" s="1132" t="s">
        <v>208</v>
      </c>
      <c r="G20" s="618"/>
      <c r="H20" s="618"/>
      <c r="I20" s="618"/>
      <c r="J20" s="618"/>
      <c r="K20" s="618"/>
      <c r="L20" s="618"/>
      <c r="M20" s="618"/>
    </row>
    <row r="21" spans="1:13">
      <c r="B21" s="919" t="s">
        <v>297</v>
      </c>
      <c r="C21" s="104"/>
      <c r="D21" s="149"/>
      <c r="E21" s="12" t="s">
        <v>317</v>
      </c>
      <c r="F21" s="1132" t="s">
        <v>208</v>
      </c>
    </row>
    <row r="22" spans="1:13">
      <c r="B22" s="919" t="s">
        <v>298</v>
      </c>
      <c r="C22" s="104"/>
      <c r="D22" s="149"/>
      <c r="E22" s="12" t="s">
        <v>37</v>
      </c>
      <c r="F22" s="1132" t="s">
        <v>208</v>
      </c>
    </row>
    <row r="23" spans="1:13">
      <c r="B23" s="917" t="s">
        <v>136</v>
      </c>
      <c r="C23" s="1142">
        <f>SUM(C19:C22)</f>
        <v>0</v>
      </c>
      <c r="D23" s="1142">
        <f>SUM(D19:D22)</f>
        <v>0</v>
      </c>
      <c r="E23" s="1133" t="s">
        <v>318</v>
      </c>
      <c r="F23" s="1132" t="s">
        <v>208</v>
      </c>
    </row>
    <row r="24" spans="1:13">
      <c r="B24" s="918"/>
      <c r="C24" s="921"/>
      <c r="D24" s="921"/>
      <c r="E24" s="1134"/>
      <c r="F24" s="1135"/>
    </row>
    <row r="25" spans="1:13">
      <c r="B25" s="917" t="s">
        <v>438</v>
      </c>
      <c r="C25" s="921"/>
      <c r="D25" s="921"/>
      <c r="E25" s="1134"/>
      <c r="F25" s="1135"/>
    </row>
    <row r="26" spans="1:13" ht="25.5">
      <c r="B26" s="919" t="s">
        <v>295</v>
      </c>
      <c r="C26" s="104"/>
      <c r="D26" s="149"/>
      <c r="E26" s="12" t="s">
        <v>319</v>
      </c>
      <c r="F26" s="1132" t="s">
        <v>208</v>
      </c>
    </row>
    <row r="27" spans="1:13">
      <c r="B27" s="919" t="s">
        <v>296</v>
      </c>
      <c r="C27" s="104"/>
      <c r="D27" s="149"/>
      <c r="E27" s="12" t="s">
        <v>6</v>
      </c>
      <c r="F27" s="1132" t="s">
        <v>208</v>
      </c>
    </row>
    <row r="28" spans="1:13">
      <c r="B28" s="919" t="s">
        <v>297</v>
      </c>
      <c r="C28" s="104"/>
      <c r="D28" s="149"/>
      <c r="E28" s="12" t="s">
        <v>320</v>
      </c>
      <c r="F28" s="1132" t="s">
        <v>208</v>
      </c>
    </row>
    <row r="29" spans="1:13">
      <c r="B29" s="919" t="s">
        <v>298</v>
      </c>
      <c r="C29" s="104"/>
      <c r="D29" s="149"/>
      <c r="E29" s="12" t="s">
        <v>7</v>
      </c>
      <c r="F29" s="1132" t="s">
        <v>208</v>
      </c>
    </row>
    <row r="30" spans="1:13" ht="13.5" thickBot="1">
      <c r="B30" s="920" t="s">
        <v>136</v>
      </c>
      <c r="C30" s="433">
        <f>SUM(C26:C29)</f>
        <v>0</v>
      </c>
      <c r="D30" s="433">
        <f>SUM(D26:D29)</f>
        <v>0</v>
      </c>
      <c r="E30" s="1136" t="s">
        <v>321</v>
      </c>
      <c r="F30" s="1137" t="s">
        <v>208</v>
      </c>
    </row>
    <row r="31" spans="1:13" ht="13.5" thickTop="1"/>
  </sheetData>
  <sheetProtection password="D5A7" sheet="1" objects="1" scenarios="1"/>
  <dataValidations count="17"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11">
      <formula1>ISNONTEXT($D$11)</formula1>
    </dataValidation>
    <dataValidation type="custom" allowBlank="1" showInputMessage="1" showErrorMessage="1" errorTitle="Monitor FTC template" error="Please only enter a numeric value into this cell." sqref="C11">
      <formula1>ISNONTEXT($C$11)</formula1>
    </dataValidation>
    <dataValidation type="custom" allowBlank="1" showInputMessage="1" showErrorMessage="1" errorTitle="Monitor FTC template" error="Please only enter a numeric value into this cell." sqref="D29">
      <formula1>ISNONTEXT($D$21)</formula1>
    </dataValidation>
    <dataValidation type="custom" allowBlank="1" showInputMessage="1" showErrorMessage="1" errorTitle="Monitor FTC template" error="Please only enter a numeric value into this cell." sqref="C29">
      <formula1>ISNONTEXT($C$21)</formula1>
    </dataValidation>
    <dataValidation type="custom" allowBlank="1" showInputMessage="1" showErrorMessage="1" errorTitle="Monitor FTC template" error="Please only enter a numeric value into this cell." sqref="D28">
      <formula1>ISNONTEXT($D$20)</formula1>
    </dataValidation>
    <dataValidation type="custom" allowBlank="1" showInputMessage="1" showErrorMessage="1" errorTitle="Monitor FTC template" error="Please only enter a numeric value into this cell." sqref="C28">
      <formula1>ISNONTEXT($C$20)</formula1>
    </dataValidation>
    <dataValidation type="custom" allowBlank="1" showInputMessage="1" showErrorMessage="1" errorTitle="Monitor FTC template" error="Please only enter a numeric value into this cell." sqref="D27">
      <formula1>ISNONTEXT($D$19)</formula1>
    </dataValidation>
    <dataValidation type="custom" allowBlank="1" showInputMessage="1" showErrorMessage="1" errorTitle="Monitor FTC template" error="Please only enter a numeric value into this cell." sqref="C27">
      <formula1>ISNONTEXT($C$19)</formula1>
    </dataValidation>
    <dataValidation type="custom" allowBlank="1" showInputMessage="1" showErrorMessage="1" errorTitle="Monitor FTC template" error="Please only enter a numeric value into this cell." sqref="D26">
      <formula1>ISNONTEXT($D$18)</formula1>
    </dataValidation>
    <dataValidation type="custom" allowBlank="1" showInputMessage="1" showErrorMessage="1" errorTitle="Monitor FTC template" error="Please only enter a numeric value into this cell." sqref="C26">
      <formula1>ISNONTEXT($C$18)</formula1>
    </dataValidation>
    <dataValidation type="custom" allowBlank="1" showInputMessage="1" showErrorMessage="1" errorTitle="Monitor FTC template" error="Please only enter a numeric value into this cell." sqref="D22">
      <formula1>ISNONTEXT($D$15)</formula1>
    </dataValidation>
    <dataValidation type="custom" allowBlank="1" showInputMessage="1" showErrorMessage="1" errorTitle="Monitor FTC template" error="Please only enter a numeric value into this cell." sqref="C22">
      <formula1>ISNONTEXT($C$15)</formula1>
    </dataValidation>
    <dataValidation type="custom" allowBlank="1" showInputMessage="1" showErrorMessage="1" errorTitle="Monitor FTC template" error="Please only enter a numeric value into this cell." sqref="C20:D21">
      <formula1>ISNONTEXT(#REF!)</formula1>
    </dataValidation>
    <dataValidation type="custom" allowBlank="1" showInputMessage="1" showErrorMessage="1" errorTitle="Monitor FTC template" error="Please only enter a numeric value into this cell." sqref="D19">
      <formula1>ISNONTEXT($D$14)</formula1>
    </dataValidation>
    <dataValidation type="custom" allowBlank="1" showInputMessage="1" showErrorMessage="1" errorTitle="Monitor FTC template" error="Please only enter a numeric value into this cell." sqref="C19">
      <formula1>ISNONTEXT($C$14)</formula1>
    </dataValidation>
  </dataValidations>
  <printOptions gridLines="1" gridLinesSet="0"/>
  <pageMargins left="0.74803149606299213" right="0.34" top="0.36" bottom="0.38" header="0.21" footer="0.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60"/>
  <sheetViews>
    <sheetView zoomScale="80" zoomScaleNormal="80" workbookViewId="0"/>
  </sheetViews>
  <sheetFormatPr defaultColWidth="10.7109375" defaultRowHeight="12.75"/>
  <cols>
    <col min="1" max="1" width="4.85546875" style="70" customWidth="1"/>
    <col min="2" max="2" width="58.5703125" style="659" customWidth="1"/>
    <col min="3" max="3" width="14.42578125" style="659" customWidth="1"/>
    <col min="4" max="4" width="15.140625" style="2" customWidth="1"/>
    <col min="5" max="5" width="14.85546875" style="2" customWidth="1"/>
    <col min="6" max="6" width="11.42578125" style="2" customWidth="1"/>
    <col min="7" max="7" width="8.7109375" style="2" customWidth="1"/>
    <col min="8" max="8" width="2.85546875" style="70" customWidth="1"/>
    <col min="9" max="11" width="10.7109375" style="70"/>
    <col min="12" max="16384" width="10.7109375" style="2"/>
  </cols>
  <sheetData>
    <row r="1" spans="1:13" ht="15.75">
      <c r="A1" s="618"/>
      <c r="B1" s="619" t="s">
        <v>182</v>
      </c>
      <c r="C1" s="619"/>
      <c r="D1" s="618"/>
      <c r="E1" s="618"/>
      <c r="F1" s="618"/>
      <c r="G1" s="618"/>
      <c r="H1" s="618"/>
      <c r="I1" s="618"/>
      <c r="J1" s="618"/>
      <c r="K1" s="618"/>
      <c r="L1" s="70"/>
      <c r="M1" s="70"/>
    </row>
    <row r="2" spans="1:13">
      <c r="A2" s="618"/>
      <c r="B2" s="620"/>
      <c r="C2" s="621"/>
      <c r="D2" s="618"/>
      <c r="E2" s="618"/>
      <c r="F2" s="618"/>
      <c r="G2" s="618"/>
      <c r="H2" s="618"/>
      <c r="I2" s="618"/>
      <c r="J2" s="618"/>
      <c r="K2" s="618"/>
      <c r="L2" s="70"/>
      <c r="M2" s="70"/>
    </row>
    <row r="3" spans="1:13">
      <c r="A3" s="622"/>
      <c r="B3" s="623" t="s">
        <v>1035</v>
      </c>
      <c r="C3" s="623"/>
      <c r="D3" s="622"/>
      <c r="E3" s="622"/>
      <c r="F3" s="622"/>
      <c r="G3" s="622"/>
      <c r="H3" s="622"/>
      <c r="I3" s="618"/>
      <c r="J3" s="618"/>
      <c r="K3" s="618"/>
      <c r="L3" s="70"/>
      <c r="M3" s="70"/>
    </row>
    <row r="4" spans="1:13">
      <c r="A4" s="622"/>
      <c r="B4" s="624" t="s">
        <v>791</v>
      </c>
      <c r="C4" s="625"/>
      <c r="D4" s="622"/>
      <c r="E4" s="622"/>
      <c r="F4" s="622"/>
      <c r="G4" s="622"/>
      <c r="H4" s="622"/>
      <c r="I4" s="618"/>
      <c r="J4" s="618"/>
      <c r="K4" s="618"/>
      <c r="L4" s="70"/>
      <c r="M4" s="70"/>
    </row>
    <row r="5" spans="1:13">
      <c r="A5" s="622"/>
      <c r="B5" s="626" t="s">
        <v>1022</v>
      </c>
      <c r="C5" s="627"/>
      <c r="D5" s="622"/>
      <c r="E5" s="622"/>
      <c r="F5" s="622"/>
      <c r="G5" s="622"/>
      <c r="H5" s="622"/>
      <c r="I5" s="618"/>
      <c r="J5" s="618"/>
      <c r="K5" s="618"/>
      <c r="L5" s="70"/>
      <c r="M5" s="70"/>
    </row>
    <row r="6" spans="1:13">
      <c r="A6" s="622"/>
      <c r="B6" s="622"/>
      <c r="C6" s="622"/>
      <c r="D6" s="622"/>
      <c r="E6" s="622"/>
      <c r="F6" s="622"/>
      <c r="G6" s="622"/>
      <c r="H6" s="622"/>
      <c r="I6" s="618"/>
      <c r="J6" s="618"/>
      <c r="K6" s="618"/>
      <c r="L6" s="70"/>
      <c r="M6" s="70"/>
    </row>
    <row r="7" spans="1:13">
      <c r="A7" s="622"/>
      <c r="B7" s="628" t="s">
        <v>193</v>
      </c>
      <c r="C7" s="628"/>
      <c r="D7" s="622"/>
      <c r="E7" s="622"/>
      <c r="F7" s="622"/>
      <c r="G7" s="622"/>
      <c r="H7" s="622"/>
      <c r="I7" s="618"/>
      <c r="J7" s="618"/>
      <c r="K7" s="618"/>
      <c r="L7" s="70"/>
      <c r="M7" s="70"/>
    </row>
    <row r="8" spans="1:13" ht="13.5" thickBot="1">
      <c r="A8" s="622"/>
      <c r="B8" s="629"/>
      <c r="C8" s="629"/>
      <c r="D8" s="622"/>
      <c r="E8" s="622"/>
      <c r="F8" s="1110" t="s">
        <v>1167</v>
      </c>
      <c r="G8" s="1110">
        <v>1</v>
      </c>
      <c r="H8" s="622"/>
      <c r="I8" s="618"/>
      <c r="J8" s="618"/>
      <c r="K8" s="618"/>
      <c r="L8" s="70"/>
      <c r="M8" s="70"/>
    </row>
    <row r="9" spans="1:13" ht="13.5" thickTop="1">
      <c r="A9" s="622"/>
      <c r="B9" s="630"/>
      <c r="C9" s="631"/>
      <c r="D9" s="94" t="s">
        <v>526</v>
      </c>
      <c r="E9" s="78" t="s">
        <v>527</v>
      </c>
      <c r="F9" s="95" t="s">
        <v>108</v>
      </c>
      <c r="G9" s="1084"/>
      <c r="H9" s="622"/>
      <c r="I9" s="618"/>
      <c r="J9" s="618"/>
      <c r="K9" s="618"/>
    </row>
    <row r="10" spans="1:13">
      <c r="A10" s="622"/>
      <c r="B10" s="632" t="s">
        <v>312</v>
      </c>
      <c r="C10" s="633"/>
      <c r="D10" s="663" t="s">
        <v>769</v>
      </c>
      <c r="E10" s="663" t="s">
        <v>313</v>
      </c>
      <c r="F10" s="171"/>
      <c r="G10" s="802" t="s">
        <v>163</v>
      </c>
      <c r="H10" s="622"/>
      <c r="I10" s="618"/>
      <c r="J10" s="618"/>
      <c r="K10" s="618"/>
    </row>
    <row r="11" spans="1:13">
      <c r="A11" s="622"/>
      <c r="B11" s="634"/>
      <c r="C11" s="635" t="s">
        <v>967</v>
      </c>
      <c r="D11" s="664" t="s">
        <v>110</v>
      </c>
      <c r="E11" s="665" t="s">
        <v>110</v>
      </c>
      <c r="F11" s="11" t="s">
        <v>109</v>
      </c>
      <c r="G11" s="802" t="s">
        <v>164</v>
      </c>
      <c r="H11" s="622"/>
      <c r="I11" s="618"/>
      <c r="J11" s="618"/>
      <c r="K11" s="618"/>
    </row>
    <row r="12" spans="1:13" ht="25.5" customHeight="1">
      <c r="A12" s="622"/>
      <c r="B12" s="636" t="s">
        <v>730</v>
      </c>
      <c r="C12" s="637">
        <v>2</v>
      </c>
      <c r="D12" s="1073">
        <f>'5. Op Inc (class)'!C49</f>
        <v>0</v>
      </c>
      <c r="E12" s="1073">
        <f>'5. Op Inc (class)'!D49</f>
        <v>0</v>
      </c>
      <c r="F12" s="12">
        <v>100</v>
      </c>
      <c r="G12" s="884" t="s">
        <v>111</v>
      </c>
      <c r="H12" s="622"/>
      <c r="I12" s="618"/>
      <c r="J12" s="618"/>
      <c r="K12" s="618"/>
    </row>
    <row r="13" spans="1:13" ht="25.5" customHeight="1" thickBot="1">
      <c r="A13" s="622"/>
      <c r="B13" s="638" t="s">
        <v>731</v>
      </c>
      <c r="C13" s="639">
        <v>3</v>
      </c>
      <c r="D13" s="1076">
        <f>-'7. Op Exp'!C61</f>
        <v>0</v>
      </c>
      <c r="E13" s="1076">
        <f>-'7. Op Exp'!D61</f>
        <v>0</v>
      </c>
      <c r="F13" s="12" t="s">
        <v>316</v>
      </c>
      <c r="G13" s="174" t="s">
        <v>48</v>
      </c>
      <c r="H13" s="622"/>
      <c r="I13" s="618"/>
      <c r="J13" s="618"/>
      <c r="K13" s="618"/>
    </row>
    <row r="14" spans="1:13" ht="25.5" customHeight="1">
      <c r="A14" s="622"/>
      <c r="B14" s="640" t="s">
        <v>732</v>
      </c>
      <c r="C14" s="639"/>
      <c r="D14" s="1075">
        <f>SUM(D12:D13)</f>
        <v>0</v>
      </c>
      <c r="E14" s="1075">
        <f>SUM(E12:E13)</f>
        <v>0</v>
      </c>
      <c r="F14" s="12" t="s">
        <v>36</v>
      </c>
      <c r="G14" s="174" t="s">
        <v>113</v>
      </c>
      <c r="H14" s="622"/>
      <c r="I14" s="618"/>
      <c r="J14" s="618"/>
      <c r="K14" s="618"/>
    </row>
    <row r="15" spans="1:13" ht="25.5" customHeight="1">
      <c r="A15" s="622"/>
      <c r="B15" s="641" t="s">
        <v>733</v>
      </c>
      <c r="C15" s="639"/>
      <c r="D15" s="667"/>
      <c r="E15" s="667"/>
      <c r="F15" s="481"/>
      <c r="G15" s="174"/>
      <c r="H15" s="622"/>
      <c r="I15" s="618"/>
      <c r="J15" s="618"/>
      <c r="K15" s="618"/>
    </row>
    <row r="16" spans="1:13" s="3" customFormat="1" ht="25.5" customHeight="1">
      <c r="A16" s="629"/>
      <c r="B16" s="638" t="s">
        <v>734</v>
      </c>
      <c r="C16" s="639">
        <v>8</v>
      </c>
      <c r="D16" s="1073">
        <f>'11. Finance'!C20</f>
        <v>0</v>
      </c>
      <c r="E16" s="1073">
        <f>'11. Finance'!D20</f>
        <v>0</v>
      </c>
      <c r="F16" s="12" t="s">
        <v>317</v>
      </c>
      <c r="G16" s="174" t="s">
        <v>111</v>
      </c>
      <c r="H16" s="629"/>
      <c r="I16" s="661"/>
      <c r="J16" s="661"/>
      <c r="K16" s="661"/>
    </row>
    <row r="17" spans="1:11" s="3" customFormat="1" ht="25.5" customHeight="1">
      <c r="A17" s="629"/>
      <c r="B17" s="638" t="s">
        <v>735</v>
      </c>
      <c r="C17" s="639">
        <v>9</v>
      </c>
      <c r="D17" s="1073">
        <f>-'11. Finance'!C36</f>
        <v>0</v>
      </c>
      <c r="E17" s="1073">
        <f>-'11. Finance'!D36</f>
        <v>0</v>
      </c>
      <c r="F17" s="12">
        <v>120</v>
      </c>
      <c r="G17" s="174" t="s">
        <v>48</v>
      </c>
      <c r="H17" s="629"/>
      <c r="I17" s="661"/>
      <c r="J17" s="661"/>
      <c r="K17" s="661"/>
    </row>
    <row r="18" spans="1:11" s="3" customFormat="1" ht="25.5" customHeight="1">
      <c r="A18" s="629"/>
      <c r="B18" s="638" t="s">
        <v>736</v>
      </c>
      <c r="C18" s="639"/>
      <c r="D18" s="1073">
        <f>-'25. Provisions and CL'!C30</f>
        <v>0</v>
      </c>
      <c r="E18" s="1077"/>
      <c r="F18" s="12">
        <v>125</v>
      </c>
      <c r="G18" s="174" t="s">
        <v>48</v>
      </c>
      <c r="H18" s="629"/>
      <c r="I18" s="661"/>
      <c r="J18" s="661"/>
      <c r="K18" s="661"/>
    </row>
    <row r="19" spans="1:11" s="3" customFormat="1" ht="25.5" customHeight="1" thickBot="1">
      <c r="A19" s="629"/>
      <c r="B19" s="638" t="s">
        <v>737</v>
      </c>
      <c r="C19" s="639"/>
      <c r="D19" s="1078"/>
      <c r="E19" s="1079"/>
      <c r="F19" s="12">
        <v>130</v>
      </c>
      <c r="G19" s="174" t="s">
        <v>48</v>
      </c>
      <c r="H19" s="629"/>
      <c r="I19" s="661"/>
      <c r="J19" s="661"/>
      <c r="K19" s="661"/>
    </row>
    <row r="20" spans="1:11" ht="25.5" customHeight="1">
      <c r="A20" s="622"/>
      <c r="B20" s="641" t="s">
        <v>738</v>
      </c>
      <c r="C20" s="639"/>
      <c r="D20" s="1080">
        <f>SUM(D16:D19)</f>
        <v>0</v>
      </c>
      <c r="E20" s="1080">
        <f>SUM(E16:E19)</f>
        <v>0</v>
      </c>
      <c r="F20" s="12">
        <v>135</v>
      </c>
      <c r="G20" s="174" t="s">
        <v>113</v>
      </c>
      <c r="H20" s="622"/>
      <c r="I20" s="618"/>
      <c r="J20" s="618"/>
      <c r="K20" s="618"/>
    </row>
    <row r="21" spans="1:11" s="3" customFormat="1" ht="31.5" customHeight="1">
      <c r="A21" s="629"/>
      <c r="B21" s="638" t="s">
        <v>231</v>
      </c>
      <c r="C21" s="639"/>
      <c r="D21" s="616"/>
      <c r="E21" s="1077"/>
      <c r="F21" s="12">
        <v>140</v>
      </c>
      <c r="G21" s="174" t="s">
        <v>113</v>
      </c>
      <c r="H21" s="629"/>
      <c r="I21" s="661"/>
      <c r="J21" s="661"/>
      <c r="K21" s="661"/>
    </row>
    <row r="22" spans="1:11" s="3" customFormat="1" ht="27" customHeight="1" thickBot="1">
      <c r="A22" s="629"/>
      <c r="B22" s="638" t="s">
        <v>232</v>
      </c>
      <c r="C22" s="639"/>
      <c r="D22" s="1081">
        <f>'10. Corp Tax'!C18</f>
        <v>0</v>
      </c>
      <c r="E22" s="1081">
        <f>'10. Corp Tax'!D18</f>
        <v>0</v>
      </c>
      <c r="F22" s="12">
        <v>145</v>
      </c>
      <c r="G22" s="174" t="s">
        <v>48</v>
      </c>
      <c r="H22" s="629"/>
      <c r="I22" s="661"/>
      <c r="J22" s="661"/>
      <c r="K22" s="661"/>
    </row>
    <row r="23" spans="1:11" ht="22.5" customHeight="1">
      <c r="A23" s="622"/>
      <c r="B23" s="641" t="s">
        <v>233</v>
      </c>
      <c r="C23" s="639"/>
      <c r="D23" s="1075">
        <f>D14+D20+SUM(D21:D22)</f>
        <v>0</v>
      </c>
      <c r="E23" s="1075">
        <f>E14+E20+SUM(E21:E22)</f>
        <v>0</v>
      </c>
      <c r="F23" s="12">
        <v>150</v>
      </c>
      <c r="G23" s="174" t="s">
        <v>113</v>
      </c>
      <c r="H23" s="622"/>
      <c r="I23" s="618"/>
      <c r="J23" s="618"/>
      <c r="K23" s="618"/>
    </row>
    <row r="24" spans="1:11" s="3" customFormat="1" ht="37.5" customHeight="1" thickBot="1">
      <c r="A24" s="629"/>
      <c r="B24" s="638" t="s">
        <v>234</v>
      </c>
      <c r="C24" s="639">
        <v>6</v>
      </c>
      <c r="D24" s="1076">
        <f>'9. Op Misc'!C64</f>
        <v>0</v>
      </c>
      <c r="E24" s="1076">
        <f>'9. Op Misc'!D64</f>
        <v>0</v>
      </c>
      <c r="F24" s="12">
        <v>155</v>
      </c>
      <c r="G24" s="174" t="s">
        <v>113</v>
      </c>
      <c r="H24" s="629"/>
      <c r="I24" s="661"/>
      <c r="J24" s="661"/>
      <c r="K24" s="661"/>
    </row>
    <row r="25" spans="1:11" ht="25.5" customHeight="1">
      <c r="A25" s="622"/>
      <c r="B25" s="640" t="s">
        <v>235</v>
      </c>
      <c r="C25" s="639"/>
      <c r="D25" s="1075">
        <f>D23+D24</f>
        <v>0</v>
      </c>
      <c r="E25" s="1075">
        <f>E23+E24</f>
        <v>0</v>
      </c>
      <c r="F25" s="12">
        <v>160</v>
      </c>
      <c r="G25" s="174" t="s">
        <v>113</v>
      </c>
      <c r="H25" s="622"/>
      <c r="I25" s="618"/>
      <c r="J25" s="618"/>
      <c r="K25" s="618"/>
    </row>
    <row r="26" spans="1:11" ht="33" customHeight="1">
      <c r="A26" s="622"/>
      <c r="B26" s="641" t="s">
        <v>755</v>
      </c>
      <c r="C26" s="639"/>
      <c r="D26" s="667"/>
      <c r="E26" s="667"/>
      <c r="F26" s="481"/>
      <c r="G26" s="174"/>
      <c r="H26" s="622"/>
      <c r="I26" s="618"/>
      <c r="J26" s="618"/>
      <c r="K26" s="618"/>
    </row>
    <row r="27" spans="1:11" s="3" customFormat="1" ht="25.5" customHeight="1">
      <c r="A27" s="629"/>
      <c r="B27" s="638" t="s">
        <v>364</v>
      </c>
      <c r="C27" s="639"/>
      <c r="D27" s="1073">
        <f>'3. SOCITE'!C17</f>
        <v>0</v>
      </c>
      <c r="E27" s="1073">
        <f>'3. SOCITE'!C42</f>
        <v>0</v>
      </c>
      <c r="F27" s="12" t="s">
        <v>322</v>
      </c>
      <c r="G27" s="175" t="s">
        <v>48</v>
      </c>
      <c r="H27" s="629"/>
      <c r="I27" s="661"/>
      <c r="J27" s="661"/>
      <c r="K27" s="661"/>
    </row>
    <row r="28" spans="1:11" s="3" customFormat="1" ht="35.25" customHeight="1">
      <c r="A28" s="629"/>
      <c r="B28" s="638" t="s">
        <v>776</v>
      </c>
      <c r="C28" s="639"/>
      <c r="D28" s="1073">
        <f>'3. SOCITE'!C18</f>
        <v>0</v>
      </c>
      <c r="E28" s="1073">
        <f>'3. SOCITE'!C43</f>
        <v>0</v>
      </c>
      <c r="F28" s="12">
        <v>170</v>
      </c>
      <c r="G28" s="174" t="s">
        <v>113</v>
      </c>
      <c r="H28" s="629"/>
      <c r="I28" s="661"/>
      <c r="J28" s="661"/>
      <c r="K28" s="661"/>
    </row>
    <row r="29" spans="1:11" s="3" customFormat="1" ht="39.75" customHeight="1">
      <c r="A29" s="629"/>
      <c r="B29" s="638" t="s">
        <v>782</v>
      </c>
      <c r="C29" s="639"/>
      <c r="D29" s="1073">
        <f>'3. SOCITE'!C19</f>
        <v>0</v>
      </c>
      <c r="E29" s="1073">
        <f>'3. SOCITE'!C44</f>
        <v>0</v>
      </c>
      <c r="F29" s="12">
        <v>180</v>
      </c>
      <c r="G29" s="175" t="s">
        <v>208</v>
      </c>
      <c r="H29" s="629"/>
      <c r="I29" s="661"/>
      <c r="J29" s="661"/>
      <c r="K29" s="661"/>
    </row>
    <row r="30" spans="1:11" s="3" customFormat="1" ht="32.25" customHeight="1">
      <c r="A30" s="629"/>
      <c r="B30" s="636" t="s">
        <v>785</v>
      </c>
      <c r="C30" s="639"/>
      <c r="D30" s="1073">
        <f>'3. SOCITE'!C20</f>
        <v>0</v>
      </c>
      <c r="E30" s="1073">
        <f>'3. SOCITE'!C45</f>
        <v>0</v>
      </c>
      <c r="F30" s="12">
        <v>185</v>
      </c>
      <c r="G30" s="175" t="s">
        <v>48</v>
      </c>
      <c r="H30" s="629"/>
      <c r="I30" s="661"/>
      <c r="J30" s="661"/>
      <c r="K30" s="661"/>
    </row>
    <row r="31" spans="1:11" s="3" customFormat="1" ht="32.25" customHeight="1">
      <c r="A31" s="629"/>
      <c r="B31" s="636" t="s">
        <v>694</v>
      </c>
      <c r="C31" s="639"/>
      <c r="D31" s="1073">
        <f>'3. SOCITE'!C21</f>
        <v>0</v>
      </c>
      <c r="E31" s="1073">
        <f>'3. SOCITE'!C46</f>
        <v>0</v>
      </c>
      <c r="F31" s="12">
        <v>190</v>
      </c>
      <c r="G31" s="174" t="s">
        <v>113</v>
      </c>
      <c r="H31" s="629"/>
      <c r="I31" s="661"/>
      <c r="J31" s="661"/>
      <c r="K31" s="661"/>
    </row>
    <row r="32" spans="1:11" s="3" customFormat="1" ht="33.75" customHeight="1">
      <c r="A32" s="629"/>
      <c r="B32" s="642" t="s">
        <v>783</v>
      </c>
      <c r="C32" s="639"/>
      <c r="D32" s="1073">
        <f>'3. SOCITE'!C22</f>
        <v>0</v>
      </c>
      <c r="E32" s="1073">
        <f>'3. SOCITE'!C47</f>
        <v>0</v>
      </c>
      <c r="F32" s="12">
        <v>195</v>
      </c>
      <c r="G32" s="174" t="s">
        <v>113</v>
      </c>
      <c r="H32" s="629"/>
      <c r="I32" s="661"/>
      <c r="J32" s="661"/>
      <c r="K32" s="661"/>
    </row>
    <row r="33" spans="1:11" s="3" customFormat="1" ht="35.25" customHeight="1">
      <c r="A33" s="629"/>
      <c r="B33" s="636" t="s">
        <v>236</v>
      </c>
      <c r="C33" s="639"/>
      <c r="D33" s="1073">
        <f>'3. SOCITE'!C23</f>
        <v>0</v>
      </c>
      <c r="E33" s="1073">
        <f>'3. SOCITE'!C48</f>
        <v>0</v>
      </c>
      <c r="F33" s="12">
        <v>200</v>
      </c>
      <c r="G33" s="174" t="s">
        <v>113</v>
      </c>
      <c r="H33" s="629"/>
      <c r="I33" s="661"/>
      <c r="J33" s="661"/>
      <c r="K33" s="661"/>
    </row>
    <row r="34" spans="1:11" s="3" customFormat="1" ht="38.25" customHeight="1">
      <c r="A34" s="629"/>
      <c r="B34" s="638" t="s">
        <v>237</v>
      </c>
      <c r="C34" s="639"/>
      <c r="D34" s="1073">
        <f>'3. SOCITE'!C24</f>
        <v>0</v>
      </c>
      <c r="E34" s="1073">
        <f>'3. SOCITE'!C49</f>
        <v>0</v>
      </c>
      <c r="F34" s="12">
        <v>205</v>
      </c>
      <c r="G34" s="174" t="s">
        <v>113</v>
      </c>
      <c r="H34" s="629"/>
      <c r="I34" s="661"/>
      <c r="J34" s="661"/>
      <c r="K34" s="661"/>
    </row>
    <row r="35" spans="1:11" s="3" customFormat="1" ht="25.5" customHeight="1">
      <c r="A35" s="629"/>
      <c r="B35" s="636" t="s">
        <v>695</v>
      </c>
      <c r="C35" s="639"/>
      <c r="D35" s="1073">
        <f>'3. SOCITE'!C25</f>
        <v>0</v>
      </c>
      <c r="E35" s="1073">
        <f>'3. SOCITE'!C50</f>
        <v>0</v>
      </c>
      <c r="F35" s="12">
        <v>210</v>
      </c>
      <c r="G35" s="174" t="s">
        <v>113</v>
      </c>
      <c r="H35" s="629"/>
      <c r="I35" s="661"/>
      <c r="J35" s="661"/>
      <c r="K35" s="661"/>
    </row>
    <row r="36" spans="1:11" s="3" customFormat="1" ht="25.5" customHeight="1">
      <c r="A36" s="629"/>
      <c r="B36" s="636" t="s">
        <v>238</v>
      </c>
      <c r="C36" s="639"/>
      <c r="D36" s="1073">
        <f>'3. SOCITE'!C26</f>
        <v>0</v>
      </c>
      <c r="E36" s="1073">
        <f>'3. SOCITE'!C51</f>
        <v>0</v>
      </c>
      <c r="F36" s="12">
        <v>220</v>
      </c>
      <c r="G36" s="174" t="s">
        <v>113</v>
      </c>
      <c r="H36" s="629"/>
      <c r="I36" s="661"/>
      <c r="J36" s="661"/>
      <c r="K36" s="661"/>
    </row>
    <row r="37" spans="1:11" s="3" customFormat="1" ht="25.5" customHeight="1">
      <c r="A37" s="629"/>
      <c r="B37" s="643" t="s">
        <v>784</v>
      </c>
      <c r="C37" s="639"/>
      <c r="D37" s="616"/>
      <c r="E37" s="1077"/>
      <c r="F37" s="568" t="s">
        <v>332</v>
      </c>
      <c r="G37" s="174" t="s">
        <v>113</v>
      </c>
      <c r="H37" s="629"/>
      <c r="I37" s="661"/>
      <c r="J37" s="661"/>
      <c r="K37" s="661"/>
    </row>
    <row r="38" spans="1:11" ht="43.5" customHeight="1">
      <c r="A38" s="622"/>
      <c r="B38" s="640" t="s">
        <v>607</v>
      </c>
      <c r="C38" s="639"/>
      <c r="D38" s="1074">
        <f>D25+SUM(D27:D37)</f>
        <v>0</v>
      </c>
      <c r="E38" s="1074">
        <f>E25+SUM(E27:E37)</f>
        <v>0</v>
      </c>
      <c r="F38" s="13" t="s">
        <v>333</v>
      </c>
      <c r="G38" s="174" t="s">
        <v>113</v>
      </c>
      <c r="H38" s="622"/>
      <c r="I38" s="618"/>
      <c r="J38" s="618"/>
      <c r="K38" s="618"/>
    </row>
    <row r="39" spans="1:11" ht="23.25" customHeight="1" thickBot="1">
      <c r="A39" s="622"/>
      <c r="B39" s="638" t="s">
        <v>1013</v>
      </c>
      <c r="C39" s="639"/>
      <c r="D39" s="1078"/>
      <c r="E39" s="1079"/>
      <c r="F39" s="13" t="s">
        <v>334</v>
      </c>
      <c r="G39" s="174" t="s">
        <v>113</v>
      </c>
      <c r="H39" s="622"/>
      <c r="I39" s="618"/>
      <c r="J39" s="618"/>
      <c r="K39" s="618"/>
    </row>
    <row r="40" spans="1:11" ht="42" customHeight="1" thickBot="1">
      <c r="A40" s="618"/>
      <c r="B40" s="644" t="s">
        <v>606</v>
      </c>
      <c r="C40" s="645"/>
      <c r="D40" s="1083">
        <f>D38+D39</f>
        <v>0</v>
      </c>
      <c r="E40" s="1083">
        <f>E38+E39</f>
        <v>0</v>
      </c>
      <c r="F40" s="15" t="s">
        <v>335</v>
      </c>
      <c r="G40" s="176" t="s">
        <v>113</v>
      </c>
      <c r="H40" s="618"/>
      <c r="I40" s="618"/>
      <c r="J40" s="618"/>
      <c r="K40" s="618"/>
    </row>
    <row r="41" spans="1:11" ht="42" customHeight="1" thickTop="1">
      <c r="A41" s="618"/>
      <c r="B41" s="618"/>
      <c r="C41" s="618"/>
      <c r="D41" s="618"/>
      <c r="E41" s="618"/>
      <c r="F41" s="618"/>
      <c r="G41" s="618"/>
      <c r="H41" s="618"/>
      <c r="I41" s="618"/>
      <c r="J41" s="618"/>
      <c r="K41" s="618"/>
    </row>
    <row r="42" spans="1:11" ht="13.5" thickBot="1">
      <c r="A42" s="618"/>
      <c r="B42" s="1082"/>
      <c r="C42" s="1082"/>
      <c r="D42" s="1082"/>
      <c r="E42" s="1082"/>
      <c r="F42" s="1110" t="s">
        <v>1167</v>
      </c>
      <c r="G42" s="1110">
        <v>2</v>
      </c>
      <c r="H42" s="618"/>
      <c r="I42" s="618"/>
      <c r="J42" s="618"/>
      <c r="K42" s="618"/>
    </row>
    <row r="43" spans="1:11" ht="13.5" thickTop="1">
      <c r="A43" s="618"/>
      <c r="B43" s="646"/>
      <c r="C43" s="647"/>
      <c r="D43" s="78" t="s">
        <v>739</v>
      </c>
      <c r="E43" s="78" t="s">
        <v>740</v>
      </c>
      <c r="F43" s="95" t="s">
        <v>758</v>
      </c>
      <c r="G43" s="1084"/>
      <c r="H43" s="618"/>
      <c r="I43" s="618"/>
      <c r="J43" s="618"/>
      <c r="K43" s="618"/>
    </row>
    <row r="44" spans="1:11">
      <c r="A44" s="618"/>
      <c r="B44" s="648" t="s">
        <v>741</v>
      </c>
      <c r="C44" s="649"/>
      <c r="D44" s="663" t="s">
        <v>769</v>
      </c>
      <c r="E44" s="669" t="s">
        <v>313</v>
      </c>
      <c r="F44" s="172"/>
      <c r="G44" s="802" t="s">
        <v>163</v>
      </c>
      <c r="H44" s="618"/>
      <c r="I44" s="618"/>
      <c r="J44" s="618"/>
      <c r="K44" s="618"/>
    </row>
    <row r="45" spans="1:11">
      <c r="A45" s="622"/>
      <c r="B45" s="650"/>
      <c r="C45" s="651"/>
      <c r="D45" s="734" t="s">
        <v>110</v>
      </c>
      <c r="E45" s="1031" t="s">
        <v>110</v>
      </c>
      <c r="F45" s="14" t="s">
        <v>759</v>
      </c>
      <c r="G45" s="802" t="s">
        <v>164</v>
      </c>
      <c r="H45" s="622"/>
      <c r="I45" s="618"/>
      <c r="J45" s="618"/>
      <c r="K45" s="618"/>
    </row>
    <row r="46" spans="1:11" ht="25.5" customHeight="1">
      <c r="A46" s="622"/>
      <c r="B46" s="641" t="s">
        <v>742</v>
      </c>
      <c r="C46" s="652"/>
      <c r="D46" s="1086"/>
      <c r="E46" s="1086"/>
      <c r="F46" s="1086"/>
      <c r="G46" s="1085"/>
      <c r="H46" s="622"/>
      <c r="I46" s="618"/>
      <c r="J46" s="618"/>
      <c r="K46" s="618"/>
    </row>
    <row r="47" spans="1:11" ht="25.5" customHeight="1">
      <c r="A47" s="622"/>
      <c r="B47" s="638" t="s">
        <v>239</v>
      </c>
      <c r="C47" s="653"/>
      <c r="D47" s="616"/>
      <c r="E47" s="1077"/>
      <c r="F47" s="12" t="s">
        <v>19</v>
      </c>
      <c r="G47" s="174" t="s">
        <v>113</v>
      </c>
      <c r="H47" s="622"/>
      <c r="I47" s="618"/>
      <c r="J47" s="618"/>
      <c r="K47" s="618"/>
    </row>
    <row r="48" spans="1:11" ht="25.5" customHeight="1" thickBot="1">
      <c r="A48" s="622"/>
      <c r="B48" s="638" t="s">
        <v>240</v>
      </c>
      <c r="C48" s="654"/>
      <c r="D48" s="1076">
        <f>D49-D47</f>
        <v>0</v>
      </c>
      <c r="E48" s="1076">
        <f>E49-E47</f>
        <v>0</v>
      </c>
      <c r="F48" s="12" t="s">
        <v>316</v>
      </c>
      <c r="G48" s="174" t="s">
        <v>113</v>
      </c>
      <c r="H48" s="622"/>
      <c r="I48" s="618"/>
      <c r="J48" s="618"/>
      <c r="K48" s="618"/>
    </row>
    <row r="49" spans="1:12" ht="25.5" customHeight="1">
      <c r="A49" s="622"/>
      <c r="B49" s="640" t="s">
        <v>43</v>
      </c>
      <c r="C49" s="652"/>
      <c r="D49" s="1075">
        <f>D25</f>
        <v>0</v>
      </c>
      <c r="E49" s="1075">
        <f>E25</f>
        <v>0</v>
      </c>
      <c r="F49" s="12" t="s">
        <v>36</v>
      </c>
      <c r="G49" s="174" t="s">
        <v>113</v>
      </c>
      <c r="H49" s="622"/>
      <c r="I49" s="618"/>
      <c r="J49" s="618"/>
      <c r="K49" s="618"/>
    </row>
    <row r="50" spans="1:12" ht="25.5">
      <c r="A50" s="622"/>
      <c r="B50" s="640" t="s">
        <v>743</v>
      </c>
      <c r="C50" s="652"/>
      <c r="D50" s="667"/>
      <c r="E50" s="667"/>
      <c r="F50" s="1086"/>
      <c r="G50" s="174"/>
      <c r="H50" s="622"/>
      <c r="I50" s="618"/>
      <c r="J50" s="618"/>
      <c r="K50" s="618"/>
    </row>
    <row r="51" spans="1:12" ht="25.5" customHeight="1">
      <c r="A51" s="618"/>
      <c r="B51" s="638" t="s">
        <v>239</v>
      </c>
      <c r="C51" s="653"/>
      <c r="D51" s="616"/>
      <c r="E51" s="1077"/>
      <c r="F51" s="12" t="s">
        <v>317</v>
      </c>
      <c r="G51" s="174" t="s">
        <v>113</v>
      </c>
      <c r="H51" s="662"/>
      <c r="I51" s="618"/>
      <c r="J51" s="618"/>
      <c r="K51" s="618"/>
    </row>
    <row r="52" spans="1:12" ht="25.5" customHeight="1" thickBot="1">
      <c r="A52" s="618"/>
      <c r="B52" s="638" t="s">
        <v>240</v>
      </c>
      <c r="C52" s="654"/>
      <c r="D52" s="1081">
        <f>D53-D51</f>
        <v>0</v>
      </c>
      <c r="E52" s="1081">
        <f>E53-E51</f>
        <v>0</v>
      </c>
      <c r="F52" s="12" t="s">
        <v>37</v>
      </c>
      <c r="G52" s="174" t="s">
        <v>113</v>
      </c>
      <c r="H52" s="618"/>
      <c r="I52" s="618"/>
      <c r="J52" s="618"/>
      <c r="K52" s="618"/>
    </row>
    <row r="53" spans="1:12" ht="25.5" customHeight="1" thickBot="1">
      <c r="A53" s="618"/>
      <c r="B53" s="655" t="s">
        <v>43</v>
      </c>
      <c r="C53" s="656"/>
      <c r="D53" s="1087">
        <f>D40</f>
        <v>0</v>
      </c>
      <c r="E53" s="1087">
        <f>E40</f>
        <v>0</v>
      </c>
      <c r="F53" s="15" t="s">
        <v>318</v>
      </c>
      <c r="G53" s="176" t="s">
        <v>113</v>
      </c>
      <c r="H53" s="618"/>
      <c r="I53" s="618"/>
      <c r="J53" s="618"/>
      <c r="K53" s="618"/>
    </row>
    <row r="54" spans="1:12" ht="13.5" thickTop="1">
      <c r="A54" s="618"/>
      <c r="B54" s="621"/>
      <c r="C54" s="621"/>
      <c r="D54" s="618"/>
      <c r="E54" s="618"/>
      <c r="F54" s="618"/>
      <c r="G54" s="618"/>
      <c r="H54" s="618"/>
      <c r="I54" s="618"/>
      <c r="J54" s="618"/>
      <c r="K54" s="618"/>
      <c r="L54" s="70"/>
    </row>
    <row r="55" spans="1:12">
      <c r="A55" s="618"/>
      <c r="B55" s="657"/>
      <c r="C55" s="658"/>
      <c r="D55" s="618"/>
      <c r="E55" s="618"/>
      <c r="F55" s="618"/>
      <c r="G55" s="618"/>
      <c r="H55" s="618"/>
      <c r="I55" s="618"/>
      <c r="J55" s="618"/>
      <c r="K55" s="618"/>
      <c r="L55" s="70"/>
    </row>
    <row r="56" spans="1:12">
      <c r="A56" s="618"/>
      <c r="B56" s="657"/>
      <c r="C56" s="621"/>
      <c r="D56" s="618"/>
      <c r="E56" s="618"/>
      <c r="F56" s="618"/>
      <c r="G56" s="618"/>
      <c r="H56" s="618"/>
      <c r="I56" s="618"/>
      <c r="J56" s="618"/>
      <c r="K56" s="618"/>
      <c r="L56" s="70"/>
    </row>
    <row r="57" spans="1:12">
      <c r="D57" s="70"/>
      <c r="E57" s="70"/>
      <c r="F57" s="70"/>
      <c r="G57" s="70"/>
      <c r="L57" s="70"/>
    </row>
    <row r="58" spans="1:12">
      <c r="D58" s="70"/>
      <c r="E58" s="70"/>
      <c r="F58" s="70"/>
      <c r="G58" s="70"/>
      <c r="L58" s="70"/>
    </row>
    <row r="59" spans="1:12">
      <c r="D59" s="70"/>
      <c r="E59" s="70"/>
      <c r="F59" s="70"/>
      <c r="G59" s="70"/>
      <c r="L59" s="70"/>
    </row>
    <row r="60" spans="1:12">
      <c r="D60" s="70"/>
      <c r="E60" s="70"/>
      <c r="F60" s="70"/>
      <c r="G60" s="70"/>
      <c r="L60" s="70"/>
    </row>
  </sheetData>
  <sheetProtection password="D5A7" sheet="1" objects="1" scenarios="1"/>
  <dataConsolidate/>
  <customSheetViews>
    <customSheetView guid="{E4F26FFA-5313-49C9-9365-CBA576C57791}" showGridLines="0" fitToPage="1" showRuler="0">
      <selection activeCell="B8" sqref="B8"/>
      <pageMargins left="0.74803149606299213" right="0.74803149606299213" top="0.98425196850393704" bottom="0.98425196850393704" header="0.51181102362204722" footer="0.51181102362204722"/>
      <pageSetup paperSize="9" scale="78" orientation="portrait" r:id="rId1"/>
      <headerFooter alignWithMargins="0"/>
    </customSheetView>
  </customSheetViews>
  <phoneticPr fontId="0" type="noConversion"/>
  <dataValidations count="11">
    <dataValidation type="custom" allowBlank="1" showInputMessage="1" showErrorMessage="1" errorTitle="Monitor FTC template" error="Please only enter a numeric value into this cell." sqref="D47">
      <formula1>ISNONTEXT($D$47)</formula1>
    </dataValidation>
    <dataValidation type="custom" allowBlank="1" showInputMessage="1" showErrorMessage="1" errorTitle="Monitor FTC template" error="Please only enter a numeric value into this cell." sqref="E47">
      <formula1>ISNONTEXT($E$47)</formula1>
    </dataValidation>
    <dataValidation type="custom" allowBlank="1" showInputMessage="1" showErrorMessage="1" errorTitle="Monitor FTC template" error="Please only enter a numeric value into this cell." sqref="D51">
      <formula1>ISNONTEXT($D$51)</formula1>
    </dataValidation>
    <dataValidation type="custom" allowBlank="1" showInputMessage="1" showErrorMessage="1" errorTitle="Monitor FTC template" error="Please only enter a numeric value into this cell." sqref="E51">
      <formula1>ISNONTEXT($E$51)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E39">
      <formula1>ISNONTEXT($E$39)</formula1>
    </dataValidation>
    <dataValidation type="custom" allowBlank="1" showInputMessage="1" showErrorMessage="1" errorTitle="Monitor FTC template" error="Please only enter a numeric value into this cell." sqref="E18">
      <formula1>ISNONTEXT($E$18)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E19">
      <formula1>ISNONTEXT($E$19)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E21">
      <formula1>ISNONTEXT($E$21)</formula1>
    </dataValidation>
  </dataValidations>
  <printOptions gridLines="1" gridLinesSet="0"/>
  <pageMargins left="0.74803149606299213" right="0.34" top="0.36" bottom="0.38" header="0.21" footer="0.2"/>
  <pageSetup paperSize="9" scale="56" orientation="portrait" r:id="rId2"/>
  <headerFooter alignWithMargins="0"/>
  <cellWatches>
    <cellWatch r="E40"/>
  </cellWatch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26"/>
  <sheetViews>
    <sheetView zoomScale="90" zoomScaleNormal="90" workbookViewId="0"/>
  </sheetViews>
  <sheetFormatPr defaultColWidth="10.7109375" defaultRowHeight="12.75"/>
  <cols>
    <col min="1" max="1" width="4.7109375" style="70" customWidth="1"/>
    <col min="2" max="2" width="46" style="659" customWidth="1"/>
    <col min="3" max="8" width="14.28515625" style="70" customWidth="1"/>
    <col min="9" max="16384" width="10.7109375" style="70"/>
  </cols>
  <sheetData>
    <row r="1" spans="1:10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</row>
    <row r="2" spans="1:10">
      <c r="A2" s="618"/>
      <c r="B2" s="620"/>
      <c r="C2" s="618"/>
      <c r="D2" s="618"/>
      <c r="E2" s="618"/>
      <c r="F2" s="618"/>
      <c r="G2" s="618"/>
      <c r="H2" s="618"/>
      <c r="I2" s="618"/>
      <c r="J2" s="618"/>
    </row>
    <row r="3" spans="1:10">
      <c r="A3" s="622"/>
      <c r="B3" s="628" t="s">
        <v>1035</v>
      </c>
      <c r="C3" s="622"/>
      <c r="D3" s="618"/>
      <c r="E3" s="618"/>
      <c r="F3" s="618"/>
      <c r="G3" s="618"/>
      <c r="H3" s="622"/>
      <c r="I3" s="618"/>
      <c r="J3" s="618"/>
    </row>
    <row r="4" spans="1:10">
      <c r="A4" s="622"/>
      <c r="B4" s="624" t="s">
        <v>845</v>
      </c>
      <c r="C4" s="622"/>
      <c r="D4" s="618"/>
      <c r="E4" s="618"/>
      <c r="F4" s="618"/>
      <c r="G4" s="618"/>
      <c r="H4" s="622"/>
      <c r="I4" s="618"/>
      <c r="J4" s="618"/>
    </row>
    <row r="5" spans="1:10">
      <c r="A5" s="622"/>
      <c r="B5" s="626" t="s">
        <v>1022</v>
      </c>
      <c r="C5" s="622"/>
      <c r="D5" s="618"/>
      <c r="E5" s="618"/>
      <c r="F5" s="618"/>
      <c r="G5" s="618"/>
      <c r="H5" s="622"/>
      <c r="I5" s="618"/>
      <c r="J5" s="618"/>
    </row>
    <row r="6" spans="1:10">
      <c r="A6" s="622"/>
      <c r="B6" s="628" t="s">
        <v>53</v>
      </c>
      <c r="C6" s="622"/>
      <c r="D6" s="618"/>
      <c r="E6" s="618"/>
      <c r="F6" s="618"/>
      <c r="G6" s="618"/>
      <c r="H6" s="618"/>
      <c r="I6" s="618"/>
      <c r="J6" s="618"/>
    </row>
    <row r="7" spans="1:10" ht="18.75" customHeight="1">
      <c r="A7" s="622"/>
      <c r="B7" s="850"/>
      <c r="C7" s="690"/>
      <c r="D7" s="690"/>
      <c r="E7" s="690"/>
      <c r="F7" s="690"/>
      <c r="G7" s="690"/>
      <c r="H7" s="690"/>
      <c r="I7" s="618"/>
      <c r="J7" s="618"/>
    </row>
    <row r="8" spans="1:10" ht="13.5" thickBot="1">
      <c r="A8" s="618"/>
      <c r="B8" s="621"/>
      <c r="C8" s="618"/>
      <c r="D8" s="618"/>
      <c r="E8" s="1110" t="s">
        <v>1167</v>
      </c>
      <c r="F8" s="1110">
        <v>1</v>
      </c>
      <c r="G8" s="618"/>
      <c r="H8" s="618"/>
      <c r="I8" s="618"/>
    </row>
    <row r="9" spans="1:10" ht="18.75" customHeight="1" thickTop="1">
      <c r="A9" s="618"/>
      <c r="B9" s="747"/>
      <c r="C9" s="17" t="s">
        <v>658</v>
      </c>
      <c r="D9" s="17" t="s">
        <v>659</v>
      </c>
      <c r="E9" s="17" t="s">
        <v>108</v>
      </c>
      <c r="F9" s="678"/>
      <c r="G9" s="618"/>
      <c r="H9" s="618"/>
      <c r="I9" s="618"/>
    </row>
    <row r="10" spans="1:10" ht="18.75" customHeight="1">
      <c r="A10" s="618"/>
      <c r="B10" s="805" t="s">
        <v>823</v>
      </c>
      <c r="C10" s="854" t="s">
        <v>1036</v>
      </c>
      <c r="D10" s="854" t="s">
        <v>1037</v>
      </c>
      <c r="E10" s="276"/>
      <c r="F10" s="679" t="s">
        <v>163</v>
      </c>
      <c r="G10" s="618"/>
      <c r="H10" s="618"/>
      <c r="I10" s="618"/>
    </row>
    <row r="11" spans="1:10" ht="18.75" customHeight="1" thickBot="1">
      <c r="A11" s="618"/>
      <c r="B11" s="774"/>
      <c r="C11" s="726" t="s">
        <v>110</v>
      </c>
      <c r="D11" s="727" t="s">
        <v>110</v>
      </c>
      <c r="E11" s="46" t="s">
        <v>109</v>
      </c>
      <c r="F11" s="680" t="s">
        <v>164</v>
      </c>
      <c r="G11" s="618"/>
      <c r="H11" s="618"/>
      <c r="I11" s="618"/>
    </row>
    <row r="12" spans="1:10" ht="25.5" customHeight="1">
      <c r="A12" s="618"/>
      <c r="B12" s="297" t="s">
        <v>436</v>
      </c>
      <c r="C12" s="114"/>
      <c r="D12" s="116"/>
      <c r="E12" s="19">
        <v>100</v>
      </c>
      <c r="F12" s="777" t="s">
        <v>111</v>
      </c>
      <c r="G12" s="618"/>
      <c r="H12" s="618"/>
      <c r="I12" s="618"/>
    </row>
    <row r="13" spans="1:10" ht="25.5" customHeight="1">
      <c r="A13" s="618"/>
      <c r="B13" s="297" t="s">
        <v>209</v>
      </c>
      <c r="C13" s="114"/>
      <c r="D13" s="116"/>
      <c r="E13" s="19" t="s">
        <v>316</v>
      </c>
      <c r="F13" s="777" t="s">
        <v>111</v>
      </c>
      <c r="G13" s="618"/>
      <c r="H13" s="618"/>
      <c r="I13" s="618"/>
    </row>
    <row r="14" spans="1:10" ht="25.5" customHeight="1">
      <c r="A14" s="618"/>
      <c r="B14" s="297" t="s">
        <v>20</v>
      </c>
      <c r="C14" s="114"/>
      <c r="D14" s="116"/>
      <c r="E14" s="19" t="s">
        <v>36</v>
      </c>
      <c r="F14" s="777" t="s">
        <v>111</v>
      </c>
      <c r="G14" s="618"/>
      <c r="H14" s="618"/>
      <c r="I14" s="618"/>
    </row>
    <row r="15" spans="1:10" ht="25.5" customHeight="1">
      <c r="A15" s="618"/>
      <c r="B15" s="297" t="s">
        <v>714</v>
      </c>
      <c r="C15" s="114"/>
      <c r="D15" s="116"/>
      <c r="E15" s="47" t="s">
        <v>317</v>
      </c>
      <c r="F15" s="777" t="s">
        <v>111</v>
      </c>
      <c r="G15" s="618"/>
      <c r="H15" s="618"/>
      <c r="I15" s="618"/>
    </row>
    <row r="16" spans="1:10" ht="25.5" customHeight="1" thickBot="1">
      <c r="A16" s="618"/>
      <c r="B16" s="915" t="s">
        <v>437</v>
      </c>
      <c r="C16" s="421">
        <f>SUM(C12:C15)</f>
        <v>0</v>
      </c>
      <c r="D16" s="421">
        <f>SUM(D12:D15)</f>
        <v>0</v>
      </c>
      <c r="E16" s="41" t="s">
        <v>37</v>
      </c>
      <c r="F16" s="882" t="s">
        <v>111</v>
      </c>
      <c r="G16" s="618"/>
      <c r="H16" s="618"/>
      <c r="I16" s="618"/>
    </row>
    <row r="17" spans="1:10" ht="13.5" thickTop="1">
      <c r="A17" s="618"/>
      <c r="B17" s="621"/>
      <c r="C17" s="618"/>
      <c r="D17" s="618"/>
      <c r="E17" s="618"/>
      <c r="F17" s="618"/>
      <c r="G17" s="618"/>
      <c r="H17" s="618"/>
      <c r="I17" s="618"/>
      <c r="J17" s="618"/>
    </row>
    <row r="18" spans="1:10" ht="13.5" thickBot="1">
      <c r="E18" s="1110" t="s">
        <v>1167</v>
      </c>
      <c r="F18" s="1110">
        <v>2</v>
      </c>
    </row>
    <row r="19" spans="1:10" ht="13.5" thickTop="1">
      <c r="B19" s="747"/>
      <c r="C19" s="17" t="s">
        <v>1160</v>
      </c>
      <c r="D19" s="17" t="s">
        <v>1161</v>
      </c>
      <c r="E19" s="17" t="s">
        <v>108</v>
      </c>
      <c r="F19" s="678"/>
    </row>
    <row r="20" spans="1:10">
      <c r="B20" s="1108" t="s">
        <v>1162</v>
      </c>
      <c r="C20" s="854" t="s">
        <v>769</v>
      </c>
      <c r="D20" s="854" t="s">
        <v>313</v>
      </c>
      <c r="E20" s="276"/>
      <c r="F20" s="802" t="s">
        <v>163</v>
      </c>
    </row>
    <row r="21" spans="1:10" ht="13.5" thickBot="1">
      <c r="B21" s="774"/>
      <c r="C21" s="726" t="s">
        <v>110</v>
      </c>
      <c r="D21" s="727" t="s">
        <v>110</v>
      </c>
      <c r="E21" s="46" t="s">
        <v>109</v>
      </c>
      <c r="F21" s="680" t="s">
        <v>164</v>
      </c>
    </row>
    <row r="22" spans="1:10" ht="25.5" customHeight="1">
      <c r="A22" s="618"/>
      <c r="B22" s="297" t="s">
        <v>1163</v>
      </c>
      <c r="C22" s="114"/>
      <c r="D22" s="116"/>
      <c r="E22" s="19">
        <v>100</v>
      </c>
      <c r="F22" s="777" t="s">
        <v>111</v>
      </c>
      <c r="G22" s="618"/>
      <c r="H22" s="618"/>
      <c r="I22" s="618"/>
    </row>
    <row r="23" spans="1:10" ht="25.5" customHeight="1">
      <c r="A23" s="618"/>
      <c r="B23" s="1109" t="s">
        <v>1166</v>
      </c>
      <c r="C23" s="114"/>
      <c r="D23" s="116"/>
      <c r="E23" s="19" t="s">
        <v>316</v>
      </c>
      <c r="F23" s="777" t="s">
        <v>111</v>
      </c>
      <c r="G23" s="618"/>
      <c r="H23" s="618"/>
      <c r="I23" s="618"/>
    </row>
    <row r="24" spans="1:10" ht="25.5" customHeight="1">
      <c r="A24" s="618"/>
      <c r="B24" s="1109" t="s">
        <v>1164</v>
      </c>
      <c r="C24" s="114"/>
      <c r="D24" s="116"/>
      <c r="E24" s="19" t="s">
        <v>36</v>
      </c>
      <c r="F24" s="777" t="s">
        <v>48</v>
      </c>
      <c r="G24" s="618"/>
      <c r="H24" s="618"/>
      <c r="I24" s="618"/>
    </row>
    <row r="25" spans="1:10" ht="25.5" customHeight="1" thickBot="1">
      <c r="A25" s="618"/>
      <c r="B25" s="915" t="s">
        <v>1165</v>
      </c>
      <c r="C25" s="421">
        <f>SUM(C22:C24)</f>
        <v>0</v>
      </c>
      <c r="D25" s="421">
        <f>SUM(D22:D24)</f>
        <v>0</v>
      </c>
      <c r="E25" s="41">
        <v>130</v>
      </c>
      <c r="F25" s="882" t="s">
        <v>111</v>
      </c>
      <c r="G25" s="618"/>
      <c r="H25" s="618"/>
      <c r="I25" s="618"/>
    </row>
    <row r="26" spans="1:10" ht="13.5" thickTop="1"/>
  </sheetData>
  <sheetProtection password="D5A7" sheet="1" objects="1" scenarios="1"/>
  <dataValidations count="8"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2">
      <formula1>ISNONTEXT($C$12)</formula1>
    </dataValidation>
  </dataValidations>
  <printOptions gridLines="1" gridLinesSet="0"/>
  <pageMargins left="0.74803149606299213" right="0.34" top="0.36" bottom="0.38" header="0.21" footer="0.2"/>
  <pageSetup paperSize="9" scale="84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98"/>
  <sheetViews>
    <sheetView zoomScale="80" zoomScaleNormal="80" workbookViewId="0"/>
  </sheetViews>
  <sheetFormatPr defaultColWidth="10.7109375" defaultRowHeight="12.75"/>
  <cols>
    <col min="1" max="1" width="6.85546875" style="70" customWidth="1"/>
    <col min="2" max="2" width="50.5703125" style="659" customWidth="1"/>
    <col min="3" max="4" width="18.85546875" style="70" customWidth="1"/>
    <col min="5" max="5" width="10.7109375" style="70" bestFit="1" customWidth="1"/>
    <col min="6" max="6" width="10.140625" style="70" bestFit="1" customWidth="1"/>
    <col min="7" max="11" width="18.85546875" style="70" customWidth="1"/>
    <col min="12" max="12" width="16.5703125" style="70" bestFit="1" customWidth="1"/>
    <col min="13" max="16384" width="10.7109375" style="70"/>
  </cols>
  <sheetData>
    <row r="1" spans="1:13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>
      <c r="A4" s="618"/>
      <c r="B4" s="624" t="s">
        <v>846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>
      <c r="A5" s="618"/>
      <c r="B5" s="626" t="s">
        <v>1022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3">
      <c r="A6" s="618"/>
      <c r="B6" s="628" t="s">
        <v>53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</row>
    <row r="7" spans="1:13" ht="13.5" thickBot="1">
      <c r="A7" s="618"/>
      <c r="B7" s="621"/>
      <c r="C7" s="618"/>
      <c r="D7" s="618"/>
      <c r="E7" s="1110" t="s">
        <v>1167</v>
      </c>
      <c r="F7" s="1110">
        <v>1</v>
      </c>
      <c r="G7" s="618"/>
      <c r="H7" s="618"/>
      <c r="I7" s="618"/>
      <c r="J7" s="618"/>
      <c r="K7" s="618"/>
      <c r="L7" s="618"/>
      <c r="M7" s="618"/>
    </row>
    <row r="8" spans="1:13" ht="13.5" thickTop="1">
      <c r="A8" s="618"/>
      <c r="B8" s="789"/>
      <c r="C8" s="17" t="s">
        <v>643</v>
      </c>
      <c r="D8" s="17" t="s">
        <v>644</v>
      </c>
      <c r="E8" s="17" t="s">
        <v>108</v>
      </c>
      <c r="F8" s="678"/>
    </row>
    <row r="9" spans="1:13">
      <c r="A9" s="618"/>
      <c r="B9" s="927" t="s">
        <v>1142</v>
      </c>
      <c r="C9" s="734" t="s">
        <v>136</v>
      </c>
      <c r="D9" s="734" t="s">
        <v>136</v>
      </c>
      <c r="E9" s="929"/>
      <c r="F9" s="679"/>
    </row>
    <row r="10" spans="1:13">
      <c r="A10" s="618"/>
      <c r="B10" s="928"/>
      <c r="C10" s="725" t="s">
        <v>1036</v>
      </c>
      <c r="D10" s="725" t="s">
        <v>1037</v>
      </c>
      <c r="E10" s="665"/>
      <c r="F10" s="679" t="s">
        <v>163</v>
      </c>
    </row>
    <row r="11" spans="1:13" ht="13.5" thickBot="1">
      <c r="A11" s="618"/>
      <c r="B11" s="774"/>
      <c r="C11" s="726" t="s">
        <v>110</v>
      </c>
      <c r="D11" s="726" t="s">
        <v>110</v>
      </c>
      <c r="E11" s="18" t="s">
        <v>109</v>
      </c>
      <c r="F11" s="680" t="s">
        <v>164</v>
      </c>
    </row>
    <row r="12" spans="1:13" ht="25.5" customHeight="1">
      <c r="A12" s="618"/>
      <c r="B12" s="931" t="s">
        <v>438</v>
      </c>
      <c r="C12" s="932"/>
      <c r="D12" s="932"/>
      <c r="E12" s="933"/>
      <c r="F12" s="930"/>
    </row>
    <row r="13" spans="1:13" ht="25.5" customHeight="1">
      <c r="A13" s="618"/>
      <c r="B13" s="925" t="s">
        <v>968</v>
      </c>
      <c r="C13" s="144"/>
      <c r="D13" s="145"/>
      <c r="E13" s="19">
        <v>100</v>
      </c>
      <c r="F13" s="777" t="s">
        <v>111</v>
      </c>
    </row>
    <row r="14" spans="1:13" ht="25.5" customHeight="1">
      <c r="A14" s="618"/>
      <c r="B14" s="274" t="s">
        <v>445</v>
      </c>
      <c r="C14" s="144"/>
      <c r="D14" s="145"/>
      <c r="E14" s="19" t="s">
        <v>316</v>
      </c>
      <c r="F14" s="181" t="s">
        <v>111</v>
      </c>
    </row>
    <row r="15" spans="1:13" ht="25.5" customHeight="1">
      <c r="A15" s="618"/>
      <c r="B15" s="274" t="s">
        <v>441</v>
      </c>
      <c r="C15" s="144"/>
      <c r="D15" s="145"/>
      <c r="E15" s="19">
        <v>110</v>
      </c>
      <c r="F15" s="181" t="s">
        <v>112</v>
      </c>
    </row>
    <row r="16" spans="1:13" ht="25.5" customHeight="1">
      <c r="A16" s="618"/>
      <c r="B16" s="491" t="s">
        <v>129</v>
      </c>
      <c r="C16" s="144"/>
      <c r="D16" s="145"/>
      <c r="E16" s="19">
        <v>115</v>
      </c>
      <c r="F16" s="181" t="s">
        <v>111</v>
      </c>
    </row>
    <row r="17" spans="1:6" ht="25.5" customHeight="1">
      <c r="A17" s="618"/>
      <c r="B17" s="492" t="s">
        <v>442</v>
      </c>
      <c r="C17" s="501"/>
      <c r="D17" s="277"/>
      <c r="E17" s="272"/>
      <c r="F17" s="181"/>
    </row>
    <row r="18" spans="1:6" ht="25.5" customHeight="1">
      <c r="A18" s="618"/>
      <c r="B18" s="493" t="s">
        <v>443</v>
      </c>
      <c r="C18" s="144"/>
      <c r="D18" s="145"/>
      <c r="E18" s="19" t="s">
        <v>37</v>
      </c>
      <c r="F18" s="181" t="s">
        <v>111</v>
      </c>
    </row>
    <row r="19" spans="1:6" ht="25.5" customHeight="1">
      <c r="A19" s="618"/>
      <c r="B19" s="493" t="s">
        <v>444</v>
      </c>
      <c r="C19" s="144"/>
      <c r="D19" s="145"/>
      <c r="E19" s="19" t="s">
        <v>318</v>
      </c>
      <c r="F19" s="181" t="s">
        <v>111</v>
      </c>
    </row>
    <row r="20" spans="1:6" ht="25.5" customHeight="1">
      <c r="A20" s="618"/>
      <c r="B20" s="319" t="s">
        <v>128</v>
      </c>
      <c r="C20" s="144"/>
      <c r="D20" s="145"/>
      <c r="E20" s="19" t="s">
        <v>5</v>
      </c>
      <c r="F20" s="181" t="s">
        <v>111</v>
      </c>
    </row>
    <row r="21" spans="1:6" ht="25.5" customHeight="1">
      <c r="A21" s="618"/>
      <c r="B21" s="319" t="s">
        <v>178</v>
      </c>
      <c r="C21" s="144"/>
      <c r="D21" s="145"/>
      <c r="E21" s="19" t="s">
        <v>319</v>
      </c>
      <c r="F21" s="181" t="s">
        <v>111</v>
      </c>
    </row>
    <row r="22" spans="1:6" ht="25.5" customHeight="1">
      <c r="A22" s="618"/>
      <c r="B22" s="329" t="s">
        <v>294</v>
      </c>
      <c r="C22" s="144"/>
      <c r="D22" s="145"/>
      <c r="E22" s="19" t="s">
        <v>6</v>
      </c>
      <c r="F22" s="181" t="s">
        <v>111</v>
      </c>
    </row>
    <row r="23" spans="1:6" ht="25.5" customHeight="1">
      <c r="A23" s="618"/>
      <c r="B23" s="329" t="s">
        <v>523</v>
      </c>
      <c r="C23" s="144"/>
      <c r="D23" s="145"/>
      <c r="E23" s="19" t="s">
        <v>320</v>
      </c>
      <c r="F23" s="181" t="s">
        <v>111</v>
      </c>
    </row>
    <row r="24" spans="1:6" ht="25.5" customHeight="1">
      <c r="A24" s="618"/>
      <c r="B24" s="319" t="s">
        <v>440</v>
      </c>
      <c r="C24" s="144"/>
      <c r="D24" s="145"/>
      <c r="E24" s="19" t="s">
        <v>7</v>
      </c>
      <c r="F24" s="181" t="s">
        <v>111</v>
      </c>
    </row>
    <row r="25" spans="1:6" ht="40.5" customHeight="1" thickBot="1">
      <c r="A25" s="618"/>
      <c r="B25" s="494" t="s">
        <v>457</v>
      </c>
      <c r="C25" s="424">
        <f t="shared" ref="C25:D25" si="0">SUM(C13:C24)</f>
        <v>0</v>
      </c>
      <c r="D25" s="424">
        <f t="shared" si="0"/>
        <v>0</v>
      </c>
      <c r="E25" s="19" t="s">
        <v>321</v>
      </c>
      <c r="F25" s="777" t="s">
        <v>111</v>
      </c>
    </row>
    <row r="26" spans="1:6" ht="25.5" customHeight="1">
      <c r="A26" s="618"/>
      <c r="B26" s="934" t="s">
        <v>439</v>
      </c>
      <c r="C26" s="932"/>
      <c r="D26" s="932"/>
      <c r="E26" s="933"/>
      <c r="F26" s="930"/>
    </row>
    <row r="27" spans="1:6" ht="25.5" customHeight="1">
      <c r="A27" s="618"/>
      <c r="B27" s="274" t="s">
        <v>968</v>
      </c>
      <c r="C27" s="144"/>
      <c r="D27" s="145"/>
      <c r="E27" s="19" t="s">
        <v>8</v>
      </c>
      <c r="F27" s="777" t="s">
        <v>111</v>
      </c>
    </row>
    <row r="28" spans="1:6" ht="25.5" customHeight="1">
      <c r="A28" s="618"/>
      <c r="B28" s="274" t="s">
        <v>445</v>
      </c>
      <c r="C28" s="144"/>
      <c r="D28" s="145"/>
      <c r="E28" s="19" t="s">
        <v>322</v>
      </c>
      <c r="F28" s="777" t="s">
        <v>111</v>
      </c>
    </row>
    <row r="29" spans="1:6" ht="25.5" customHeight="1">
      <c r="A29" s="618"/>
      <c r="B29" s="491" t="s">
        <v>441</v>
      </c>
      <c r="C29" s="144"/>
      <c r="D29" s="145"/>
      <c r="E29" s="19" t="s">
        <v>21</v>
      </c>
      <c r="F29" s="777" t="s">
        <v>112</v>
      </c>
    </row>
    <row r="30" spans="1:6" ht="25.5" customHeight="1">
      <c r="A30" s="618"/>
      <c r="B30" s="319" t="s">
        <v>129</v>
      </c>
      <c r="C30" s="144"/>
      <c r="D30" s="145"/>
      <c r="E30" s="19" t="s">
        <v>323</v>
      </c>
      <c r="F30" s="181" t="s">
        <v>111</v>
      </c>
    </row>
    <row r="31" spans="1:6" ht="25.5" customHeight="1">
      <c r="A31" s="618"/>
      <c r="B31" s="492" t="s">
        <v>442</v>
      </c>
      <c r="C31" s="185"/>
      <c r="D31" s="310"/>
      <c r="E31" s="272"/>
      <c r="F31" s="181"/>
    </row>
    <row r="32" spans="1:6" ht="25.5" customHeight="1">
      <c r="A32" s="618"/>
      <c r="B32" s="493" t="s">
        <v>443</v>
      </c>
      <c r="C32" s="144"/>
      <c r="D32" s="145"/>
      <c r="E32" s="19" t="s">
        <v>22</v>
      </c>
      <c r="F32" s="181" t="s">
        <v>111</v>
      </c>
    </row>
    <row r="33" spans="1:13" ht="25.5" customHeight="1">
      <c r="A33" s="618"/>
      <c r="B33" s="493" t="s">
        <v>444</v>
      </c>
      <c r="C33" s="144"/>
      <c r="D33" s="145"/>
      <c r="E33" s="19" t="s">
        <v>324</v>
      </c>
      <c r="F33" s="181" t="s">
        <v>111</v>
      </c>
    </row>
    <row r="34" spans="1:13" ht="25.5" customHeight="1">
      <c r="A34" s="618"/>
      <c r="B34" s="319" t="s">
        <v>128</v>
      </c>
      <c r="C34" s="144"/>
      <c r="D34" s="145"/>
      <c r="E34" s="19" t="s">
        <v>325</v>
      </c>
      <c r="F34" s="181" t="s">
        <v>111</v>
      </c>
    </row>
    <row r="35" spans="1:13" ht="25.5" customHeight="1">
      <c r="A35" s="618"/>
      <c r="B35" s="319" t="s">
        <v>178</v>
      </c>
      <c r="C35" s="144"/>
      <c r="D35" s="145"/>
      <c r="E35" s="19" t="s">
        <v>326</v>
      </c>
      <c r="F35" s="181" t="s">
        <v>111</v>
      </c>
    </row>
    <row r="36" spans="1:13" ht="25.5" customHeight="1">
      <c r="A36" s="618"/>
      <c r="B36" s="329" t="s">
        <v>294</v>
      </c>
      <c r="C36" s="144"/>
      <c r="D36" s="145"/>
      <c r="E36" s="19" t="s">
        <v>327</v>
      </c>
      <c r="F36" s="181" t="s">
        <v>111</v>
      </c>
    </row>
    <row r="37" spans="1:13" ht="25.5" customHeight="1">
      <c r="A37" s="618"/>
      <c r="B37" s="300" t="s">
        <v>440</v>
      </c>
      <c r="C37" s="144"/>
      <c r="D37" s="145"/>
      <c r="E37" s="19" t="s">
        <v>328</v>
      </c>
      <c r="F37" s="181" t="s">
        <v>111</v>
      </c>
    </row>
    <row r="38" spans="1:13" s="926" customFormat="1" ht="37.5" customHeight="1" thickBot="1">
      <c r="A38" s="695"/>
      <c r="B38" s="301" t="s">
        <v>458</v>
      </c>
      <c r="C38" s="431">
        <f>SUM(C27:C37)</f>
        <v>0</v>
      </c>
      <c r="D38" s="431">
        <f t="shared" ref="D38" si="1">SUM(D27:D37)</f>
        <v>0</v>
      </c>
      <c r="E38" s="48" t="s">
        <v>329</v>
      </c>
      <c r="F38" s="317" t="s">
        <v>111</v>
      </c>
    </row>
    <row r="39" spans="1:13" ht="13.5" thickTop="1">
      <c r="A39" s="618"/>
      <c r="B39" s="633"/>
      <c r="C39" s="633"/>
      <c r="D39" s="690"/>
      <c r="E39" s="686"/>
      <c r="F39" s="618"/>
      <c r="G39" s="618"/>
      <c r="H39" s="618"/>
      <c r="I39" s="633"/>
      <c r="J39" s="618"/>
      <c r="K39" s="618"/>
      <c r="L39" s="618"/>
      <c r="M39" s="618"/>
    </row>
    <row r="40" spans="1:13" ht="13.5" thickBot="1">
      <c r="A40" s="618"/>
      <c r="B40" s="621"/>
      <c r="C40" s="618"/>
      <c r="D40" s="618"/>
      <c r="E40" s="1110" t="s">
        <v>1167</v>
      </c>
      <c r="F40" s="1110">
        <v>2</v>
      </c>
      <c r="G40" s="618"/>
      <c r="H40" s="618"/>
      <c r="I40" s="618"/>
      <c r="J40" s="618"/>
      <c r="K40" s="618"/>
      <c r="L40" s="618"/>
      <c r="M40" s="618"/>
    </row>
    <row r="41" spans="1:13" ht="13.5" thickTop="1">
      <c r="A41" s="618"/>
      <c r="B41" s="789"/>
      <c r="C41" s="17" t="s">
        <v>914</v>
      </c>
      <c r="D41" s="17" t="s">
        <v>645</v>
      </c>
      <c r="E41" s="17" t="s">
        <v>108</v>
      </c>
      <c r="F41" s="678"/>
      <c r="G41" s="618"/>
      <c r="H41" s="618"/>
      <c r="I41" s="618"/>
      <c r="J41" s="618"/>
      <c r="K41" s="618"/>
      <c r="L41" s="618"/>
      <c r="M41" s="618"/>
    </row>
    <row r="42" spans="1:13">
      <c r="A42" s="618"/>
      <c r="B42" s="790" t="s">
        <v>824</v>
      </c>
      <c r="C42" s="734" t="s">
        <v>769</v>
      </c>
      <c r="D42" s="734" t="s">
        <v>313</v>
      </c>
      <c r="E42" s="169"/>
      <c r="F42" s="679" t="s">
        <v>163</v>
      </c>
      <c r="G42" s="618"/>
      <c r="H42" s="618"/>
      <c r="I42" s="618"/>
      <c r="J42" s="618"/>
      <c r="K42" s="618"/>
      <c r="L42" s="618"/>
      <c r="M42" s="618"/>
    </row>
    <row r="43" spans="1:13" ht="13.5" thickBot="1">
      <c r="A43" s="618"/>
      <c r="B43" s="774"/>
      <c r="C43" s="726" t="s">
        <v>110</v>
      </c>
      <c r="D43" s="727" t="s">
        <v>110</v>
      </c>
      <c r="E43" s="18" t="s">
        <v>109</v>
      </c>
      <c r="F43" s="680" t="s">
        <v>164</v>
      </c>
      <c r="G43" s="618"/>
      <c r="H43" s="618"/>
      <c r="I43" s="618"/>
      <c r="J43" s="618"/>
      <c r="K43" s="618"/>
      <c r="L43" s="618"/>
      <c r="M43" s="618"/>
    </row>
    <row r="44" spans="1:13" ht="25.5" customHeight="1">
      <c r="A44" s="618"/>
      <c r="B44" s="935" t="s">
        <v>146</v>
      </c>
      <c r="C44" s="425">
        <f>D49</f>
        <v>0</v>
      </c>
      <c r="D44" s="145"/>
      <c r="E44" s="19">
        <v>100</v>
      </c>
      <c r="F44" s="777" t="s">
        <v>111</v>
      </c>
      <c r="G44" s="618"/>
      <c r="H44" s="618"/>
      <c r="I44" s="618"/>
      <c r="J44" s="618"/>
      <c r="K44" s="618"/>
      <c r="L44" s="618"/>
      <c r="M44" s="618"/>
    </row>
    <row r="45" spans="1:13" ht="25.5" customHeight="1">
      <c r="A45" s="618"/>
      <c r="B45" s="270" t="s">
        <v>794</v>
      </c>
      <c r="C45" s="496"/>
      <c r="D45" s="510"/>
      <c r="E45" s="19">
        <v>105</v>
      </c>
      <c r="F45" s="181" t="s">
        <v>111</v>
      </c>
      <c r="G45" s="618"/>
      <c r="H45" s="618"/>
      <c r="I45" s="618"/>
      <c r="J45" s="618"/>
      <c r="K45" s="618"/>
      <c r="L45" s="618"/>
      <c r="M45" s="618"/>
    </row>
    <row r="46" spans="1:13" ht="25.5" customHeight="1">
      <c r="A46" s="618"/>
      <c r="B46" s="207" t="s">
        <v>214</v>
      </c>
      <c r="C46" s="134"/>
      <c r="D46" s="145"/>
      <c r="E46" s="19">
        <v>110</v>
      </c>
      <c r="F46" s="181" t="s">
        <v>111</v>
      </c>
      <c r="G46" s="618"/>
      <c r="H46" s="618"/>
      <c r="I46" s="618"/>
      <c r="J46" s="618"/>
      <c r="K46" s="618"/>
      <c r="L46" s="618"/>
      <c r="M46" s="618"/>
    </row>
    <row r="47" spans="1:13" ht="25.5" customHeight="1">
      <c r="A47" s="618"/>
      <c r="B47" s="207" t="s">
        <v>215</v>
      </c>
      <c r="C47" s="134"/>
      <c r="D47" s="145"/>
      <c r="E47" s="19">
        <v>120</v>
      </c>
      <c r="F47" s="181" t="s">
        <v>112</v>
      </c>
      <c r="G47" s="618"/>
      <c r="H47" s="618"/>
      <c r="I47" s="618"/>
      <c r="J47" s="618"/>
      <c r="K47" s="618"/>
      <c r="L47" s="618"/>
      <c r="M47" s="618"/>
    </row>
    <row r="48" spans="1:13" ht="25.5" customHeight="1">
      <c r="A48" s="618"/>
      <c r="B48" s="207" t="s">
        <v>145</v>
      </c>
      <c r="C48" s="134"/>
      <c r="D48" s="145"/>
      <c r="E48" s="19">
        <v>130</v>
      </c>
      <c r="F48" s="181" t="s">
        <v>112</v>
      </c>
      <c r="G48" s="618"/>
      <c r="H48" s="618"/>
      <c r="I48" s="618"/>
      <c r="J48" s="618"/>
      <c r="K48" s="618"/>
      <c r="L48" s="618"/>
      <c r="M48" s="618"/>
    </row>
    <row r="49" spans="1:13" ht="25.5" customHeight="1" thickBot="1">
      <c r="A49" s="618"/>
      <c r="B49" s="256" t="s">
        <v>147</v>
      </c>
      <c r="C49" s="426">
        <f>-C15-C29</f>
        <v>0</v>
      </c>
      <c r="D49" s="426">
        <f>-D15-D29</f>
        <v>0</v>
      </c>
      <c r="E49" s="41">
        <v>140</v>
      </c>
      <c r="F49" s="262" t="s">
        <v>111</v>
      </c>
      <c r="G49" s="618"/>
      <c r="H49" s="618"/>
      <c r="I49" s="618"/>
      <c r="J49" s="618"/>
      <c r="K49" s="618"/>
      <c r="L49" s="618"/>
      <c r="M49" s="618"/>
    </row>
    <row r="50" spans="1:13" ht="15" customHeight="1" thickTop="1">
      <c r="A50" s="618"/>
      <c r="B50" s="633"/>
      <c r="C50" s="690"/>
      <c r="D50" s="690"/>
      <c r="E50" s="823"/>
      <c r="F50" s="686"/>
      <c r="G50" s="618"/>
      <c r="H50" s="618"/>
      <c r="I50" s="618"/>
      <c r="J50" s="618"/>
      <c r="K50" s="618"/>
      <c r="L50" s="618"/>
      <c r="M50" s="618"/>
    </row>
    <row r="51" spans="1:13" ht="13.5" thickBot="1">
      <c r="A51" s="618"/>
      <c r="B51" s="621"/>
      <c r="C51" s="618"/>
      <c r="D51" s="618"/>
      <c r="E51" s="1110" t="s">
        <v>1167</v>
      </c>
      <c r="F51" s="1110">
        <v>3</v>
      </c>
      <c r="G51" s="618"/>
      <c r="H51" s="618"/>
      <c r="I51" s="618"/>
      <c r="J51" s="618"/>
      <c r="K51" s="618"/>
      <c r="L51" s="618"/>
      <c r="M51" s="618"/>
    </row>
    <row r="52" spans="1:13" ht="13.5" thickTop="1">
      <c r="A52" s="618"/>
      <c r="B52" s="789"/>
      <c r="C52" s="17" t="s">
        <v>646</v>
      </c>
      <c r="D52" s="17" t="s">
        <v>915</v>
      </c>
      <c r="E52" s="17" t="s">
        <v>108</v>
      </c>
      <c r="F52" s="678"/>
      <c r="G52" s="618"/>
      <c r="H52" s="618"/>
      <c r="I52" s="618"/>
      <c r="J52" s="618"/>
      <c r="K52" s="618"/>
      <c r="L52" s="618"/>
      <c r="M52" s="618"/>
    </row>
    <row r="53" spans="1:13">
      <c r="A53" s="618"/>
      <c r="B53" s="790" t="s">
        <v>825</v>
      </c>
      <c r="C53" s="734" t="s">
        <v>769</v>
      </c>
      <c r="D53" s="734" t="s">
        <v>313</v>
      </c>
      <c r="E53" s="169"/>
      <c r="F53" s="679" t="s">
        <v>163</v>
      </c>
      <c r="G53" s="618"/>
      <c r="H53" s="618"/>
      <c r="I53" s="618"/>
      <c r="J53" s="618"/>
      <c r="K53" s="618"/>
      <c r="L53" s="618"/>
      <c r="M53" s="618"/>
    </row>
    <row r="54" spans="1:13" ht="13.5" thickBot="1">
      <c r="A54" s="618"/>
      <c r="B54" s="936"/>
      <c r="C54" s="726" t="s">
        <v>110</v>
      </c>
      <c r="D54" s="727" t="s">
        <v>110</v>
      </c>
      <c r="E54" s="18" t="s">
        <v>109</v>
      </c>
      <c r="F54" s="680" t="s">
        <v>164</v>
      </c>
      <c r="G54" s="618"/>
      <c r="H54" s="618"/>
      <c r="I54" s="618"/>
      <c r="J54" s="618"/>
      <c r="K54" s="618"/>
      <c r="L54" s="618"/>
      <c r="M54" s="618"/>
    </row>
    <row r="55" spans="1:13" ht="25.5" customHeight="1">
      <c r="A55" s="618"/>
      <c r="B55" s="914" t="s">
        <v>1141</v>
      </c>
      <c r="C55" s="311"/>
      <c r="D55" s="311"/>
      <c r="E55" s="311"/>
      <c r="F55" s="181"/>
      <c r="G55" s="618"/>
      <c r="H55" s="618"/>
      <c r="I55" s="618"/>
      <c r="J55" s="618"/>
      <c r="K55" s="618"/>
      <c r="L55" s="618"/>
      <c r="M55" s="618"/>
    </row>
    <row r="56" spans="1:13" ht="25.5" customHeight="1">
      <c r="A56" s="618"/>
      <c r="B56" s="750" t="s">
        <v>154</v>
      </c>
      <c r="C56" s="134"/>
      <c r="D56" s="145"/>
      <c r="E56" s="19">
        <v>100</v>
      </c>
      <c r="F56" s="777" t="s">
        <v>111</v>
      </c>
      <c r="G56" s="618"/>
      <c r="H56" s="618"/>
      <c r="I56" s="618"/>
      <c r="J56" s="618"/>
      <c r="K56" s="618"/>
      <c r="L56" s="618"/>
      <c r="M56" s="618"/>
    </row>
    <row r="57" spans="1:13" ht="25.5" customHeight="1">
      <c r="A57" s="618"/>
      <c r="B57" s="750" t="s">
        <v>152</v>
      </c>
      <c r="C57" s="134"/>
      <c r="D57" s="145"/>
      <c r="E57" s="19">
        <v>110</v>
      </c>
      <c r="F57" s="181" t="s">
        <v>111</v>
      </c>
      <c r="G57" s="618"/>
      <c r="H57" s="618"/>
      <c r="I57" s="618"/>
      <c r="J57" s="618"/>
      <c r="K57" s="618"/>
      <c r="L57" s="618"/>
      <c r="M57" s="618"/>
    </row>
    <row r="58" spans="1:13" ht="25.5" customHeight="1">
      <c r="A58" s="618"/>
      <c r="B58" s="750" t="s">
        <v>153</v>
      </c>
      <c r="C58" s="134"/>
      <c r="D58" s="145"/>
      <c r="E58" s="19">
        <v>120</v>
      </c>
      <c r="F58" s="181" t="s">
        <v>111</v>
      </c>
      <c r="G58" s="618"/>
      <c r="H58" s="618"/>
      <c r="I58" s="618"/>
      <c r="J58" s="618"/>
      <c r="K58" s="618"/>
      <c r="L58" s="618"/>
      <c r="M58" s="618"/>
    </row>
    <row r="59" spans="1:13" ht="25.5" customHeight="1" thickBot="1">
      <c r="A59" s="618"/>
      <c r="B59" s="915" t="s">
        <v>38</v>
      </c>
      <c r="C59" s="426">
        <f>SUM(C56:C58)</f>
        <v>0</v>
      </c>
      <c r="D59" s="426">
        <f>SUM(D56:D58)</f>
        <v>0</v>
      </c>
      <c r="E59" s="41">
        <v>130</v>
      </c>
      <c r="F59" s="882" t="s">
        <v>111</v>
      </c>
      <c r="G59" s="618"/>
      <c r="H59" s="618"/>
      <c r="I59" s="618"/>
      <c r="J59" s="618"/>
      <c r="K59" s="618"/>
      <c r="L59" s="618"/>
      <c r="M59" s="618"/>
    </row>
    <row r="60" spans="1:13" ht="25.5" customHeight="1" thickTop="1">
      <c r="A60" s="618"/>
      <c r="B60" s="1143" t="s">
        <v>446</v>
      </c>
      <c r="C60" s="311"/>
      <c r="D60" s="311"/>
      <c r="E60" s="311"/>
      <c r="F60" s="181"/>
      <c r="G60" s="618"/>
      <c r="H60" s="618"/>
      <c r="I60" s="618"/>
      <c r="J60" s="618"/>
      <c r="K60" s="618"/>
      <c r="L60" s="618"/>
      <c r="M60" s="618"/>
    </row>
    <row r="61" spans="1:13" ht="25.5" customHeight="1">
      <c r="A61" s="618"/>
      <c r="B61" s="207" t="s">
        <v>154</v>
      </c>
      <c r="C61" s="134"/>
      <c r="D61" s="145"/>
      <c r="E61" s="19">
        <v>140</v>
      </c>
      <c r="F61" s="777" t="s">
        <v>111</v>
      </c>
      <c r="G61" s="618"/>
      <c r="H61" s="618"/>
      <c r="I61" s="618"/>
      <c r="J61" s="618"/>
      <c r="K61" s="618"/>
      <c r="L61" s="618"/>
      <c r="M61" s="618"/>
    </row>
    <row r="62" spans="1:13" ht="25.5" customHeight="1">
      <c r="A62" s="618"/>
      <c r="B62" s="207" t="s">
        <v>152</v>
      </c>
      <c r="C62" s="134"/>
      <c r="D62" s="145"/>
      <c r="E62" s="19">
        <v>150</v>
      </c>
      <c r="F62" s="777" t="s">
        <v>111</v>
      </c>
      <c r="G62" s="618"/>
      <c r="H62" s="618"/>
      <c r="I62" s="618"/>
      <c r="J62" s="618"/>
      <c r="K62" s="618"/>
      <c r="L62" s="618"/>
      <c r="M62" s="618"/>
    </row>
    <row r="63" spans="1:13" ht="25.5" customHeight="1">
      <c r="A63" s="618"/>
      <c r="B63" s="207" t="s">
        <v>153</v>
      </c>
      <c r="C63" s="134"/>
      <c r="D63" s="145"/>
      <c r="E63" s="19">
        <v>160</v>
      </c>
      <c r="F63" s="181" t="s">
        <v>111</v>
      </c>
      <c r="G63" s="618"/>
      <c r="H63" s="618"/>
      <c r="I63" s="618"/>
      <c r="J63" s="618"/>
      <c r="K63" s="618"/>
      <c r="L63" s="618"/>
      <c r="M63" s="618"/>
    </row>
    <row r="64" spans="1:13" ht="25.5" customHeight="1" thickBot="1">
      <c r="A64" s="618"/>
      <c r="B64" s="256" t="s">
        <v>38</v>
      </c>
      <c r="C64" s="426">
        <f>SUM(C61:C63)</f>
        <v>0</v>
      </c>
      <c r="D64" s="426">
        <f>SUM(D61:D63)</f>
        <v>0</v>
      </c>
      <c r="E64" s="41">
        <v>170</v>
      </c>
      <c r="F64" s="262" t="s">
        <v>111</v>
      </c>
      <c r="G64" s="618"/>
      <c r="H64" s="618"/>
      <c r="I64" s="618"/>
      <c r="J64" s="618"/>
      <c r="K64" s="618"/>
      <c r="L64" s="618"/>
      <c r="M64" s="618"/>
    </row>
    <row r="65" spans="1:13" ht="13.5" thickTop="1">
      <c r="A65" s="618"/>
      <c r="B65" s="657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</row>
    <row r="66" spans="1:13" ht="18.75" customHeight="1" thickBot="1">
      <c r="A66" s="618"/>
      <c r="B66" s="633"/>
      <c r="C66" s="690"/>
      <c r="D66" s="690"/>
      <c r="E66" s="1110" t="s">
        <v>1167</v>
      </c>
      <c r="F66" s="1110">
        <v>4</v>
      </c>
      <c r="G66" s="618"/>
      <c r="H66" s="618"/>
      <c r="I66" s="618"/>
      <c r="J66" s="618"/>
      <c r="K66" s="618"/>
      <c r="L66" s="618"/>
      <c r="M66" s="618"/>
    </row>
    <row r="67" spans="1:13" ht="18.75" customHeight="1" thickTop="1">
      <c r="A67" s="618"/>
      <c r="B67" s="816"/>
      <c r="C67" s="49" t="s">
        <v>647</v>
      </c>
      <c r="D67" s="49" t="s">
        <v>648</v>
      </c>
      <c r="E67" s="49" t="s">
        <v>108</v>
      </c>
      <c r="F67" s="940"/>
      <c r="G67" s="618"/>
      <c r="H67" s="618"/>
      <c r="I67" s="618"/>
      <c r="J67" s="618"/>
      <c r="K67" s="618"/>
    </row>
    <row r="68" spans="1:13" ht="18.75" customHeight="1">
      <c r="A68" s="618"/>
      <c r="B68" s="817" t="s">
        <v>847</v>
      </c>
      <c r="C68" s="725" t="s">
        <v>1036</v>
      </c>
      <c r="D68" s="725" t="s">
        <v>1037</v>
      </c>
      <c r="E68" s="314"/>
      <c r="F68" s="941" t="s">
        <v>163</v>
      </c>
      <c r="G68" s="618"/>
      <c r="H68" s="618"/>
      <c r="I68" s="618"/>
      <c r="J68" s="618"/>
      <c r="K68" s="618"/>
    </row>
    <row r="69" spans="1:13" ht="18.75" customHeight="1" thickBot="1">
      <c r="A69" s="618"/>
      <c r="B69" s="937"/>
      <c r="C69" s="712" t="s">
        <v>110</v>
      </c>
      <c r="D69" s="939" t="s">
        <v>110</v>
      </c>
      <c r="E69" s="50" t="s">
        <v>109</v>
      </c>
      <c r="F69" s="941" t="s">
        <v>164</v>
      </c>
      <c r="G69" s="618"/>
      <c r="H69" s="618"/>
      <c r="I69" s="618"/>
      <c r="J69" s="618"/>
      <c r="K69" s="618"/>
    </row>
    <row r="70" spans="1:13" ht="25.5" customHeight="1">
      <c r="A70" s="618"/>
      <c r="B70" s="938" t="s">
        <v>428</v>
      </c>
      <c r="C70" s="432">
        <f>SUM(C72:C74)</f>
        <v>0</v>
      </c>
      <c r="D70" s="432">
        <f>SUM(D72:D74)</f>
        <v>0</v>
      </c>
      <c r="E70" s="51" t="s">
        <v>19</v>
      </c>
      <c r="F70" s="942" t="s">
        <v>208</v>
      </c>
      <c r="G70" s="618"/>
      <c r="H70" s="618"/>
      <c r="I70" s="618"/>
      <c r="J70" s="618"/>
      <c r="K70" s="618"/>
    </row>
    <row r="71" spans="1:13" ht="25.5" customHeight="1">
      <c r="A71" s="618"/>
      <c r="B71" s="938" t="s">
        <v>639</v>
      </c>
      <c r="C71" s="313"/>
      <c r="D71" s="279"/>
      <c r="E71" s="315"/>
      <c r="F71" s="942"/>
      <c r="G71" s="618"/>
      <c r="H71" s="618"/>
      <c r="I71" s="618"/>
      <c r="J71" s="618"/>
      <c r="K71" s="618"/>
    </row>
    <row r="72" spans="1:13" ht="25.5" customHeight="1">
      <c r="A72" s="618"/>
      <c r="B72" s="302" t="s">
        <v>253</v>
      </c>
      <c r="C72" s="104"/>
      <c r="D72" s="135"/>
      <c r="E72" s="51" t="s">
        <v>316</v>
      </c>
      <c r="F72" s="886" t="s">
        <v>111</v>
      </c>
      <c r="G72" s="618"/>
      <c r="H72" s="618"/>
      <c r="I72" s="618"/>
      <c r="J72" s="618"/>
      <c r="K72" s="618"/>
    </row>
    <row r="73" spans="1:13" ht="25.5" customHeight="1">
      <c r="A73" s="618"/>
      <c r="B73" s="302" t="s">
        <v>254</v>
      </c>
      <c r="C73" s="104"/>
      <c r="D73" s="135"/>
      <c r="E73" s="51" t="s">
        <v>36</v>
      </c>
      <c r="F73" s="886" t="s">
        <v>111</v>
      </c>
      <c r="G73" s="618"/>
      <c r="H73" s="618"/>
      <c r="I73" s="618"/>
      <c r="J73" s="618"/>
      <c r="K73" s="618"/>
    </row>
    <row r="74" spans="1:13" ht="25.5" customHeight="1">
      <c r="A74" s="618"/>
      <c r="B74" s="302" t="s">
        <v>255</v>
      </c>
      <c r="C74" s="104"/>
      <c r="D74" s="135"/>
      <c r="E74" s="51" t="s">
        <v>317</v>
      </c>
      <c r="F74" s="189" t="s">
        <v>111</v>
      </c>
      <c r="G74" s="618"/>
      <c r="H74" s="618"/>
      <c r="I74" s="618"/>
      <c r="J74" s="618"/>
      <c r="K74" s="618"/>
    </row>
    <row r="75" spans="1:13" ht="25.5" customHeight="1">
      <c r="A75" s="618"/>
      <c r="B75" s="303" t="s">
        <v>429</v>
      </c>
      <c r="C75" s="104"/>
      <c r="D75" s="135"/>
      <c r="E75" s="51" t="s">
        <v>37</v>
      </c>
      <c r="F75" s="189" t="s">
        <v>48</v>
      </c>
      <c r="G75" s="618"/>
      <c r="H75" s="618"/>
      <c r="I75" s="618"/>
      <c r="J75" s="618"/>
      <c r="K75" s="618"/>
    </row>
    <row r="76" spans="1:13" ht="25.5" customHeight="1">
      <c r="A76" s="618"/>
      <c r="B76" s="304" t="s">
        <v>718</v>
      </c>
      <c r="C76" s="409">
        <f>C75+C70</f>
        <v>0</v>
      </c>
      <c r="D76" s="409">
        <f>D75+D70</f>
        <v>0</v>
      </c>
      <c r="E76" s="51" t="s">
        <v>318</v>
      </c>
      <c r="F76" s="189" t="s">
        <v>208</v>
      </c>
      <c r="G76" s="618"/>
      <c r="H76" s="618"/>
      <c r="I76" s="618"/>
      <c r="J76" s="618"/>
      <c r="K76" s="618"/>
    </row>
    <row r="77" spans="1:13" ht="25.5" customHeight="1">
      <c r="A77" s="618"/>
      <c r="B77" s="305" t="s">
        <v>639</v>
      </c>
      <c r="C77" s="313"/>
      <c r="D77" s="279"/>
      <c r="E77" s="315"/>
      <c r="F77" s="316"/>
      <c r="G77" s="618"/>
      <c r="H77" s="618"/>
      <c r="I77" s="618"/>
      <c r="J77" s="618"/>
      <c r="K77" s="618"/>
    </row>
    <row r="78" spans="1:13" ht="25.5" customHeight="1">
      <c r="A78" s="618"/>
      <c r="B78" s="302" t="s">
        <v>253</v>
      </c>
      <c r="C78" s="104"/>
      <c r="D78" s="135"/>
      <c r="E78" s="51" t="s">
        <v>5</v>
      </c>
      <c r="F78" s="189" t="s">
        <v>111</v>
      </c>
      <c r="G78" s="618"/>
      <c r="H78" s="618"/>
      <c r="I78" s="618"/>
      <c r="J78" s="618"/>
      <c r="K78" s="618"/>
    </row>
    <row r="79" spans="1:13" ht="25.5" customHeight="1">
      <c r="A79" s="618"/>
      <c r="B79" s="302" t="s">
        <v>254</v>
      </c>
      <c r="C79" s="104"/>
      <c r="D79" s="135"/>
      <c r="E79" s="51" t="s">
        <v>319</v>
      </c>
      <c r="F79" s="189" t="s">
        <v>111</v>
      </c>
      <c r="G79" s="618"/>
      <c r="H79" s="618"/>
      <c r="I79" s="618"/>
      <c r="J79" s="618"/>
      <c r="K79" s="618"/>
    </row>
    <row r="80" spans="1:13" ht="25.5" customHeight="1" thickBot="1">
      <c r="A80" s="618"/>
      <c r="B80" s="306" t="s">
        <v>255</v>
      </c>
      <c r="C80" s="559"/>
      <c r="D80" s="146"/>
      <c r="E80" s="52" t="s">
        <v>6</v>
      </c>
      <c r="F80" s="223" t="s">
        <v>111</v>
      </c>
      <c r="G80" s="618"/>
      <c r="H80" s="618"/>
      <c r="I80" s="618"/>
      <c r="J80" s="618"/>
      <c r="K80" s="618"/>
    </row>
    <row r="81" spans="1:13" ht="25.5" customHeight="1" thickTop="1">
      <c r="A81" s="618"/>
      <c r="B81" s="1144"/>
      <c r="C81" s="1145"/>
      <c r="D81" s="1145"/>
      <c r="E81" s="1027"/>
      <c r="F81" s="686"/>
      <c r="G81" s="618"/>
      <c r="H81" s="618"/>
      <c r="I81" s="618"/>
      <c r="J81" s="618"/>
      <c r="K81" s="618"/>
    </row>
    <row r="82" spans="1:13" ht="13.5" thickBot="1">
      <c r="A82" s="618"/>
      <c r="B82" s="621"/>
      <c r="C82" s="618"/>
      <c r="D82" s="1110" t="s">
        <v>1167</v>
      </c>
      <c r="E82" s="1110">
        <v>5</v>
      </c>
      <c r="F82" s="618"/>
      <c r="G82" s="618"/>
      <c r="H82" s="618"/>
      <c r="I82" s="618"/>
      <c r="J82" s="618"/>
      <c r="K82" s="618"/>
      <c r="L82" s="618"/>
      <c r="M82" s="618"/>
    </row>
    <row r="83" spans="1:13" ht="18.75" customHeight="1" thickTop="1">
      <c r="A83" s="618"/>
      <c r="B83" s="943"/>
      <c r="C83" s="71" t="s">
        <v>709</v>
      </c>
      <c r="D83" s="71" t="s">
        <v>710</v>
      </c>
      <c r="E83" s="72" t="s">
        <v>108</v>
      </c>
      <c r="F83" s="618"/>
      <c r="G83" s="618"/>
      <c r="H83" s="618"/>
      <c r="I83" s="618"/>
      <c r="J83" s="618"/>
      <c r="K83" s="618"/>
      <c r="L83" s="618"/>
      <c r="M83" s="618"/>
    </row>
    <row r="84" spans="1:13" ht="18.75" customHeight="1">
      <c r="A84" s="618"/>
      <c r="B84" s="944" t="s">
        <v>848</v>
      </c>
      <c r="C84" s="946" t="s">
        <v>1036</v>
      </c>
      <c r="D84" s="946" t="s">
        <v>1037</v>
      </c>
      <c r="E84" s="314"/>
      <c r="F84" s="618"/>
      <c r="G84" s="618"/>
      <c r="H84" s="618"/>
      <c r="I84" s="618"/>
      <c r="J84" s="618"/>
      <c r="K84" s="618"/>
      <c r="L84" s="618"/>
      <c r="M84" s="618"/>
    </row>
    <row r="85" spans="1:13" ht="18.75" customHeight="1">
      <c r="A85" s="618"/>
      <c r="B85" s="945"/>
      <c r="C85" s="842" t="s">
        <v>110</v>
      </c>
      <c r="D85" s="1104" t="s">
        <v>110</v>
      </c>
      <c r="E85" s="73" t="s">
        <v>109</v>
      </c>
      <c r="F85" s="618"/>
      <c r="G85" s="618"/>
      <c r="H85" s="618"/>
      <c r="I85" s="618"/>
      <c r="J85" s="618"/>
      <c r="K85" s="618"/>
      <c r="L85" s="618"/>
      <c r="M85" s="618"/>
    </row>
    <row r="86" spans="1:13">
      <c r="A86" s="618"/>
      <c r="B86" s="307" t="s">
        <v>670</v>
      </c>
      <c r="C86" s="140"/>
      <c r="D86" s="147"/>
      <c r="E86" s="73" t="s">
        <v>19</v>
      </c>
      <c r="F86" s="618"/>
      <c r="G86" s="618"/>
      <c r="H86" s="618"/>
      <c r="I86" s="618"/>
      <c r="J86" s="618"/>
      <c r="K86" s="618"/>
      <c r="L86" s="618"/>
      <c r="M86" s="618"/>
    </row>
    <row r="87" spans="1:13" ht="25.5">
      <c r="A87" s="618"/>
      <c r="B87" s="308" t="s">
        <v>719</v>
      </c>
      <c r="C87" s="140"/>
      <c r="D87" s="147"/>
      <c r="E87" s="73" t="s">
        <v>316</v>
      </c>
      <c r="F87" s="618"/>
      <c r="G87" s="618"/>
      <c r="H87" s="618"/>
      <c r="I87" s="618"/>
      <c r="J87" s="618"/>
      <c r="K87" s="618"/>
      <c r="L87" s="618"/>
      <c r="M87" s="618"/>
    </row>
    <row r="88" spans="1:13" ht="13.5" thickBot="1">
      <c r="A88" s="618"/>
      <c r="B88" s="309" t="s">
        <v>720</v>
      </c>
      <c r="C88" s="142"/>
      <c r="D88" s="148"/>
      <c r="E88" s="74" t="s">
        <v>36</v>
      </c>
      <c r="F88" s="618"/>
      <c r="G88" s="618"/>
      <c r="H88" s="618"/>
      <c r="I88" s="618"/>
      <c r="J88" s="618"/>
      <c r="K88" s="618"/>
      <c r="L88" s="618"/>
      <c r="M88" s="618"/>
    </row>
    <row r="89" spans="1:13" ht="18.75" customHeight="1" thickTop="1">
      <c r="A89" s="618"/>
      <c r="B89" s="621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</row>
    <row r="90" spans="1:13" ht="18.75" customHeight="1">
      <c r="A90" s="618"/>
      <c r="B90" s="621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</row>
    <row r="91" spans="1:13" ht="18.75" customHeight="1">
      <c r="A91" s="618"/>
      <c r="B91" s="621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</row>
    <row r="92" spans="1:13" ht="18.75" customHeight="1">
      <c r="A92" s="618"/>
      <c r="B92" s="621"/>
      <c r="C92" s="618"/>
      <c r="D92" s="618"/>
      <c r="E92" s="618"/>
      <c r="F92" s="618"/>
      <c r="G92" s="618"/>
      <c r="H92" s="618"/>
      <c r="I92" s="618"/>
      <c r="J92" s="618"/>
      <c r="K92" s="618"/>
      <c r="L92" s="618"/>
      <c r="M92" s="618"/>
    </row>
    <row r="93" spans="1:13" ht="18.75" customHeight="1">
      <c r="A93" s="618"/>
      <c r="B93" s="621"/>
      <c r="C93" s="618"/>
      <c r="D93" s="618"/>
      <c r="E93" s="618"/>
      <c r="F93" s="618"/>
      <c r="G93" s="618"/>
      <c r="H93" s="618"/>
      <c r="I93" s="618"/>
      <c r="J93" s="618"/>
      <c r="K93" s="618"/>
      <c r="L93" s="618"/>
      <c r="M93" s="618"/>
    </row>
    <row r="94" spans="1:13" ht="18.75" customHeight="1">
      <c r="A94" s="618"/>
      <c r="B94" s="621"/>
      <c r="C94" s="618"/>
      <c r="D94" s="618"/>
      <c r="E94" s="618"/>
      <c r="F94" s="618"/>
      <c r="G94" s="618"/>
      <c r="H94" s="618"/>
      <c r="I94" s="618"/>
      <c r="J94" s="618"/>
      <c r="K94" s="618"/>
      <c r="L94" s="618"/>
      <c r="M94" s="618"/>
    </row>
    <row r="95" spans="1:13" ht="18.75" customHeight="1">
      <c r="A95" s="618"/>
      <c r="B95" s="621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</row>
    <row r="96" spans="1:13" ht="18.75" customHeight="1">
      <c r="A96" s="618"/>
      <c r="B96" s="621"/>
      <c r="C96" s="618"/>
      <c r="D96" s="618"/>
      <c r="E96" s="618"/>
      <c r="F96" s="618"/>
      <c r="G96" s="618"/>
      <c r="H96" s="618"/>
      <c r="I96" s="618"/>
      <c r="J96" s="618"/>
      <c r="K96" s="618"/>
      <c r="L96" s="618"/>
      <c r="M96" s="618"/>
    </row>
    <row r="97" spans="1:13" ht="18.75" customHeight="1">
      <c r="A97" s="618"/>
      <c r="B97" s="621"/>
      <c r="C97" s="618"/>
      <c r="D97" s="618"/>
      <c r="E97" s="618"/>
      <c r="F97" s="618"/>
      <c r="G97" s="618"/>
      <c r="H97" s="618"/>
      <c r="I97" s="618"/>
      <c r="J97" s="618"/>
      <c r="K97" s="618"/>
      <c r="L97" s="618"/>
      <c r="M97" s="618"/>
    </row>
    <row r="98" spans="1:13" ht="18.75" customHeight="1">
      <c r="A98" s="618"/>
      <c r="B98" s="621"/>
      <c r="C98" s="618"/>
      <c r="D98" s="618"/>
      <c r="E98" s="618"/>
      <c r="F98" s="618"/>
      <c r="G98" s="618"/>
      <c r="H98" s="618"/>
      <c r="I98" s="618"/>
      <c r="J98" s="618"/>
      <c r="K98" s="618"/>
      <c r="L98" s="618"/>
      <c r="M98" s="618"/>
    </row>
  </sheetData>
  <sheetProtection password="D5A7" sheet="1" objects="1" scenarios="1"/>
  <customSheetViews>
    <customSheetView guid="{E4F26FFA-5313-49C9-9365-CBA576C57791}" scale="85" showGridLines="0" fitToPage="1" showRuler="0" topLeftCell="A7">
      <selection activeCell="B12" sqref="B12"/>
      <pageMargins left="0.74803149606299213" right="0.74803149606299213" top="0.98425196850393704" bottom="0.98425196850393704" header="0.51181102362204722" footer="0.51181102362204722"/>
      <pageSetup paperSize="9" scale="65" orientation="portrait" horizontalDpi="300" verticalDpi="300" r:id="rId1"/>
      <headerFooter alignWithMargins="0"/>
    </customSheetView>
  </customSheetViews>
  <phoneticPr fontId="0" type="noConversion"/>
  <dataValidations count="43">
    <dataValidation type="custom" allowBlank="1" showInputMessage="1" showErrorMessage="1" errorTitle="Monitor FTC template" error="Please only enter a numeric value into this cell." sqref="C72">
      <formula1>ISNONTEXT($C$72)</formula1>
    </dataValidation>
    <dataValidation type="custom" allowBlank="1" showInputMessage="1" showErrorMessage="1" errorTitle="Monitor FTC template" error="Please only enter a numeric value into this cell." sqref="D72">
      <formula1>ISNONTEXT($D$72)</formula1>
    </dataValidation>
    <dataValidation type="custom" allowBlank="1" showInputMessage="1" showErrorMessage="1" errorTitle="Monitor FTC template" error="Please only enter a numeric value into this cell." sqref="C73">
      <formula1>ISNONTEXT($C$73)</formula1>
    </dataValidation>
    <dataValidation type="custom" allowBlank="1" showInputMessage="1" showErrorMessage="1" errorTitle="Monitor FTC template" error="Please only enter a numeric value into this cell." sqref="D73">
      <formula1>ISNONTEXT($D$73)</formula1>
    </dataValidation>
    <dataValidation type="custom" allowBlank="1" showInputMessage="1" showErrorMessage="1" errorTitle="Monitor FTC template" error="Please only enter a numeric value into this cell." sqref="C74">
      <formula1>ISNONTEXT($C$74)</formula1>
    </dataValidation>
    <dataValidation type="custom" allowBlank="1" showInputMessage="1" showErrorMessage="1" errorTitle="Monitor FTC template" error="Please only enter a numeric value into this cell." sqref="D74">
      <formula1>ISNONTEXT($D$74)</formula1>
    </dataValidation>
    <dataValidation type="custom" allowBlank="1" showInputMessage="1" showErrorMessage="1" errorTitle="Monitor FTC template" error="Please only enter a numeric value into this cell." sqref="C75">
      <formula1>ISNONTEXT($C$75)</formula1>
    </dataValidation>
    <dataValidation type="custom" allowBlank="1" showInputMessage="1" showErrorMessage="1" errorTitle="Monitor FTC template" error="Please only enter a numeric value into this cell." sqref="D75">
      <formula1>ISNONTEXT($D$75)</formula1>
    </dataValidation>
    <dataValidation type="custom" allowBlank="1" showInputMessage="1" showErrorMessage="1" errorTitle="Monitor FTC template" error="Please only enter a numeric value into this cell." sqref="C78">
      <formula1>ISNONTEXT($C$78)</formula1>
    </dataValidation>
    <dataValidation type="custom" allowBlank="1" showInputMessage="1" showErrorMessage="1" errorTitle="Monitor FTC template" error="Please only enter a numeric value into this cell." sqref="D78">
      <formula1>ISNONTEXT($D$78)</formula1>
    </dataValidation>
    <dataValidation type="custom" allowBlank="1" showInputMessage="1" showErrorMessage="1" errorTitle="Monitor FTC template" error="Please only enter a numeric value into this cell." sqref="C79">
      <formula1>ISNONTEXT($C$79)</formula1>
    </dataValidation>
    <dataValidation type="custom" allowBlank="1" showInputMessage="1" showErrorMessage="1" errorTitle="Monitor FTC template" error="Please only enter a numeric value into this cell." sqref="D79">
      <formula1>ISNONTEXT($D$79)</formula1>
    </dataValidation>
    <dataValidation type="custom" allowBlank="1" showInputMessage="1" showErrorMessage="1" errorTitle="Monitor FTC template" error="Please only enter a numeric value into this cell." sqref="C80:C81">
      <formula1>ISNONTEXT($C$80)</formula1>
    </dataValidation>
    <dataValidation type="custom" allowBlank="1" showInputMessage="1" showErrorMessage="1" errorTitle="Monitor FTC template" error="Please only enter a numeric value into this cell." sqref="D80:D81">
      <formula1>ISNONTEXT($D$80)</formula1>
    </dataValidation>
    <dataValidation type="custom" allowBlank="1" showInputMessage="1" showErrorMessage="1" errorTitle="Monitor FTC template" error="Please only enter a numeric value into this cell." sqref="C86">
      <formula1>ISNONTEXT($C$86)</formula1>
    </dataValidation>
    <dataValidation type="custom" allowBlank="1" showInputMessage="1" showErrorMessage="1" errorTitle="Monitor FTC template" error="Please only enter a numeric value into this cell." sqref="D86">
      <formula1>ISNONTEXT($D$86)</formula1>
    </dataValidation>
    <dataValidation type="custom" allowBlank="1" showInputMessage="1" showErrorMessage="1" errorTitle="Monitor FTC template" error="Please only enter a numeric value into this cell." sqref="C87">
      <formula1>ISNONTEXT($C$87)</formula1>
    </dataValidation>
    <dataValidation type="custom" allowBlank="1" showInputMessage="1" showErrorMessage="1" errorTitle="Monitor FTC template" error="Please only enter a numeric value into this cell." sqref="D87">
      <formula1>ISNONTEXT($D$87)</formula1>
    </dataValidation>
    <dataValidation type="custom" allowBlank="1" showInputMessage="1" showErrorMessage="1" errorTitle="Monitor FTC template" error="Please only enter a numeric value into this cell." sqref="C88">
      <formula1>ISNONTEXT($C$88)</formula1>
    </dataValidation>
    <dataValidation type="custom" allowBlank="1" showInputMessage="1" showErrorMessage="1" errorTitle="Monitor FTC template" error="Please only enter a numeric value into this cell." sqref="D88">
      <formula1>ISNONTEXT($D$88)</formula1>
    </dataValidation>
    <dataValidation type="custom" allowBlank="1" showInputMessage="1" showErrorMessage="1" errorTitle="Monitor FTC template" error="Please only enter a numeric value into this cell." sqref="D18:D24 D13:D16 C32:D37 C13:C24 C27:D30">
      <formula1>ISNONTEXT(#REF!)</formula1>
    </dataValidation>
    <dataValidation type="custom" allowBlank="1" showInputMessage="1" showErrorMessage="1" errorTitle="Monitor FTC template" error="Please only enter a numeric value into this cell." sqref="C44">
      <formula1>ISNONTEXT($C$44)</formula1>
    </dataValidation>
    <dataValidation type="custom" allowBlank="1" showInputMessage="1" showErrorMessage="1" errorTitle="Monitor FTC template" error="Please only enter a numeric value into this cell." sqref="D44">
      <formula1>ISNONTEXT($D$44)</formula1>
    </dataValidation>
    <dataValidation type="custom" allowBlank="1" showInputMessage="1" showErrorMessage="1" errorTitle="Monitor FTC template" error="Please only enter a numeric value into this cell." sqref="C45">
      <formula1>ISNONTEXT($C$45)</formula1>
    </dataValidation>
    <dataValidation type="custom" allowBlank="1" showInputMessage="1" showErrorMessage="1" errorTitle="Monitor FTC template" error="Please only enter a numeric value into this cell." sqref="D45">
      <formula1>ISNONTEXT($D$45)</formula1>
    </dataValidation>
    <dataValidation type="custom" allowBlank="1" showInputMessage="1" showErrorMessage="1" errorTitle="Monitor FTC template" error="Please only enter a numeric value into this cell." sqref="C46">
      <formula1>ISNONTEXT($C$46)</formula1>
    </dataValidation>
    <dataValidation type="custom" allowBlank="1" showInputMessage="1" showErrorMessage="1" errorTitle="Monitor FTC template" error="Please only enter a numeric value into this cell." sqref="D46">
      <formula1>ISNONTEXT($D$46)</formula1>
    </dataValidation>
    <dataValidation type="custom" allowBlank="1" showInputMessage="1" showErrorMessage="1" errorTitle="Monitor FTC template" error="Please only enter a numeric value into this cell." sqref="C47">
      <formula1>ISNONTEXT($C$47)</formula1>
    </dataValidation>
    <dataValidation type="custom" allowBlank="1" showInputMessage="1" showErrorMessage="1" errorTitle="Monitor FTC template" error="Please only enter a numeric value into this cell." sqref="D47">
      <formula1>ISNONTEXT($D$47)</formula1>
    </dataValidation>
    <dataValidation type="custom" allowBlank="1" showInputMessage="1" showErrorMessage="1" errorTitle="Monitor FTC template" error="Please only enter a numeric value into this cell." sqref="C48">
      <formula1>ISNONTEXT($C$48)</formula1>
    </dataValidation>
    <dataValidation type="custom" allowBlank="1" showInputMessage="1" showErrorMessage="1" errorTitle="Monitor FTC template" error="Please only enter a numeric value into this cell." sqref="D48">
      <formula1>ISNONTEXT($D$48)</formula1>
    </dataValidation>
    <dataValidation type="custom" allowBlank="1" showInputMessage="1" showErrorMessage="1" errorTitle="Monitor FTC template" error="Please only enter a numeric value into this cell." sqref="C56">
      <formula1>ISNONTEXT($C$56)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C57">
      <formula1>ISNONTEXT($C$57)</formula1>
    </dataValidation>
    <dataValidation type="custom" allowBlank="1" showInputMessage="1" showErrorMessage="1" errorTitle="Monitor FTC template" error="Please only enter a numeric value into this cell." sqref="D57">
      <formula1>ISNONTEXT($D$57)</formula1>
    </dataValidation>
    <dataValidation type="custom" allowBlank="1" showInputMessage="1" showErrorMessage="1" errorTitle="Monitor FTC template" error="Please only enter a numeric value into this cell." sqref="C58">
      <formula1>ISNONTEXT($C$58)</formula1>
    </dataValidation>
    <dataValidation type="custom" allowBlank="1" showInputMessage="1" showErrorMessage="1" errorTitle="Monitor FTC template" error="Please only enter a numeric value into this cell." sqref="D58">
      <formula1>ISNONTEXT($D$58)</formula1>
    </dataValidation>
    <dataValidation type="custom" allowBlank="1" showInputMessage="1" showErrorMessage="1" errorTitle="Monitor FTC template" error="Please only enter a numeric value into this cell." sqref="C61">
      <formula1>ISNONTEXT($C$61)</formula1>
    </dataValidation>
    <dataValidation type="custom" allowBlank="1" showInputMessage="1" showErrorMessage="1" errorTitle="Monitor FTC template" error="Please only enter a numeric value into this cell." sqref="D61">
      <formula1>ISNONTEXT($D$61)</formula1>
    </dataValidation>
    <dataValidation type="custom" allowBlank="1" showInputMessage="1" showErrorMessage="1" errorTitle="Monitor FTC template" error="Please only enter a numeric value into this cell." sqref="C62">
      <formula1>ISNONTEXT($C$62)</formula1>
    </dataValidation>
    <dataValidation type="custom" allowBlank="1" showInputMessage="1" showErrorMessage="1" errorTitle="Monitor FTC template" error="Please only enter a numeric value into this cell." sqref="D62">
      <formula1>ISNONTEXT($D$62)</formula1>
    </dataValidation>
    <dataValidation type="custom" allowBlank="1" showInputMessage="1" showErrorMessage="1" errorTitle="Monitor FTC template" error="Please only enter a numeric value into this cell." sqref="C63">
      <formula1>ISNONTEXT($C$63)</formula1>
    </dataValidation>
    <dataValidation type="custom" allowBlank="1" showInputMessage="1" showErrorMessage="1" errorTitle="Monitor FTC template" error="Please only enter a numeric value into this cell." sqref="D63">
      <formula1>ISNONTEXT($D$63)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10" fitToHeight="2" orientation="portrait" horizontalDpi="300" verticalDpi="300" r:id="rId2"/>
  <headerFooter alignWithMargins="0"/>
  <ignoredErrors>
    <ignoredError sqref="D9 C11 C51:D51 C43:D43 C54:D54 E14:E38 C69:D69 E78:E80 E70 E72:E76 D11" numberStoredAsText="1"/>
    <ignoredError sqref="D25:D26 D3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32"/>
  <sheetViews>
    <sheetView zoomScale="90" zoomScaleNormal="90" workbookViewId="0"/>
  </sheetViews>
  <sheetFormatPr defaultColWidth="10.7109375" defaultRowHeight="12.75"/>
  <cols>
    <col min="1" max="1" width="5.85546875" style="70" customWidth="1"/>
    <col min="2" max="2" width="50.140625" style="659" customWidth="1"/>
    <col min="3" max="3" width="14.85546875" style="70" bestFit="1" customWidth="1"/>
    <col min="4" max="4" width="14.5703125" style="70" bestFit="1" customWidth="1"/>
    <col min="5" max="5" width="12.42578125" style="70" customWidth="1"/>
    <col min="6" max="8" width="13.5703125" style="70" customWidth="1"/>
    <col min="9" max="9" width="10.7109375" style="70" customWidth="1"/>
    <col min="10" max="10" width="3" style="70" customWidth="1"/>
    <col min="11" max="16384" width="10.7109375" style="70"/>
  </cols>
  <sheetData>
    <row r="1" spans="1:9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</row>
    <row r="2" spans="1:9">
      <c r="A2" s="618"/>
      <c r="B2" s="620"/>
      <c r="C2" s="618"/>
      <c r="D2" s="618"/>
      <c r="E2" s="618"/>
      <c r="F2" s="618"/>
      <c r="G2" s="618"/>
      <c r="H2" s="618"/>
      <c r="I2" s="618"/>
    </row>
    <row r="3" spans="1:9">
      <c r="A3" s="622"/>
      <c r="B3" s="628" t="s">
        <v>1035</v>
      </c>
      <c r="C3" s="622"/>
      <c r="D3" s="622"/>
      <c r="E3" s="622"/>
      <c r="F3" s="622"/>
      <c r="G3" s="618"/>
      <c r="H3" s="622"/>
      <c r="I3" s="618"/>
    </row>
    <row r="4" spans="1:9">
      <c r="A4" s="622"/>
      <c r="B4" s="624" t="s">
        <v>801</v>
      </c>
      <c r="C4" s="622"/>
      <c r="D4" s="622"/>
      <c r="E4" s="622"/>
      <c r="F4" s="622"/>
      <c r="G4" s="618"/>
      <c r="H4" s="622"/>
      <c r="I4" s="618"/>
    </row>
    <row r="5" spans="1:9">
      <c r="A5" s="622"/>
      <c r="B5" s="618"/>
      <c r="C5" s="622"/>
      <c r="D5" s="622"/>
      <c r="E5" s="622"/>
      <c r="F5" s="622"/>
      <c r="G5" s="618"/>
      <c r="H5" s="622"/>
      <c r="I5" s="618"/>
    </row>
    <row r="6" spans="1:9">
      <c r="A6" s="622"/>
      <c r="B6" s="628" t="s">
        <v>53</v>
      </c>
      <c r="C6" s="622"/>
      <c r="D6" s="622"/>
      <c r="E6" s="622"/>
      <c r="F6" s="622"/>
      <c r="G6" s="618"/>
      <c r="H6" s="622"/>
      <c r="I6" s="618"/>
    </row>
    <row r="7" spans="1:9">
      <c r="A7" s="622"/>
      <c r="B7" s="629"/>
      <c r="C7" s="622"/>
      <c r="D7" s="622"/>
      <c r="E7" s="622"/>
      <c r="F7" s="622"/>
      <c r="G7" s="618"/>
      <c r="H7" s="622"/>
      <c r="I7" s="947"/>
    </row>
    <row r="8" spans="1:9">
      <c r="A8" s="618"/>
      <c r="B8" s="621"/>
      <c r="C8" s="618"/>
      <c r="D8" s="618"/>
      <c r="E8" s="618"/>
      <c r="F8" s="618"/>
      <c r="G8" s="618"/>
      <c r="H8" s="618"/>
      <c r="I8" s="618"/>
    </row>
    <row r="9" spans="1:9" ht="13.5" thickBot="1">
      <c r="A9" s="618"/>
      <c r="B9" s="621"/>
      <c r="C9" s="618"/>
      <c r="D9" s="618"/>
      <c r="E9" s="1110" t="s">
        <v>1167</v>
      </c>
      <c r="F9" s="1110">
        <v>1</v>
      </c>
      <c r="G9" s="618"/>
      <c r="H9" s="618"/>
      <c r="I9" s="618"/>
    </row>
    <row r="10" spans="1:9" ht="18.75" customHeight="1" thickTop="1">
      <c r="A10" s="618"/>
      <c r="B10" s="789"/>
      <c r="C10" s="17" t="s">
        <v>657</v>
      </c>
      <c r="D10" s="532" t="s">
        <v>983</v>
      </c>
      <c r="E10" s="17" t="s">
        <v>108</v>
      </c>
      <c r="F10" s="678"/>
      <c r="G10" s="618"/>
      <c r="H10" s="618"/>
      <c r="I10" s="618"/>
    </row>
    <row r="11" spans="1:9" ht="18.75" customHeight="1">
      <c r="A11" s="618"/>
      <c r="B11" s="790" t="s">
        <v>826</v>
      </c>
      <c r="C11" s="734" t="s">
        <v>769</v>
      </c>
      <c r="D11" s="734" t="s">
        <v>313</v>
      </c>
      <c r="E11" s="171"/>
      <c r="F11" s="679" t="s">
        <v>163</v>
      </c>
      <c r="G11" s="618"/>
      <c r="H11" s="618"/>
      <c r="I11" s="618"/>
    </row>
    <row r="12" spans="1:9" ht="18.75" customHeight="1" thickBot="1">
      <c r="A12" s="618"/>
      <c r="B12" s="675"/>
      <c r="C12" s="726" t="s">
        <v>110</v>
      </c>
      <c r="D12" s="726" t="s">
        <v>110</v>
      </c>
      <c r="E12" s="18" t="s">
        <v>109</v>
      </c>
      <c r="F12" s="680" t="s">
        <v>164</v>
      </c>
      <c r="G12" s="618"/>
      <c r="H12" s="618"/>
      <c r="I12" s="618"/>
    </row>
    <row r="13" spans="1:9" ht="25.5" customHeight="1">
      <c r="A13" s="618"/>
      <c r="B13" s="948" t="s">
        <v>146</v>
      </c>
      <c r="C13" s="443">
        <f>D21</f>
        <v>0</v>
      </c>
      <c r="D13" s="502"/>
      <c r="E13" s="19">
        <v>100</v>
      </c>
      <c r="F13" s="777" t="s">
        <v>111</v>
      </c>
      <c r="G13" s="618"/>
      <c r="H13" s="618"/>
      <c r="I13" s="618"/>
    </row>
    <row r="14" spans="1:9" ht="25.5" customHeight="1">
      <c r="A14" s="618"/>
      <c r="B14" s="354" t="s">
        <v>663</v>
      </c>
      <c r="C14" s="500"/>
      <c r="D14" s="500"/>
      <c r="E14" s="19" t="s">
        <v>662</v>
      </c>
      <c r="F14" s="777" t="s">
        <v>208</v>
      </c>
      <c r="G14" s="618"/>
      <c r="H14" s="618"/>
      <c r="I14" s="618"/>
    </row>
    <row r="15" spans="1:9" ht="25.5" customHeight="1">
      <c r="A15" s="618"/>
      <c r="B15" s="300" t="s">
        <v>463</v>
      </c>
      <c r="C15" s="154"/>
      <c r="D15" s="502"/>
      <c r="E15" s="19" t="s">
        <v>316</v>
      </c>
      <c r="F15" s="273" t="s">
        <v>222</v>
      </c>
      <c r="G15" s="618"/>
      <c r="H15" s="618"/>
      <c r="I15" s="618"/>
    </row>
    <row r="16" spans="1:9" ht="25.5" customHeight="1">
      <c r="A16" s="618"/>
      <c r="B16" s="355" t="s">
        <v>147</v>
      </c>
      <c r="C16" s="444">
        <f>SUM(C13:C15)</f>
        <v>0</v>
      </c>
      <c r="D16" s="444">
        <f>SUM(D13:D15)</f>
        <v>0</v>
      </c>
      <c r="E16" s="19" t="s">
        <v>36</v>
      </c>
      <c r="F16" s="273" t="s">
        <v>222</v>
      </c>
      <c r="G16" s="618"/>
      <c r="H16" s="618"/>
      <c r="I16" s="618"/>
    </row>
    <row r="17" spans="1:10" ht="25.5" customHeight="1">
      <c r="A17" s="618"/>
      <c r="B17" s="300" t="s">
        <v>464</v>
      </c>
      <c r="C17" s="358"/>
      <c r="D17" s="358"/>
      <c r="E17" s="272"/>
      <c r="F17" s="181"/>
      <c r="G17" s="618"/>
      <c r="H17" s="618"/>
      <c r="I17" s="618"/>
    </row>
    <row r="18" spans="1:10" ht="25.5" customHeight="1">
      <c r="A18" s="618"/>
      <c r="B18" s="356" t="s">
        <v>186</v>
      </c>
      <c r="C18" s="154"/>
      <c r="D18" s="502"/>
      <c r="E18" s="19" t="s">
        <v>317</v>
      </c>
      <c r="F18" s="273" t="s">
        <v>222</v>
      </c>
      <c r="G18" s="618"/>
      <c r="H18" s="618"/>
      <c r="I18" s="618"/>
    </row>
    <row r="19" spans="1:10" ht="25.5" customHeight="1">
      <c r="A19" s="618"/>
      <c r="B19" s="356" t="s">
        <v>728</v>
      </c>
      <c r="C19" s="154"/>
      <c r="D19" s="502"/>
      <c r="E19" s="19" t="s">
        <v>37</v>
      </c>
      <c r="F19" s="273" t="s">
        <v>222</v>
      </c>
      <c r="G19" s="618"/>
      <c r="H19" s="618"/>
      <c r="I19" s="618"/>
    </row>
    <row r="20" spans="1:10" ht="25.5" customHeight="1">
      <c r="A20" s="618"/>
      <c r="B20" s="356" t="s">
        <v>465</v>
      </c>
      <c r="C20" s="154"/>
      <c r="D20" s="502"/>
      <c r="E20" s="19" t="s">
        <v>318</v>
      </c>
      <c r="F20" s="273" t="s">
        <v>222</v>
      </c>
      <c r="G20" s="618"/>
      <c r="H20" s="618"/>
      <c r="I20" s="618"/>
    </row>
    <row r="21" spans="1:10" ht="25.5" customHeight="1">
      <c r="A21" s="618"/>
      <c r="B21" s="354" t="s">
        <v>466</v>
      </c>
      <c r="C21" s="444">
        <f>SUM(C18:C20)</f>
        <v>0</v>
      </c>
      <c r="D21" s="444">
        <f>SUM(D18:D20)</f>
        <v>0</v>
      </c>
      <c r="E21" s="19">
        <v>130</v>
      </c>
      <c r="F21" s="273" t="s">
        <v>222</v>
      </c>
      <c r="G21" s="618"/>
      <c r="H21" s="618"/>
      <c r="I21" s="618"/>
    </row>
    <row r="22" spans="1:10" ht="25.5" customHeight="1">
      <c r="A22" s="618"/>
      <c r="B22" s="356" t="s">
        <v>468</v>
      </c>
      <c r="C22" s="527">
        <f>-SUM('23. Borrowings and PBL'!C13:C14)</f>
        <v>0</v>
      </c>
      <c r="D22" s="527">
        <f>-SUM('23. Borrowings and PBL'!D13:D14)</f>
        <v>0</v>
      </c>
      <c r="E22" s="47" t="s">
        <v>319</v>
      </c>
      <c r="F22" s="181" t="s">
        <v>48</v>
      </c>
      <c r="G22" s="618"/>
      <c r="I22" s="618"/>
    </row>
    <row r="23" spans="1:10" ht="25.5" customHeight="1" thickBot="1">
      <c r="A23" s="618"/>
      <c r="B23" s="357" t="s">
        <v>467</v>
      </c>
      <c r="C23" s="445">
        <f>C21+C22</f>
        <v>0</v>
      </c>
      <c r="D23" s="445">
        <f>D21+D22</f>
        <v>0</v>
      </c>
      <c r="E23" s="20">
        <v>140</v>
      </c>
      <c r="F23" s="359" t="s">
        <v>222</v>
      </c>
      <c r="G23" s="618"/>
      <c r="H23" s="618"/>
      <c r="I23" s="618"/>
    </row>
    <row r="24" spans="1:10" ht="13.5" thickTop="1">
      <c r="A24" s="618"/>
      <c r="B24" s="621"/>
      <c r="C24" s="618"/>
      <c r="D24" s="618"/>
      <c r="E24" s="618"/>
      <c r="F24" s="618"/>
      <c r="G24" s="618"/>
      <c r="H24" s="618"/>
    </row>
    <row r="25" spans="1:10">
      <c r="A25" s="618"/>
      <c r="B25" s="657" t="s">
        <v>1023</v>
      </c>
      <c r="C25" s="618"/>
      <c r="D25" s="618"/>
      <c r="E25" s="618"/>
      <c r="F25" s="618"/>
      <c r="G25" s="618"/>
      <c r="H25" s="618"/>
    </row>
    <row r="26" spans="1:10">
      <c r="A26" s="618"/>
      <c r="B26" s="657"/>
      <c r="C26" s="618"/>
      <c r="D26" s="618"/>
      <c r="E26" s="618"/>
      <c r="F26" s="618"/>
      <c r="G26" s="618"/>
      <c r="H26" s="618"/>
    </row>
    <row r="27" spans="1:10" ht="13.5" thickBot="1">
      <c r="A27" s="618"/>
      <c r="B27" s="621"/>
      <c r="C27" s="618"/>
      <c r="D27" s="618"/>
      <c r="E27" s="1110" t="s">
        <v>1167</v>
      </c>
      <c r="F27" s="1110">
        <v>2</v>
      </c>
      <c r="G27" s="618"/>
      <c r="H27" s="618"/>
    </row>
    <row r="28" spans="1:10" ht="13.5" thickTop="1">
      <c r="A28" s="618"/>
      <c r="B28" s="949"/>
      <c r="C28" s="951" t="s">
        <v>769</v>
      </c>
      <c r="D28" s="951" t="s">
        <v>313</v>
      </c>
      <c r="E28" s="952"/>
      <c r="F28" s="953"/>
      <c r="G28" s="618"/>
      <c r="H28" s="618"/>
    </row>
    <row r="29" spans="1:10" ht="13.5" thickBot="1">
      <c r="A29" s="618"/>
      <c r="B29" s="950" t="s">
        <v>668</v>
      </c>
      <c r="C29" s="548"/>
      <c r="D29" s="567"/>
      <c r="E29" s="547">
        <v>180</v>
      </c>
      <c r="F29" s="882" t="s">
        <v>111</v>
      </c>
      <c r="G29" s="618"/>
      <c r="H29" s="618"/>
      <c r="I29" s="618"/>
    </row>
    <row r="30" spans="1:10" ht="13.5" thickTop="1">
      <c r="A30" s="618"/>
      <c r="B30" s="621"/>
      <c r="C30" s="618"/>
      <c r="D30" s="618"/>
      <c r="E30" s="618"/>
      <c r="F30" s="618"/>
      <c r="G30" s="618"/>
      <c r="H30" s="618"/>
      <c r="I30" s="618"/>
      <c r="J30" s="618"/>
    </row>
    <row r="32" spans="1:10">
      <c r="B32" s="771"/>
      <c r="C32" s="767"/>
    </row>
  </sheetData>
  <sheetProtection password="D5A7" sheet="1" objects="1" scenarios="1"/>
  <customSheetViews>
    <customSheetView guid="{E4F26FFA-5313-49C9-9365-CBA576C57791}" showGridLines="0" fitToPage="1" showRuler="0">
      <selection activeCell="D16" sqref="D16"/>
      <pageMargins left="0.74803149606299213" right="0.74803149606299213" top="0.98425196850393704" bottom="0.98425196850393704" header="0.51181102362204722" footer="0.51181102362204722"/>
      <pageSetup paperSize="9" scale="94" orientation="landscape" horizontalDpi="300" verticalDpi="300" r:id="rId1"/>
      <headerFooter alignWithMargins="0"/>
    </customSheetView>
  </customSheetViews>
  <phoneticPr fontId="0" type="noConversion"/>
  <dataValidations count="7">
    <dataValidation type="custom" allowBlank="1" showInputMessage="1" showErrorMessage="1" errorTitle="Monitor FTC template" error="Please only enter a numeric value into this cell." sqref="C13:D13">
      <formula1>ISNONTEXT($C$13)</formula1>
    </dataValidation>
    <dataValidation type="custom" allowBlank="1" showInputMessage="1" showErrorMessage="1" errorTitle="Monitor FTC template" error="Please only enter a numeric value into this cell." sqref="C14:D14">
      <formula1>ISNONTEXT($C$14)</formula1>
    </dataValidation>
    <dataValidation type="custom" allowBlank="1" showInputMessage="1" showErrorMessage="1" errorTitle="Monitor FTC template" error="Please only enter a numeric value into this cell." sqref="C15:D15">
      <formula1>ISNONTEXT($C$15)</formula1>
    </dataValidation>
    <dataValidation type="custom" allowBlank="1" showInputMessage="1" showErrorMessage="1" errorTitle="Monitor FTC template" error="Please only enter a numeric value into this cell." sqref="C18:D19">
      <formula1>ISNONTEXT($C$18)</formula1>
    </dataValidation>
    <dataValidation type="custom" allowBlank="1" showInputMessage="1" showErrorMessage="1" errorTitle="Monitor FTC template" error="Please only enter a numeric value into this cell." sqref="C20:D20">
      <formula1>ISNONTEXT($C$20)</formula1>
    </dataValidation>
    <dataValidation type="custom" allowBlank="1" showInputMessage="1" showErrorMessage="1" errorTitle="Monitor FTC template" error="Please only enter a numeric value into this cell." sqref="C22:D22">
      <formula1>ISNONTEXT($C$22)</formula1>
    </dataValidation>
    <dataValidation type="custom" allowBlank="1" showInputMessage="1" showErrorMessage="1" errorTitle="Monitor FTC template" error="Please only enter a numeric value into this cell." sqref="C29:D29">
      <formula1>ISNONTEXT($C$29)</formula1>
    </dataValidation>
  </dataValidations>
  <printOptions gridLines="1" gridLinesSet="0"/>
  <pageMargins left="0.74803149606299213" right="0.34" top="0.36" bottom="0.38" header="0.21" footer="0.2"/>
  <pageSetup paperSize="9" scale="74" orientation="landscape" horizontalDpi="300" verticalDpi="300" r:id="rId2"/>
  <headerFooter alignWithMargins="0"/>
  <ignoredErrors>
    <ignoredError sqref="E15:E23 C1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1"/>
  <sheetViews>
    <sheetView zoomScale="80" zoomScaleNormal="80" workbookViewId="0"/>
  </sheetViews>
  <sheetFormatPr defaultColWidth="10.7109375" defaultRowHeight="12.75"/>
  <cols>
    <col min="1" max="1" width="2.7109375" style="70" customWidth="1"/>
    <col min="2" max="2" width="54.42578125" style="659" customWidth="1"/>
    <col min="3" max="8" width="15.7109375" style="70" customWidth="1"/>
    <col min="9" max="9" width="10.5703125" style="70" bestFit="1" customWidth="1"/>
    <col min="10" max="10" width="15.85546875" style="70" customWidth="1"/>
    <col min="11" max="11" width="15.7109375" style="70" customWidth="1"/>
    <col min="12" max="16384" width="10.7109375" style="70"/>
  </cols>
  <sheetData>
    <row r="1" spans="1:13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>
      <c r="A3" s="622"/>
      <c r="B3" s="628" t="s">
        <v>1035</v>
      </c>
      <c r="C3" s="622"/>
      <c r="D3" s="618"/>
      <c r="E3" s="622"/>
      <c r="F3" s="622"/>
      <c r="G3" s="618"/>
      <c r="H3" s="618"/>
      <c r="I3" s="622"/>
      <c r="J3" s="618"/>
      <c r="K3" s="618"/>
      <c r="L3" s="618"/>
      <c r="M3" s="618"/>
    </row>
    <row r="4" spans="1:13">
      <c r="A4" s="622"/>
      <c r="B4" s="624" t="s">
        <v>992</v>
      </c>
      <c r="C4" s="622"/>
      <c r="D4" s="618"/>
      <c r="E4" s="622"/>
      <c r="F4" s="622"/>
      <c r="G4" s="618"/>
      <c r="H4" s="618"/>
      <c r="I4" s="622"/>
      <c r="J4" s="618"/>
      <c r="K4" s="618"/>
      <c r="L4" s="618"/>
      <c r="M4" s="618"/>
    </row>
    <row r="5" spans="1:13">
      <c r="A5" s="622"/>
      <c r="B5" s="618"/>
      <c r="C5" s="622"/>
      <c r="D5" s="618"/>
      <c r="E5" s="622"/>
      <c r="F5" s="622"/>
      <c r="G5" s="618"/>
      <c r="H5" s="618"/>
      <c r="I5" s="622"/>
      <c r="J5" s="618"/>
      <c r="K5" s="618"/>
      <c r="L5" s="618"/>
      <c r="M5" s="618"/>
    </row>
    <row r="6" spans="1:13" ht="13.5" thickBot="1">
      <c r="A6" s="622"/>
      <c r="B6" s="628" t="s">
        <v>53</v>
      </c>
      <c r="C6" s="622"/>
      <c r="D6" s="618"/>
      <c r="E6" s="1110" t="s">
        <v>1167</v>
      </c>
      <c r="F6" s="1110">
        <v>1</v>
      </c>
      <c r="G6" s="618"/>
      <c r="H6" s="618"/>
      <c r="I6" s="622"/>
      <c r="J6" s="618"/>
      <c r="K6" s="618"/>
      <c r="L6" s="618"/>
      <c r="M6" s="618"/>
    </row>
    <row r="7" spans="1:13" ht="13.5" thickTop="1">
      <c r="A7" s="618"/>
      <c r="B7" s="954"/>
      <c r="C7" s="17" t="s">
        <v>640</v>
      </c>
      <c r="D7" s="17" t="s">
        <v>916</v>
      </c>
      <c r="E7" s="17" t="s">
        <v>108</v>
      </c>
      <c r="F7" s="957"/>
    </row>
    <row r="8" spans="1:13" s="926" customFormat="1" ht="27" customHeight="1">
      <c r="A8" s="695"/>
      <c r="B8" s="927" t="s">
        <v>827</v>
      </c>
      <c r="C8" s="765" t="s">
        <v>136</v>
      </c>
      <c r="D8" s="765" t="s">
        <v>136</v>
      </c>
      <c r="E8" s="956"/>
      <c r="F8" s="679"/>
    </row>
    <row r="9" spans="1:13">
      <c r="A9" s="622"/>
      <c r="B9" s="773"/>
      <c r="C9" s="725" t="s">
        <v>1036</v>
      </c>
      <c r="D9" s="725" t="s">
        <v>1037</v>
      </c>
      <c r="E9" s="665"/>
      <c r="F9" s="679" t="s">
        <v>163</v>
      </c>
    </row>
    <row r="10" spans="1:13">
      <c r="A10" s="622"/>
      <c r="B10" s="955"/>
      <c r="C10" s="664" t="s">
        <v>110</v>
      </c>
      <c r="D10" s="664" t="s">
        <v>110</v>
      </c>
      <c r="E10" s="11" t="s">
        <v>109</v>
      </c>
      <c r="F10" s="679" t="s">
        <v>164</v>
      </c>
    </row>
    <row r="11" spans="1:13" ht="25.5" customHeight="1">
      <c r="A11" s="622"/>
      <c r="B11" s="318" t="s">
        <v>448</v>
      </c>
      <c r="C11" s="250"/>
      <c r="D11" s="250"/>
      <c r="E11" s="250"/>
      <c r="F11" s="174"/>
    </row>
    <row r="12" spans="1:13" ht="25.5" customHeight="1">
      <c r="A12" s="622"/>
      <c r="B12" s="319" t="s">
        <v>450</v>
      </c>
      <c r="C12" s="106"/>
      <c r="D12" s="135"/>
      <c r="E12" s="12" t="s">
        <v>19</v>
      </c>
      <c r="F12" s="174" t="s">
        <v>111</v>
      </c>
    </row>
    <row r="13" spans="1:13" ht="25.5" customHeight="1">
      <c r="A13" s="622"/>
      <c r="B13" s="319" t="s">
        <v>715</v>
      </c>
      <c r="C13" s="106"/>
      <c r="D13" s="135"/>
      <c r="E13" s="12" t="s">
        <v>316</v>
      </c>
      <c r="F13" s="174" t="s">
        <v>111</v>
      </c>
    </row>
    <row r="14" spans="1:13" ht="25.5" customHeight="1">
      <c r="A14" s="622"/>
      <c r="B14" s="319" t="s">
        <v>299</v>
      </c>
      <c r="C14" s="106"/>
      <c r="D14" s="135"/>
      <c r="E14" s="12" t="s">
        <v>36</v>
      </c>
      <c r="F14" s="174" t="s">
        <v>111</v>
      </c>
    </row>
    <row r="15" spans="1:13" ht="25.5" customHeight="1">
      <c r="A15" s="622"/>
      <c r="B15" s="319" t="s">
        <v>454</v>
      </c>
      <c r="C15" s="106"/>
      <c r="D15" s="135"/>
      <c r="E15" s="12" t="s">
        <v>317</v>
      </c>
      <c r="F15" s="174" t="s">
        <v>111</v>
      </c>
    </row>
    <row r="16" spans="1:13" ht="25.5" customHeight="1">
      <c r="A16" s="622"/>
      <c r="B16" s="319" t="s">
        <v>452</v>
      </c>
      <c r="C16" s="106"/>
      <c r="D16" s="135"/>
      <c r="E16" s="12" t="s">
        <v>37</v>
      </c>
      <c r="F16" s="174" t="s">
        <v>111</v>
      </c>
    </row>
    <row r="17" spans="1:6" ht="25.5" customHeight="1">
      <c r="A17" s="622"/>
      <c r="B17" s="319" t="s">
        <v>451</v>
      </c>
      <c r="C17" s="106"/>
      <c r="D17" s="135"/>
      <c r="E17" s="12" t="s">
        <v>318</v>
      </c>
      <c r="F17" s="174" t="s">
        <v>111</v>
      </c>
    </row>
    <row r="18" spans="1:6" ht="25.5" customHeight="1">
      <c r="A18" s="622"/>
      <c r="B18" s="319" t="s">
        <v>453</v>
      </c>
      <c r="C18" s="106"/>
      <c r="D18" s="135"/>
      <c r="E18" s="12" t="s">
        <v>5</v>
      </c>
      <c r="F18" s="174" t="s">
        <v>111</v>
      </c>
    </row>
    <row r="19" spans="1:6" ht="25.5" customHeight="1">
      <c r="A19" s="622"/>
      <c r="B19" s="319" t="s">
        <v>155</v>
      </c>
      <c r="C19" s="106"/>
      <c r="D19" s="135"/>
      <c r="E19" s="12" t="s">
        <v>319</v>
      </c>
      <c r="F19" s="174" t="s">
        <v>111</v>
      </c>
    </row>
    <row r="20" spans="1:6" ht="25.5" customHeight="1">
      <c r="A20" s="622"/>
      <c r="B20" s="319" t="s">
        <v>524</v>
      </c>
      <c r="C20" s="106"/>
      <c r="D20" s="135"/>
      <c r="E20" s="12" t="s">
        <v>6</v>
      </c>
      <c r="F20" s="174" t="s">
        <v>208</v>
      </c>
    </row>
    <row r="21" spans="1:6" ht="25.5" customHeight="1">
      <c r="A21" s="622"/>
      <c r="B21" s="319" t="s">
        <v>462</v>
      </c>
      <c r="C21" s="106"/>
      <c r="D21" s="135"/>
      <c r="E21" s="12" t="s">
        <v>320</v>
      </c>
      <c r="F21" s="174" t="s">
        <v>48</v>
      </c>
    </row>
    <row r="22" spans="1:6" ht="25.5" customHeight="1">
      <c r="A22" s="622"/>
      <c r="B22" s="320" t="s">
        <v>456</v>
      </c>
      <c r="C22" s="406">
        <f>SUM(C12:C21)</f>
        <v>0</v>
      </c>
      <c r="D22" s="406">
        <f t="shared" ref="D22" si="0">SUM(D12:D21)</f>
        <v>0</v>
      </c>
      <c r="E22" s="12" t="s">
        <v>7</v>
      </c>
      <c r="F22" s="174" t="s">
        <v>111</v>
      </c>
    </row>
    <row r="23" spans="1:6" ht="25.5" customHeight="1">
      <c r="A23" s="622"/>
      <c r="B23" s="318" t="s">
        <v>449</v>
      </c>
      <c r="C23" s="217"/>
      <c r="D23" s="217"/>
      <c r="E23" s="250"/>
      <c r="F23" s="174" t="s">
        <v>111</v>
      </c>
    </row>
    <row r="24" spans="1:6" ht="25.5" customHeight="1">
      <c r="A24" s="622"/>
      <c r="B24" s="319" t="s">
        <v>450</v>
      </c>
      <c r="C24" s="106"/>
      <c r="D24" s="135"/>
      <c r="E24" s="12" t="s">
        <v>8</v>
      </c>
      <c r="F24" s="174" t="s">
        <v>111</v>
      </c>
    </row>
    <row r="25" spans="1:6" ht="25.5" customHeight="1">
      <c r="A25" s="622"/>
      <c r="B25" s="319" t="s">
        <v>715</v>
      </c>
      <c r="C25" s="106"/>
      <c r="D25" s="135"/>
      <c r="E25" s="12" t="s">
        <v>322</v>
      </c>
      <c r="F25" s="174" t="s">
        <v>111</v>
      </c>
    </row>
    <row r="26" spans="1:6" ht="25.5" customHeight="1">
      <c r="A26" s="622"/>
      <c r="B26" s="319" t="s">
        <v>299</v>
      </c>
      <c r="C26" s="106"/>
      <c r="D26" s="135"/>
      <c r="E26" s="12" t="s">
        <v>21</v>
      </c>
      <c r="F26" s="174" t="s">
        <v>111</v>
      </c>
    </row>
    <row r="27" spans="1:6" ht="25.5" customHeight="1">
      <c r="A27" s="622"/>
      <c r="B27" s="319" t="s">
        <v>454</v>
      </c>
      <c r="C27" s="106"/>
      <c r="D27" s="135"/>
      <c r="E27" s="12" t="s">
        <v>323</v>
      </c>
      <c r="F27" s="174" t="s">
        <v>111</v>
      </c>
    </row>
    <row r="28" spans="1:6" ht="25.5" customHeight="1">
      <c r="A28" s="622"/>
      <c r="B28" s="319" t="s">
        <v>452</v>
      </c>
      <c r="C28" s="106"/>
      <c r="D28" s="135"/>
      <c r="E28" s="12" t="s">
        <v>22</v>
      </c>
      <c r="F28" s="174" t="s">
        <v>111</v>
      </c>
    </row>
    <row r="29" spans="1:6" ht="25.5" customHeight="1">
      <c r="A29" s="622"/>
      <c r="B29" s="319" t="s">
        <v>451</v>
      </c>
      <c r="C29" s="106"/>
      <c r="D29" s="135"/>
      <c r="E29" s="12" t="s">
        <v>324</v>
      </c>
      <c r="F29" s="174" t="s">
        <v>111</v>
      </c>
    </row>
    <row r="30" spans="1:6" ht="25.5" customHeight="1">
      <c r="A30" s="622"/>
      <c r="B30" s="319" t="s">
        <v>453</v>
      </c>
      <c r="C30" s="106"/>
      <c r="D30" s="135"/>
      <c r="E30" s="12" t="s">
        <v>325</v>
      </c>
      <c r="F30" s="174" t="s">
        <v>111</v>
      </c>
    </row>
    <row r="31" spans="1:6" ht="25.5" customHeight="1">
      <c r="A31" s="622"/>
      <c r="B31" s="319" t="s">
        <v>155</v>
      </c>
      <c r="C31" s="106"/>
      <c r="D31" s="135"/>
      <c r="E31" s="12" t="s">
        <v>326</v>
      </c>
      <c r="F31" s="174" t="s">
        <v>111</v>
      </c>
    </row>
    <row r="32" spans="1:6" ht="25.5" customHeight="1" thickBot="1">
      <c r="A32" s="622"/>
      <c r="B32" s="321" t="s">
        <v>455</v>
      </c>
      <c r="C32" s="434">
        <f>SUM(C24:C31)</f>
        <v>0</v>
      </c>
      <c r="D32" s="434">
        <f t="shared" ref="D32" si="1">SUM(D24:D31)</f>
        <v>0</v>
      </c>
      <c r="E32" s="30" t="s">
        <v>327</v>
      </c>
      <c r="F32" s="252" t="s">
        <v>111</v>
      </c>
    </row>
    <row r="33" spans="1:13" ht="25.5" customHeight="1" thickTop="1">
      <c r="A33" s="622"/>
      <c r="B33" s="1146"/>
      <c r="C33" s="668"/>
      <c r="D33" s="668"/>
      <c r="E33" s="862"/>
      <c r="F33" s="686"/>
    </row>
    <row r="34" spans="1:13" ht="18.75" customHeight="1" thickBot="1">
      <c r="A34" s="618"/>
      <c r="B34" s="961"/>
      <c r="C34" s="962"/>
      <c r="D34" s="963"/>
      <c r="E34" s="964"/>
      <c r="F34" s="618"/>
      <c r="G34" s="1110" t="s">
        <v>1167</v>
      </c>
      <c r="H34" s="1110">
        <v>2</v>
      </c>
      <c r="I34" s="618"/>
      <c r="J34" s="618"/>
      <c r="K34" s="618"/>
      <c r="L34" s="618"/>
      <c r="M34" s="618"/>
    </row>
    <row r="35" spans="1:13" ht="13.5" thickTop="1">
      <c r="A35" s="618"/>
      <c r="B35" s="787"/>
      <c r="C35" s="17" t="s">
        <v>917</v>
      </c>
      <c r="D35" s="17" t="s">
        <v>918</v>
      </c>
      <c r="E35" s="17" t="s">
        <v>919</v>
      </c>
      <c r="F35" s="17" t="s">
        <v>920</v>
      </c>
      <c r="G35" s="895" t="s">
        <v>108</v>
      </c>
      <c r="H35" s="678"/>
      <c r="I35" s="618"/>
      <c r="J35" s="618"/>
      <c r="K35" s="618"/>
      <c r="L35" s="618"/>
      <c r="M35" s="618"/>
    </row>
    <row r="36" spans="1:13" ht="30" customHeight="1">
      <c r="A36" s="618"/>
      <c r="B36" s="927" t="s">
        <v>828</v>
      </c>
      <c r="C36" s="725" t="s">
        <v>1036</v>
      </c>
      <c r="D36" s="725" t="s">
        <v>1036</v>
      </c>
      <c r="E36" s="725" t="s">
        <v>1037</v>
      </c>
      <c r="F36" s="725" t="s">
        <v>1037</v>
      </c>
      <c r="G36" s="665"/>
      <c r="H36" s="679" t="s">
        <v>163</v>
      </c>
      <c r="I36" s="618"/>
      <c r="J36" s="618"/>
      <c r="K36" s="618"/>
      <c r="L36" s="618"/>
      <c r="M36" s="618"/>
    </row>
    <row r="37" spans="1:13" ht="13.5" thickBot="1">
      <c r="A37" s="618"/>
      <c r="B37" s="965"/>
      <c r="C37" s="664" t="s">
        <v>110</v>
      </c>
      <c r="D37" s="664" t="s">
        <v>135</v>
      </c>
      <c r="E37" s="664" t="s">
        <v>110</v>
      </c>
      <c r="F37" s="665" t="s">
        <v>135</v>
      </c>
      <c r="G37" s="958" t="s">
        <v>109</v>
      </c>
      <c r="H37" s="680" t="s">
        <v>164</v>
      </c>
      <c r="I37" s="618"/>
      <c r="J37" s="618"/>
      <c r="K37" s="618"/>
      <c r="L37" s="618"/>
      <c r="M37" s="618"/>
    </row>
    <row r="38" spans="1:13" ht="25.5" customHeight="1">
      <c r="A38" s="618"/>
      <c r="B38" s="750" t="s">
        <v>95</v>
      </c>
      <c r="C38" s="134"/>
      <c r="D38" s="81"/>
      <c r="E38" s="135"/>
      <c r="F38" s="81"/>
      <c r="G38" s="896" t="s">
        <v>19</v>
      </c>
      <c r="H38" s="777" t="s">
        <v>111</v>
      </c>
      <c r="I38" s="618"/>
      <c r="J38" s="618"/>
      <c r="K38" s="618"/>
      <c r="L38" s="618"/>
      <c r="M38" s="618"/>
    </row>
    <row r="39" spans="1:13" ht="25.5" customHeight="1">
      <c r="A39" s="618"/>
      <c r="B39" s="207" t="s">
        <v>96</v>
      </c>
      <c r="C39" s="81"/>
      <c r="D39" s="134"/>
      <c r="E39" s="81"/>
      <c r="F39" s="135"/>
      <c r="G39" s="896" t="s">
        <v>316</v>
      </c>
      <c r="H39" s="777" t="s">
        <v>111</v>
      </c>
      <c r="I39" s="618"/>
      <c r="J39" s="618"/>
      <c r="K39" s="618"/>
      <c r="L39" s="618"/>
      <c r="M39" s="618"/>
    </row>
    <row r="40" spans="1:13" ht="25.5" customHeight="1" thickBot="1">
      <c r="A40" s="618"/>
      <c r="B40" s="322" t="s">
        <v>756</v>
      </c>
      <c r="C40" s="150"/>
      <c r="D40" s="401"/>
      <c r="E40" s="160"/>
      <c r="F40" s="401"/>
      <c r="G40" s="959" t="s">
        <v>36</v>
      </c>
      <c r="H40" s="960" t="s">
        <v>111</v>
      </c>
      <c r="I40" s="618"/>
      <c r="J40" s="618"/>
      <c r="K40" s="618"/>
      <c r="L40" s="618"/>
      <c r="M40" s="618"/>
    </row>
    <row r="41" spans="1:13" ht="13.5" thickTop="1">
      <c r="A41" s="618"/>
      <c r="B41" s="621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</row>
  </sheetData>
  <sheetProtection password="D5A7" sheet="1" objects="1" scenarios="1"/>
  <customSheetViews>
    <customSheetView guid="{E4F26FFA-5313-49C9-9365-CBA576C57791}" scale="85" showGridLines="0" fitToPage="1" showRuler="0">
      <selection activeCell="E15" sqref="E15"/>
      <pageMargins left="0.74803149606299213" right="0.74803149606299213" top="0.98425196850393704" bottom="0.98425196850393704" header="0.51181102362204722" footer="0.51181102362204722"/>
      <pageSetup paperSize="9" scale="80" orientation="portrait" horizontalDpi="300" verticalDpi="300" r:id="rId1"/>
      <headerFooter alignWithMargins="0"/>
    </customSheetView>
  </customSheetViews>
  <phoneticPr fontId="0" type="noConversion"/>
  <dataValidations count="8">
    <dataValidation type="custom" allowBlank="1" showInputMessage="1" showErrorMessage="1" errorTitle="Monitor FTC template" error="Please only enter a numeric value into this cell." sqref="C39 D40 F40 F38 E39 D38">
      <formula1>ISNONTEXT(#REF!)</formula1>
    </dataValidation>
    <dataValidation type="custom" allowBlank="1" showInputMessage="1" showErrorMessage="1" errorTitle="Monitor FTC template" error="Please only enter a numeric value into this cell." sqref="C24:D31 C12:D21">
      <formula1>ISNONTEXT(#REF!)</formula1>
    </dataValidation>
    <dataValidation type="custom" allowBlank="1" showInputMessage="1" showErrorMessage="1" errorTitle="Monitor FTC template" error="Please only enter a numeric value into this cell." sqref="C38">
      <formula1>ISNONTEXT($C$38)</formula1>
    </dataValidation>
    <dataValidation type="custom" allowBlank="1" showInputMessage="1" showErrorMessage="1" errorTitle="Monitor FTC template" error="Please only enter a numeric value into this cell." sqref="E38">
      <formula1>ISNONTEXT($E$38)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F39">
      <formula1>ISNONTEXT($F$39)</formula1>
    </dataValidation>
    <dataValidation type="custom" allowBlank="1" showInputMessage="1" showErrorMessage="1" errorTitle="Monitor FTC template" error="Please only enter a numeric value into this cell." sqref="C40">
      <formula1>ISNONTEXT($C$40)</formula1>
    </dataValidation>
    <dataValidation type="custom" allowBlank="1" showInputMessage="1" showErrorMessage="1" errorTitle="Monitor FTC template" error="Please only enter a numeric value into this cell." sqref="E40">
      <formula1>ISNONTEXT($E$40)</formula1>
    </dataValidation>
  </dataValidations>
  <printOptions gridLines="1" gridLinesSet="0"/>
  <pageMargins left="0.74803149606299213" right="0.34" top="0.36" bottom="0.38" header="0.21" footer="0.2"/>
  <pageSetup paperSize="9" scale="61" orientation="portrait" horizontalDpi="300" verticalDpi="300" r:id="rId2"/>
  <headerFooter alignWithMargins="0"/>
  <ignoredErrors>
    <ignoredError sqref="C37 E12 E37 E23 E13:E22 E24:E32 G38:G40" numberStoredAsText="1"/>
    <ignoredError sqref="C10 D10" numberStoredAsText="1" unlockedFormula="1"/>
    <ignoredError sqref="C11 D11 D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96"/>
  <sheetViews>
    <sheetView zoomScale="80" zoomScaleNormal="80" workbookViewId="0"/>
  </sheetViews>
  <sheetFormatPr defaultColWidth="10.7109375" defaultRowHeight="12.75"/>
  <cols>
    <col min="1" max="1" width="7.140625" style="767" customWidth="1"/>
    <col min="2" max="2" width="57.42578125" style="771" customWidth="1"/>
    <col min="3" max="6" width="14.42578125" style="767" customWidth="1"/>
    <col min="7" max="7" width="12.28515625" style="767" customWidth="1"/>
    <col min="8" max="8" width="12.7109375" style="767" customWidth="1"/>
    <col min="9" max="16384" width="10.7109375" style="767"/>
  </cols>
  <sheetData>
    <row r="1" spans="1:10">
      <c r="A1" s="657"/>
      <c r="B1" s="628" t="s">
        <v>182</v>
      </c>
      <c r="C1" s="657"/>
      <c r="D1" s="657"/>
      <c r="E1" s="657"/>
      <c r="F1" s="657"/>
      <c r="G1" s="657"/>
      <c r="H1" s="657"/>
      <c r="I1" s="657"/>
      <c r="J1" s="657"/>
    </row>
    <row r="2" spans="1:10">
      <c r="A2" s="657"/>
      <c r="B2" s="768"/>
      <c r="C2" s="657"/>
      <c r="D2" s="657"/>
      <c r="E2" s="657"/>
      <c r="F2" s="657"/>
      <c r="G2" s="657"/>
      <c r="H2" s="657"/>
      <c r="I2" s="657"/>
      <c r="J2" s="657"/>
    </row>
    <row r="3" spans="1:10">
      <c r="A3" s="657"/>
      <c r="B3" s="628" t="s">
        <v>1035</v>
      </c>
      <c r="C3" s="657"/>
      <c r="D3" s="657"/>
      <c r="E3" s="657"/>
      <c r="F3" s="657"/>
      <c r="G3" s="657"/>
      <c r="H3" s="657"/>
      <c r="I3" s="657"/>
      <c r="J3" s="657"/>
    </row>
    <row r="4" spans="1:10">
      <c r="A4" s="657"/>
      <c r="B4" s="769" t="s">
        <v>802</v>
      </c>
      <c r="C4" s="657"/>
      <c r="D4" s="657"/>
      <c r="E4" s="657"/>
      <c r="F4" s="657"/>
      <c r="G4" s="657"/>
      <c r="H4" s="657"/>
      <c r="I4" s="657"/>
      <c r="J4" s="657"/>
    </row>
    <row r="5" spans="1:10">
      <c r="A5" s="657"/>
      <c r="B5" s="626" t="s">
        <v>1022</v>
      </c>
      <c r="C5" s="657"/>
      <c r="D5" s="657"/>
      <c r="E5" s="657"/>
      <c r="F5" s="657"/>
      <c r="G5" s="657"/>
      <c r="H5" s="657"/>
      <c r="I5" s="657"/>
      <c r="J5" s="657"/>
    </row>
    <row r="6" spans="1:10">
      <c r="A6" s="657"/>
      <c r="B6" s="657"/>
      <c r="C6" s="657"/>
      <c r="D6" s="657"/>
      <c r="E6" s="657"/>
      <c r="F6" s="657"/>
      <c r="G6" s="657"/>
      <c r="H6" s="657"/>
      <c r="I6" s="657"/>
      <c r="J6" s="657"/>
    </row>
    <row r="7" spans="1:10">
      <c r="A7" s="657"/>
      <c r="B7" s="628" t="s">
        <v>53</v>
      </c>
      <c r="C7" s="657"/>
      <c r="D7" s="657"/>
      <c r="E7" s="657"/>
      <c r="F7" s="657"/>
      <c r="G7" s="657"/>
      <c r="H7" s="657"/>
      <c r="I7" s="657"/>
      <c r="J7" s="657"/>
    </row>
    <row r="8" spans="1:10" ht="13.5" thickBot="1">
      <c r="A8" s="657"/>
      <c r="B8" s="770"/>
      <c r="C8" s="657"/>
      <c r="D8" s="803"/>
      <c r="E8" s="1110" t="s">
        <v>1167</v>
      </c>
      <c r="F8" s="1110">
        <v>1</v>
      </c>
      <c r="G8" s="657"/>
      <c r="H8" s="657"/>
      <c r="I8" s="657"/>
      <c r="J8" s="657"/>
    </row>
    <row r="9" spans="1:10" s="849" customFormat="1" ht="13.5" thickTop="1">
      <c r="A9" s="921"/>
      <c r="B9" s="954"/>
      <c r="C9" s="82" t="s">
        <v>653</v>
      </c>
      <c r="D9" s="82" t="s">
        <v>654</v>
      </c>
      <c r="E9" s="82" t="s">
        <v>108</v>
      </c>
      <c r="F9" s="845"/>
      <c r="G9" s="921"/>
      <c r="H9" s="921"/>
      <c r="I9" s="921"/>
    </row>
    <row r="10" spans="1:10" s="849" customFormat="1">
      <c r="A10" s="921"/>
      <c r="B10" s="790" t="s">
        <v>829</v>
      </c>
      <c r="C10" s="946" t="s">
        <v>1036</v>
      </c>
      <c r="D10" s="946" t="s">
        <v>1037</v>
      </c>
      <c r="E10" s="336"/>
      <c r="F10" s="846" t="s">
        <v>163</v>
      </c>
      <c r="G10" s="921"/>
      <c r="H10" s="921"/>
      <c r="I10" s="921"/>
    </row>
    <row r="11" spans="1:10" s="849" customFormat="1">
      <c r="A11" s="921"/>
      <c r="B11" s="966"/>
      <c r="C11" s="635" t="s">
        <v>110</v>
      </c>
      <c r="D11" s="968" t="s">
        <v>110</v>
      </c>
      <c r="E11" s="83" t="s">
        <v>109</v>
      </c>
      <c r="F11" s="846" t="s">
        <v>164</v>
      </c>
      <c r="G11" s="921"/>
      <c r="H11" s="921"/>
      <c r="I11" s="921"/>
    </row>
    <row r="12" spans="1:10" s="849" customFormat="1" ht="25.5" customHeight="1">
      <c r="A12" s="921"/>
      <c r="B12" s="967" t="s">
        <v>448</v>
      </c>
      <c r="C12" s="313"/>
      <c r="D12" s="313"/>
      <c r="E12" s="313"/>
      <c r="F12" s="969"/>
      <c r="G12" s="921"/>
      <c r="H12" s="921"/>
      <c r="I12" s="921"/>
    </row>
    <row r="13" spans="1:10" s="849" customFormat="1" ht="25.5" customHeight="1">
      <c r="A13" s="921"/>
      <c r="B13" s="329" t="s">
        <v>230</v>
      </c>
      <c r="C13" s="119"/>
      <c r="D13" s="105"/>
      <c r="E13" s="51" t="s">
        <v>19</v>
      </c>
      <c r="F13" s="884" t="s">
        <v>111</v>
      </c>
      <c r="G13" s="921"/>
      <c r="H13" s="921"/>
      <c r="I13" s="921"/>
    </row>
    <row r="14" spans="1:10" s="849" customFormat="1" ht="25.5" customHeight="1">
      <c r="A14" s="921"/>
      <c r="B14" s="329" t="s">
        <v>300</v>
      </c>
      <c r="C14" s="119"/>
      <c r="D14" s="105"/>
      <c r="E14" s="51" t="s">
        <v>36</v>
      </c>
      <c r="F14" s="174" t="s">
        <v>111</v>
      </c>
      <c r="G14" s="921"/>
      <c r="H14" s="921"/>
      <c r="I14" s="921"/>
    </row>
    <row r="15" spans="1:10" s="849" customFormat="1" ht="25.5" customHeight="1">
      <c r="A15" s="921"/>
      <c r="B15" s="329" t="s">
        <v>301</v>
      </c>
      <c r="C15" s="119"/>
      <c r="D15" s="105"/>
      <c r="E15" s="51" t="s">
        <v>37</v>
      </c>
      <c r="F15" s="174" t="s">
        <v>111</v>
      </c>
      <c r="G15" s="921"/>
      <c r="H15" s="921"/>
      <c r="I15" s="921"/>
    </row>
    <row r="16" spans="1:10" s="849" customFormat="1" ht="25.5" customHeight="1">
      <c r="A16" s="921"/>
      <c r="B16" s="329" t="s">
        <v>302</v>
      </c>
      <c r="C16" s="104"/>
      <c r="D16" s="105"/>
      <c r="E16" s="51" t="s">
        <v>5</v>
      </c>
      <c r="F16" s="174" t="s">
        <v>111</v>
      </c>
      <c r="G16" s="921"/>
      <c r="H16" s="921"/>
      <c r="I16" s="921"/>
    </row>
    <row r="17" spans="1:10" s="849" customFormat="1" ht="25.5" customHeight="1">
      <c r="A17" s="921"/>
      <c r="B17" s="329" t="s">
        <v>303</v>
      </c>
      <c r="C17" s="104"/>
      <c r="D17" s="105"/>
      <c r="E17" s="51" t="s">
        <v>6</v>
      </c>
      <c r="F17" s="174" t="s">
        <v>111</v>
      </c>
      <c r="G17" s="921"/>
      <c r="H17" s="921"/>
      <c r="I17" s="921"/>
    </row>
    <row r="18" spans="1:10" s="849" customFormat="1" ht="25.5" customHeight="1">
      <c r="A18" s="921"/>
      <c r="B18" s="329" t="s">
        <v>304</v>
      </c>
      <c r="C18" s="104"/>
      <c r="D18" s="105"/>
      <c r="E18" s="51" t="s">
        <v>7</v>
      </c>
      <c r="F18" s="174" t="s">
        <v>111</v>
      </c>
      <c r="G18" s="921"/>
      <c r="H18" s="921"/>
      <c r="I18" s="921"/>
    </row>
    <row r="19" spans="1:10" s="849" customFormat="1" ht="25.5" customHeight="1">
      <c r="A19" s="921"/>
      <c r="B19" s="318" t="s">
        <v>461</v>
      </c>
      <c r="C19" s="406">
        <f>SUM(C13:C18)</f>
        <v>0</v>
      </c>
      <c r="D19" s="406">
        <f>SUM(D13:D18)</f>
        <v>0</v>
      </c>
      <c r="E19" s="51" t="s">
        <v>8</v>
      </c>
      <c r="F19" s="174" t="s">
        <v>111</v>
      </c>
      <c r="G19" s="921"/>
      <c r="H19" s="921"/>
      <c r="I19" s="921"/>
    </row>
    <row r="20" spans="1:10" s="849" customFormat="1" ht="25.5" customHeight="1">
      <c r="A20" s="921"/>
      <c r="B20" s="318" t="s">
        <v>449</v>
      </c>
      <c r="C20" s="313"/>
      <c r="D20" s="185"/>
      <c r="E20" s="315"/>
      <c r="F20" s="174" t="s">
        <v>111</v>
      </c>
      <c r="G20" s="921"/>
      <c r="H20" s="921"/>
      <c r="I20" s="921"/>
    </row>
    <row r="21" spans="1:10" s="849" customFormat="1" ht="25.5" customHeight="1">
      <c r="A21" s="921"/>
      <c r="B21" s="329" t="s">
        <v>301</v>
      </c>
      <c r="C21" s="104"/>
      <c r="D21" s="105"/>
      <c r="E21" s="51" t="s">
        <v>325</v>
      </c>
      <c r="F21" s="174" t="s">
        <v>111</v>
      </c>
      <c r="G21" s="921"/>
      <c r="H21" s="921"/>
      <c r="I21" s="921"/>
    </row>
    <row r="22" spans="1:10" s="849" customFormat="1" ht="25.5" customHeight="1">
      <c r="A22" s="921"/>
      <c r="B22" s="329" t="s">
        <v>302</v>
      </c>
      <c r="C22" s="104"/>
      <c r="D22" s="105"/>
      <c r="E22" s="51" t="s">
        <v>327</v>
      </c>
      <c r="F22" s="174" t="s">
        <v>111</v>
      </c>
      <c r="G22" s="921"/>
      <c r="H22" s="921"/>
      <c r="I22" s="921"/>
    </row>
    <row r="23" spans="1:10" s="849" customFormat="1" ht="25.5" customHeight="1">
      <c r="A23" s="921"/>
      <c r="B23" s="329" t="s">
        <v>303</v>
      </c>
      <c r="C23" s="104"/>
      <c r="D23" s="105"/>
      <c r="E23" s="51" t="s">
        <v>329</v>
      </c>
      <c r="F23" s="174" t="s">
        <v>111</v>
      </c>
      <c r="G23" s="921"/>
      <c r="H23" s="921"/>
      <c r="I23" s="921"/>
    </row>
    <row r="24" spans="1:10" s="849" customFormat="1" ht="25.5" customHeight="1">
      <c r="A24" s="921"/>
      <c r="B24" s="329" t="s">
        <v>304</v>
      </c>
      <c r="C24" s="104"/>
      <c r="D24" s="105"/>
      <c r="E24" s="51" t="s">
        <v>10</v>
      </c>
      <c r="F24" s="174" t="s">
        <v>111</v>
      </c>
      <c r="G24" s="921"/>
      <c r="H24" s="921"/>
      <c r="I24" s="921"/>
    </row>
    <row r="25" spans="1:10" s="849" customFormat="1" ht="25.5" customHeight="1" thickBot="1">
      <c r="A25" s="921"/>
      <c r="B25" s="330" t="s">
        <v>460</v>
      </c>
      <c r="C25" s="434">
        <f>SUM(C21:C24)</f>
        <v>0</v>
      </c>
      <c r="D25" s="434">
        <f>SUM(D21:D24)</f>
        <v>0</v>
      </c>
      <c r="E25" s="84" t="s">
        <v>332</v>
      </c>
      <c r="F25" s="885" t="s">
        <v>111</v>
      </c>
      <c r="G25" s="921"/>
      <c r="H25" s="921"/>
      <c r="I25" s="921"/>
    </row>
    <row r="26" spans="1:10" s="849" customFormat="1" ht="25.5" customHeight="1" thickTop="1">
      <c r="A26" s="921"/>
      <c r="B26" s="984"/>
      <c r="C26" s="668"/>
      <c r="D26" s="668"/>
      <c r="E26" s="921"/>
      <c r="F26" s="921"/>
      <c r="G26" s="921"/>
      <c r="H26" s="921"/>
      <c r="I26" s="921"/>
    </row>
    <row r="27" spans="1:10" s="849" customFormat="1" ht="13.5" thickBot="1">
      <c r="A27" s="921"/>
      <c r="B27" s="970"/>
      <c r="C27" s="676"/>
      <c r="D27" s="803"/>
      <c r="E27" s="1110" t="s">
        <v>1167</v>
      </c>
      <c r="F27" s="1110">
        <v>2</v>
      </c>
      <c r="G27" s="921"/>
      <c r="H27" s="921"/>
      <c r="I27" s="921"/>
      <c r="J27" s="921"/>
    </row>
    <row r="28" spans="1:10" s="849" customFormat="1" ht="17.25" customHeight="1" thickTop="1">
      <c r="A28" s="921"/>
      <c r="B28" s="673"/>
      <c r="C28" s="82" t="s">
        <v>655</v>
      </c>
      <c r="D28" s="543" t="s">
        <v>656</v>
      </c>
      <c r="E28" s="82" t="s">
        <v>108</v>
      </c>
      <c r="F28" s="845"/>
      <c r="G28" s="921"/>
      <c r="H28" s="921"/>
      <c r="I28" s="921"/>
      <c r="J28" s="921"/>
    </row>
    <row r="29" spans="1:10" s="849" customFormat="1" ht="15.75" customHeight="1">
      <c r="A29" s="921"/>
      <c r="B29" s="710" t="s">
        <v>830</v>
      </c>
      <c r="C29" s="946" t="s">
        <v>769</v>
      </c>
      <c r="D29" s="946" t="s">
        <v>313</v>
      </c>
      <c r="E29" s="336"/>
      <c r="F29" s="846" t="s">
        <v>163</v>
      </c>
      <c r="G29" s="921"/>
      <c r="H29" s="921"/>
      <c r="I29" s="921"/>
      <c r="J29" s="921"/>
    </row>
    <row r="30" spans="1:10" s="849" customFormat="1" ht="15.75" customHeight="1" thickBot="1">
      <c r="A30" s="921"/>
      <c r="B30" s="774"/>
      <c r="C30" s="635" t="s">
        <v>40</v>
      </c>
      <c r="D30" s="635" t="s">
        <v>40</v>
      </c>
      <c r="E30" s="83" t="s">
        <v>109</v>
      </c>
      <c r="F30" s="1098" t="s">
        <v>164</v>
      </c>
      <c r="G30" s="921"/>
      <c r="H30" s="921"/>
      <c r="I30" s="921"/>
      <c r="J30" s="921"/>
    </row>
    <row r="31" spans="1:10" s="849" customFormat="1" ht="26.25" customHeight="1">
      <c r="A31" s="921"/>
      <c r="B31" s="233" t="s">
        <v>97</v>
      </c>
      <c r="C31" s="114"/>
      <c r="D31" s="560"/>
      <c r="E31" s="85">
        <v>100</v>
      </c>
      <c r="F31" s="181" t="s">
        <v>111</v>
      </c>
      <c r="G31" s="921"/>
      <c r="H31" s="921"/>
      <c r="I31" s="921"/>
      <c r="J31" s="921"/>
    </row>
    <row r="32" spans="1:10" s="849" customFormat="1" ht="26.25" customHeight="1">
      <c r="A32" s="921"/>
      <c r="B32" s="233" t="s">
        <v>11</v>
      </c>
      <c r="C32" s="562"/>
      <c r="D32" s="566"/>
      <c r="E32" s="530">
        <v>110</v>
      </c>
      <c r="F32" s="181" t="s">
        <v>111</v>
      </c>
      <c r="G32" s="921"/>
      <c r="H32" s="921"/>
      <c r="I32" s="921"/>
      <c r="J32" s="921"/>
    </row>
    <row r="33" spans="1:10" s="849" customFormat="1" ht="26.25" customHeight="1" thickBot="1">
      <c r="A33" s="921"/>
      <c r="B33" s="331" t="s">
        <v>98</v>
      </c>
      <c r="C33" s="437">
        <f>SUM(C31:C32)</f>
        <v>0</v>
      </c>
      <c r="D33" s="453">
        <f>SUM(D31:D32)</f>
        <v>0</v>
      </c>
      <c r="E33" s="86">
        <v>115</v>
      </c>
      <c r="F33" s="337" t="s">
        <v>111</v>
      </c>
      <c r="G33" s="921"/>
      <c r="H33" s="921"/>
      <c r="I33" s="921"/>
      <c r="J33" s="921"/>
    </row>
    <row r="34" spans="1:10" s="849" customFormat="1" ht="26.25" customHeight="1">
      <c r="A34" s="921"/>
      <c r="B34" s="233" t="s">
        <v>702</v>
      </c>
      <c r="C34" s="114"/>
      <c r="D34" s="560"/>
      <c r="E34" s="87">
        <v>120</v>
      </c>
      <c r="F34" s="181" t="s">
        <v>111</v>
      </c>
      <c r="G34" s="921"/>
      <c r="H34" s="921"/>
      <c r="I34" s="921"/>
      <c r="J34" s="921"/>
    </row>
    <row r="35" spans="1:10" s="849" customFormat="1" ht="26.25" customHeight="1">
      <c r="A35" s="921"/>
      <c r="B35" s="233" t="s">
        <v>1025</v>
      </c>
      <c r="C35" s="561"/>
      <c r="D35" s="565"/>
      <c r="E35" s="563">
        <v>121</v>
      </c>
      <c r="F35" s="181" t="s">
        <v>208</v>
      </c>
      <c r="G35" s="921"/>
      <c r="H35" s="921"/>
      <c r="I35" s="921"/>
      <c r="J35" s="921"/>
    </row>
    <row r="36" spans="1:10" s="849" customFormat="1" ht="26.25" customHeight="1">
      <c r="A36" s="921"/>
      <c r="B36" s="233" t="s">
        <v>227</v>
      </c>
      <c r="C36" s="562"/>
      <c r="D36" s="560"/>
      <c r="E36" s="564">
        <v>125</v>
      </c>
      <c r="F36" s="273" t="s">
        <v>222</v>
      </c>
      <c r="G36" s="921"/>
      <c r="H36" s="921"/>
      <c r="I36" s="921"/>
      <c r="J36" s="921"/>
    </row>
    <row r="37" spans="1:10" s="849" customFormat="1" ht="26.25" customHeight="1" thickBot="1">
      <c r="A37" s="921"/>
      <c r="B37" s="332" t="s">
        <v>703</v>
      </c>
      <c r="C37" s="438">
        <f>SUM(C34:C36)</f>
        <v>0</v>
      </c>
      <c r="D37" s="438">
        <f>SUM(D34:D36)</f>
        <v>0</v>
      </c>
      <c r="E37" s="88">
        <v>130</v>
      </c>
      <c r="F37" s="284" t="s">
        <v>208</v>
      </c>
      <c r="G37" s="921"/>
      <c r="H37" s="921"/>
      <c r="I37" s="921"/>
      <c r="J37" s="921"/>
    </row>
    <row r="38" spans="1:10" s="849" customFormat="1" ht="26.25" customHeight="1">
      <c r="A38" s="921"/>
      <c r="B38" s="233" t="s">
        <v>704</v>
      </c>
      <c r="C38" s="114"/>
      <c r="D38" s="560"/>
      <c r="E38" s="89">
        <v>135</v>
      </c>
      <c r="F38" s="181" t="s">
        <v>111</v>
      </c>
      <c r="G38" s="921"/>
      <c r="H38" s="921"/>
      <c r="I38" s="921"/>
      <c r="J38" s="921"/>
    </row>
    <row r="39" spans="1:10" s="849" customFormat="1" ht="26.25" customHeight="1">
      <c r="A39" s="921"/>
      <c r="B39" s="233" t="s">
        <v>1026</v>
      </c>
      <c r="C39" s="561"/>
      <c r="D39" s="565"/>
      <c r="E39" s="563">
        <v>136</v>
      </c>
      <c r="F39" s="181" t="s">
        <v>208</v>
      </c>
      <c r="G39" s="921"/>
      <c r="H39" s="921"/>
      <c r="I39" s="921"/>
      <c r="J39" s="921"/>
    </row>
    <row r="40" spans="1:10" s="849" customFormat="1" ht="26.25" customHeight="1">
      <c r="A40" s="921"/>
      <c r="B40" s="233" t="s">
        <v>167</v>
      </c>
      <c r="C40" s="562"/>
      <c r="D40" s="566"/>
      <c r="E40" s="530">
        <v>140</v>
      </c>
      <c r="F40" s="273" t="s">
        <v>222</v>
      </c>
      <c r="G40" s="921"/>
      <c r="H40" s="921"/>
      <c r="I40" s="921"/>
      <c r="J40" s="921"/>
    </row>
    <row r="41" spans="1:10" s="849" customFormat="1" ht="26.25" customHeight="1" thickBot="1">
      <c r="A41" s="921"/>
      <c r="B41" s="333" t="s">
        <v>705</v>
      </c>
      <c r="C41" s="439">
        <f>SUM(C38:C40)</f>
        <v>0</v>
      </c>
      <c r="D41" s="439">
        <f>SUM(D38:D40)</f>
        <v>0</v>
      </c>
      <c r="E41" s="90">
        <v>145</v>
      </c>
      <c r="F41" s="195" t="s">
        <v>208</v>
      </c>
      <c r="G41" s="921"/>
      <c r="H41" s="921"/>
      <c r="I41" s="921"/>
      <c r="J41" s="921"/>
    </row>
    <row r="42" spans="1:10" s="849" customFormat="1" ht="11.25" customHeight="1" thickTop="1">
      <c r="A42" s="921"/>
      <c r="B42" s="970"/>
      <c r="C42" s="676"/>
      <c r="D42" s="803"/>
      <c r="E42" s="842"/>
      <c r="F42" s="686"/>
      <c r="G42" s="921"/>
      <c r="H42" s="921"/>
      <c r="I42" s="921"/>
      <c r="J42" s="921"/>
    </row>
    <row r="43" spans="1:10" s="849" customFormat="1" ht="11.25" customHeight="1">
      <c r="A43" s="921"/>
      <c r="B43" s="970"/>
      <c r="C43" s="676"/>
      <c r="D43" s="803"/>
      <c r="E43" s="842"/>
      <c r="F43" s="686"/>
      <c r="G43" s="921"/>
      <c r="H43" s="921"/>
      <c r="I43" s="921"/>
      <c r="J43" s="921"/>
    </row>
    <row r="44" spans="1:10" s="849" customFormat="1" ht="11.25" customHeight="1">
      <c r="A44" s="921"/>
      <c r="B44" s="970"/>
      <c r="C44" s="676"/>
      <c r="D44" s="803"/>
      <c r="E44" s="842"/>
      <c r="F44" s="686"/>
      <c r="G44" s="921"/>
      <c r="H44" s="921"/>
      <c r="I44" s="921"/>
      <c r="J44" s="921"/>
    </row>
    <row r="45" spans="1:10" s="849" customFormat="1" ht="11.25" customHeight="1">
      <c r="A45" s="921"/>
      <c r="B45" s="970"/>
      <c r="C45" s="676"/>
      <c r="D45" s="803"/>
      <c r="E45" s="842"/>
      <c r="F45" s="686"/>
      <c r="G45" s="921"/>
      <c r="H45" s="921"/>
      <c r="I45" s="921"/>
      <c r="J45" s="921"/>
    </row>
    <row r="93" spans="1:10">
      <c r="A93" s="657"/>
      <c r="B93" s="628"/>
      <c r="C93" s="657"/>
      <c r="D93" s="657"/>
      <c r="E93" s="657"/>
      <c r="F93" s="657"/>
      <c r="G93" s="657"/>
      <c r="H93" s="657"/>
      <c r="I93" s="657"/>
      <c r="J93" s="657"/>
    </row>
    <row r="94" spans="1:10">
      <c r="A94" s="657"/>
      <c r="B94" s="628"/>
      <c r="C94" s="657"/>
      <c r="D94" s="657"/>
      <c r="E94" s="657"/>
      <c r="F94" s="657"/>
      <c r="G94" s="657"/>
      <c r="H94" s="657"/>
      <c r="I94" s="657"/>
      <c r="J94" s="657"/>
    </row>
    <row r="95" spans="1:10">
      <c r="A95" s="657"/>
      <c r="B95" s="770"/>
      <c r="C95" s="657"/>
      <c r="D95" s="657"/>
      <c r="E95" s="657"/>
      <c r="F95" s="657"/>
      <c r="G95" s="657"/>
      <c r="H95" s="657"/>
      <c r="I95" s="657"/>
      <c r="J95" s="657"/>
    </row>
    <row r="96" spans="1:10">
      <c r="A96" s="657"/>
      <c r="B96" s="770"/>
      <c r="C96" s="657"/>
      <c r="D96" s="657"/>
      <c r="E96" s="657"/>
      <c r="F96" s="657"/>
      <c r="G96" s="657"/>
      <c r="H96" s="657"/>
      <c r="I96" s="657"/>
      <c r="J96" s="657"/>
    </row>
  </sheetData>
  <sheetProtection password="D5A7" sheet="1" objects="1" scenarios="1"/>
  <customSheetViews>
    <customSheetView guid="{E4F26FFA-5313-49C9-9365-CBA576C57791}" scale="85" showGridLines="0" fitToPage="1" showRuler="0" topLeftCell="A4">
      <selection activeCell="E60" sqref="E60"/>
      <pageMargins left="0.74803149606299213" right="0.74803149606299213" top="0.98425196850393704" bottom="0.98425196850393704" header="0.51181102362204722" footer="0.51181102362204722"/>
      <pageSetup paperSize="9" scale="76" orientation="portrait" horizontalDpi="300" verticalDpi="300" r:id="rId1"/>
      <headerFooter alignWithMargins="0"/>
    </customSheetView>
  </customSheetViews>
  <phoneticPr fontId="0" type="noConversion"/>
  <dataValidations count="26"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C22">
      <formula1>ISNONTEXT($C$22)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C23">
      <formula1>ISNONTEXT($C$23)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C24">
      <formula1>ISNONTEXT($C$24)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C31">
      <formula1>ISNONTEXT($C$31)</formula1>
    </dataValidation>
    <dataValidation type="custom" allowBlank="1" showInputMessage="1" showErrorMessage="1" errorTitle="Monitor FTC template" error="Please only enter a numeric value into this cell." sqref="C38 C34 C32">
      <formula1>ISNONTEXT($C$32)</formula1>
    </dataValidation>
    <dataValidation type="custom" allowBlank="1" showInputMessage="1" showErrorMessage="1" errorTitle="Monitor FTC template" error="Please only enter a numeric value into this cell." sqref="C35:D35">
      <formula1>ISNONTEXT($C$35)</formula1>
    </dataValidation>
    <dataValidation type="custom" allowBlank="1" showInputMessage="1" showErrorMessage="1" errorTitle="Monitor FTC template" error="Please only enter a numeric value into this cell." sqref="C36">
      <formula1>ISNONTEXT($C$36)</formula1>
    </dataValidation>
    <dataValidation type="custom" allowBlank="1" showInputMessage="1" showErrorMessage="1" errorTitle="Monitor FTC template" error="Please only enter a numeric value into this cell." sqref="C39:D39">
      <formula1>ISNONTEXT($C$39)</formula1>
    </dataValidation>
    <dataValidation type="custom" allowBlank="1" showInputMessage="1" showErrorMessage="1" errorTitle="Monitor FTC template" error="Please only enter a numeric value into this cell." sqref="C40">
      <formula1>ISNONTEXT($C$40)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C16">
      <formula1>ISNONTEXT($C$16)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C17">
      <formula1>ISNONTEXT($C$17)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C18">
      <formula1>ISNONTEXT($C$18)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</dataValidations>
  <printOptions gridLines="1" gridLinesSet="0"/>
  <pageMargins left="0.74803149606299213" right="0.34" top="0.36" bottom="0.38" header="0.21" footer="0.2"/>
  <pageSetup paperSize="9" scale="76" orientation="portrait" horizontalDpi="300" verticalDpi="300" r:id="rId2"/>
  <headerFooter alignWithMargins="0"/>
  <ignoredErrors>
    <ignoredError sqref="C11:D1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M38"/>
  <sheetViews>
    <sheetView zoomScale="80" zoomScaleNormal="80" workbookViewId="0"/>
  </sheetViews>
  <sheetFormatPr defaultColWidth="10.7109375" defaultRowHeight="12.75"/>
  <cols>
    <col min="1" max="1" width="8.140625" style="70" customWidth="1"/>
    <col min="2" max="2" width="54.42578125" style="659" customWidth="1"/>
    <col min="3" max="4" width="15.7109375" style="70" customWidth="1"/>
    <col min="5" max="5" width="10.7109375" style="70" bestFit="1" customWidth="1"/>
    <col min="6" max="6" width="10.140625" style="70" bestFit="1" customWidth="1"/>
    <col min="7" max="8" width="15.7109375" style="70" customWidth="1"/>
    <col min="9" max="9" width="10.5703125" style="70" bestFit="1" customWidth="1"/>
    <col min="10" max="10" width="15.85546875" style="70" customWidth="1"/>
    <col min="11" max="11" width="15.7109375" style="70" customWidth="1"/>
    <col min="12" max="16384" width="10.7109375" style="70"/>
  </cols>
  <sheetData>
    <row r="1" spans="1:13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>
      <c r="A3" s="622"/>
      <c r="B3" s="628" t="s">
        <v>1035</v>
      </c>
      <c r="C3" s="622"/>
      <c r="D3" s="618"/>
      <c r="E3" s="622"/>
      <c r="F3" s="622"/>
      <c r="G3" s="618"/>
      <c r="H3" s="618"/>
      <c r="I3" s="622"/>
      <c r="J3" s="618"/>
      <c r="K3" s="618"/>
      <c r="L3" s="618"/>
      <c r="M3" s="618"/>
    </row>
    <row r="4" spans="1:13">
      <c r="A4" s="622"/>
      <c r="B4" s="624" t="s">
        <v>993</v>
      </c>
      <c r="C4" s="622"/>
      <c r="D4" s="618"/>
      <c r="E4" s="622"/>
      <c r="F4" s="622"/>
      <c r="G4" s="618"/>
      <c r="H4" s="618"/>
      <c r="I4" s="622"/>
      <c r="J4" s="618"/>
      <c r="K4" s="618"/>
      <c r="L4" s="618"/>
      <c r="M4" s="618"/>
    </row>
    <row r="5" spans="1:13">
      <c r="A5" s="622"/>
      <c r="B5" s="626" t="s">
        <v>1022</v>
      </c>
      <c r="C5" s="622"/>
      <c r="D5" s="618"/>
      <c r="E5" s="622"/>
      <c r="F5" s="622"/>
      <c r="G5" s="618"/>
      <c r="H5" s="618"/>
      <c r="I5" s="622"/>
      <c r="J5" s="618"/>
      <c r="K5" s="618"/>
      <c r="L5" s="618"/>
      <c r="M5" s="618"/>
    </row>
    <row r="6" spans="1:13">
      <c r="A6" s="622"/>
      <c r="B6" s="628" t="s">
        <v>53</v>
      </c>
      <c r="C6" s="622"/>
      <c r="D6" s="618"/>
      <c r="E6" s="622"/>
      <c r="F6" s="622"/>
      <c r="G6" s="618"/>
      <c r="H6" s="618"/>
      <c r="I6" s="622"/>
      <c r="J6" s="618"/>
      <c r="K6" s="618"/>
      <c r="L6" s="618"/>
      <c r="M6" s="618"/>
    </row>
    <row r="7" spans="1:13" ht="13.5" thickBot="1">
      <c r="A7" s="618"/>
      <c r="B7" s="621"/>
      <c r="C7" s="618"/>
      <c r="D7" s="618"/>
      <c r="E7" s="1110" t="s">
        <v>1167</v>
      </c>
      <c r="F7" s="1110">
        <v>1</v>
      </c>
      <c r="G7" s="618"/>
      <c r="H7" s="618"/>
      <c r="I7" s="618"/>
      <c r="J7" s="618"/>
      <c r="K7" s="618"/>
      <c r="L7" s="618"/>
      <c r="M7" s="618"/>
    </row>
    <row r="8" spans="1:13" ht="18.75" customHeight="1" thickTop="1">
      <c r="A8" s="618"/>
      <c r="B8" s="954"/>
      <c r="C8" s="17" t="s">
        <v>610</v>
      </c>
      <c r="D8" s="17" t="s">
        <v>611</v>
      </c>
      <c r="E8" s="17" t="s">
        <v>108</v>
      </c>
      <c r="F8" s="678"/>
      <c r="G8" s="618"/>
      <c r="H8" s="618"/>
      <c r="I8" s="618"/>
      <c r="J8" s="618"/>
      <c r="K8" s="618"/>
      <c r="L8" s="618"/>
    </row>
    <row r="9" spans="1:13" ht="18.75" customHeight="1">
      <c r="A9" s="618"/>
      <c r="B9" s="914" t="s">
        <v>831</v>
      </c>
      <c r="C9" s="725" t="s">
        <v>1036</v>
      </c>
      <c r="D9" s="725" t="s">
        <v>1037</v>
      </c>
      <c r="E9" s="169"/>
      <c r="F9" s="679" t="s">
        <v>163</v>
      </c>
      <c r="G9" s="618"/>
      <c r="H9" s="618"/>
      <c r="I9" s="618"/>
      <c r="J9" s="618"/>
      <c r="K9" s="618"/>
      <c r="L9" s="618"/>
    </row>
    <row r="10" spans="1:13">
      <c r="A10" s="618"/>
      <c r="B10" s="914"/>
      <c r="C10" s="664" t="s">
        <v>110</v>
      </c>
      <c r="D10" s="665" t="s">
        <v>110</v>
      </c>
      <c r="E10" s="54" t="s">
        <v>109</v>
      </c>
      <c r="F10" s="832" t="s">
        <v>164</v>
      </c>
      <c r="G10" s="618"/>
      <c r="H10" s="618"/>
      <c r="I10" s="618"/>
      <c r="J10" s="618"/>
      <c r="K10" s="618"/>
      <c r="L10" s="618"/>
    </row>
    <row r="11" spans="1:13" s="834" customFormat="1" ht="25.5" customHeight="1">
      <c r="A11" s="661"/>
      <c r="B11" s="323" t="s">
        <v>448</v>
      </c>
      <c r="C11" s="327"/>
      <c r="D11" s="291"/>
      <c r="E11" s="291"/>
      <c r="F11" s="328" t="s">
        <v>111</v>
      </c>
      <c r="G11" s="661"/>
      <c r="H11" s="661"/>
      <c r="I11" s="661"/>
      <c r="J11" s="661"/>
      <c r="K11" s="661"/>
      <c r="L11" s="661"/>
    </row>
    <row r="12" spans="1:13" s="834" customFormat="1" ht="25.5" customHeight="1">
      <c r="A12" s="661"/>
      <c r="B12" s="324" t="s">
        <v>307</v>
      </c>
      <c r="C12" s="143"/>
      <c r="D12" s="135"/>
      <c r="E12" s="12" t="s">
        <v>19</v>
      </c>
      <c r="F12" s="328" t="s">
        <v>111</v>
      </c>
      <c r="G12" s="661"/>
      <c r="H12" s="661"/>
      <c r="I12" s="661"/>
      <c r="J12" s="661"/>
      <c r="K12" s="661"/>
      <c r="L12" s="661"/>
    </row>
    <row r="13" spans="1:13" s="834" customFormat="1" ht="25.5" customHeight="1">
      <c r="A13" s="661"/>
      <c r="B13" s="324" t="s">
        <v>308</v>
      </c>
      <c r="C13" s="143"/>
      <c r="D13" s="135"/>
      <c r="E13" s="12" t="s">
        <v>316</v>
      </c>
      <c r="F13" s="328" t="s">
        <v>111</v>
      </c>
      <c r="G13" s="661"/>
      <c r="H13" s="661"/>
      <c r="I13" s="661"/>
      <c r="J13" s="661"/>
      <c r="K13" s="661"/>
      <c r="L13" s="661"/>
    </row>
    <row r="14" spans="1:13" s="834" customFormat="1" ht="25.5" customHeight="1">
      <c r="A14" s="661"/>
      <c r="B14" s="324" t="s">
        <v>309</v>
      </c>
      <c r="C14" s="143"/>
      <c r="D14" s="135"/>
      <c r="E14" s="12" t="s">
        <v>36</v>
      </c>
      <c r="F14" s="328" t="s">
        <v>111</v>
      </c>
      <c r="G14" s="661"/>
      <c r="H14" s="661"/>
      <c r="I14" s="661"/>
      <c r="J14" s="661"/>
      <c r="K14" s="661"/>
      <c r="L14" s="661"/>
    </row>
    <row r="15" spans="1:13" s="834" customFormat="1" ht="25.5" customHeight="1">
      <c r="A15" s="661"/>
      <c r="B15" s="324" t="s">
        <v>494</v>
      </c>
      <c r="C15" s="143"/>
      <c r="D15" s="135"/>
      <c r="E15" s="12" t="s">
        <v>317</v>
      </c>
      <c r="F15" s="328" t="s">
        <v>111</v>
      </c>
      <c r="G15" s="661"/>
      <c r="H15" s="661"/>
      <c r="I15" s="661"/>
      <c r="J15" s="661"/>
      <c r="K15" s="661"/>
      <c r="L15" s="661"/>
    </row>
    <row r="16" spans="1:13" s="834" customFormat="1" ht="25.5" customHeight="1">
      <c r="A16" s="661"/>
      <c r="B16" s="613" t="s">
        <v>459</v>
      </c>
      <c r="C16" s="406">
        <f>SUM(C12:C15)</f>
        <v>0</v>
      </c>
      <c r="D16" s="406">
        <f>SUM(D12:D15)</f>
        <v>0</v>
      </c>
      <c r="E16" s="12" t="s">
        <v>37</v>
      </c>
      <c r="F16" s="328" t="s">
        <v>111</v>
      </c>
      <c r="G16" s="661"/>
      <c r="H16" s="661"/>
      <c r="I16" s="661"/>
      <c r="J16" s="661"/>
      <c r="K16" s="661"/>
      <c r="L16" s="661"/>
    </row>
    <row r="17" spans="1:13" s="834" customFormat="1" ht="25.5" customHeight="1">
      <c r="A17" s="661"/>
      <c r="B17" s="612" t="s">
        <v>449</v>
      </c>
      <c r="C17" s="327"/>
      <c r="D17" s="291"/>
      <c r="E17" s="291"/>
      <c r="F17" s="328" t="s">
        <v>111</v>
      </c>
      <c r="G17" s="661"/>
      <c r="H17" s="661"/>
      <c r="I17" s="661"/>
      <c r="J17" s="661"/>
      <c r="K17" s="661"/>
      <c r="L17" s="661"/>
    </row>
    <row r="18" spans="1:13" s="834" customFormat="1" ht="25.5" customHeight="1">
      <c r="A18" s="661"/>
      <c r="B18" s="324" t="s">
        <v>307</v>
      </c>
      <c r="C18" s="143"/>
      <c r="D18" s="135"/>
      <c r="E18" s="12" t="s">
        <v>318</v>
      </c>
      <c r="F18" s="328" t="s">
        <v>111</v>
      </c>
      <c r="G18" s="661"/>
      <c r="H18" s="661"/>
      <c r="I18" s="661"/>
      <c r="J18" s="661"/>
      <c r="K18" s="661"/>
      <c r="L18" s="661"/>
    </row>
    <row r="19" spans="1:13" s="834" customFormat="1" ht="25.5" customHeight="1">
      <c r="A19" s="661"/>
      <c r="B19" s="324" t="s">
        <v>308</v>
      </c>
      <c r="C19" s="143"/>
      <c r="D19" s="135"/>
      <c r="E19" s="12" t="s">
        <v>5</v>
      </c>
      <c r="F19" s="328" t="s">
        <v>111</v>
      </c>
      <c r="G19" s="661"/>
      <c r="H19" s="661"/>
      <c r="I19" s="661"/>
      <c r="J19" s="661"/>
      <c r="K19" s="661"/>
      <c r="L19" s="661"/>
    </row>
    <row r="20" spans="1:13" s="834" customFormat="1" ht="25.5" customHeight="1">
      <c r="A20" s="661"/>
      <c r="B20" s="324" t="s">
        <v>309</v>
      </c>
      <c r="C20" s="143"/>
      <c r="D20" s="135"/>
      <c r="E20" s="12" t="s">
        <v>319</v>
      </c>
      <c r="F20" s="328" t="s">
        <v>111</v>
      </c>
      <c r="G20" s="661"/>
      <c r="H20" s="661"/>
      <c r="I20" s="661"/>
      <c r="J20" s="661"/>
      <c r="K20" s="661"/>
      <c r="L20" s="661"/>
    </row>
    <row r="21" spans="1:13" s="834" customFormat="1" ht="25.5" customHeight="1">
      <c r="A21" s="661"/>
      <c r="B21" s="324" t="s">
        <v>495</v>
      </c>
      <c r="C21" s="143"/>
      <c r="D21" s="135"/>
      <c r="E21" s="12" t="s">
        <v>6</v>
      </c>
      <c r="F21" s="174" t="s">
        <v>111</v>
      </c>
      <c r="G21" s="661"/>
      <c r="H21" s="661"/>
      <c r="I21" s="661"/>
      <c r="J21" s="661"/>
      <c r="K21" s="661"/>
      <c r="L21" s="661"/>
    </row>
    <row r="22" spans="1:13" s="834" customFormat="1" ht="25.5" customHeight="1" thickBot="1">
      <c r="A22" s="661"/>
      <c r="B22" s="325" t="s">
        <v>460</v>
      </c>
      <c r="C22" s="435">
        <f>SUM(C18:C21)</f>
        <v>0</v>
      </c>
      <c r="D22" s="435">
        <f>SUM(D18:D21)</f>
        <v>0</v>
      </c>
      <c r="E22" s="30" t="s">
        <v>320</v>
      </c>
      <c r="F22" s="252" t="s">
        <v>111</v>
      </c>
      <c r="G22" s="661"/>
      <c r="H22" s="661"/>
      <c r="I22" s="661"/>
      <c r="J22" s="661"/>
      <c r="K22" s="661"/>
      <c r="L22" s="661"/>
    </row>
    <row r="23" spans="1:13" ht="13.5" thickTop="1">
      <c r="A23" s="618"/>
      <c r="B23" s="621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</row>
    <row r="25" spans="1:13" ht="13.5" thickBot="1">
      <c r="E25" s="1110" t="s">
        <v>1167</v>
      </c>
      <c r="F25" s="1110">
        <v>2</v>
      </c>
    </row>
    <row r="26" spans="1:13" ht="13.5" thickTop="1">
      <c r="B26" s="916" t="s">
        <v>832</v>
      </c>
      <c r="C26" s="586" t="s">
        <v>612</v>
      </c>
      <c r="D26" s="586" t="s">
        <v>613</v>
      </c>
      <c r="E26" s="586" t="s">
        <v>108</v>
      </c>
      <c r="F26" s="394"/>
    </row>
    <row r="27" spans="1:13">
      <c r="B27" s="971"/>
      <c r="C27" s="1102" t="s">
        <v>1036</v>
      </c>
      <c r="D27" s="1102" t="s">
        <v>1037</v>
      </c>
      <c r="E27" s="922"/>
      <c r="F27" s="923"/>
    </row>
    <row r="28" spans="1:13">
      <c r="B28" s="917"/>
      <c r="C28" s="1102" t="s">
        <v>722</v>
      </c>
      <c r="D28" s="1102" t="s">
        <v>722</v>
      </c>
      <c r="E28" s="922"/>
      <c r="F28" s="832" t="s">
        <v>163</v>
      </c>
    </row>
    <row r="29" spans="1:13">
      <c r="B29" s="917" t="s">
        <v>449</v>
      </c>
      <c r="C29" s="972"/>
      <c r="D29" s="972"/>
      <c r="E29" s="922"/>
      <c r="F29" s="832" t="s">
        <v>164</v>
      </c>
    </row>
    <row r="30" spans="1:13" ht="25.5">
      <c r="B30" s="919" t="s">
        <v>305</v>
      </c>
      <c r="C30" s="104"/>
      <c r="D30" s="149"/>
      <c r="E30" s="51" t="s">
        <v>8</v>
      </c>
      <c r="F30" s="973" t="s">
        <v>48</v>
      </c>
    </row>
    <row r="31" spans="1:13">
      <c r="B31" s="918" t="s">
        <v>157</v>
      </c>
      <c r="C31" s="104"/>
      <c r="D31" s="149"/>
      <c r="E31" s="51" t="s">
        <v>322</v>
      </c>
      <c r="F31" s="973" t="s">
        <v>48</v>
      </c>
    </row>
    <row r="32" spans="1:13">
      <c r="B32" s="917" t="s">
        <v>136</v>
      </c>
      <c r="C32" s="406">
        <f>SUM(C30:C31)</f>
        <v>0</v>
      </c>
      <c r="D32" s="406">
        <f>SUM(D30:D31)</f>
        <v>0</v>
      </c>
      <c r="E32" s="51" t="s">
        <v>21</v>
      </c>
      <c r="F32" s="973"/>
    </row>
    <row r="33" spans="2:6">
      <c r="B33" s="918"/>
      <c r="C33" s="921"/>
      <c r="D33" s="921"/>
      <c r="E33" s="922"/>
      <c r="F33" s="974"/>
    </row>
    <row r="34" spans="2:6">
      <c r="B34" s="917" t="s">
        <v>438</v>
      </c>
      <c r="C34" s="921"/>
      <c r="D34" s="921"/>
      <c r="E34" s="922"/>
      <c r="F34" s="974"/>
    </row>
    <row r="35" spans="2:6" ht="25.5">
      <c r="B35" s="919" t="s">
        <v>305</v>
      </c>
      <c r="C35" s="104"/>
      <c r="D35" s="149"/>
      <c r="E35" s="51" t="s">
        <v>323</v>
      </c>
      <c r="F35" s="973" t="s">
        <v>48</v>
      </c>
    </row>
    <row r="36" spans="2:6">
      <c r="B36" s="918" t="s">
        <v>157</v>
      </c>
      <c r="C36" s="104"/>
      <c r="D36" s="149"/>
      <c r="E36" s="51" t="s">
        <v>22</v>
      </c>
      <c r="F36" s="973" t="s">
        <v>48</v>
      </c>
    </row>
    <row r="37" spans="2:6" ht="13.5" thickBot="1">
      <c r="B37" s="920" t="s">
        <v>136</v>
      </c>
      <c r="C37" s="435">
        <f>SUM(C35:C36)</f>
        <v>0</v>
      </c>
      <c r="D37" s="435">
        <f>SUM(D35:D36)</f>
        <v>0</v>
      </c>
      <c r="E37" s="52" t="s">
        <v>324</v>
      </c>
      <c r="F37" s="975"/>
    </row>
    <row r="38" spans="2:6" ht="13.5" thickTop="1"/>
  </sheetData>
  <sheetProtection password="D5A7" sheet="1" objects="1" scenarios="1"/>
  <dataValidations count="24"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D20">
      <formula1>ISNONTEXT($D$20)</formula1>
    </dataValidation>
    <dataValidation type="custom" allowBlank="1" showInputMessage="1" showErrorMessage="1" errorTitle="Monitor FTC template" error="Please only enter a numeric value into this cell." sqref="C20">
      <formula1>ISNONTEXT($C$20)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C19">
      <formula1>ISNONTEXT($C$19)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  <dataValidation type="custom" allowBlank="1" showInputMessage="1" showErrorMessage="1" errorTitle="Monitor FTC template" error="Please only enter a numeric value into this cell." sqref="C18">
      <formula1>ISNONTEXT($C$18)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36">
      <formula1>ISNONTEXT($D$38)</formula1>
    </dataValidation>
    <dataValidation type="custom" allowBlank="1" showInputMessage="1" showErrorMessage="1" errorTitle="Monitor FTC template" error="Please only enter a numeric value into this cell." sqref="C36">
      <formula1>ISNONTEXT($C$38)</formula1>
    </dataValidation>
    <dataValidation type="custom" allowBlank="1" showInputMessage="1" showErrorMessage="1" errorTitle="Monitor FTC template" error="Please only enter a numeric value into this cell." sqref="D35">
      <formula1>ISNONTEXT($D$37)</formula1>
    </dataValidation>
    <dataValidation type="custom" allowBlank="1" showInputMessage="1" showErrorMessage="1" errorTitle="Monitor FTC template" error="Please only enter a numeric value into this cell." sqref="C35">
      <formula1>ISNONTEXT($C$37)</formula1>
    </dataValidation>
    <dataValidation type="custom" allowBlank="1" showInputMessage="1" showErrorMessage="1" errorTitle="Monitor FTC template" error="Please only enter a numeric value into this cell." sqref="D31">
      <formula1>ISNONTEXT($D$33)</formula1>
    </dataValidation>
    <dataValidation type="custom" allowBlank="1" showInputMessage="1" showErrorMessage="1" errorTitle="Monitor FTC template" error="Please only enter a numeric value into this cell." sqref="C31">
      <formula1>ISNONTEXT($C$33)</formula1>
    </dataValidation>
    <dataValidation type="custom" allowBlank="1" showInputMessage="1" showErrorMessage="1" errorTitle="Monitor FTC template" error="Please only enter a numeric value into this cell." sqref="D30">
      <formula1>ISNONTEXT($D$32)</formula1>
    </dataValidation>
    <dataValidation type="custom" allowBlank="1" showInputMessage="1" showErrorMessage="1" errorTitle="Monitor FTC template" error="Please only enter a numeric value into this cell." sqref="C30">
      <formula1>ISNONTEXT($C$32)</formula1>
    </dataValidation>
  </dataValidations>
  <printOptions gridLines="1" gridLinesSet="0"/>
  <pageMargins left="0.74803149606299213" right="0.34" top="0.36" bottom="0.38" header="0.21" footer="0.2"/>
  <pageSetup paperSize="9" scale="74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6"/>
  <sheetViews>
    <sheetView zoomScale="80" zoomScaleNormal="80" workbookViewId="0"/>
  </sheetViews>
  <sheetFormatPr defaultColWidth="10.7109375" defaultRowHeight="12.75"/>
  <cols>
    <col min="1" max="1" width="5.5703125" style="70" customWidth="1"/>
    <col min="2" max="2" width="54.5703125" style="659" bestFit="1" customWidth="1"/>
    <col min="3" max="9" width="14.28515625" style="70" customWidth="1"/>
    <col min="10" max="10" width="10.5703125" style="70" bestFit="1" customWidth="1"/>
    <col min="11" max="11" width="9.42578125" style="70" customWidth="1"/>
    <col min="12" max="16384" width="10.7109375" style="70"/>
  </cols>
  <sheetData>
    <row r="1" spans="1:13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>
      <c r="A4" s="618"/>
      <c r="B4" s="624" t="s">
        <v>803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>
      <c r="A5" s="618"/>
      <c r="B5" s="618"/>
      <c r="C5" s="618"/>
      <c r="D5" s="618"/>
      <c r="E5" s="618"/>
      <c r="F5" s="618"/>
      <c r="G5" s="618"/>
      <c r="H5" s="618"/>
      <c r="I5" s="618"/>
      <c r="J5" s="618"/>
      <c r="K5" s="793"/>
      <c r="L5" s="793"/>
      <c r="M5" s="618"/>
    </row>
    <row r="6" spans="1:13" ht="13.5" thickBot="1">
      <c r="A6" s="618"/>
      <c r="B6" s="628" t="s">
        <v>53</v>
      </c>
      <c r="C6" s="618"/>
      <c r="D6" s="618"/>
      <c r="E6" s="618"/>
      <c r="F6" s="618"/>
      <c r="G6" s="1110" t="s">
        <v>1167</v>
      </c>
      <c r="H6" s="1110">
        <v>1</v>
      </c>
      <c r="I6" s="618"/>
      <c r="J6" s="618"/>
      <c r="K6" s="793"/>
      <c r="L6" s="793"/>
      <c r="M6" s="618"/>
    </row>
    <row r="7" spans="1:13" ht="13.5" thickTop="1">
      <c r="A7" s="618"/>
      <c r="B7" s="943"/>
      <c r="C7" s="10" t="s">
        <v>628</v>
      </c>
      <c r="D7" s="10" t="s">
        <v>629</v>
      </c>
      <c r="E7" s="10" t="s">
        <v>630</v>
      </c>
      <c r="F7" s="10" t="s">
        <v>631</v>
      </c>
      <c r="G7" s="58" t="s">
        <v>108</v>
      </c>
      <c r="H7" s="979"/>
      <c r="I7" s="793"/>
      <c r="J7" s="618"/>
      <c r="K7" s="618"/>
    </row>
    <row r="8" spans="1:13">
      <c r="A8" s="618"/>
      <c r="B8" s="977" t="s">
        <v>997</v>
      </c>
      <c r="C8" s="1188" t="s">
        <v>438</v>
      </c>
      <c r="D8" s="1188"/>
      <c r="E8" s="1189" t="s">
        <v>449</v>
      </c>
      <c r="F8" s="1189"/>
      <c r="G8" s="253"/>
      <c r="H8" s="980" t="s">
        <v>163</v>
      </c>
      <c r="I8" s="803"/>
      <c r="J8" s="793"/>
      <c r="K8" s="618"/>
    </row>
    <row r="9" spans="1:13" ht="13.5" thickBot="1">
      <c r="A9" s="618"/>
      <c r="B9" s="918"/>
      <c r="C9" s="946" t="s">
        <v>1036</v>
      </c>
      <c r="D9" s="946" t="s">
        <v>1037</v>
      </c>
      <c r="E9" s="946" t="s">
        <v>1036</v>
      </c>
      <c r="F9" s="946" t="s">
        <v>1037</v>
      </c>
      <c r="G9" s="23" t="s">
        <v>109</v>
      </c>
      <c r="H9" s="981" t="s">
        <v>164</v>
      </c>
      <c r="I9" s="803"/>
      <c r="J9" s="793"/>
      <c r="K9" s="618"/>
    </row>
    <row r="10" spans="1:13">
      <c r="A10" s="618"/>
      <c r="B10" s="978" t="s">
        <v>671</v>
      </c>
      <c r="C10" s="104"/>
      <c r="D10" s="105"/>
      <c r="E10" s="104"/>
      <c r="F10" s="105"/>
      <c r="G10" s="19" t="s">
        <v>19</v>
      </c>
      <c r="H10" s="982" t="s">
        <v>111</v>
      </c>
      <c r="I10" s="803"/>
      <c r="J10" s="793"/>
      <c r="K10" s="618"/>
    </row>
    <row r="11" spans="1:13">
      <c r="A11" s="618"/>
      <c r="B11" s="978" t="s">
        <v>672</v>
      </c>
      <c r="C11" s="104"/>
      <c r="D11" s="105"/>
      <c r="E11" s="104"/>
      <c r="F11" s="105"/>
      <c r="G11" s="19" t="s">
        <v>316</v>
      </c>
      <c r="H11" s="349" t="s">
        <v>111</v>
      </c>
      <c r="I11" s="803"/>
      <c r="J11" s="793"/>
      <c r="K11" s="618"/>
    </row>
    <row r="12" spans="1:13">
      <c r="A12" s="618"/>
      <c r="B12" s="340" t="s">
        <v>306</v>
      </c>
      <c r="C12" s="104"/>
      <c r="D12" s="105"/>
      <c r="E12" s="104"/>
      <c r="F12" s="105"/>
      <c r="G12" s="19" t="s">
        <v>36</v>
      </c>
      <c r="H12" s="349" t="s">
        <v>111</v>
      </c>
      <c r="I12" s="803"/>
      <c r="J12" s="793"/>
      <c r="K12" s="618"/>
    </row>
    <row r="13" spans="1:13">
      <c r="A13" s="618"/>
      <c r="B13" s="341" t="s">
        <v>700</v>
      </c>
      <c r="C13" s="104"/>
      <c r="D13" s="105"/>
      <c r="E13" s="104"/>
      <c r="F13" s="105"/>
      <c r="G13" s="12" t="s">
        <v>317</v>
      </c>
      <c r="H13" s="189" t="s">
        <v>208</v>
      </c>
      <c r="I13" s="803"/>
      <c r="J13" s="793"/>
      <c r="K13" s="618"/>
    </row>
    <row r="14" spans="1:13">
      <c r="A14" s="618"/>
      <c r="B14" s="341" t="s">
        <v>39</v>
      </c>
      <c r="C14" s="104"/>
      <c r="D14" s="105"/>
      <c r="E14" s="104"/>
      <c r="F14" s="105"/>
      <c r="G14" s="13" t="s">
        <v>37</v>
      </c>
      <c r="H14" s="189" t="s">
        <v>208</v>
      </c>
      <c r="I14" s="803"/>
      <c r="J14" s="793"/>
      <c r="K14" s="618"/>
    </row>
    <row r="15" spans="1:13" ht="13.5" thickBot="1">
      <c r="A15" s="618"/>
      <c r="B15" s="342" t="s">
        <v>38</v>
      </c>
      <c r="C15" s="441">
        <f>SUM(C10:C14)</f>
        <v>0</v>
      </c>
      <c r="D15" s="441">
        <f t="shared" ref="D15:F15" si="0">SUM(D10:D14)</f>
        <v>0</v>
      </c>
      <c r="E15" s="441">
        <f t="shared" si="0"/>
        <v>0</v>
      </c>
      <c r="F15" s="441">
        <f t="shared" si="0"/>
        <v>0</v>
      </c>
      <c r="G15" s="467">
        <v>125</v>
      </c>
      <c r="H15" s="350"/>
      <c r="I15" s="803"/>
      <c r="J15" s="618"/>
      <c r="K15" s="618"/>
    </row>
    <row r="16" spans="1:13" ht="13.5" thickTop="1">
      <c r="A16" s="618"/>
      <c r="B16" s="976"/>
      <c r="C16" s="976"/>
      <c r="D16" s="976"/>
      <c r="E16" s="976"/>
      <c r="F16" s="976"/>
      <c r="G16" s="976"/>
      <c r="H16" s="976"/>
      <c r="I16" s="618"/>
      <c r="J16" s="618"/>
      <c r="K16" s="803"/>
      <c r="L16" s="618"/>
      <c r="M16" s="618"/>
    </row>
    <row r="17" spans="1:13" ht="13.5" thickBot="1">
      <c r="A17" s="618"/>
      <c r="B17" s="621"/>
      <c r="C17" s="618"/>
      <c r="D17" s="618"/>
      <c r="E17" s="618"/>
      <c r="F17" s="618"/>
      <c r="G17" s="618"/>
      <c r="H17" s="618"/>
      <c r="I17" s="1110" t="s">
        <v>1167</v>
      </c>
      <c r="J17" s="1110">
        <v>2</v>
      </c>
      <c r="K17" s="803"/>
      <c r="L17" s="618"/>
      <c r="M17" s="618"/>
    </row>
    <row r="18" spans="1:13" ht="13.5" thickTop="1">
      <c r="A18" s="618"/>
      <c r="B18" s="789"/>
      <c r="C18" s="10" t="s">
        <v>632</v>
      </c>
      <c r="D18" s="10" t="s">
        <v>633</v>
      </c>
      <c r="E18" s="10" t="s">
        <v>634</v>
      </c>
      <c r="F18" s="10" t="s">
        <v>635</v>
      </c>
      <c r="G18" s="10" t="s">
        <v>921</v>
      </c>
      <c r="H18" s="17" t="s">
        <v>922</v>
      </c>
      <c r="I18" s="17" t="s">
        <v>108</v>
      </c>
      <c r="J18" s="957"/>
      <c r="K18" s="618"/>
      <c r="L18" s="618"/>
      <c r="M18" s="618"/>
    </row>
    <row r="19" spans="1:13" ht="33.75">
      <c r="A19" s="618"/>
      <c r="B19" s="977" t="s">
        <v>833</v>
      </c>
      <c r="C19" s="765" t="s">
        <v>38</v>
      </c>
      <c r="D19" s="765" t="s">
        <v>168</v>
      </c>
      <c r="E19" s="765" t="s">
        <v>169</v>
      </c>
      <c r="F19" s="765" t="s">
        <v>1146</v>
      </c>
      <c r="G19" s="765" t="s">
        <v>700</v>
      </c>
      <c r="H19" s="765" t="s">
        <v>39</v>
      </c>
      <c r="I19" s="171"/>
      <c r="J19" s="802" t="s">
        <v>163</v>
      </c>
      <c r="K19" s="618"/>
      <c r="L19" s="618"/>
      <c r="M19" s="618"/>
    </row>
    <row r="20" spans="1:13" ht="13.5" thickBot="1">
      <c r="A20" s="618"/>
      <c r="B20" s="774"/>
      <c r="C20" s="726" t="s">
        <v>110</v>
      </c>
      <c r="D20" s="726" t="s">
        <v>110</v>
      </c>
      <c r="E20" s="726" t="s">
        <v>110</v>
      </c>
      <c r="F20" s="726" t="s">
        <v>110</v>
      </c>
      <c r="G20" s="726" t="s">
        <v>110</v>
      </c>
      <c r="H20" s="727" t="s">
        <v>110</v>
      </c>
      <c r="I20" s="18" t="s">
        <v>109</v>
      </c>
      <c r="J20" s="680" t="s">
        <v>164</v>
      </c>
      <c r="K20" s="618"/>
      <c r="L20" s="618"/>
      <c r="M20" s="618"/>
    </row>
    <row r="21" spans="1:13" s="834" customFormat="1" ht="25.5" customHeight="1">
      <c r="A21" s="661"/>
      <c r="B21" s="983" t="s">
        <v>1086</v>
      </c>
      <c r="C21" s="424">
        <f t="shared" ref="C21:C30" si="1">SUM(D21:H21)</f>
        <v>0</v>
      </c>
      <c r="D21" s="135"/>
      <c r="E21" s="135"/>
      <c r="F21" s="135"/>
      <c r="G21" s="135"/>
      <c r="H21" s="135"/>
      <c r="I21" s="19">
        <v>100</v>
      </c>
      <c r="J21" s="777" t="s">
        <v>111</v>
      </c>
      <c r="K21" s="661"/>
      <c r="L21" s="661"/>
      <c r="M21" s="661"/>
    </row>
    <row r="22" spans="1:13" s="834" customFormat="1" ht="25.5" customHeight="1">
      <c r="A22" s="661"/>
      <c r="B22" s="750" t="s">
        <v>1013</v>
      </c>
      <c r="C22" s="424">
        <f t="shared" si="1"/>
        <v>0</v>
      </c>
      <c r="D22" s="134"/>
      <c r="E22" s="134"/>
      <c r="F22" s="134"/>
      <c r="G22" s="134"/>
      <c r="H22" s="134"/>
      <c r="I22" s="19">
        <v>102</v>
      </c>
      <c r="J22" s="777" t="s">
        <v>222</v>
      </c>
      <c r="K22" s="661"/>
      <c r="L22" s="661"/>
      <c r="M22" s="661"/>
    </row>
    <row r="23" spans="1:13" s="834" customFormat="1" ht="25.5" customHeight="1">
      <c r="A23" s="661"/>
      <c r="B23" s="983" t="s">
        <v>1087</v>
      </c>
      <c r="C23" s="424">
        <f t="shared" si="1"/>
        <v>0</v>
      </c>
      <c r="D23" s="424">
        <f>SUM(D21:D22)</f>
        <v>0</v>
      </c>
      <c r="E23" s="424">
        <f t="shared" ref="E23:H23" si="2">SUM(E21:E22)</f>
        <v>0</v>
      </c>
      <c r="F23" s="424">
        <f t="shared" si="2"/>
        <v>0</v>
      </c>
      <c r="G23" s="424">
        <f t="shared" si="2"/>
        <v>0</v>
      </c>
      <c r="H23" s="424">
        <f t="shared" si="2"/>
        <v>0</v>
      </c>
      <c r="I23" s="19">
        <v>103</v>
      </c>
      <c r="J23" s="777" t="s">
        <v>111</v>
      </c>
      <c r="K23" s="661"/>
      <c r="L23" s="661"/>
      <c r="M23" s="661"/>
    </row>
    <row r="24" spans="1:13" s="834" customFormat="1" ht="25.5" customHeight="1">
      <c r="A24" s="661"/>
      <c r="B24" s="207" t="s">
        <v>794</v>
      </c>
      <c r="C24" s="424">
        <f t="shared" si="1"/>
        <v>0</v>
      </c>
      <c r="D24" s="496"/>
      <c r="E24" s="496"/>
      <c r="F24" s="496"/>
      <c r="G24" s="496"/>
      <c r="H24" s="496"/>
      <c r="I24" s="19">
        <v>105</v>
      </c>
      <c r="J24" s="777" t="s">
        <v>111</v>
      </c>
      <c r="K24" s="661"/>
      <c r="L24" s="661"/>
      <c r="M24" s="661"/>
    </row>
    <row r="25" spans="1:13" s="834" customFormat="1" ht="25.5" customHeight="1">
      <c r="A25" s="661"/>
      <c r="B25" s="207" t="s">
        <v>138</v>
      </c>
      <c r="C25" s="424">
        <f t="shared" si="1"/>
        <v>0</v>
      </c>
      <c r="D25" s="134"/>
      <c r="E25" s="134"/>
      <c r="F25" s="134"/>
      <c r="G25" s="134"/>
      <c r="H25" s="134"/>
      <c r="I25" s="19">
        <v>110</v>
      </c>
      <c r="J25" s="181" t="s">
        <v>222</v>
      </c>
      <c r="K25" s="661"/>
      <c r="L25" s="661"/>
      <c r="M25" s="661"/>
    </row>
    <row r="26" spans="1:13" s="834" customFormat="1" ht="25.5" customHeight="1">
      <c r="A26" s="661"/>
      <c r="B26" s="233" t="s">
        <v>139</v>
      </c>
      <c r="C26" s="424">
        <f t="shared" si="1"/>
        <v>0</v>
      </c>
      <c r="D26" s="134"/>
      <c r="E26" s="134"/>
      <c r="F26" s="134"/>
      <c r="G26" s="134"/>
      <c r="H26" s="134"/>
      <c r="I26" s="19">
        <v>120</v>
      </c>
      <c r="J26" s="351" t="s">
        <v>111</v>
      </c>
      <c r="K26" s="661"/>
      <c r="L26" s="661"/>
      <c r="M26" s="661"/>
    </row>
    <row r="27" spans="1:13" s="834" customFormat="1" ht="25.5" customHeight="1">
      <c r="A27" s="661"/>
      <c r="B27" s="343" t="s">
        <v>140</v>
      </c>
      <c r="C27" s="424">
        <f t="shared" si="1"/>
        <v>0</v>
      </c>
      <c r="D27" s="134"/>
      <c r="E27" s="134"/>
      <c r="F27" s="134"/>
      <c r="G27" s="134"/>
      <c r="H27" s="134"/>
      <c r="I27" s="19">
        <v>130</v>
      </c>
      <c r="J27" s="181" t="s">
        <v>112</v>
      </c>
      <c r="K27" s="661"/>
      <c r="L27" s="661"/>
      <c r="M27" s="661"/>
    </row>
    <row r="28" spans="1:13" s="834" customFormat="1" ht="25.5" customHeight="1">
      <c r="A28" s="661"/>
      <c r="B28" s="344" t="s">
        <v>462</v>
      </c>
      <c r="C28" s="424">
        <f t="shared" si="1"/>
        <v>0</v>
      </c>
      <c r="D28" s="134"/>
      <c r="E28" s="134"/>
      <c r="F28" s="134"/>
      <c r="G28" s="134"/>
      <c r="H28" s="134"/>
      <c r="I28" s="19" t="s">
        <v>319</v>
      </c>
      <c r="J28" s="181" t="s">
        <v>112</v>
      </c>
      <c r="K28" s="661"/>
      <c r="L28" s="661"/>
      <c r="M28" s="661"/>
    </row>
    <row r="29" spans="1:13" s="834" customFormat="1" ht="25.5" customHeight="1">
      <c r="A29" s="661"/>
      <c r="B29" s="274" t="s">
        <v>141</v>
      </c>
      <c r="C29" s="424">
        <f t="shared" si="1"/>
        <v>0</v>
      </c>
      <c r="D29" s="134"/>
      <c r="E29" s="134"/>
      <c r="F29" s="134"/>
      <c r="G29" s="134"/>
      <c r="H29" s="134"/>
      <c r="I29" s="19">
        <v>140</v>
      </c>
      <c r="J29" s="181" t="s">
        <v>112</v>
      </c>
      <c r="K29" s="661"/>
      <c r="L29" s="661"/>
      <c r="M29" s="661"/>
    </row>
    <row r="30" spans="1:13" s="834" customFormat="1" ht="25.5" customHeight="1">
      <c r="A30" s="661"/>
      <c r="B30" s="274" t="s">
        <v>142</v>
      </c>
      <c r="C30" s="424">
        <f t="shared" si="1"/>
        <v>0</v>
      </c>
      <c r="D30" s="134"/>
      <c r="E30" s="134"/>
      <c r="F30" s="134"/>
      <c r="G30" s="134"/>
      <c r="H30" s="134"/>
      <c r="I30" s="19">
        <v>150</v>
      </c>
      <c r="J30" s="181" t="s">
        <v>111</v>
      </c>
      <c r="K30" s="661"/>
      <c r="L30" s="661"/>
      <c r="M30" s="661"/>
    </row>
    <row r="31" spans="1:13" s="834" customFormat="1" ht="25.5" customHeight="1" thickBot="1">
      <c r="A31" s="661"/>
      <c r="B31" s="442" t="s">
        <v>1088</v>
      </c>
      <c r="C31" s="416">
        <f t="shared" ref="C31:H31" si="3">SUM(C23:C30)</f>
        <v>0</v>
      </c>
      <c r="D31" s="416">
        <f t="shared" si="3"/>
        <v>0</v>
      </c>
      <c r="E31" s="416">
        <f t="shared" si="3"/>
        <v>0</v>
      </c>
      <c r="F31" s="416">
        <f t="shared" si="3"/>
        <v>0</v>
      </c>
      <c r="G31" s="416">
        <f t="shared" si="3"/>
        <v>0</v>
      </c>
      <c r="H31" s="416">
        <f t="shared" si="3"/>
        <v>0</v>
      </c>
      <c r="I31" s="59">
        <v>160</v>
      </c>
      <c r="J31" s="262" t="s">
        <v>111</v>
      </c>
      <c r="K31" s="661"/>
      <c r="L31" s="661"/>
      <c r="M31" s="661"/>
    </row>
    <row r="32" spans="1:13" s="834" customFormat="1" ht="25.5" customHeight="1" thickTop="1">
      <c r="A32" s="661"/>
      <c r="B32" s="346" t="s">
        <v>1</v>
      </c>
      <c r="C32" s="347"/>
      <c r="D32" s="348"/>
      <c r="E32" s="281"/>
      <c r="F32" s="326"/>
      <c r="G32" s="177"/>
      <c r="H32" s="348"/>
      <c r="I32" s="347"/>
      <c r="J32" s="352"/>
      <c r="K32" s="661"/>
      <c r="L32" s="661"/>
      <c r="M32" s="661"/>
    </row>
    <row r="33" spans="1:13" s="834" customFormat="1" ht="25.5" customHeight="1">
      <c r="A33" s="661"/>
      <c r="B33" s="344" t="s">
        <v>253</v>
      </c>
      <c r="C33" s="533">
        <f>SUM(D33:H33)</f>
        <v>0</v>
      </c>
      <c r="D33" s="536"/>
      <c r="E33" s="536"/>
      <c r="F33" s="536"/>
      <c r="G33" s="536"/>
      <c r="H33" s="536"/>
      <c r="I33" s="550">
        <v>170</v>
      </c>
      <c r="J33" s="192" t="s">
        <v>111</v>
      </c>
      <c r="K33" s="661"/>
      <c r="L33" s="661"/>
      <c r="M33" s="661"/>
    </row>
    <row r="34" spans="1:13" s="834" customFormat="1" ht="25.5" customHeight="1">
      <c r="A34" s="661"/>
      <c r="B34" s="344" t="s">
        <v>254</v>
      </c>
      <c r="C34" s="424">
        <f>SUM(D34:H34)</f>
        <v>0</v>
      </c>
      <c r="D34" s="134"/>
      <c r="E34" s="134"/>
      <c r="F34" s="134"/>
      <c r="G34" s="134"/>
      <c r="H34" s="134"/>
      <c r="I34" s="60">
        <v>180</v>
      </c>
      <c r="J34" s="181" t="s">
        <v>111</v>
      </c>
      <c r="K34" s="661"/>
      <c r="L34" s="661"/>
      <c r="M34" s="661"/>
    </row>
    <row r="35" spans="1:13" s="834" customFormat="1" ht="25.5" customHeight="1">
      <c r="A35" s="661"/>
      <c r="B35" s="344" t="s">
        <v>255</v>
      </c>
      <c r="C35" s="424">
        <f>SUM(D35:H35)</f>
        <v>0</v>
      </c>
      <c r="D35" s="425">
        <f>D31-SUM(D33:D34)</f>
        <v>0</v>
      </c>
      <c r="E35" s="425">
        <f t="shared" ref="E35:H35" si="4">E31-SUM(E33:E34)</f>
        <v>0</v>
      </c>
      <c r="F35" s="425">
        <f t="shared" si="4"/>
        <v>0</v>
      </c>
      <c r="G35" s="425">
        <f t="shared" si="4"/>
        <v>0</v>
      </c>
      <c r="H35" s="425">
        <f t="shared" si="4"/>
        <v>0</v>
      </c>
      <c r="I35" s="61">
        <v>190</v>
      </c>
      <c r="J35" s="353" t="s">
        <v>111</v>
      </c>
      <c r="K35" s="661"/>
      <c r="L35" s="661"/>
      <c r="M35" s="661"/>
    </row>
    <row r="36" spans="1:13" s="834" customFormat="1" ht="25.5" customHeight="1" thickBot="1">
      <c r="A36" s="661"/>
      <c r="B36" s="345" t="s">
        <v>43</v>
      </c>
      <c r="C36" s="416">
        <f t="shared" ref="C36:H36" si="5">SUM(C33:C35)</f>
        <v>0</v>
      </c>
      <c r="D36" s="416">
        <f>SUM(D33:D35)</f>
        <v>0</v>
      </c>
      <c r="E36" s="416">
        <f t="shared" si="5"/>
        <v>0</v>
      </c>
      <c r="F36" s="416">
        <f t="shared" si="5"/>
        <v>0</v>
      </c>
      <c r="G36" s="416">
        <f t="shared" si="5"/>
        <v>0</v>
      </c>
      <c r="H36" s="416">
        <f t="shared" si="5"/>
        <v>0</v>
      </c>
      <c r="I36" s="75">
        <v>200</v>
      </c>
      <c r="J36" s="262" t="s">
        <v>111</v>
      </c>
      <c r="K36" s="661"/>
      <c r="L36" s="661"/>
      <c r="M36" s="661"/>
    </row>
    <row r="37" spans="1:13" s="834" customFormat="1" ht="13.5" customHeight="1" thickTop="1">
      <c r="A37" s="661"/>
      <c r="B37" s="984"/>
      <c r="C37" s="690"/>
      <c r="D37" s="690"/>
      <c r="E37" s="690"/>
      <c r="F37" s="690"/>
      <c r="G37" s="690"/>
      <c r="H37" s="690"/>
      <c r="I37" s="823"/>
      <c r="J37" s="686"/>
      <c r="K37" s="661"/>
      <c r="L37" s="661"/>
      <c r="M37" s="661"/>
    </row>
    <row r="38" spans="1:13" ht="13.5" thickBot="1">
      <c r="A38" s="618"/>
      <c r="B38" s="658"/>
      <c r="C38" s="618"/>
      <c r="D38" s="618"/>
      <c r="E38" s="1110" t="s">
        <v>1167</v>
      </c>
      <c r="F38" s="1110">
        <v>4</v>
      </c>
      <c r="G38" s="618"/>
      <c r="H38" s="618"/>
      <c r="I38" s="618"/>
      <c r="J38" s="618"/>
      <c r="K38" s="618"/>
      <c r="L38" s="618"/>
      <c r="M38" s="618"/>
    </row>
    <row r="39" spans="1:13" ht="13.5" thickTop="1">
      <c r="A39" s="618"/>
      <c r="B39" s="673"/>
      <c r="C39" s="17" t="s">
        <v>1001</v>
      </c>
      <c r="D39" s="17" t="s">
        <v>1002</v>
      </c>
      <c r="E39" s="17" t="s">
        <v>108</v>
      </c>
      <c r="F39" s="957"/>
      <c r="G39" s="618"/>
      <c r="H39" s="618"/>
      <c r="I39" s="618"/>
      <c r="J39" s="618"/>
      <c r="K39" s="618"/>
      <c r="L39" s="618"/>
      <c r="M39" s="618"/>
    </row>
    <row r="40" spans="1:13">
      <c r="A40" s="618"/>
      <c r="B40" s="985" t="s">
        <v>1018</v>
      </c>
      <c r="C40" s="663" t="s">
        <v>1036</v>
      </c>
      <c r="D40" s="663" t="s">
        <v>1037</v>
      </c>
      <c r="E40" s="363"/>
      <c r="F40" s="679" t="s">
        <v>163</v>
      </c>
      <c r="G40" s="618"/>
      <c r="H40" s="618"/>
      <c r="I40" s="618"/>
      <c r="J40" s="618"/>
      <c r="K40" s="618"/>
      <c r="L40" s="618"/>
      <c r="M40" s="618"/>
    </row>
    <row r="41" spans="1:13" ht="13.5" thickBot="1">
      <c r="B41" s="986"/>
      <c r="C41" s="664" t="s">
        <v>40</v>
      </c>
      <c r="D41" s="664" t="s">
        <v>40</v>
      </c>
      <c r="E41" s="23" t="s">
        <v>109</v>
      </c>
      <c r="F41" s="680" t="s">
        <v>164</v>
      </c>
    </row>
    <row r="42" spans="1:13">
      <c r="B42" s="779" t="s">
        <v>1145</v>
      </c>
      <c r="C42" s="114"/>
      <c r="D42" s="111"/>
      <c r="E42" s="19">
        <v>100</v>
      </c>
      <c r="F42" s="777" t="s">
        <v>48</v>
      </c>
    </row>
    <row r="43" spans="1:13">
      <c r="B43" s="779" t="s">
        <v>12</v>
      </c>
      <c r="C43" s="144"/>
      <c r="D43" s="111"/>
      <c r="E43" s="47">
        <v>110</v>
      </c>
      <c r="F43" s="988" t="s">
        <v>111</v>
      </c>
    </row>
    <row r="44" spans="1:13">
      <c r="B44" s="681" t="s">
        <v>1144</v>
      </c>
      <c r="C44" s="447">
        <f>C42+C43</f>
        <v>0</v>
      </c>
      <c r="D44" s="447">
        <f>D42+D43</f>
        <v>0</v>
      </c>
      <c r="E44" s="56">
        <v>120</v>
      </c>
      <c r="F44" s="989" t="s">
        <v>48</v>
      </c>
    </row>
    <row r="45" spans="1:13" ht="13.5" thickBot="1">
      <c r="B45" s="987" t="s">
        <v>1143</v>
      </c>
      <c r="C45" s="122"/>
      <c r="D45" s="159"/>
      <c r="E45" s="20">
        <v>130</v>
      </c>
      <c r="F45" s="990" t="s">
        <v>111</v>
      </c>
    </row>
    <row r="46" spans="1:13" ht="13.5" thickTop="1"/>
  </sheetData>
  <sheetProtection password="D5A7" sheet="1" objects="1" scenarios="1"/>
  <customSheetViews>
    <customSheetView guid="{E4F26FFA-5313-49C9-9365-CBA576C57791}" showGridLines="0" fitToPage="1" showRuler="0" topLeftCell="A7">
      <selection activeCell="B36" sqref="B36"/>
      <pageMargins left="0.74803149606299213" right="0.74803149606299213" top="0.98425196850393704" bottom="0.98425196850393704" header="0.51181102362204722" footer="0.51181102362204722"/>
      <pageSetup paperSize="9" scale="73" orientation="landscape" horizontalDpi="300" verticalDpi="300" r:id="rId1"/>
      <headerFooter alignWithMargins="0"/>
    </customSheetView>
  </customSheetViews>
  <mergeCells count="2">
    <mergeCell ref="C8:D8"/>
    <mergeCell ref="E8:F8"/>
  </mergeCells>
  <phoneticPr fontId="0" type="noConversion"/>
  <dataValidations count="79">
    <dataValidation type="custom" allowBlank="1" showInputMessage="1" showErrorMessage="1" errorTitle="Monitor FTC template" error="Please only enter a numeric value into this cell." sqref="E10">
      <formula1>ISNONTEXT($E$10)</formula1>
    </dataValidation>
    <dataValidation type="custom" allowBlank="1" showInputMessage="1" showErrorMessage="1" errorTitle="Monitor FTC template" error="Please only enter a numeric value into this cell." sqref="F10">
      <formula1>ISNONTEXT($F$10)</formula1>
    </dataValidation>
    <dataValidation type="custom" allowBlank="1" showInputMessage="1" showErrorMessage="1" errorTitle="Monitor FTC template" error="Please only enter a numeric value into this cell." sqref="E11">
      <formula1>ISNONTEXT($E$11)</formula1>
    </dataValidation>
    <dataValidation type="custom" allowBlank="1" showInputMessage="1" showErrorMessage="1" errorTitle="Monitor FTC template" error="Please only enter a numeric value into this cell." sqref="F11">
      <formula1>ISNONTEXT($F$11)</formula1>
    </dataValidation>
    <dataValidation type="custom" allowBlank="1" showInputMessage="1" showErrorMessage="1" errorTitle="Monitor FTC template" error="Please only enter a numeric value into this cell." sqref="E12">
      <formula1>ISNONTEXT($E$12)</formula1>
    </dataValidation>
    <dataValidation type="custom" allowBlank="1" showInputMessage="1" showErrorMessage="1" errorTitle="Monitor FTC template" error="Please only enter a numeric value into this cell." sqref="F12">
      <formula1>ISNONTEXT($F$12)</formula1>
    </dataValidation>
    <dataValidation type="custom" allowBlank="1" showInputMessage="1" showErrorMessage="1" errorTitle="Monitor FTC template" error="Please only enter a numeric value into this cell." sqref="E13">
      <formula1>ISNONTEXT($E$13)</formula1>
    </dataValidation>
    <dataValidation type="custom" allowBlank="1" showInputMessage="1" showErrorMessage="1" errorTitle="Monitor FTC template" error="Please only enter a numeric value into this cell." sqref="F13">
      <formula1>ISNONTEXT($F$13)</formula1>
    </dataValidation>
    <dataValidation type="custom" allowBlank="1" showInputMessage="1" showErrorMessage="1" errorTitle="Monitor FTC template" error="Please only enter a numeric value into this cell." sqref="E14">
      <formula1>ISNONTEXT($E$14)</formula1>
    </dataValidation>
    <dataValidation type="custom" allowBlank="1" showInputMessage="1" showErrorMessage="1" errorTitle="Monitor FTC template" error="Please only enter a numeric value into this cell." sqref="F14">
      <formula1>ISNONTEXT($F$14)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E21">
      <formula1>ISNONTEXT($E$21)</formula1>
    </dataValidation>
    <dataValidation type="custom" allowBlank="1" showInputMessage="1" showErrorMessage="1" errorTitle="Monitor FTC template" error="Please only enter a numeric value into this cell." sqref="F21">
      <formula1>ISNONTEXT($F$21)</formula1>
    </dataValidation>
    <dataValidation type="custom" allowBlank="1" showInputMessage="1" showErrorMessage="1" errorTitle="Monitor FTC template" error="Please only enter a numeric value into this cell." sqref="G21">
      <formula1>ISNONTEXT($G$21)</formula1>
    </dataValidation>
    <dataValidation type="custom" allowBlank="1" showInputMessage="1" showErrorMessage="1" errorTitle="Monitor FTC template" error="Please only enter a numeric value into this cell." sqref="H21">
      <formula1>ISNONTEXT($H$21)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E22">
      <formula1>ISNONTEXT($E$22)</formula1>
    </dataValidation>
    <dataValidation type="custom" allowBlank="1" showInputMessage="1" showErrorMessage="1" errorTitle="Monitor FTC template" error="Please only enter a numeric value into this cell." sqref="F22">
      <formula1>ISNONTEXT($F$22)</formula1>
    </dataValidation>
    <dataValidation type="custom" allowBlank="1" showInputMessage="1" showErrorMessage="1" errorTitle="Monitor FTC template" error="Please only enter a numeric value into this cell." sqref="G22">
      <formula1>ISNONTEXT($G$22)</formula1>
    </dataValidation>
    <dataValidation type="custom" allowBlank="1" showInputMessage="1" showErrorMessage="1" errorTitle="Monitor FTC template" error="Please only enter a numeric value into this cell." sqref="H22">
      <formula1>ISNONTEXT($H$22)</formula1>
    </dataValidation>
    <dataValidation type="custom" allowBlank="1" showInputMessage="1" showErrorMessage="1" errorTitle="Monitor FTC template" error="Please only enter a numeric value into this cell." sqref="D24 D42">
      <formula1>ISNONTEXT($D$24)</formula1>
    </dataValidation>
    <dataValidation type="custom" allowBlank="1" showInputMessage="1" showErrorMessage="1" errorTitle="Monitor FTC template" error="Please only enter a numeric value into this cell." sqref="E24">
      <formula1>ISNONTEXT($E$24)</formula1>
    </dataValidation>
    <dataValidation type="custom" allowBlank="1" showInputMessage="1" showErrorMessage="1" errorTitle="Monitor FTC template" error="Please only enter a numeric value into this cell." sqref="F24">
      <formula1>ISNONTEXT($F$24)</formula1>
    </dataValidation>
    <dataValidation type="custom" allowBlank="1" showInputMessage="1" showErrorMessage="1" errorTitle="Monitor FTC template" error="Please only enter a numeric value into this cell." sqref="G24">
      <formula1>ISNONTEXT($G$24)</formula1>
    </dataValidation>
    <dataValidation type="custom" allowBlank="1" showInputMessage="1" showErrorMessage="1" errorTitle="Monitor FTC template" error="Please only enter a numeric value into this cell." sqref="H24">
      <formula1>ISNONTEXT($H$24)</formula1>
    </dataValidation>
    <dataValidation type="custom" allowBlank="1" showInputMessage="1" showErrorMessage="1" errorTitle="Monitor FTC template" error="Please only enter a numeric value into this cell." sqref="D25 D43">
      <formula1>ISNONTEXT($D$25)</formula1>
    </dataValidation>
    <dataValidation type="custom" allowBlank="1" showInputMessage="1" showErrorMessage="1" errorTitle="Monitor FTC template" error="Please only enter a numeric value into this cell." sqref="E25">
      <formula1>ISNONTEXT($E$25)</formula1>
    </dataValidation>
    <dataValidation type="custom" allowBlank="1" showInputMessage="1" showErrorMessage="1" errorTitle="Monitor FTC template" error="Please only enter a numeric value into this cell." sqref="F25">
      <formula1>ISNONTEXT($F$25)</formula1>
    </dataValidation>
    <dataValidation type="custom" allowBlank="1" showInputMessage="1" showErrorMessage="1" errorTitle="Monitor FTC template" error="Please only enter a numeric value into this cell." sqref="G25">
      <formula1>ISNONTEXT($G$25)</formula1>
    </dataValidation>
    <dataValidation type="custom" allowBlank="1" showInputMessage="1" showErrorMessage="1" errorTitle="Monitor FTC template" error="Please only enter a numeric value into this cell." sqref="H25">
      <formula1>ISNONTEXT($H$25)</formula1>
    </dataValidation>
    <dataValidation type="custom" allowBlank="1" showInputMessage="1" showErrorMessage="1" errorTitle="Monitor FTC template" error="Please only enter a numeric value into this cell." sqref="D26">
      <formula1>ISNONTEXT($D$26)</formula1>
    </dataValidation>
    <dataValidation type="custom" allowBlank="1" showInputMessage="1" showErrorMessage="1" errorTitle="Monitor FTC template" error="Please only enter a numeric value into this cell." sqref="E26">
      <formula1>ISNONTEXT($E$26)</formula1>
    </dataValidation>
    <dataValidation type="custom" allowBlank="1" showInputMessage="1" showErrorMessage="1" errorTitle="Monitor FTC template" error="Please only enter a numeric value into this cell." sqref="F26">
      <formula1>ISNONTEXT($F$26)</formula1>
    </dataValidation>
    <dataValidation type="custom" allowBlank="1" showInputMessage="1" showErrorMessage="1" errorTitle="Monitor FTC template" error="Please only enter a numeric value into this cell." sqref="G26">
      <formula1>ISNONTEXT($G$26)</formula1>
    </dataValidation>
    <dataValidation type="custom" allowBlank="1" showInputMessage="1" showErrorMessage="1" errorTitle="Monitor FTC template" error="Please only enter a numeric value into this cell." sqref="H26">
      <formula1>ISNONTEXT($H$26)</formula1>
    </dataValidation>
    <dataValidation type="custom" allowBlank="1" showInputMessage="1" showErrorMessage="1" errorTitle="Monitor FTC template" error="Please only enter a numeric value into this cell." sqref="D27 D45">
      <formula1>ISNONTEXT($D$27)</formula1>
    </dataValidation>
    <dataValidation type="custom" allowBlank="1" showInputMessage="1" showErrorMessage="1" errorTitle="Monitor FTC template" error="Please only enter a numeric value into this cell." sqref="E27">
      <formula1>ISNONTEXT($E$27)</formula1>
    </dataValidation>
    <dataValidation type="custom" allowBlank="1" showInputMessage="1" showErrorMessage="1" errorTitle="Monitor FTC template" error="Please only enter a numeric value into this cell." sqref="F27">
      <formula1>ISNONTEXT($F$27)</formula1>
    </dataValidation>
    <dataValidation type="custom" allowBlank="1" showInputMessage="1" showErrorMessage="1" errorTitle="Monitor FTC template" error="Please only enter a numeric value into this cell." sqref="G27">
      <formula1>ISNONTEXT($G$27)</formula1>
    </dataValidation>
    <dataValidation type="custom" allowBlank="1" showInputMessage="1" showErrorMessage="1" errorTitle="Monitor FTC template" error="Please only enter a numeric value into this cell." sqref="H27">
      <formula1>ISNONTEXT($H$27)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E28">
      <formula1>ISNONTEXT($E$28)</formula1>
    </dataValidation>
    <dataValidation type="custom" allowBlank="1" showInputMessage="1" showErrorMessage="1" errorTitle="Monitor FTC template" error="Please only enter a numeric value into this cell." sqref="F28">
      <formula1>ISNONTEXT($F$28)</formula1>
    </dataValidation>
    <dataValidation type="custom" allowBlank="1" showInputMessage="1" showErrorMessage="1" errorTitle="Monitor FTC template" error="Please only enter a numeric value into this cell." sqref="G28">
      <formula1>ISNONTEXT($G$28)</formula1>
    </dataValidation>
    <dataValidation type="custom" allowBlank="1" showInputMessage="1" showErrorMessage="1" errorTitle="Monitor FTC template" error="Please only enter a numeric value into this cell." sqref="H28">
      <formula1>ISNONTEXT($H$28)</formula1>
    </dataValidation>
    <dataValidation type="custom" allowBlank="1" showInputMessage="1" showErrorMessage="1" errorTitle="Monitor FTC template" error="Please only enter a numeric value into this cell." sqref="D29">
      <formula1>ISNONTEXT($D$29)</formula1>
    </dataValidation>
    <dataValidation type="custom" allowBlank="1" showInputMessage="1" showErrorMessage="1" errorTitle="Monitor FTC template" error="Please only enter a numeric value into this cell." sqref="E29">
      <formula1>ISNONTEXT($E$29)</formula1>
    </dataValidation>
    <dataValidation type="custom" allowBlank="1" showInputMessage="1" showErrorMessage="1" errorTitle="Monitor FTC template" error="Please only enter a numeric value into this cell." sqref="F29">
      <formula1>ISNONTEXT($F$29)</formula1>
    </dataValidation>
    <dataValidation type="custom" allowBlank="1" showInputMessage="1" showErrorMessage="1" errorTitle="Monitor FTC template" error="Please only enter a numeric value into this cell." sqref="G29">
      <formula1>ISNONTEXT($G$29)</formula1>
    </dataValidation>
    <dataValidation type="custom" allowBlank="1" showInputMessage="1" showErrorMessage="1" errorTitle="Monitor FTC template" error="Please only enter a numeric value into this cell." sqref="H29">
      <formula1>ISNONTEXT($H$29)</formula1>
    </dataValidation>
    <dataValidation type="custom" allowBlank="1" showInputMessage="1" showErrorMessage="1" errorTitle="Monitor FTC template" error="Please only enter a numeric value into this cell." sqref="D30">
      <formula1>ISNONTEXT($D$30)</formula1>
    </dataValidation>
    <dataValidation type="custom" allowBlank="1" showInputMessage="1" showErrorMessage="1" errorTitle="Monitor FTC template" error="Please only enter a numeric value into this cell." sqref="E30">
      <formula1>ISNONTEXT($E$30)</formula1>
    </dataValidation>
    <dataValidation type="custom" allowBlank="1" showInputMessage="1" showErrorMessage="1" errorTitle="Monitor FTC template" error="Please only enter a numeric value into this cell." sqref="F30">
      <formula1>ISNONTEXT($F$30)</formula1>
    </dataValidation>
    <dataValidation type="custom" allowBlank="1" showInputMessage="1" showErrorMessage="1" errorTitle="Monitor FTC template" error="Please only enter a numeric value into this cell." sqref="G30">
      <formula1>ISNONTEXT($G$30)</formula1>
    </dataValidation>
    <dataValidation type="custom" allowBlank="1" showInputMessage="1" showErrorMessage="1" errorTitle="Monitor FTC template" error="Please only enter a numeric value into this cell." sqref="H30">
      <formula1>ISNONTEXT($H$30)</formula1>
    </dataValidation>
    <dataValidation type="custom" allowBlank="1" showInputMessage="1" showErrorMessage="1" errorTitle="Monitor FTC template" error="Please only enter a numeric value into this cell." sqref="D33">
      <formula1>ISNONTEXT($D$33)</formula1>
    </dataValidation>
    <dataValidation type="custom" allowBlank="1" showInputMessage="1" showErrorMessage="1" errorTitle="Monitor FTC template" error="Please only enter a numeric value into this cell." sqref="E33">
      <formula1>ISNONTEXT($E$33)</formula1>
    </dataValidation>
    <dataValidation type="custom" allowBlank="1" showInputMessage="1" showErrorMessage="1" errorTitle="Monitor FTC template" error="Please only enter a numeric value into this cell." sqref="F33">
      <formula1>ISNONTEXT($F$33)</formula1>
    </dataValidation>
    <dataValidation type="custom" allowBlank="1" showInputMessage="1" showErrorMessage="1" errorTitle="Monitor FTC template" error="Please only enter a numeric value into this cell." sqref="G33">
      <formula1>ISNONTEXT($G$33)</formula1>
    </dataValidation>
    <dataValidation type="custom" allowBlank="1" showInputMessage="1" showErrorMessage="1" errorTitle="Monitor FTC template" error="Please only enter a numeric value into this cell." sqref="H33">
      <formula1>ISNONTEXT($H$33)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E34">
      <formula1>ISNONTEXT($E$34)</formula1>
    </dataValidation>
    <dataValidation type="custom" allowBlank="1" showInputMessage="1" showErrorMessage="1" errorTitle="Monitor FTC template" error="Please only enter a numeric value into this cell." sqref="F34">
      <formula1>ISNONTEXT($F$34)</formula1>
    </dataValidation>
    <dataValidation type="custom" allowBlank="1" showInputMessage="1" showErrorMessage="1" errorTitle="Monitor FTC template" error="Please only enter a numeric value into this cell." sqref="G34">
      <formula1>ISNONTEXT($G$34)</formula1>
    </dataValidation>
    <dataValidation type="custom" allowBlank="1" showInputMessage="1" showErrorMessage="1" errorTitle="Monitor FTC template" error="Please only enter a numeric value into this cell." sqref="H34">
      <formula1>ISNONTEXT($H$34)</formula1>
    </dataValidation>
    <dataValidation type="custom" allowBlank="1" showInputMessage="1" showErrorMessage="1" errorTitle="Monitor FTC template" error="Please only enter a numeric value into this cell." sqref="D35:H35">
      <formula1>ISNONTEXT($D$35)</formula1>
    </dataValidation>
    <dataValidation type="custom" allowBlank="1" showInputMessage="1" showErrorMessage="1" errorTitle="Monitor FTC template" error="Please only enter a numeric value into this cell." sqref="C10">
      <formula1>ISNONTEXT($C$10)</formula1>
    </dataValidation>
    <dataValidation type="custom" allowBlank="1" showInputMessage="1" showErrorMessage="1" errorTitle="Monitor FTC template" error="Please only enter a numeric value into this cell." sqref="D10">
      <formula1>ISNONTEXT($D$10)</formula1>
    </dataValidation>
    <dataValidation type="custom" allowBlank="1" showInputMessage="1" showErrorMessage="1" errorTitle="Monitor FTC template" error="Please only enter a numeric value into this cell." sqref="C11">
      <formula1>ISNONTEXT($C$11)</formula1>
    </dataValidation>
    <dataValidation type="custom" allowBlank="1" showInputMessage="1" showErrorMessage="1" errorTitle="Monitor FTC template" error="Please only enter a numeric value into this cell." sqref="D11">
      <formula1>ISNONTEXT($D$11)</formula1>
    </dataValidation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45">
      <formula1>ISNONTEXT($C$27)</formula1>
    </dataValidation>
    <dataValidation type="custom" allowBlank="1" showInputMessage="1" showErrorMessage="1" errorTitle="Monitor FTC template" error="Please only enter a numeric value into this cell." sqref="C43">
      <formula1>ISNONTEXT($C$25)</formula1>
    </dataValidation>
    <dataValidation type="custom" allowBlank="1" showInputMessage="1" showErrorMessage="1" errorTitle="Monitor FTC template" error="Please only enter a numeric value into this cell." sqref="C42">
      <formula1>ISNONTEXT($C$24)</formula1>
    </dataValidation>
  </dataValidations>
  <printOptions gridLines="1" gridLinesSet="0"/>
  <pageMargins left="0.74803149606299213" right="0.34" top="0.36" bottom="0.38" header="0.21" footer="0.2"/>
  <pageSetup paperSize="9" scale="10" orientation="landscape" r:id="rId2"/>
  <headerFooter alignWithMargins="0"/>
  <ignoredErrors>
    <ignoredError sqref="C19 C20:F20 I28" numberStoredAsText="1"/>
    <ignoredError sqref="C21 D31:F31 G31:H31" evalError="1"/>
    <ignoredError sqref="C31 C23" evalError="1" formulaRange="1"/>
    <ignoredError sqref="C22 C24:C30 C32:C35" formulaRange="1"/>
    <ignoredError sqref="G20:H20" numberStoredAsText="1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H47"/>
  <sheetViews>
    <sheetView zoomScale="90" zoomScaleNormal="90" workbookViewId="0"/>
  </sheetViews>
  <sheetFormatPr defaultColWidth="10.7109375" defaultRowHeight="12.75"/>
  <cols>
    <col min="1" max="1" width="4.5703125" style="70" customWidth="1"/>
    <col min="2" max="2" width="53.28515625" style="659" customWidth="1"/>
    <col min="3" max="5" width="14.7109375" style="70" customWidth="1"/>
    <col min="6" max="6" width="9.28515625" style="70" customWidth="1"/>
    <col min="7" max="7" width="9.7109375" style="70" bestFit="1" customWidth="1"/>
    <col min="8" max="8" width="3.7109375" style="70" customWidth="1"/>
    <col min="9" max="9" width="13" style="70" customWidth="1"/>
    <col min="10" max="10" width="12.28515625" style="70" bestFit="1" customWidth="1"/>
    <col min="11" max="11" width="12.28515625" style="70" customWidth="1"/>
    <col min="12" max="12" width="12.42578125" style="70" customWidth="1"/>
    <col min="13" max="13" width="9.7109375" style="70" bestFit="1" customWidth="1"/>
    <col min="14" max="14" width="3.5703125" style="70" customWidth="1"/>
    <col min="15" max="16384" width="10.7109375" style="70"/>
  </cols>
  <sheetData>
    <row r="1" spans="1:8" ht="15.75">
      <c r="A1" s="618"/>
      <c r="B1" s="619" t="s">
        <v>182</v>
      </c>
      <c r="C1" s="618"/>
      <c r="D1" s="618"/>
      <c r="E1" s="618"/>
      <c r="F1" s="618"/>
      <c r="G1" s="618"/>
      <c r="H1" s="618"/>
    </row>
    <row r="2" spans="1:8">
      <c r="A2" s="618"/>
      <c r="B2" s="620"/>
      <c r="C2" s="618"/>
      <c r="D2" s="618"/>
      <c r="E2" s="618"/>
      <c r="F2" s="618"/>
      <c r="G2" s="618"/>
      <c r="H2" s="618"/>
    </row>
    <row r="3" spans="1:8">
      <c r="A3" s="618"/>
      <c r="B3" s="628" t="s">
        <v>1035</v>
      </c>
      <c r="C3" s="618"/>
      <c r="D3" s="618"/>
      <c r="E3" s="618"/>
      <c r="F3" s="618"/>
      <c r="G3" s="618"/>
      <c r="H3" s="618"/>
    </row>
    <row r="4" spans="1:8">
      <c r="A4" s="618"/>
      <c r="B4" s="624" t="s">
        <v>804</v>
      </c>
      <c r="C4" s="618"/>
      <c r="D4" s="618"/>
      <c r="E4" s="618"/>
      <c r="F4" s="618"/>
      <c r="G4" s="618"/>
      <c r="H4" s="618"/>
    </row>
    <row r="5" spans="1:8">
      <c r="A5" s="618"/>
      <c r="B5" s="618"/>
      <c r="C5" s="618"/>
      <c r="D5" s="618"/>
      <c r="E5" s="618"/>
      <c r="F5" s="618"/>
      <c r="G5" s="618"/>
      <c r="H5" s="618"/>
    </row>
    <row r="6" spans="1:8">
      <c r="A6" s="618"/>
      <c r="B6" s="628" t="s">
        <v>53</v>
      </c>
      <c r="C6" s="622"/>
      <c r="D6" s="622"/>
      <c r="E6" s="622"/>
      <c r="F6" s="622"/>
      <c r="G6" s="622"/>
      <c r="H6" s="622"/>
    </row>
    <row r="7" spans="1:8" ht="13.5" thickBot="1">
      <c r="A7" s="618"/>
      <c r="B7" s="629"/>
      <c r="C7" s="622"/>
      <c r="D7" s="622"/>
      <c r="E7" s="622"/>
      <c r="F7" s="1110" t="s">
        <v>1167</v>
      </c>
      <c r="G7" s="1110">
        <v>1</v>
      </c>
      <c r="H7" s="618"/>
    </row>
    <row r="8" spans="1:8" ht="13.5" thickTop="1">
      <c r="A8" s="618"/>
      <c r="B8" s="699"/>
      <c r="C8" s="22" t="s">
        <v>603</v>
      </c>
      <c r="D8" s="22" t="s">
        <v>604</v>
      </c>
      <c r="E8" s="22" t="s">
        <v>605</v>
      </c>
      <c r="F8" s="22" t="s">
        <v>108</v>
      </c>
      <c r="G8" s="993"/>
      <c r="H8" s="622"/>
    </row>
    <row r="9" spans="1:8" s="926" customFormat="1" ht="49.5" customHeight="1">
      <c r="A9" s="695"/>
      <c r="B9" s="991" t="s">
        <v>1089</v>
      </c>
      <c r="C9" s="992" t="s">
        <v>517</v>
      </c>
      <c r="D9" s="992" t="s">
        <v>518</v>
      </c>
      <c r="E9" s="992" t="s">
        <v>519</v>
      </c>
      <c r="F9" s="188"/>
      <c r="G9" s="994" t="s">
        <v>163</v>
      </c>
      <c r="H9" s="696"/>
    </row>
    <row r="10" spans="1:8">
      <c r="A10" s="618"/>
      <c r="B10" s="740"/>
      <c r="C10" s="744" t="s">
        <v>110</v>
      </c>
      <c r="D10" s="744" t="s">
        <v>110</v>
      </c>
      <c r="E10" s="744"/>
      <c r="F10" s="23" t="s">
        <v>109</v>
      </c>
      <c r="G10" s="746" t="s">
        <v>164</v>
      </c>
      <c r="H10" s="622"/>
    </row>
    <row r="11" spans="1:8" ht="25.5" customHeight="1">
      <c r="A11" s="618"/>
      <c r="B11" s="182" t="s">
        <v>1090</v>
      </c>
      <c r="C11" s="406">
        <f t="shared" ref="C11:C21" si="0">SUM(D11:E11)</f>
        <v>0</v>
      </c>
      <c r="D11" s="404">
        <f>D39</f>
        <v>0</v>
      </c>
      <c r="E11" s="404">
        <f>E39</f>
        <v>0</v>
      </c>
      <c r="F11" s="12">
        <v>100</v>
      </c>
      <c r="G11" s="189" t="s">
        <v>208</v>
      </c>
      <c r="H11" s="622"/>
    </row>
    <row r="12" spans="1:8" ht="25.5" customHeight="1">
      <c r="A12" s="618"/>
      <c r="B12" s="183" t="s">
        <v>352</v>
      </c>
      <c r="C12" s="406">
        <f t="shared" si="0"/>
        <v>0</v>
      </c>
      <c r="D12" s="104"/>
      <c r="E12" s="104"/>
      <c r="F12" s="12" t="s">
        <v>316</v>
      </c>
      <c r="G12" s="189" t="s">
        <v>113</v>
      </c>
      <c r="H12" s="622"/>
    </row>
    <row r="13" spans="1:8" ht="25.5" customHeight="1">
      <c r="A13" s="618"/>
      <c r="B13" s="182" t="s">
        <v>1091</v>
      </c>
      <c r="C13" s="406">
        <f t="shared" si="0"/>
        <v>0</v>
      </c>
      <c r="D13" s="404">
        <f t="shared" ref="D13:E13" si="1">SUM(D11:D12)</f>
        <v>0</v>
      </c>
      <c r="E13" s="404">
        <f t="shared" si="1"/>
        <v>0</v>
      </c>
      <c r="F13" s="12" t="s">
        <v>36</v>
      </c>
      <c r="G13" s="189" t="s">
        <v>208</v>
      </c>
      <c r="H13" s="622"/>
    </row>
    <row r="14" spans="1:8" ht="25.5" customHeight="1">
      <c r="A14" s="618"/>
      <c r="B14" s="489" t="s">
        <v>794</v>
      </c>
      <c r="C14" s="406">
        <f t="shared" si="0"/>
        <v>0</v>
      </c>
      <c r="D14" s="497"/>
      <c r="E14" s="497"/>
      <c r="F14" s="12" t="s">
        <v>317</v>
      </c>
      <c r="G14" s="189" t="s">
        <v>208</v>
      </c>
      <c r="H14" s="622"/>
    </row>
    <row r="15" spans="1:8" ht="25.5" customHeight="1">
      <c r="A15" s="618"/>
      <c r="B15" s="489" t="s">
        <v>364</v>
      </c>
      <c r="C15" s="406">
        <f t="shared" si="0"/>
        <v>0</v>
      </c>
      <c r="D15" s="104"/>
      <c r="E15" s="104"/>
      <c r="F15" s="12" t="s">
        <v>37</v>
      </c>
      <c r="G15" s="189" t="s">
        <v>48</v>
      </c>
      <c r="H15" s="622"/>
    </row>
    <row r="16" spans="1:8" ht="25.5" customHeight="1">
      <c r="A16" s="618"/>
      <c r="B16" s="489" t="s">
        <v>776</v>
      </c>
      <c r="C16" s="406">
        <f t="shared" si="0"/>
        <v>0</v>
      </c>
      <c r="D16" s="104"/>
      <c r="E16" s="104"/>
      <c r="F16" s="12" t="s">
        <v>318</v>
      </c>
      <c r="G16" s="365" t="s">
        <v>208</v>
      </c>
      <c r="H16" s="622"/>
    </row>
    <row r="17" spans="1:8" ht="25.5" customHeight="1">
      <c r="A17" s="618"/>
      <c r="B17" s="489" t="s">
        <v>785</v>
      </c>
      <c r="C17" s="406">
        <f t="shared" si="0"/>
        <v>0</v>
      </c>
      <c r="D17" s="104"/>
      <c r="E17" s="104"/>
      <c r="F17" s="12" t="s">
        <v>5</v>
      </c>
      <c r="G17" s="365" t="s">
        <v>48</v>
      </c>
      <c r="H17" s="622"/>
    </row>
    <row r="18" spans="1:8" ht="25.5" customHeight="1">
      <c r="A18" s="618"/>
      <c r="B18" s="489" t="s">
        <v>236</v>
      </c>
      <c r="C18" s="406">
        <f t="shared" si="0"/>
        <v>0</v>
      </c>
      <c r="D18" s="104"/>
      <c r="E18" s="104"/>
      <c r="F18" s="12" t="s">
        <v>319</v>
      </c>
      <c r="G18" s="189" t="s">
        <v>113</v>
      </c>
      <c r="H18" s="622"/>
    </row>
    <row r="19" spans="1:8" ht="25.5" customHeight="1">
      <c r="A19" s="618"/>
      <c r="B19" s="489" t="s">
        <v>237</v>
      </c>
      <c r="C19" s="406">
        <f>SUM(D19:E19)</f>
        <v>0</v>
      </c>
      <c r="D19" s="104"/>
      <c r="E19" s="104"/>
      <c r="F19" s="12" t="s">
        <v>6</v>
      </c>
      <c r="G19" s="189" t="s">
        <v>113</v>
      </c>
      <c r="H19" s="622"/>
    </row>
    <row r="20" spans="1:8" ht="25.5" customHeight="1">
      <c r="A20" s="618"/>
      <c r="B20" s="489" t="s">
        <v>695</v>
      </c>
      <c r="C20" s="406">
        <f t="shared" si="0"/>
        <v>0</v>
      </c>
      <c r="D20" s="104"/>
      <c r="E20" s="104"/>
      <c r="F20" s="12" t="s">
        <v>320</v>
      </c>
      <c r="G20" s="189" t="s">
        <v>113</v>
      </c>
      <c r="H20" s="622"/>
    </row>
    <row r="21" spans="1:8" ht="25.5" customHeight="1">
      <c r="A21" s="618"/>
      <c r="B21" s="489" t="s">
        <v>784</v>
      </c>
      <c r="C21" s="406">
        <f t="shared" si="0"/>
        <v>0</v>
      </c>
      <c r="D21" s="153"/>
      <c r="E21" s="153"/>
      <c r="F21" s="12" t="s">
        <v>7</v>
      </c>
      <c r="G21" s="189" t="s">
        <v>113</v>
      </c>
      <c r="H21" s="622"/>
    </row>
    <row r="22" spans="1:8" ht="25.5" customHeight="1" thickBot="1">
      <c r="A22" s="618"/>
      <c r="B22" s="184" t="s">
        <v>1092</v>
      </c>
      <c r="C22" s="407">
        <f>SUM(D22:E22)</f>
        <v>0</v>
      </c>
      <c r="D22" s="408">
        <f>SUM(D13:D21)</f>
        <v>0</v>
      </c>
      <c r="E22" s="408">
        <f>SUM(E13:E21)</f>
        <v>0</v>
      </c>
      <c r="F22" s="24" t="s">
        <v>321</v>
      </c>
      <c r="G22" s="191" t="s">
        <v>113</v>
      </c>
      <c r="H22" s="622"/>
    </row>
    <row r="23" spans="1:8" ht="25.5" customHeight="1" thickTop="1">
      <c r="A23" s="618"/>
      <c r="B23" s="1147"/>
      <c r="C23" s="668"/>
      <c r="D23" s="666"/>
      <c r="E23" s="666"/>
      <c r="F23" s="862"/>
      <c r="G23" s="686"/>
      <c r="H23" s="622"/>
    </row>
    <row r="24" spans="1:8" ht="13.5" thickBot="1">
      <c r="A24" s="618"/>
      <c r="B24" s="629"/>
      <c r="C24" s="622"/>
      <c r="D24" s="622"/>
      <c r="E24" s="622"/>
      <c r="F24" s="1110" t="s">
        <v>1167</v>
      </c>
      <c r="G24" s="1110">
        <v>2</v>
      </c>
      <c r="H24" s="618"/>
    </row>
    <row r="25" spans="1:8" ht="13.5" thickTop="1">
      <c r="A25" s="618"/>
      <c r="B25" s="699"/>
      <c r="C25" s="22" t="s">
        <v>603</v>
      </c>
      <c r="D25" s="22" t="s">
        <v>604</v>
      </c>
      <c r="E25" s="22" t="s">
        <v>605</v>
      </c>
      <c r="F25" s="22" t="s">
        <v>108</v>
      </c>
      <c r="G25" s="993"/>
      <c r="H25" s="622"/>
    </row>
    <row r="26" spans="1:8" s="926" customFormat="1" ht="49.5" customHeight="1">
      <c r="A26" s="695"/>
      <c r="B26" s="991" t="s">
        <v>1093</v>
      </c>
      <c r="C26" s="992" t="s">
        <v>517</v>
      </c>
      <c r="D26" s="992" t="s">
        <v>518</v>
      </c>
      <c r="E26" s="992" t="s">
        <v>519</v>
      </c>
      <c r="F26" s="188"/>
      <c r="G26" s="994" t="s">
        <v>163</v>
      </c>
      <c r="H26" s="696"/>
    </row>
    <row r="27" spans="1:8">
      <c r="A27" s="618"/>
      <c r="B27" s="740"/>
      <c r="C27" s="744" t="s">
        <v>110</v>
      </c>
      <c r="D27" s="744" t="s">
        <v>110</v>
      </c>
      <c r="E27" s="744"/>
      <c r="F27" s="23" t="s">
        <v>109</v>
      </c>
      <c r="G27" s="190" t="s">
        <v>164</v>
      </c>
      <c r="H27" s="622"/>
    </row>
    <row r="28" spans="1:8" ht="25.5" customHeight="1">
      <c r="A28" s="618"/>
      <c r="B28" s="182" t="s">
        <v>520</v>
      </c>
      <c r="C28" s="406">
        <f t="shared" ref="C28:C39" si="2">SUM(D28:E28)</f>
        <v>0</v>
      </c>
      <c r="D28" s="105"/>
      <c r="E28" s="105"/>
      <c r="F28" s="12" t="s">
        <v>327</v>
      </c>
      <c r="G28" s="189" t="s">
        <v>208</v>
      </c>
      <c r="H28" s="622"/>
    </row>
    <row r="29" spans="1:8" ht="25.5" customHeight="1">
      <c r="A29" s="618"/>
      <c r="B29" s="183" t="s">
        <v>352</v>
      </c>
      <c r="C29" s="406">
        <f t="shared" si="2"/>
        <v>0</v>
      </c>
      <c r="D29" s="105"/>
      <c r="E29" s="105"/>
      <c r="F29" s="12" t="s">
        <v>328</v>
      </c>
      <c r="G29" s="189" t="s">
        <v>113</v>
      </c>
      <c r="H29" s="622"/>
    </row>
    <row r="30" spans="1:8" ht="25.5" customHeight="1">
      <c r="A30" s="618"/>
      <c r="B30" s="182" t="s">
        <v>574</v>
      </c>
      <c r="C30" s="406">
        <f t="shared" si="2"/>
        <v>0</v>
      </c>
      <c r="D30" s="404">
        <f t="shared" ref="D30:E30" si="3">SUM(D28:D29)</f>
        <v>0</v>
      </c>
      <c r="E30" s="404">
        <f t="shared" si="3"/>
        <v>0</v>
      </c>
      <c r="F30" s="12" t="s">
        <v>329</v>
      </c>
      <c r="G30" s="189" t="s">
        <v>208</v>
      </c>
      <c r="H30" s="622"/>
    </row>
    <row r="31" spans="1:8" ht="25.5" customHeight="1">
      <c r="A31" s="618"/>
      <c r="B31" s="489" t="s">
        <v>794</v>
      </c>
      <c r="C31" s="406">
        <f t="shared" si="2"/>
        <v>0</v>
      </c>
      <c r="D31" s="497"/>
      <c r="E31" s="497"/>
      <c r="F31" s="12" t="s">
        <v>330</v>
      </c>
      <c r="G31" s="189" t="s">
        <v>208</v>
      </c>
      <c r="H31" s="622"/>
    </row>
    <row r="32" spans="1:8" ht="25.5" customHeight="1">
      <c r="A32" s="618"/>
      <c r="B32" s="489" t="s">
        <v>364</v>
      </c>
      <c r="C32" s="406">
        <f t="shared" si="2"/>
        <v>0</v>
      </c>
      <c r="D32" s="105"/>
      <c r="E32" s="105"/>
      <c r="F32" s="12" t="s">
        <v>10</v>
      </c>
      <c r="G32" s="189" t="s">
        <v>48</v>
      </c>
      <c r="H32" s="622"/>
    </row>
    <row r="33" spans="1:8" ht="25.5" customHeight="1">
      <c r="A33" s="618"/>
      <c r="B33" s="489" t="s">
        <v>776</v>
      </c>
      <c r="C33" s="406">
        <f t="shared" si="2"/>
        <v>0</v>
      </c>
      <c r="D33" s="105"/>
      <c r="E33" s="105"/>
      <c r="F33" s="12" t="s">
        <v>331</v>
      </c>
      <c r="G33" s="365" t="s">
        <v>208</v>
      </c>
      <c r="H33" s="622"/>
    </row>
    <row r="34" spans="1:8" ht="25.5" customHeight="1">
      <c r="A34" s="618"/>
      <c r="B34" s="489" t="s">
        <v>785</v>
      </c>
      <c r="C34" s="406">
        <f t="shared" si="2"/>
        <v>0</v>
      </c>
      <c r="D34" s="105"/>
      <c r="E34" s="105"/>
      <c r="F34" s="12" t="s">
        <v>332</v>
      </c>
      <c r="G34" s="365" t="s">
        <v>48</v>
      </c>
      <c r="H34" s="622"/>
    </row>
    <row r="35" spans="1:8" ht="25.5" customHeight="1">
      <c r="A35" s="618"/>
      <c r="B35" s="489" t="s">
        <v>236</v>
      </c>
      <c r="C35" s="406">
        <f t="shared" si="2"/>
        <v>0</v>
      </c>
      <c r="D35" s="105"/>
      <c r="E35" s="105"/>
      <c r="F35" s="12" t="s">
        <v>333</v>
      </c>
      <c r="G35" s="189" t="s">
        <v>113</v>
      </c>
      <c r="H35" s="622"/>
    </row>
    <row r="36" spans="1:8" ht="25.5" customHeight="1">
      <c r="A36" s="618"/>
      <c r="B36" s="489" t="s">
        <v>237</v>
      </c>
      <c r="C36" s="406">
        <f t="shared" si="2"/>
        <v>0</v>
      </c>
      <c r="D36" s="105"/>
      <c r="E36" s="105"/>
      <c r="F36" s="12" t="s">
        <v>334</v>
      </c>
      <c r="G36" s="189" t="s">
        <v>113</v>
      </c>
      <c r="H36" s="622"/>
    </row>
    <row r="37" spans="1:8" ht="25.5" customHeight="1">
      <c r="A37" s="618"/>
      <c r="B37" s="558" t="s">
        <v>695</v>
      </c>
      <c r="C37" s="406">
        <f t="shared" si="2"/>
        <v>0</v>
      </c>
      <c r="D37" s="538"/>
      <c r="E37" s="538"/>
      <c r="F37" s="12" t="s">
        <v>335</v>
      </c>
      <c r="G37" s="189" t="s">
        <v>113</v>
      </c>
      <c r="H37" s="622"/>
    </row>
    <row r="38" spans="1:8" ht="25.5" customHeight="1">
      <c r="A38" s="618"/>
      <c r="B38" s="489" t="s">
        <v>784</v>
      </c>
      <c r="C38" s="406">
        <f t="shared" si="2"/>
        <v>0</v>
      </c>
      <c r="D38" s="519"/>
      <c r="E38" s="519"/>
      <c r="F38" s="12" t="s">
        <v>336</v>
      </c>
      <c r="G38" s="189" t="s">
        <v>113</v>
      </c>
      <c r="H38" s="622"/>
    </row>
    <row r="39" spans="1:8" ht="25.5" customHeight="1" thickBot="1">
      <c r="A39" s="618"/>
      <c r="B39" s="184" t="s">
        <v>575</v>
      </c>
      <c r="C39" s="407">
        <f t="shared" si="2"/>
        <v>0</v>
      </c>
      <c r="D39" s="408">
        <f>SUM(D30:D38)</f>
        <v>0</v>
      </c>
      <c r="E39" s="408">
        <f>SUM(E30:E38)</f>
        <v>0</v>
      </c>
      <c r="F39" s="24" t="s">
        <v>339</v>
      </c>
      <c r="G39" s="191" t="s">
        <v>113</v>
      </c>
      <c r="H39" s="622"/>
    </row>
    <row r="40" spans="1:8" ht="13.5" thickTop="1">
      <c r="A40" s="618"/>
      <c r="B40" s="661"/>
      <c r="C40" s="618"/>
      <c r="D40" s="618"/>
      <c r="E40" s="618"/>
      <c r="F40" s="618"/>
      <c r="G40" s="618"/>
      <c r="H40" s="618"/>
    </row>
    <row r="41" spans="1:8">
      <c r="A41" s="618"/>
      <c r="B41" s="661"/>
      <c r="C41" s="618"/>
      <c r="D41" s="618"/>
      <c r="E41" s="618"/>
      <c r="F41" s="618"/>
      <c r="G41" s="618"/>
      <c r="H41" s="618"/>
    </row>
    <row r="42" spans="1:8">
      <c r="A42" s="618"/>
      <c r="B42" s="698"/>
      <c r="C42" s="618"/>
      <c r="D42" s="618"/>
      <c r="E42" s="618"/>
      <c r="F42" s="618"/>
      <c r="G42" s="618"/>
      <c r="H42" s="618"/>
    </row>
    <row r="43" spans="1:8">
      <c r="A43" s="618"/>
      <c r="B43" s="698"/>
      <c r="C43" s="618"/>
      <c r="D43" s="618"/>
      <c r="E43" s="618"/>
      <c r="F43" s="618"/>
      <c r="G43" s="618"/>
      <c r="H43" s="618"/>
    </row>
    <row r="44" spans="1:8">
      <c r="A44" s="618"/>
      <c r="B44" s="698"/>
      <c r="C44" s="618"/>
      <c r="D44" s="618"/>
      <c r="E44" s="618"/>
      <c r="F44" s="618"/>
      <c r="G44" s="618"/>
      <c r="H44" s="618"/>
    </row>
    <row r="45" spans="1:8">
      <c r="A45" s="618"/>
      <c r="B45" s="698"/>
      <c r="C45" s="618"/>
      <c r="D45" s="618"/>
      <c r="E45" s="618"/>
      <c r="F45" s="618"/>
      <c r="G45" s="618"/>
      <c r="H45" s="618"/>
    </row>
    <row r="46" spans="1:8">
      <c r="A46" s="618"/>
      <c r="B46" s="698"/>
      <c r="C46" s="618"/>
      <c r="D46" s="618"/>
      <c r="E46" s="618"/>
      <c r="F46" s="618"/>
      <c r="G46" s="618"/>
      <c r="H46" s="618"/>
    </row>
    <row r="47" spans="1:8">
      <c r="A47" s="618"/>
      <c r="B47" s="661"/>
      <c r="C47" s="618"/>
      <c r="D47" s="618"/>
      <c r="E47" s="618"/>
      <c r="F47" s="618"/>
      <c r="G47" s="618"/>
      <c r="H47" s="618"/>
    </row>
  </sheetData>
  <sheetProtection password="D5A7" sheet="1" objects="1" scenarios="1"/>
  <dataValidations count="7">
    <dataValidation type="custom" allowBlank="1" showInputMessage="1" showErrorMessage="1" errorTitle="Monitor FTC template" error="Please only enter a numeric value into this cell." sqref="D38 D21">
      <formula1>ISNONTEXT($D$38)</formula1>
    </dataValidation>
    <dataValidation type="custom" allowBlank="1" showInputMessage="1" showErrorMessage="1" errorTitle="Monitor FTC template" error="Please only enter a numeric value into this cell." sqref="E38 E21">
      <formula1>ISNONTEXT($E$38)</formula1>
    </dataValidation>
    <dataValidation type="custom" allowBlank="1" showInputMessage="1" showErrorMessage="1" errorTitle="Monitor FTC template" error="Please only enter a numeric value into this cell." sqref="D29 D12">
      <formula1>ISNONTEXT($D$29)</formula1>
    </dataValidation>
    <dataValidation type="custom" allowBlank="1" showInputMessage="1" showErrorMessage="1" errorTitle="Monitor FTC template" error="Please only enter a numeric value into this cell." sqref="E29 E12">
      <formula1>ISNONTEXT($E$29)</formula1>
    </dataValidation>
    <dataValidation type="custom" allowBlank="1" showInputMessage="1" showErrorMessage="1" errorTitle="Monitor FTC template" error="Please only enter a numeric value into this cell." sqref="D14:D19 D31:D37">
      <formula1>ISNONTEXT($D$31)</formula1>
    </dataValidation>
    <dataValidation type="custom" allowBlank="1" showInputMessage="1" showErrorMessage="1" errorTitle="Monitor FTC template" error="Please only enter a numeric value into this cell." sqref="E14:E19 E31:E37">
      <formula1>ISNONTEXT($E$31)</formula1>
    </dataValidation>
    <dataValidation type="custom" allowBlank="1" showInputMessage="1" showErrorMessage="1" errorTitle="Monitor FTC template" error="Please only enter a numeric value into this cell." sqref="D20:E20">
      <formula1>ISNONTEXT(#REF!)</formula1>
    </dataValidation>
  </dataValidations>
  <printOptions gridLines="1" gridLinesSet="0"/>
  <pageMargins left="0.74803149606299213" right="0.34" top="0.36" bottom="0.38" header="0.21" footer="0.2"/>
  <pageSetup paperSize="9" scale="7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>
    <pageSetUpPr fitToPage="1"/>
  </sheetPr>
  <dimension ref="A1:H63"/>
  <sheetViews>
    <sheetView zoomScale="80" zoomScaleNormal="80" workbookViewId="0"/>
  </sheetViews>
  <sheetFormatPr defaultColWidth="10.7109375" defaultRowHeight="12.75"/>
  <cols>
    <col min="1" max="1" width="7.140625" style="70" customWidth="1"/>
    <col min="2" max="2" width="72.42578125" style="659" customWidth="1"/>
    <col min="3" max="4" width="14.28515625" style="70" customWidth="1"/>
    <col min="5" max="5" width="10.5703125" style="70" bestFit="1" customWidth="1"/>
    <col min="6" max="6" width="9.85546875" style="70" bestFit="1" customWidth="1"/>
    <col min="7" max="7" width="12.28515625" style="70" customWidth="1"/>
    <col min="8" max="8" width="3.42578125" style="70" customWidth="1"/>
    <col min="9" max="16384" width="10.7109375" style="70"/>
  </cols>
  <sheetData>
    <row r="1" spans="1:8" ht="15.75">
      <c r="A1" s="618"/>
      <c r="B1" s="619" t="s">
        <v>182</v>
      </c>
      <c r="C1" s="618"/>
      <c r="D1" s="618"/>
      <c r="E1" s="618"/>
      <c r="F1" s="618"/>
      <c r="G1" s="618"/>
      <c r="H1" s="618"/>
    </row>
    <row r="2" spans="1:8">
      <c r="A2" s="618"/>
      <c r="B2" s="620"/>
      <c r="C2" s="618"/>
      <c r="D2" s="618"/>
      <c r="E2" s="618"/>
      <c r="F2" s="618"/>
      <c r="G2" s="618"/>
      <c r="H2" s="618"/>
    </row>
    <row r="3" spans="1:8">
      <c r="A3" s="618"/>
      <c r="B3" s="628" t="s">
        <v>1035</v>
      </c>
      <c r="C3" s="618"/>
      <c r="D3" s="618"/>
      <c r="E3" s="618"/>
      <c r="F3" s="618"/>
      <c r="G3" s="618"/>
      <c r="H3" s="618"/>
    </row>
    <row r="4" spans="1:8">
      <c r="A4" s="618"/>
      <c r="B4" s="624" t="s">
        <v>849</v>
      </c>
      <c r="C4" s="618"/>
      <c r="D4" s="618"/>
      <c r="E4" s="618"/>
      <c r="F4" s="618"/>
      <c r="G4" s="618"/>
      <c r="H4" s="618"/>
    </row>
    <row r="5" spans="1:8">
      <c r="A5" s="618"/>
      <c r="B5" s="626" t="s">
        <v>1022</v>
      </c>
      <c r="C5" s="618"/>
      <c r="D5" s="618"/>
      <c r="E5" s="618"/>
      <c r="F5" s="618"/>
      <c r="G5" s="618"/>
      <c r="H5" s="618"/>
    </row>
    <row r="6" spans="1:8">
      <c r="A6" s="618"/>
      <c r="B6" s="628" t="s">
        <v>53</v>
      </c>
      <c r="C6" s="618"/>
      <c r="D6" s="618"/>
      <c r="E6" s="618"/>
      <c r="F6" s="618"/>
      <c r="G6" s="618"/>
      <c r="H6" s="618"/>
    </row>
    <row r="7" spans="1:8">
      <c r="A7" s="618"/>
      <c r="B7" s="621"/>
      <c r="C7" s="618"/>
      <c r="D7" s="803"/>
      <c r="E7" s="618"/>
      <c r="F7" s="618"/>
      <c r="G7" s="618"/>
      <c r="H7" s="618"/>
    </row>
    <row r="8" spans="1:8" ht="13.5" thickBot="1">
      <c r="A8" s="618"/>
      <c r="B8" s="676"/>
      <c r="C8" s="804"/>
      <c r="D8" s="736"/>
      <c r="E8" s="1110" t="s">
        <v>1167</v>
      </c>
      <c r="F8" s="1110">
        <v>1</v>
      </c>
      <c r="G8" s="618"/>
      <c r="H8" s="618"/>
    </row>
    <row r="9" spans="1:8" ht="13.5" thickTop="1">
      <c r="A9" s="618"/>
      <c r="B9" s="673"/>
      <c r="C9" s="17" t="s">
        <v>599</v>
      </c>
      <c r="D9" s="17" t="s">
        <v>923</v>
      </c>
      <c r="E9" s="17" t="s">
        <v>108</v>
      </c>
      <c r="F9" s="957"/>
      <c r="G9" s="618"/>
      <c r="H9" s="734"/>
    </row>
    <row r="10" spans="1:8">
      <c r="A10" s="618"/>
      <c r="B10" s="985" t="s">
        <v>834</v>
      </c>
      <c r="C10" s="759" t="s">
        <v>1147</v>
      </c>
      <c r="D10" s="759" t="s">
        <v>1148</v>
      </c>
      <c r="E10" s="363"/>
      <c r="F10" s="679" t="s">
        <v>163</v>
      </c>
      <c r="G10" s="618"/>
      <c r="H10" s="734"/>
    </row>
    <row r="11" spans="1:8" ht="13.5" thickBot="1">
      <c r="A11" s="618"/>
      <c r="B11" s="986"/>
      <c r="C11" s="664" t="s">
        <v>40</v>
      </c>
      <c r="D11" s="664" t="s">
        <v>40</v>
      </c>
      <c r="E11" s="23" t="s">
        <v>109</v>
      </c>
      <c r="F11" s="680" t="s">
        <v>164</v>
      </c>
      <c r="G11" s="618"/>
      <c r="H11" s="734"/>
    </row>
    <row r="12" spans="1:8" s="834" customFormat="1" ht="25.5" customHeight="1">
      <c r="A12" s="661"/>
      <c r="B12" s="892" t="s">
        <v>1094</v>
      </c>
      <c r="C12" s="114"/>
      <c r="D12" s="114"/>
      <c r="E12" s="19">
        <v>100</v>
      </c>
      <c r="F12" s="777" t="s">
        <v>13</v>
      </c>
      <c r="G12" s="661"/>
      <c r="H12" s="686"/>
    </row>
    <row r="13" spans="1:8" s="834" customFormat="1" ht="25.5" customHeight="1">
      <c r="A13" s="661"/>
      <c r="B13" s="996" t="s">
        <v>1095</v>
      </c>
      <c r="C13" s="114"/>
      <c r="D13" s="114"/>
      <c r="E13" s="19">
        <v>110</v>
      </c>
      <c r="F13" s="777" t="s">
        <v>13</v>
      </c>
      <c r="G13" s="661"/>
      <c r="H13" s="686"/>
    </row>
    <row r="14" spans="1:8" s="834" customFormat="1" ht="25.5" customHeight="1">
      <c r="A14" s="661"/>
      <c r="B14" s="470" t="s">
        <v>1096</v>
      </c>
      <c r="C14" s="311"/>
      <c r="D14" s="311"/>
      <c r="E14" s="364"/>
      <c r="F14" s="181"/>
      <c r="G14" s="661"/>
      <c r="H14" s="686"/>
    </row>
    <row r="15" spans="1:8" s="834" customFormat="1" ht="25.5" customHeight="1">
      <c r="A15" s="661"/>
      <c r="B15" s="471" t="s">
        <v>194</v>
      </c>
      <c r="C15" s="114"/>
      <c r="D15" s="114"/>
      <c r="E15" s="12" t="s">
        <v>37</v>
      </c>
      <c r="F15" s="181" t="s">
        <v>13</v>
      </c>
      <c r="G15" s="661"/>
      <c r="H15" s="686"/>
    </row>
    <row r="16" spans="1:8" s="834" customFormat="1" ht="25.5" customHeight="1">
      <c r="A16" s="661"/>
      <c r="B16" s="471" t="s">
        <v>475</v>
      </c>
      <c r="C16" s="114"/>
      <c r="D16" s="114"/>
      <c r="E16" s="12" t="s">
        <v>5</v>
      </c>
      <c r="F16" s="181" t="s">
        <v>13</v>
      </c>
      <c r="G16" s="661"/>
      <c r="H16" s="686"/>
    </row>
    <row r="17" spans="1:8" s="834" customFormat="1" ht="25.5" customHeight="1">
      <c r="A17" s="661"/>
      <c r="B17" s="471" t="s">
        <v>476</v>
      </c>
      <c r="C17" s="106"/>
      <c r="D17" s="106"/>
      <c r="E17" s="12" t="s">
        <v>6</v>
      </c>
      <c r="F17" s="181" t="s">
        <v>13</v>
      </c>
      <c r="G17" s="661"/>
      <c r="H17" s="686"/>
    </row>
    <row r="18" spans="1:8" s="834" customFormat="1" ht="25.5" customHeight="1">
      <c r="A18" s="661"/>
      <c r="B18" s="471" t="s">
        <v>477</v>
      </c>
      <c r="C18" s="106"/>
      <c r="D18" s="106"/>
      <c r="E18" s="12" t="s">
        <v>7</v>
      </c>
      <c r="F18" s="181" t="s">
        <v>13</v>
      </c>
      <c r="G18" s="661"/>
      <c r="H18" s="686"/>
    </row>
    <row r="19" spans="1:8" s="834" customFormat="1" ht="25.5" customHeight="1">
      <c r="A19" s="661"/>
      <c r="B19" s="471" t="s">
        <v>478</v>
      </c>
      <c r="C19" s="106"/>
      <c r="D19" s="106"/>
      <c r="E19" s="12" t="s">
        <v>8</v>
      </c>
      <c r="F19" s="181" t="s">
        <v>13</v>
      </c>
      <c r="G19" s="661"/>
      <c r="H19" s="686"/>
    </row>
    <row r="20" spans="1:8" s="834" customFormat="1" ht="25.5" customHeight="1">
      <c r="A20" s="661"/>
      <c r="B20" s="511" t="s">
        <v>669</v>
      </c>
      <c r="C20" s="115"/>
      <c r="D20" s="115"/>
      <c r="E20" s="62" t="s">
        <v>21</v>
      </c>
      <c r="F20" s="458" t="s">
        <v>13</v>
      </c>
      <c r="G20" s="661"/>
      <c r="H20" s="686"/>
    </row>
    <row r="21" spans="1:8" s="834" customFormat="1" ht="25.5" customHeight="1">
      <c r="A21" s="661"/>
      <c r="B21" s="377" t="s">
        <v>136</v>
      </c>
      <c r="C21" s="446">
        <f>SUM(C12:C20)</f>
        <v>0</v>
      </c>
      <c r="D21" s="446">
        <f>SUM(D12:D20)</f>
        <v>0</v>
      </c>
      <c r="E21" s="574" t="s">
        <v>323</v>
      </c>
      <c r="F21" s="395" t="s">
        <v>33</v>
      </c>
      <c r="G21" s="661"/>
      <c r="H21" s="686"/>
    </row>
    <row r="22" spans="1:8" s="834" customFormat="1" ht="25.5" customHeight="1">
      <c r="A22" s="661"/>
      <c r="B22" s="512"/>
      <c r="C22" s="186"/>
      <c r="D22" s="186"/>
      <c r="E22" s="186"/>
      <c r="F22" s="513"/>
      <c r="G22" s="661"/>
      <c r="H22" s="686"/>
    </row>
    <row r="23" spans="1:8" s="834" customFormat="1" ht="25.5" customHeight="1">
      <c r="A23" s="661"/>
      <c r="B23" s="472" t="s">
        <v>1097</v>
      </c>
      <c r="C23" s="118"/>
      <c r="D23" s="118"/>
      <c r="E23" s="55" t="s">
        <v>22</v>
      </c>
      <c r="F23" s="181" t="s">
        <v>13</v>
      </c>
      <c r="G23" s="661"/>
      <c r="H23" s="686"/>
    </row>
    <row r="24" spans="1:8" s="834" customFormat="1" ht="25.5" customHeight="1">
      <c r="A24" s="661"/>
      <c r="B24" s="469" t="s">
        <v>1098</v>
      </c>
      <c r="C24" s="111"/>
      <c r="D24" s="111"/>
      <c r="E24" s="12" t="s">
        <v>324</v>
      </c>
      <c r="F24" s="181" t="s">
        <v>13</v>
      </c>
      <c r="G24" s="661"/>
      <c r="H24" s="686"/>
    </row>
    <row r="25" spans="1:8" s="834" customFormat="1" ht="25.5" customHeight="1">
      <c r="A25" s="661"/>
      <c r="B25" s="473" t="s">
        <v>1099</v>
      </c>
      <c r="C25" s="360"/>
      <c r="D25" s="360"/>
      <c r="E25" s="234"/>
      <c r="F25" s="181"/>
      <c r="G25" s="661"/>
      <c r="H25" s="686"/>
    </row>
    <row r="26" spans="1:8" s="834" customFormat="1" ht="25.5" customHeight="1">
      <c r="A26" s="661"/>
      <c r="B26" s="471" t="s">
        <v>194</v>
      </c>
      <c r="C26" s="111"/>
      <c r="D26" s="111"/>
      <c r="E26" s="12" t="s">
        <v>325</v>
      </c>
      <c r="F26" s="181" t="s">
        <v>13</v>
      </c>
      <c r="G26" s="661"/>
      <c r="H26" s="686"/>
    </row>
    <row r="27" spans="1:8" s="834" customFormat="1" ht="25.5" customHeight="1">
      <c r="A27" s="661"/>
      <c r="B27" s="471" t="s">
        <v>475</v>
      </c>
      <c r="C27" s="111"/>
      <c r="D27" s="111"/>
      <c r="E27" s="12" t="s">
        <v>326</v>
      </c>
      <c r="F27" s="181" t="s">
        <v>13</v>
      </c>
      <c r="G27" s="661"/>
      <c r="H27" s="686"/>
    </row>
    <row r="28" spans="1:8" s="834" customFormat="1" ht="25.5" customHeight="1">
      <c r="A28" s="661"/>
      <c r="B28" s="471" t="s">
        <v>476</v>
      </c>
      <c r="C28" s="111"/>
      <c r="D28" s="111"/>
      <c r="E28" s="12" t="s">
        <v>327</v>
      </c>
      <c r="F28" s="181" t="s">
        <v>13</v>
      </c>
      <c r="G28" s="661"/>
      <c r="H28" s="686"/>
    </row>
    <row r="29" spans="1:8" s="834" customFormat="1" ht="25.5" customHeight="1">
      <c r="A29" s="661"/>
      <c r="B29" s="471" t="s">
        <v>477</v>
      </c>
      <c r="C29" s="111"/>
      <c r="D29" s="111"/>
      <c r="E29" s="63" t="s">
        <v>328</v>
      </c>
      <c r="F29" s="181" t="s">
        <v>13</v>
      </c>
      <c r="G29" s="661"/>
      <c r="H29" s="686"/>
    </row>
    <row r="30" spans="1:8" s="834" customFormat="1" ht="25.5" customHeight="1">
      <c r="A30" s="661"/>
      <c r="B30" s="474" t="s">
        <v>478</v>
      </c>
      <c r="C30" s="155"/>
      <c r="D30" s="155"/>
      <c r="E30" s="573" t="s">
        <v>329</v>
      </c>
      <c r="F30" s="181" t="s">
        <v>13</v>
      </c>
      <c r="G30" s="661"/>
      <c r="H30" s="686"/>
    </row>
    <row r="31" spans="1:8" s="834" customFormat="1" ht="25.5" customHeight="1">
      <c r="A31" s="661"/>
      <c r="B31" s="514" t="s">
        <v>669</v>
      </c>
      <c r="C31" s="515"/>
      <c r="D31" s="515"/>
      <c r="E31" s="574" t="s">
        <v>330</v>
      </c>
      <c r="F31" s="516" t="s">
        <v>13</v>
      </c>
      <c r="G31" s="661"/>
      <c r="H31" s="686"/>
    </row>
    <row r="32" spans="1:8" s="834" customFormat="1" ht="25.5" customHeight="1" thickBot="1">
      <c r="A32" s="661"/>
      <c r="B32" s="381" t="s">
        <v>136</v>
      </c>
      <c r="C32" s="517">
        <f>SUM(C26:C31,C23:C24)</f>
        <v>0</v>
      </c>
      <c r="D32" s="517">
        <f>SUM(D26:D31,D23:D24)</f>
        <v>0</v>
      </c>
      <c r="E32" s="575" t="s">
        <v>10</v>
      </c>
      <c r="F32" s="587" t="s">
        <v>33</v>
      </c>
      <c r="G32" s="661"/>
      <c r="H32" s="686"/>
    </row>
    <row r="33" spans="1:8" s="834" customFormat="1" ht="25.5" customHeight="1" thickTop="1">
      <c r="A33" s="661"/>
      <c r="B33" s="1146"/>
      <c r="C33" s="684"/>
      <c r="D33" s="684"/>
      <c r="E33" s="862"/>
      <c r="F33" s="1148"/>
      <c r="G33" s="661"/>
      <c r="H33" s="686"/>
    </row>
    <row r="34" spans="1:8" ht="13.5" thickBot="1">
      <c r="A34" s="618"/>
      <c r="B34" s="997"/>
      <c r="C34" s="804"/>
      <c r="D34" s="804"/>
      <c r="E34" s="1110" t="s">
        <v>1167</v>
      </c>
      <c r="F34" s="1110">
        <v>2</v>
      </c>
      <c r="G34" s="618"/>
      <c r="H34" s="618"/>
    </row>
    <row r="35" spans="1:8" ht="13.5" thickTop="1">
      <c r="A35" s="618"/>
      <c r="B35" s="998"/>
      <c r="C35" s="17" t="s">
        <v>600</v>
      </c>
      <c r="D35" s="17" t="s">
        <v>924</v>
      </c>
      <c r="E35" s="17" t="s">
        <v>108</v>
      </c>
      <c r="F35" s="957"/>
      <c r="G35" s="618"/>
      <c r="H35" s="734"/>
    </row>
    <row r="36" spans="1:8">
      <c r="A36" s="618"/>
      <c r="B36" s="999" t="s">
        <v>835</v>
      </c>
      <c r="C36" s="759" t="s">
        <v>469</v>
      </c>
      <c r="D36" s="759" t="s">
        <v>470</v>
      </c>
      <c r="E36" s="363"/>
      <c r="F36" s="679" t="s">
        <v>163</v>
      </c>
      <c r="G36" s="618"/>
      <c r="H36" s="734"/>
    </row>
    <row r="37" spans="1:8" ht="13.5" thickBot="1">
      <c r="A37" s="618"/>
      <c r="B37" s="1000"/>
      <c r="C37" s="664" t="s">
        <v>40</v>
      </c>
      <c r="D37" s="664" t="s">
        <v>40</v>
      </c>
      <c r="E37" s="23" t="s">
        <v>109</v>
      </c>
      <c r="F37" s="680" t="s">
        <v>164</v>
      </c>
      <c r="G37" s="618"/>
      <c r="H37" s="734"/>
    </row>
    <row r="38" spans="1:8" s="834" customFormat="1" ht="25.5" customHeight="1">
      <c r="A38" s="661"/>
      <c r="B38" s="1001" t="s">
        <v>1100</v>
      </c>
      <c r="C38" s="106"/>
      <c r="D38" s="106"/>
      <c r="E38" s="12">
        <v>100</v>
      </c>
      <c r="F38" s="365" t="s">
        <v>13</v>
      </c>
      <c r="G38" s="661"/>
      <c r="H38" s="686"/>
    </row>
    <row r="39" spans="1:8" s="834" customFormat="1" ht="25.5" customHeight="1">
      <c r="A39" s="661"/>
      <c r="B39" s="475" t="s">
        <v>1101</v>
      </c>
      <c r="C39" s="106"/>
      <c r="D39" s="106"/>
      <c r="E39" s="12">
        <v>110</v>
      </c>
      <c r="F39" s="365" t="s">
        <v>13</v>
      </c>
      <c r="G39" s="661"/>
      <c r="H39" s="686"/>
    </row>
    <row r="40" spans="1:8" s="1003" customFormat="1" ht="34.5" customHeight="1">
      <c r="A40" s="995"/>
      <c r="B40" s="476" t="s">
        <v>1157</v>
      </c>
      <c r="C40" s="156"/>
      <c r="D40" s="156"/>
      <c r="E40" s="12">
        <v>120</v>
      </c>
      <c r="F40" s="365" t="s">
        <v>13</v>
      </c>
      <c r="G40" s="995"/>
      <c r="H40" s="1002"/>
    </row>
    <row r="41" spans="1:8" s="1003" customFormat="1" ht="34.5" customHeight="1">
      <c r="A41" s="995"/>
      <c r="B41" s="476" t="s">
        <v>1102</v>
      </c>
      <c r="C41" s="156"/>
      <c r="D41" s="156"/>
      <c r="E41" s="12">
        <v>130</v>
      </c>
      <c r="F41" s="365" t="s">
        <v>13</v>
      </c>
      <c r="G41" s="995"/>
      <c r="H41" s="1002"/>
    </row>
    <row r="42" spans="1:8" s="1003" customFormat="1" ht="25.5" customHeight="1">
      <c r="A42" s="995"/>
      <c r="B42" s="476" t="s">
        <v>1103</v>
      </c>
      <c r="C42" s="361"/>
      <c r="D42" s="361"/>
      <c r="E42" s="291"/>
      <c r="F42" s="366" t="s">
        <v>33</v>
      </c>
      <c r="G42" s="995"/>
      <c r="H42" s="1002"/>
    </row>
    <row r="43" spans="1:8" s="1003" customFormat="1" ht="25.5" customHeight="1">
      <c r="A43" s="995"/>
      <c r="B43" s="477" t="s">
        <v>194</v>
      </c>
      <c r="C43" s="114"/>
      <c r="D43" s="114"/>
      <c r="E43" s="12" t="s">
        <v>6</v>
      </c>
      <c r="F43" s="365" t="s">
        <v>13</v>
      </c>
      <c r="G43" s="995"/>
      <c r="H43" s="1002"/>
    </row>
    <row r="44" spans="1:8" s="1003" customFormat="1" ht="25.5" customHeight="1">
      <c r="A44" s="995"/>
      <c r="B44" s="477" t="s">
        <v>475</v>
      </c>
      <c r="C44" s="114"/>
      <c r="D44" s="114"/>
      <c r="E44" s="12" t="s">
        <v>7</v>
      </c>
      <c r="F44" s="365" t="s">
        <v>13</v>
      </c>
      <c r="G44" s="995"/>
      <c r="H44" s="1002"/>
    </row>
    <row r="45" spans="1:8" s="1003" customFormat="1" ht="25.5" customHeight="1">
      <c r="A45" s="995"/>
      <c r="B45" s="477" t="s">
        <v>476</v>
      </c>
      <c r="C45" s="156"/>
      <c r="D45" s="156"/>
      <c r="E45" s="12" t="s">
        <v>8</v>
      </c>
      <c r="F45" s="365" t="s">
        <v>13</v>
      </c>
      <c r="G45" s="995"/>
      <c r="H45" s="1002"/>
    </row>
    <row r="46" spans="1:8" s="1003" customFormat="1" ht="25.5" customHeight="1">
      <c r="A46" s="995"/>
      <c r="B46" s="477" t="s">
        <v>477</v>
      </c>
      <c r="C46" s="156"/>
      <c r="D46" s="156"/>
      <c r="E46" s="12" t="s">
        <v>21</v>
      </c>
      <c r="F46" s="365" t="s">
        <v>13</v>
      </c>
      <c r="G46" s="995"/>
      <c r="H46" s="1002"/>
    </row>
    <row r="47" spans="1:8" s="1003" customFormat="1" ht="25.5" customHeight="1">
      <c r="A47" s="995"/>
      <c r="B47" s="477" t="s">
        <v>478</v>
      </c>
      <c r="C47" s="156"/>
      <c r="D47" s="156"/>
      <c r="E47" s="12" t="s">
        <v>22</v>
      </c>
      <c r="F47" s="365" t="s">
        <v>13</v>
      </c>
      <c r="G47" s="995"/>
      <c r="H47" s="1002"/>
    </row>
    <row r="48" spans="1:8" s="1003" customFormat="1" ht="25.5" customHeight="1">
      <c r="A48" s="995"/>
      <c r="B48" s="477" t="s">
        <v>669</v>
      </c>
      <c r="C48" s="156"/>
      <c r="D48" s="156"/>
      <c r="E48" s="12" t="s">
        <v>325</v>
      </c>
      <c r="F48" s="365" t="s">
        <v>13</v>
      </c>
      <c r="G48" s="995"/>
      <c r="H48" s="1002"/>
    </row>
    <row r="49" spans="1:8" s="1003" customFormat="1" ht="25.5" customHeight="1">
      <c r="A49" s="995"/>
      <c r="B49" s="377" t="s">
        <v>136</v>
      </c>
      <c r="C49" s="446">
        <f>SUM(C38:C41,C43:C48)</f>
        <v>0</v>
      </c>
      <c r="D49" s="446">
        <f>SUM(D38:D41,D43:D48)</f>
        <v>0</v>
      </c>
      <c r="E49" s="64" t="s">
        <v>326</v>
      </c>
      <c r="F49" s="365"/>
      <c r="G49" s="995"/>
      <c r="H49" s="1002"/>
    </row>
    <row r="50" spans="1:8" s="1003" customFormat="1" ht="25.5" customHeight="1">
      <c r="A50" s="995"/>
      <c r="B50" s="478"/>
      <c r="C50" s="362"/>
      <c r="D50" s="362"/>
      <c r="E50" s="362"/>
      <c r="F50" s="367"/>
      <c r="G50" s="995"/>
      <c r="H50" s="1002"/>
    </row>
    <row r="51" spans="1:8" s="1003" customFormat="1" ht="25.5" customHeight="1">
      <c r="A51" s="995"/>
      <c r="B51" s="476" t="s">
        <v>1104</v>
      </c>
      <c r="C51" s="157"/>
      <c r="D51" s="157"/>
      <c r="E51" s="64" t="s">
        <v>327</v>
      </c>
      <c r="F51" s="368" t="s">
        <v>13</v>
      </c>
      <c r="G51" s="995"/>
      <c r="H51" s="1002"/>
    </row>
    <row r="52" spans="1:8" s="1003" customFormat="1" ht="25.5" customHeight="1">
      <c r="A52" s="995"/>
      <c r="B52" s="476" t="s">
        <v>1105</v>
      </c>
      <c r="C52" s="157"/>
      <c r="D52" s="157"/>
      <c r="E52" s="64" t="s">
        <v>328</v>
      </c>
      <c r="F52" s="368" t="s">
        <v>13</v>
      </c>
      <c r="G52" s="995"/>
      <c r="H52" s="1002"/>
    </row>
    <row r="53" spans="1:8" s="1003" customFormat="1" ht="35.25" customHeight="1">
      <c r="A53" s="995"/>
      <c r="B53" s="476" t="s">
        <v>1158</v>
      </c>
      <c r="C53" s="157"/>
      <c r="D53" s="157"/>
      <c r="E53" s="64" t="s">
        <v>329</v>
      </c>
      <c r="F53" s="368" t="s">
        <v>13</v>
      </c>
      <c r="G53" s="995"/>
      <c r="H53" s="1002"/>
    </row>
    <row r="54" spans="1:8" s="1003" customFormat="1" ht="35.25" customHeight="1">
      <c r="A54" s="995"/>
      <c r="B54" s="476" t="s">
        <v>1106</v>
      </c>
      <c r="C54" s="157"/>
      <c r="D54" s="157"/>
      <c r="E54" s="64" t="s">
        <v>330</v>
      </c>
      <c r="F54" s="368" t="s">
        <v>13</v>
      </c>
      <c r="G54" s="995"/>
      <c r="H54" s="1002"/>
    </row>
    <row r="55" spans="1:8" s="1003" customFormat="1" ht="25.5" customHeight="1">
      <c r="A55" s="995"/>
      <c r="B55" s="475" t="s">
        <v>1107</v>
      </c>
      <c r="C55" s="250"/>
      <c r="D55" s="250"/>
      <c r="E55" s="1"/>
      <c r="F55" s="368" t="s">
        <v>13</v>
      </c>
      <c r="G55" s="995"/>
      <c r="H55" s="1002"/>
    </row>
    <row r="56" spans="1:8" s="1003" customFormat="1" ht="25.5" customHeight="1">
      <c r="A56" s="995"/>
      <c r="B56" s="477" t="s">
        <v>194</v>
      </c>
      <c r="C56" s="157"/>
      <c r="D56" s="157"/>
      <c r="E56" s="64" t="s">
        <v>10</v>
      </c>
      <c r="F56" s="368" t="s">
        <v>13</v>
      </c>
      <c r="G56" s="995"/>
      <c r="H56" s="1002"/>
    </row>
    <row r="57" spans="1:8" s="1003" customFormat="1" ht="25.5" customHeight="1">
      <c r="A57" s="995"/>
      <c r="B57" s="477" t="s">
        <v>475</v>
      </c>
      <c r="C57" s="157"/>
      <c r="D57" s="157"/>
      <c r="E57" s="64" t="s">
        <v>331</v>
      </c>
      <c r="F57" s="368" t="s">
        <v>13</v>
      </c>
      <c r="G57" s="995"/>
      <c r="H57" s="1002"/>
    </row>
    <row r="58" spans="1:8" s="1003" customFormat="1" ht="25.5" customHeight="1">
      <c r="A58" s="995"/>
      <c r="B58" s="477" t="s">
        <v>476</v>
      </c>
      <c r="C58" s="157"/>
      <c r="D58" s="157"/>
      <c r="E58" s="64" t="s">
        <v>332</v>
      </c>
      <c r="F58" s="368" t="s">
        <v>13</v>
      </c>
      <c r="G58" s="995"/>
      <c r="H58" s="1002"/>
    </row>
    <row r="59" spans="1:8" s="1003" customFormat="1" ht="25.5" customHeight="1">
      <c r="A59" s="995"/>
      <c r="B59" s="477" t="s">
        <v>477</v>
      </c>
      <c r="C59" s="157"/>
      <c r="D59" s="157"/>
      <c r="E59" s="65" t="s">
        <v>333</v>
      </c>
      <c r="F59" s="368" t="s">
        <v>13</v>
      </c>
      <c r="G59" s="995"/>
      <c r="H59" s="1002"/>
    </row>
    <row r="60" spans="1:8" s="1003" customFormat="1" ht="25.5" customHeight="1">
      <c r="A60" s="995"/>
      <c r="B60" s="479" t="s">
        <v>63</v>
      </c>
      <c r="C60" s="158"/>
      <c r="D60" s="158"/>
      <c r="E60" s="65" t="s">
        <v>334</v>
      </c>
      <c r="F60" s="368" t="s">
        <v>13</v>
      </c>
      <c r="G60" s="995"/>
      <c r="H60" s="1002"/>
    </row>
    <row r="61" spans="1:8" s="834" customFormat="1" ht="25.5" customHeight="1">
      <c r="A61" s="661"/>
      <c r="B61" s="479" t="s">
        <v>669</v>
      </c>
      <c r="C61" s="158"/>
      <c r="D61" s="158"/>
      <c r="E61" s="65" t="s">
        <v>335</v>
      </c>
      <c r="F61" s="516" t="s">
        <v>13</v>
      </c>
      <c r="G61" s="661"/>
      <c r="H61" s="686"/>
    </row>
    <row r="62" spans="1:8" ht="19.5" customHeight="1" thickBot="1">
      <c r="A62" s="618"/>
      <c r="B62" s="381" t="s">
        <v>136</v>
      </c>
      <c r="C62" s="517">
        <f>SUM(C51:C54,C56:C61)</f>
        <v>0</v>
      </c>
      <c r="D62" s="517">
        <f>SUM(D51:D54,D56:D61)</f>
        <v>0</v>
      </c>
      <c r="E62" s="576" t="s">
        <v>336</v>
      </c>
      <c r="F62" s="191"/>
      <c r="G62" s="618"/>
      <c r="H62" s="618"/>
    </row>
    <row r="63" spans="1:8" ht="13.5" thickTop="1">
      <c r="A63" s="618"/>
      <c r="B63" s="658"/>
      <c r="C63" s="691"/>
      <c r="D63" s="686"/>
      <c r="E63" s="618"/>
      <c r="F63" s="823"/>
      <c r="G63" s="618"/>
      <c r="H63" s="618"/>
    </row>
  </sheetData>
  <sheetProtection password="D5A7" sheet="1" objects="1" scenarios="1"/>
  <customSheetViews>
    <customSheetView guid="{E4F26FFA-5313-49C9-9365-CBA576C57791}" scale="85" showGridLines="0" fitToPage="1" showRuler="0">
      <selection activeCell="B12" sqref="B12"/>
      <pageMargins left="0.74803149606299213" right="0.74803149606299213" top="0.98425196850393704" bottom="0.98425196850393704" header="0.51181102362204722" footer="0.51181102362204722"/>
      <pageSetup paperSize="9" scale="69" orientation="portrait" horizontalDpi="300" verticalDpi="300" r:id="rId1"/>
      <headerFooter alignWithMargins="0"/>
    </customSheetView>
  </customSheetViews>
  <phoneticPr fontId="0" type="noConversion"/>
  <dataValidations count="68"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3 C15:C16 C43:C44">
      <formula1>ISNONTEXT($C$13)</formula1>
    </dataValidation>
    <dataValidation type="custom" allowBlank="1" showInputMessage="1" showErrorMessage="1" errorTitle="Monitor FTC template" error="Please only enter a numeric value into this cell." sqref="D13 D15:D16 D43:D44">
      <formula1>ISNONTEXT($D$13)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17">
      <formula1>ISNONTEXT($C$17)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C18:C19">
      <formula1>ISNONTEXT($C$18)</formula1>
    </dataValidation>
    <dataValidation type="custom" allowBlank="1" showInputMessage="1" showErrorMessage="1" errorTitle="Monitor FTC template" error="Please only enter a numeric value into this cell." sqref="D18:D19">
      <formula1>ISNONTEXT($D$18)</formula1>
    </dataValidation>
    <dataValidation type="custom" allowBlank="1" showInputMessage="1" showErrorMessage="1" errorTitle="Monitor FTC template" error="Please only enter a numeric value into this cell." sqref="C20:C21 D21 C49:D49 C62:D62">
      <formula1>ISNONTEXT($C$20)</formula1>
    </dataValidation>
    <dataValidation type="custom" allowBlank="1" showInputMessage="1" showErrorMessage="1" errorTitle="Monitor FTC template" error="Please only enter a numeric value into this cell." sqref="D20">
      <formula1>ISNONTEXT($D$20)</formula1>
    </dataValidation>
    <dataValidation type="custom" allowBlank="1" showInputMessage="1" showErrorMessage="1" errorTitle="Monitor FTC template" error="Please only enter a numeric value into this cell." sqref="C23">
      <formula1>ISNONTEXT($C$23)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C24">
      <formula1>ISNONTEXT($C$24)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C25">
      <formula1>ISNONTEXT($C$25)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  <dataValidation type="custom" allowBlank="1" showInputMessage="1" showErrorMessage="1" errorTitle="Monitor FTC template" error="Please only enter a numeric value into this cell." sqref="C26">
      <formula1>ISNONTEXT($C$26)</formula1>
    </dataValidation>
    <dataValidation type="custom" allowBlank="1" showInputMessage="1" showErrorMessage="1" errorTitle="Monitor FTC template" error="Please only enter a numeric value into this cell." sqref="D26">
      <formula1>ISNONTEXT($D$26)</formula1>
    </dataValidation>
    <dataValidation type="custom" allowBlank="1" showInputMessage="1" showErrorMessage="1" errorTitle="Monitor FTC template" error="Please only enter a numeric value into this cell." sqref="C27">
      <formula1>ISNONTEXT($C$27)</formula1>
    </dataValidation>
    <dataValidation type="custom" allowBlank="1" showInputMessage="1" showErrorMessage="1" errorTitle="Monitor FTC template" error="Please only enter a numeric value into this cell." sqref="D27">
      <formula1>ISNONTEXT($D$27)</formula1>
    </dataValidation>
    <dataValidation type="custom" allowBlank="1" showInputMessage="1" showErrorMessage="1" errorTitle="Monitor FTC template" error="Please only enter a numeric value into this cell." sqref="C28">
      <formula1>ISNONTEXT($C$28)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C29">
      <formula1>ISNONTEXT($C$29)</formula1>
    </dataValidation>
    <dataValidation type="custom" allowBlank="1" showInputMessage="1" showErrorMessage="1" errorTitle="Monitor FTC template" error="Please only enter a numeric value into this cell." sqref="D29">
      <formula1>ISNONTEXT($D$29)</formula1>
    </dataValidation>
    <dataValidation type="custom" allowBlank="1" showInputMessage="1" showErrorMessage="1" errorTitle="Monitor FTC template" error="Please only enter a numeric value into this cell." sqref="C30">
      <formula1>ISNONTEXT($C$30)</formula1>
    </dataValidation>
    <dataValidation type="custom" allowBlank="1" showInputMessage="1" showErrorMessage="1" errorTitle="Monitor FTC template" error="Please only enter a numeric value into this cell." sqref="D30">
      <formula1>ISNONTEXT($D$30)</formula1>
    </dataValidation>
    <dataValidation type="custom" allowBlank="1" showInputMessage="1" showErrorMessage="1" errorTitle="Monitor FTC template" error="Please only enter a numeric value into this cell." sqref="C31:C33 D32:D33">
      <formula1>ISNONTEXT($C$31)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C38">
      <formula1>ISNONTEXT($C$38)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C39">
      <formula1>ISNONTEXT($C$39)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C40">
      <formula1>ISNONTEXT($C$40)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C41">
      <formula1>ISNONTEXT($C$41)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C42">
      <formula1>ISNONTEXT($C$42)</formula1>
    </dataValidation>
    <dataValidation type="custom" allowBlank="1" showInputMessage="1" showErrorMessage="1" errorTitle="Monitor FTC template" error="Please only enter a numeric value into this cell." sqref="D42">
      <formula1>ISNONTEXT($D$42)</formula1>
    </dataValidation>
    <dataValidation type="custom" allowBlank="1" showInputMessage="1" showErrorMessage="1" errorTitle="Monitor FTC template" error="Please only enter a numeric value into this cell." sqref="C45">
      <formula1>ISNONTEXT($C$45)</formula1>
    </dataValidation>
    <dataValidation type="custom" allowBlank="1" showInputMessage="1" showErrorMessage="1" errorTitle="Monitor FTC template" error="Please only enter a numeric value into this cell." sqref="D45">
      <formula1>ISNONTEXT($D$45)</formula1>
    </dataValidation>
    <dataValidation type="custom" allowBlank="1" showInputMessage="1" showErrorMessage="1" errorTitle="Monitor FTC template" error="Please only enter a numeric value into this cell." sqref="C46:C47">
      <formula1>ISNONTEXT($C$46)</formula1>
    </dataValidation>
    <dataValidation type="custom" allowBlank="1" showInputMessage="1" showErrorMessage="1" errorTitle="Monitor FTC template" error="Please only enter a numeric value into this cell." sqref="D46:D47">
      <formula1>ISNONTEXT($D$46)</formula1>
    </dataValidation>
    <dataValidation type="custom" allowBlank="1" showInputMessage="1" showErrorMessage="1" errorTitle="Monitor FTC template" error="Please only enter a numeric value into this cell." sqref="C48">
      <formula1>ISNONTEXT($C$48)</formula1>
    </dataValidation>
    <dataValidation type="custom" allowBlank="1" showInputMessage="1" showErrorMessage="1" errorTitle="Monitor FTC template" error="Please only enter a numeric value into this cell." sqref="D48">
      <formula1>ISNONTEXT($D$48)</formula1>
    </dataValidation>
    <dataValidation type="custom" allowBlank="1" showInputMessage="1" showErrorMessage="1" errorTitle="Monitor FTC template" error="Please only enter a numeric value into this cell." sqref="C51">
      <formula1>ISNONTEXT($C$51)</formula1>
    </dataValidation>
    <dataValidation type="custom" allowBlank="1" showInputMessage="1" showErrorMessage="1" errorTitle="Monitor FTC template" error="Please only enter a numeric value into this cell." sqref="D51">
      <formula1>ISNONTEXT($D$51)</formula1>
    </dataValidation>
    <dataValidation type="custom" allowBlank="1" showInputMessage="1" showErrorMessage="1" errorTitle="Monitor FTC template" error="Please only enter a numeric value into this cell." sqref="C52">
      <formula1>ISNONTEXT($C$52)</formula1>
    </dataValidation>
    <dataValidation type="custom" allowBlank="1" showInputMessage="1" showErrorMessage="1" errorTitle="Monitor FTC template" error="Please only enter a numeric value into this cell." sqref="D52">
      <formula1>ISNONTEXT($D$52)</formula1>
    </dataValidation>
    <dataValidation type="custom" allowBlank="1" showInputMessage="1" showErrorMessage="1" errorTitle="Monitor FTC template" error="Please only enter a numeric value into this cell." sqref="C53">
      <formula1>ISNONTEXT($C$53)</formula1>
    </dataValidation>
    <dataValidation type="custom" allowBlank="1" showInputMessage="1" showErrorMessage="1" errorTitle="Monitor FTC template" error="Please only enter a numeric value into this cell." sqref="D53">
      <formula1>ISNONTEXT($D$53)</formula1>
    </dataValidation>
    <dataValidation type="custom" allowBlank="1" showInputMessage="1" showErrorMessage="1" errorTitle="Monitor FTC template" error="Please only enter a numeric value into this cell." sqref="C54">
      <formula1>ISNONTEXT($C$54)</formula1>
    </dataValidation>
    <dataValidation type="custom" allowBlank="1" showInputMessage="1" showErrorMessage="1" errorTitle="Monitor FTC template" error="Please only enter a numeric value into this cell." sqref="D54">
      <formula1>ISNONTEXT($D$54)</formula1>
    </dataValidation>
    <dataValidation type="custom" allowBlank="1" showInputMessage="1" showErrorMessage="1" errorTitle="Monitor FTC template" error="Please only enter a numeric value into this cell." sqref="C55">
      <formula1>ISNONTEXT($C$55)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C56">
      <formula1>ISNONTEXT($C$56)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C57">
      <formula1>ISNONTEXT($C$57)</formula1>
    </dataValidation>
    <dataValidation type="custom" allowBlank="1" showInputMessage="1" showErrorMessage="1" errorTitle="Monitor FTC template" error="Please only enter a numeric value into this cell." sqref="D57">
      <formula1>ISNONTEXT($D$57)</formula1>
    </dataValidation>
    <dataValidation type="custom" allowBlank="1" showInputMessage="1" showErrorMessage="1" errorTitle="Monitor FTC template" error="Please only enter a numeric value into this cell." sqref="C58">
      <formula1>ISNONTEXT($C$58)</formula1>
    </dataValidation>
    <dataValidation type="custom" allowBlank="1" showInputMessage="1" showErrorMessage="1" errorTitle="Monitor FTC template" error="Please only enter a numeric value into this cell." sqref="D58">
      <formula1>ISNONTEXT($D$58)</formula1>
    </dataValidation>
    <dataValidation type="custom" allowBlank="1" showInputMessage="1" showErrorMessage="1" errorTitle="Monitor FTC template" error="Please only enter a numeric value into this cell." sqref="C59">
      <formula1>ISNONTEXT($C$59)</formula1>
    </dataValidation>
    <dataValidation type="custom" allowBlank="1" showInputMessage="1" showErrorMessage="1" errorTitle="Monitor FTC template" error="Please only enter a numeric value into this cell." sqref="D59">
      <formula1>ISNONTEXT($D$59)</formula1>
    </dataValidation>
    <dataValidation type="custom" allowBlank="1" showInputMessage="1" showErrorMessage="1" errorTitle="Monitor FTC template" error="Please only enter a numeric value into this cell." sqref="C60">
      <formula1>ISNONTEXT($C$60)</formula1>
    </dataValidation>
    <dataValidation type="custom" allowBlank="1" showInputMessage="1" showErrorMessage="1" errorTitle="Monitor FTC template" error="Please only enter a numeric value into this cell." sqref="D60">
      <formula1>ISNONTEXT($D$60)</formula1>
    </dataValidation>
    <dataValidation type="custom" allowBlank="1" showInputMessage="1" showErrorMessage="1" errorTitle="Monitor FTC template" error="Please only enter a numeric value into this cell." sqref="C61">
      <formula1>ISNONTEXT($C$61)</formula1>
    </dataValidation>
    <dataValidation type="custom" allowBlank="1" showInputMessage="1" showErrorMessage="1" errorTitle="Monitor FTC template" error="Please only enter a numeric value into this cell." sqref="D61">
      <formula1>ISNONTEXT($D$61)</formula1>
    </dataValidation>
  </dataValidations>
  <printOptions gridLines="1" gridLinesSet="0"/>
  <pageMargins left="0.74803149606299213" right="0.34" top="0.36" bottom="0.38" header="0.21" footer="0.2"/>
  <pageSetup paperSize="9" scale="55" orientation="portrait" horizontalDpi="300" verticalDpi="300" r:id="rId2"/>
  <headerFooter alignWithMargins="0"/>
  <ignoredErrors>
    <ignoredError sqref="C11:D11 C37:D3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>
    <pageSetUpPr fitToPage="1"/>
  </sheetPr>
  <dimension ref="A1:J30"/>
  <sheetViews>
    <sheetView zoomScale="80" zoomScaleNormal="80" workbookViewId="0"/>
  </sheetViews>
  <sheetFormatPr defaultColWidth="10.7109375" defaultRowHeight="12.75"/>
  <cols>
    <col min="1" max="1" width="7.140625" style="70" customWidth="1"/>
    <col min="2" max="2" width="72.42578125" style="659" customWidth="1"/>
    <col min="3" max="4" width="14.28515625" style="70" customWidth="1"/>
    <col min="5" max="5" width="10.7109375" style="70" bestFit="1" customWidth="1"/>
    <col min="6" max="6" width="10.140625" style="70" bestFit="1" customWidth="1"/>
    <col min="7" max="7" width="12.28515625" style="70" customWidth="1"/>
    <col min="8" max="8" width="3.42578125" style="70" customWidth="1"/>
    <col min="9" max="16384" width="10.7109375" style="70"/>
  </cols>
  <sheetData>
    <row r="1" spans="1:9" ht="15.75">
      <c r="A1" s="618"/>
      <c r="B1" s="619" t="s">
        <v>182</v>
      </c>
      <c r="C1" s="618"/>
      <c r="D1" s="618"/>
      <c r="E1" s="618"/>
      <c r="F1" s="618"/>
      <c r="G1" s="618"/>
      <c r="H1" s="618"/>
    </row>
    <row r="2" spans="1:9">
      <c r="A2" s="618"/>
      <c r="B2" s="620"/>
      <c r="C2" s="618"/>
      <c r="D2" s="618"/>
      <c r="E2" s="618"/>
      <c r="F2" s="618"/>
      <c r="G2" s="618"/>
      <c r="H2" s="618"/>
    </row>
    <row r="3" spans="1:9">
      <c r="A3" s="618"/>
      <c r="B3" s="628" t="s">
        <v>1035</v>
      </c>
      <c r="C3" s="618"/>
      <c r="D3" s="618"/>
      <c r="E3" s="618"/>
      <c r="F3" s="618"/>
      <c r="G3" s="618"/>
      <c r="H3" s="618"/>
    </row>
    <row r="4" spans="1:9">
      <c r="A4" s="618"/>
      <c r="B4" s="769" t="s">
        <v>850</v>
      </c>
      <c r="C4" s="618"/>
      <c r="D4" s="618"/>
      <c r="E4" s="618"/>
      <c r="F4" s="618"/>
      <c r="G4" s="618"/>
      <c r="H4" s="618"/>
    </row>
    <row r="5" spans="1:9">
      <c r="A5" s="618"/>
      <c r="B5" s="626" t="s">
        <v>1022</v>
      </c>
      <c r="C5" s="618"/>
      <c r="D5" s="618"/>
      <c r="E5" s="618"/>
      <c r="F5" s="618"/>
      <c r="G5" s="618"/>
      <c r="H5" s="618"/>
    </row>
    <row r="6" spans="1:9">
      <c r="A6" s="618"/>
      <c r="B6" s="618"/>
      <c r="C6" s="618"/>
      <c r="D6" s="618"/>
      <c r="E6" s="618"/>
      <c r="F6" s="618"/>
      <c r="G6" s="618"/>
      <c r="H6" s="618"/>
    </row>
    <row r="7" spans="1:9">
      <c r="A7" s="618"/>
      <c r="B7" s="628" t="s">
        <v>53</v>
      </c>
      <c r="C7" s="618"/>
      <c r="D7" s="618"/>
      <c r="E7" s="618"/>
      <c r="F7" s="618"/>
      <c r="G7" s="618"/>
      <c r="H7" s="618"/>
    </row>
    <row r="8" spans="1:9" ht="13.5" thickBot="1">
      <c r="A8" s="618"/>
      <c r="B8" s="621"/>
      <c r="C8" s="618"/>
      <c r="D8" s="803"/>
      <c r="E8" s="1110" t="s">
        <v>1167</v>
      </c>
      <c r="F8" s="1110">
        <v>1</v>
      </c>
      <c r="G8" s="618"/>
      <c r="H8" s="618"/>
    </row>
    <row r="9" spans="1:9" ht="13.5" thickTop="1">
      <c r="A9" s="618"/>
      <c r="B9" s="673"/>
      <c r="C9" s="17" t="s">
        <v>636</v>
      </c>
      <c r="D9" s="77" t="s">
        <v>637</v>
      </c>
      <c r="E9" s="17" t="s">
        <v>108</v>
      </c>
      <c r="F9" s="957"/>
      <c r="G9" s="618"/>
      <c r="H9" s="618"/>
      <c r="I9" s="618"/>
    </row>
    <row r="10" spans="1:9">
      <c r="A10" s="618"/>
      <c r="B10" s="836" t="s">
        <v>836</v>
      </c>
      <c r="C10" s="946" t="s">
        <v>1036</v>
      </c>
      <c r="D10" s="946" t="s">
        <v>1037</v>
      </c>
      <c r="E10" s="363"/>
      <c r="F10" s="679" t="s">
        <v>163</v>
      </c>
      <c r="G10" s="618"/>
      <c r="H10" s="618"/>
      <c r="I10" s="618"/>
    </row>
    <row r="11" spans="1:9">
      <c r="A11" s="618"/>
      <c r="B11" s="1004"/>
      <c r="C11" s="842" t="s">
        <v>110</v>
      </c>
      <c r="D11" s="844" t="s">
        <v>110</v>
      </c>
      <c r="E11" s="518" t="s">
        <v>109</v>
      </c>
      <c r="F11" s="802" t="s">
        <v>164</v>
      </c>
      <c r="G11" s="618"/>
      <c r="H11" s="618"/>
      <c r="I11" s="618"/>
    </row>
    <row r="12" spans="1:9" s="834" customFormat="1" ht="25.5" customHeight="1">
      <c r="A12" s="661"/>
      <c r="B12" s="913" t="s">
        <v>293</v>
      </c>
      <c r="C12" s="106"/>
      <c r="D12" s="111"/>
      <c r="E12" s="12">
        <v>100</v>
      </c>
      <c r="F12" s="884" t="s">
        <v>111</v>
      </c>
      <c r="G12" s="661"/>
      <c r="H12" s="661"/>
      <c r="I12" s="661"/>
    </row>
    <row r="13" spans="1:9" s="834" customFormat="1" ht="25.5" customHeight="1">
      <c r="A13" s="661"/>
      <c r="B13" s="285" t="s">
        <v>292</v>
      </c>
      <c r="C13" s="106"/>
      <c r="D13" s="111"/>
      <c r="E13" s="12" t="s">
        <v>36</v>
      </c>
      <c r="F13" s="174" t="s">
        <v>111</v>
      </c>
      <c r="G13" s="661"/>
      <c r="H13" s="661"/>
      <c r="I13" s="661"/>
    </row>
    <row r="14" spans="1:9" s="834" customFormat="1" ht="25.5" customHeight="1" thickBot="1">
      <c r="A14" s="661"/>
      <c r="B14" s="601" t="s">
        <v>136</v>
      </c>
      <c r="C14" s="602">
        <f>SUM(C12:C13)</f>
        <v>0</v>
      </c>
      <c r="D14" s="602">
        <f>SUM(D12:D13)</f>
        <v>0</v>
      </c>
      <c r="E14" s="525" t="s">
        <v>37</v>
      </c>
      <c r="F14" s="526" t="s">
        <v>111</v>
      </c>
      <c r="G14" s="661"/>
      <c r="H14" s="661"/>
      <c r="I14" s="661"/>
    </row>
    <row r="15" spans="1:9" s="834" customFormat="1" ht="25.5" customHeight="1" thickTop="1">
      <c r="A15" s="661"/>
      <c r="B15" s="1149"/>
      <c r="C15" s="684"/>
      <c r="D15" s="684"/>
      <c r="E15" s="862"/>
      <c r="F15" s="686"/>
      <c r="G15" s="661"/>
      <c r="H15" s="661"/>
      <c r="I15" s="661"/>
    </row>
    <row r="16" spans="1:9" ht="18.75" customHeight="1" thickBot="1">
      <c r="A16" s="618"/>
      <c r="B16" s="618"/>
      <c r="C16" s="618"/>
      <c r="D16" s="618"/>
      <c r="E16" s="1110" t="s">
        <v>1167</v>
      </c>
      <c r="F16" s="1110">
        <v>2</v>
      </c>
      <c r="G16" s="618"/>
      <c r="H16" s="618"/>
    </row>
    <row r="17" spans="1:10" s="849" customFormat="1" ht="18.75" customHeight="1" thickTop="1">
      <c r="A17" s="921"/>
      <c r="B17" s="1005"/>
      <c r="C17" s="49" t="s">
        <v>925</v>
      </c>
      <c r="D17" s="49" t="s">
        <v>638</v>
      </c>
      <c r="E17" s="49" t="s">
        <v>108</v>
      </c>
      <c r="F17" s="940"/>
      <c r="G17" s="921"/>
      <c r="H17" s="921"/>
    </row>
    <row r="18" spans="1:10" s="849" customFormat="1" ht="18.75" customHeight="1">
      <c r="A18" s="921"/>
      <c r="B18" s="1006" t="s">
        <v>837</v>
      </c>
      <c r="C18" s="946" t="s">
        <v>1036</v>
      </c>
      <c r="D18" s="946" t="s">
        <v>1037</v>
      </c>
      <c r="E18" s="336"/>
      <c r="F18" s="941" t="s">
        <v>163</v>
      </c>
      <c r="G18" s="921"/>
      <c r="H18" s="921"/>
    </row>
    <row r="19" spans="1:10" s="849" customFormat="1" ht="13.5" thickBot="1">
      <c r="A19" s="921"/>
      <c r="B19" s="1007"/>
      <c r="C19" s="712" t="s">
        <v>110</v>
      </c>
      <c r="D19" s="939" t="s">
        <v>110</v>
      </c>
      <c r="E19" s="83" t="s">
        <v>109</v>
      </c>
      <c r="F19" s="1009" t="s">
        <v>164</v>
      </c>
      <c r="G19" s="921"/>
      <c r="H19" s="921"/>
    </row>
    <row r="20" spans="1:10" s="849" customFormat="1" ht="25.5" customHeight="1">
      <c r="A20" s="921"/>
      <c r="B20" s="1008" t="s">
        <v>425</v>
      </c>
      <c r="C20" s="436">
        <f>SUM(C22:C24)</f>
        <v>0</v>
      </c>
      <c r="D20" s="436">
        <f>SUM(D22:D24)</f>
        <v>0</v>
      </c>
      <c r="E20" s="51">
        <v>110</v>
      </c>
      <c r="F20" s="1010"/>
      <c r="G20" s="921"/>
      <c r="H20" s="921"/>
    </row>
    <row r="21" spans="1:10" s="849" customFormat="1" ht="25.5" customHeight="1">
      <c r="A21" s="921"/>
      <c r="B21" s="334" t="s">
        <v>642</v>
      </c>
      <c r="C21" s="185"/>
      <c r="D21" s="185"/>
      <c r="E21" s="315"/>
      <c r="F21" s="338"/>
      <c r="G21" s="921"/>
      <c r="H21" s="921"/>
    </row>
    <row r="22" spans="1:10" s="849" customFormat="1" ht="25.5" customHeight="1">
      <c r="A22" s="921"/>
      <c r="B22" s="302" t="s">
        <v>253</v>
      </c>
      <c r="C22" s="140"/>
      <c r="D22" s="135"/>
      <c r="E22" s="51">
        <v>120</v>
      </c>
      <c r="F22" s="221" t="s">
        <v>111</v>
      </c>
      <c r="G22" s="921"/>
      <c r="H22" s="921"/>
    </row>
    <row r="23" spans="1:10" s="849" customFormat="1" ht="25.5" customHeight="1">
      <c r="A23" s="921"/>
      <c r="B23" s="302" t="s">
        <v>254</v>
      </c>
      <c r="C23" s="140"/>
      <c r="D23" s="135"/>
      <c r="E23" s="51">
        <v>130</v>
      </c>
      <c r="F23" s="221" t="s">
        <v>111</v>
      </c>
      <c r="G23" s="921"/>
      <c r="H23" s="921"/>
    </row>
    <row r="24" spans="1:10" s="849" customFormat="1" ht="25.5" customHeight="1">
      <c r="A24" s="921"/>
      <c r="B24" s="302" t="s">
        <v>255</v>
      </c>
      <c r="C24" s="140"/>
      <c r="D24" s="135"/>
      <c r="E24" s="51">
        <v>140</v>
      </c>
      <c r="F24" s="221" t="s">
        <v>111</v>
      </c>
      <c r="G24" s="921"/>
      <c r="H24" s="921"/>
    </row>
    <row r="25" spans="1:10" s="849" customFormat="1" ht="25.5" customHeight="1">
      <c r="A25" s="921"/>
      <c r="B25" s="303" t="s">
        <v>137</v>
      </c>
      <c r="C25" s="140"/>
      <c r="D25" s="135"/>
      <c r="E25" s="51">
        <v>150</v>
      </c>
      <c r="F25" s="221" t="s">
        <v>48</v>
      </c>
      <c r="G25" s="921"/>
      <c r="H25" s="921"/>
    </row>
    <row r="26" spans="1:10" s="849" customFormat="1" ht="25.5" customHeight="1">
      <c r="A26" s="921"/>
      <c r="B26" s="304" t="s">
        <v>426</v>
      </c>
      <c r="C26" s="409">
        <f>C25+C20</f>
        <v>0</v>
      </c>
      <c r="D26" s="409">
        <f>D25+D20</f>
        <v>0</v>
      </c>
      <c r="E26" s="51">
        <v>160</v>
      </c>
      <c r="F26" s="221" t="s">
        <v>208</v>
      </c>
      <c r="G26" s="921"/>
      <c r="H26" s="921"/>
    </row>
    <row r="27" spans="1:10" s="849" customFormat="1" ht="25.5" customHeight="1">
      <c r="A27" s="921"/>
      <c r="B27" s="302" t="s">
        <v>253</v>
      </c>
      <c r="C27" s="446">
        <f>C26-SUM(C28:C29)</f>
        <v>0</v>
      </c>
      <c r="D27" s="446">
        <f>D26-SUM(D28:D29)</f>
        <v>0</v>
      </c>
      <c r="E27" s="51">
        <v>170</v>
      </c>
      <c r="F27" s="221" t="s">
        <v>111</v>
      </c>
      <c r="G27" s="921"/>
      <c r="H27" s="921"/>
    </row>
    <row r="28" spans="1:10" s="849" customFormat="1" ht="25.5" customHeight="1">
      <c r="A28" s="921"/>
      <c r="B28" s="302" t="s">
        <v>254</v>
      </c>
      <c r="C28" s="106"/>
      <c r="D28" s="135"/>
      <c r="E28" s="51">
        <v>180</v>
      </c>
      <c r="F28" s="221" t="s">
        <v>111</v>
      </c>
      <c r="G28" s="921"/>
      <c r="H28" s="921"/>
    </row>
    <row r="29" spans="1:10" s="849" customFormat="1" ht="25.5" customHeight="1" thickBot="1">
      <c r="A29" s="921"/>
      <c r="B29" s="306" t="s">
        <v>255</v>
      </c>
      <c r="C29" s="141"/>
      <c r="D29" s="151"/>
      <c r="E29" s="91">
        <v>190</v>
      </c>
      <c r="F29" s="339" t="s">
        <v>111</v>
      </c>
      <c r="G29" s="921"/>
      <c r="H29" s="921"/>
    </row>
    <row r="30" spans="1:10" s="849" customFormat="1" ht="18.75" customHeight="1" thickTop="1">
      <c r="A30" s="921"/>
      <c r="B30" s="1011"/>
      <c r="C30" s="691"/>
      <c r="D30" s="667"/>
      <c r="E30" s="688"/>
      <c r="F30" s="736"/>
      <c r="G30" s="921"/>
      <c r="H30" s="921"/>
      <c r="I30" s="921"/>
      <c r="J30" s="921"/>
    </row>
  </sheetData>
  <sheetProtection password="D5A7" sheet="1" objects="1" scenarios="1"/>
  <dataValidations count="4">
    <dataValidation type="custom" allowBlank="1" showInputMessage="1" showErrorMessage="1" errorTitle="Monitor FTC template" error="Please only enter a numeric value into this cell." sqref="D29">
      <formula1>ISNONTEXT(#REF!)</formula1>
    </dataValidation>
    <dataValidation type="custom" allowBlank="1" showInputMessage="1" showErrorMessage="1" errorTitle="Monitor FTC template" error="Please only enter a numeric value into this cell." sqref="C29 C22:D25 C27:D28">
      <formula1>ISNONTEXT(#REF!)</formula1>
    </dataValidation>
    <dataValidation type="custom" allowBlank="1" showInputMessage="1" showErrorMessage="1" errorTitle="Monitor FTC template" error="Please only enter a numeric value into this cell." sqref="C13:D13">
      <formula1>ISNONTEXT($C$13)</formula1>
    </dataValidation>
    <dataValidation type="custom" allowBlank="1" showInputMessage="1" showErrorMessage="1" errorTitle="Monitor FTC template" error="Please only enter a numeric value into this cell." sqref="C12:D12">
      <formula1>ISNONTEXT($C$12)</formula1>
    </dataValidation>
  </dataValidations>
  <printOptions gridLines="1" gridLinesSet="0"/>
  <pageMargins left="0.74803149606299213" right="0.34" top="0.36" bottom="0.38" header="0.21" footer="0.2"/>
  <pageSetup paperSize="9" scale="1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64"/>
  <sheetViews>
    <sheetView zoomScale="80" zoomScaleNormal="80" workbookViewId="0"/>
  </sheetViews>
  <sheetFormatPr defaultColWidth="10.7109375" defaultRowHeight="12.75"/>
  <cols>
    <col min="1" max="1" width="4.5703125" style="670" customWidth="1"/>
    <col min="2" max="2" width="56.42578125" style="6" customWidth="1"/>
    <col min="3" max="3" width="14.28515625" style="6" customWidth="1"/>
    <col min="4" max="5" width="14.7109375" style="5" customWidth="1"/>
    <col min="6" max="6" width="10" style="5" bestFit="1" customWidth="1"/>
    <col min="7" max="7" width="9.7109375" style="5" bestFit="1" customWidth="1"/>
    <col min="8" max="8" width="3.42578125" style="670" customWidth="1"/>
    <col min="9" max="9" width="12.28515625" style="670" bestFit="1" customWidth="1"/>
    <col min="10" max="10" width="12.42578125" style="670" customWidth="1"/>
    <col min="11" max="11" width="9.7109375" style="670" bestFit="1" customWidth="1"/>
    <col min="12" max="12" width="3.5703125" style="670" customWidth="1"/>
    <col min="13" max="17" width="10.7109375" style="670"/>
    <col min="18" max="16384" width="10.7109375" style="5"/>
  </cols>
  <sheetData>
    <row r="1" spans="1:17" s="670" customFormat="1" ht="15.75">
      <c r="A1" s="618"/>
      <c r="B1" s="619" t="s">
        <v>182</v>
      </c>
      <c r="C1" s="619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</row>
    <row r="2" spans="1:17" s="670" customFormat="1">
      <c r="A2" s="618"/>
      <c r="B2" s="620"/>
      <c r="C2" s="621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</row>
    <row r="3" spans="1:17" s="670" customFormat="1">
      <c r="A3" s="618"/>
      <c r="B3" s="628" t="s">
        <v>1035</v>
      </c>
      <c r="C3" s="62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</row>
    <row r="4" spans="1:17" s="670" customFormat="1">
      <c r="A4" s="618"/>
      <c r="B4" s="624" t="s">
        <v>808</v>
      </c>
      <c r="C4" s="625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</row>
    <row r="5" spans="1:17" s="670" customFormat="1">
      <c r="A5" s="618"/>
      <c r="B5" s="626" t="s">
        <v>1022</v>
      </c>
      <c r="C5" s="627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</row>
    <row r="6" spans="1:17" s="670" customFormat="1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</row>
    <row r="7" spans="1:17" s="670" customFormat="1">
      <c r="A7" s="618"/>
      <c r="B7" s="628" t="s">
        <v>193</v>
      </c>
      <c r="C7" s="628"/>
      <c r="D7" s="622"/>
      <c r="E7" s="622"/>
      <c r="F7" s="622"/>
      <c r="G7" s="622"/>
      <c r="H7" s="622"/>
      <c r="I7" s="618"/>
      <c r="J7" s="618"/>
      <c r="K7" s="618"/>
      <c r="L7" s="618"/>
      <c r="M7" s="618"/>
      <c r="N7" s="618"/>
      <c r="O7" s="618"/>
      <c r="P7" s="618"/>
      <c r="Q7" s="618"/>
    </row>
    <row r="8" spans="1:17" s="670" customFormat="1" ht="13.5" thickBot="1">
      <c r="A8" s="618"/>
      <c r="B8" s="629"/>
      <c r="C8" s="629"/>
      <c r="D8" s="622"/>
      <c r="E8" s="622"/>
      <c r="F8" s="1110" t="s">
        <v>1167</v>
      </c>
      <c r="G8" s="1110">
        <v>1</v>
      </c>
      <c r="H8" s="622"/>
      <c r="I8" s="618"/>
      <c r="J8" s="618"/>
      <c r="K8" s="618"/>
      <c r="L8" s="618"/>
      <c r="M8" s="618"/>
      <c r="N8" s="618"/>
      <c r="O8" s="618"/>
      <c r="P8" s="618"/>
      <c r="Q8" s="618"/>
    </row>
    <row r="9" spans="1:17" ht="13.5" thickTop="1">
      <c r="A9" s="618"/>
      <c r="B9" s="673"/>
      <c r="C9" s="674"/>
      <c r="D9" s="16" t="s">
        <v>528</v>
      </c>
      <c r="E9" s="9" t="s">
        <v>529</v>
      </c>
      <c r="F9" s="17" t="s">
        <v>108</v>
      </c>
      <c r="G9" s="678"/>
      <c r="H9" s="622"/>
      <c r="I9" s="618"/>
      <c r="J9" s="618"/>
      <c r="K9" s="618"/>
      <c r="L9" s="618"/>
      <c r="M9" s="618"/>
      <c r="N9" s="618"/>
      <c r="O9" s="618"/>
      <c r="P9" s="618"/>
      <c r="Q9" s="618"/>
    </row>
    <row r="10" spans="1:17">
      <c r="A10" s="618"/>
      <c r="B10" s="675" t="s">
        <v>314</v>
      </c>
      <c r="C10" s="676"/>
      <c r="D10" s="663" t="s">
        <v>1036</v>
      </c>
      <c r="E10" s="663" t="s">
        <v>1037</v>
      </c>
      <c r="F10" s="171"/>
      <c r="G10" s="679" t="s">
        <v>163</v>
      </c>
      <c r="H10" s="618"/>
      <c r="I10" s="618"/>
      <c r="J10" s="618"/>
      <c r="K10" s="618"/>
      <c r="L10" s="618"/>
      <c r="M10" s="618"/>
      <c r="N10" s="618"/>
      <c r="O10" s="618"/>
      <c r="P10" s="618"/>
      <c r="Q10" s="618"/>
    </row>
    <row r="11" spans="1:17" ht="13.5" thickBot="1">
      <c r="A11" s="618"/>
      <c r="B11" s="677"/>
      <c r="C11" s="635" t="s">
        <v>595</v>
      </c>
      <c r="D11" s="664" t="s">
        <v>110</v>
      </c>
      <c r="E11" s="664" t="s">
        <v>110</v>
      </c>
      <c r="F11" s="18" t="s">
        <v>109</v>
      </c>
      <c r="G11" s="680" t="s">
        <v>164</v>
      </c>
      <c r="H11" s="622"/>
      <c r="I11" s="618"/>
      <c r="J11" s="618"/>
      <c r="K11" s="618"/>
      <c r="L11" s="618"/>
      <c r="M11" s="618"/>
      <c r="N11" s="618"/>
      <c r="O11" s="618"/>
      <c r="P11" s="618"/>
      <c r="Q11" s="618"/>
    </row>
    <row r="12" spans="1:17" ht="27.75" customHeight="1">
      <c r="A12" s="618"/>
      <c r="B12" s="681" t="s">
        <v>315</v>
      </c>
      <c r="C12" s="652"/>
      <c r="D12" s="667"/>
      <c r="E12" s="667"/>
      <c r="F12" s="541"/>
      <c r="G12" s="542"/>
      <c r="H12" s="622"/>
      <c r="I12" s="618"/>
      <c r="J12" s="618"/>
      <c r="K12" s="618"/>
      <c r="L12" s="618"/>
      <c r="M12" s="618"/>
      <c r="N12" s="618"/>
      <c r="O12" s="618"/>
      <c r="P12" s="618"/>
      <c r="Q12" s="618"/>
    </row>
    <row r="13" spans="1:17" ht="27.75" customHeight="1">
      <c r="A13" s="618"/>
      <c r="B13" s="682" t="s">
        <v>292</v>
      </c>
      <c r="C13" s="639">
        <v>11</v>
      </c>
      <c r="D13" s="1073">
        <f>'13. Intangibles'!C22-'13. Intangibles'!C33</f>
        <v>0</v>
      </c>
      <c r="E13" s="1073">
        <f>'13. Intangibles'!C50-'13. Intangibles'!C61</f>
        <v>0</v>
      </c>
      <c r="F13" s="76" t="s">
        <v>316</v>
      </c>
      <c r="G13" s="181" t="s">
        <v>111</v>
      </c>
      <c r="H13" s="622"/>
      <c r="I13" s="618"/>
      <c r="J13" s="618"/>
      <c r="K13" s="618"/>
      <c r="L13" s="618"/>
      <c r="M13" s="618"/>
      <c r="N13" s="618"/>
      <c r="O13" s="618"/>
      <c r="P13" s="618"/>
      <c r="Q13" s="618"/>
    </row>
    <row r="14" spans="1:17" ht="27.75" customHeight="1">
      <c r="A14" s="618"/>
      <c r="B14" s="682" t="s">
        <v>267</v>
      </c>
      <c r="C14" s="639">
        <v>12</v>
      </c>
      <c r="D14" s="1073">
        <f>'14. PPE'!C72</f>
        <v>0</v>
      </c>
      <c r="E14" s="1073">
        <f>'14. PPE'!C81</f>
        <v>0</v>
      </c>
      <c r="F14" s="76" t="s">
        <v>36</v>
      </c>
      <c r="G14" s="181" t="s">
        <v>111</v>
      </c>
      <c r="H14" s="622"/>
      <c r="I14" s="618"/>
      <c r="J14" s="618"/>
      <c r="K14" s="618"/>
      <c r="L14" s="618"/>
      <c r="M14" s="618"/>
      <c r="N14" s="618"/>
      <c r="O14" s="618"/>
      <c r="P14" s="618"/>
      <c r="Q14" s="618"/>
    </row>
    <row r="15" spans="1:17" ht="27.75" customHeight="1">
      <c r="A15" s="618"/>
      <c r="B15" s="682" t="s">
        <v>268</v>
      </c>
      <c r="C15" s="639">
        <v>16</v>
      </c>
      <c r="D15" s="1073">
        <f>'16. Investments'!C21</f>
        <v>0</v>
      </c>
      <c r="E15" s="1073">
        <f>'16. Investments'!C12</f>
        <v>0</v>
      </c>
      <c r="F15" s="76" t="s">
        <v>317</v>
      </c>
      <c r="G15" s="181" t="s">
        <v>111</v>
      </c>
      <c r="H15" s="622"/>
      <c r="I15" s="618"/>
      <c r="J15" s="618"/>
      <c r="K15" s="618"/>
      <c r="L15" s="618"/>
      <c r="M15" s="618"/>
      <c r="N15" s="618"/>
      <c r="O15" s="618"/>
      <c r="P15" s="618"/>
      <c r="Q15" s="618"/>
    </row>
    <row r="16" spans="1:17" ht="27.75" customHeight="1">
      <c r="A16" s="618"/>
      <c r="B16" s="683" t="s">
        <v>522</v>
      </c>
      <c r="C16" s="637">
        <v>16</v>
      </c>
      <c r="D16" s="1088">
        <f>'16. Investments'!D21</f>
        <v>0</v>
      </c>
      <c r="E16" s="1073">
        <f>'16. Investments'!D12</f>
        <v>0</v>
      </c>
      <c r="F16" s="76" t="s">
        <v>37</v>
      </c>
      <c r="G16" s="181" t="s">
        <v>111</v>
      </c>
      <c r="H16" s="622"/>
      <c r="I16" s="618"/>
      <c r="J16" s="618"/>
      <c r="K16" s="618"/>
      <c r="L16" s="618"/>
      <c r="M16" s="618"/>
      <c r="N16" s="618"/>
      <c r="O16" s="618"/>
      <c r="P16" s="618"/>
      <c r="Q16" s="618"/>
    </row>
    <row r="17" spans="1:17" ht="27.75" customHeight="1">
      <c r="A17" s="618"/>
      <c r="B17" s="685" t="s">
        <v>269</v>
      </c>
      <c r="C17" s="686">
        <v>16</v>
      </c>
      <c r="D17" s="1073">
        <f>'16. Investments'!E21</f>
        <v>0</v>
      </c>
      <c r="E17" s="1073">
        <f>'16. Investments'!E12</f>
        <v>0</v>
      </c>
      <c r="F17" s="76" t="s">
        <v>318</v>
      </c>
      <c r="G17" s="181" t="s">
        <v>111</v>
      </c>
      <c r="H17" s="622"/>
      <c r="I17" s="618"/>
      <c r="J17" s="618"/>
      <c r="K17" s="618"/>
      <c r="L17" s="618"/>
      <c r="M17" s="618"/>
      <c r="N17" s="618"/>
      <c r="O17" s="618"/>
      <c r="P17" s="618"/>
      <c r="Q17" s="618"/>
    </row>
    <row r="18" spans="1:17" ht="27.75" customHeight="1">
      <c r="A18" s="618"/>
      <c r="B18" s="682" t="s">
        <v>270</v>
      </c>
      <c r="C18" s="639">
        <v>22</v>
      </c>
      <c r="D18" s="1073">
        <f>'20. Receivables'!C38-'20. Receivables'!C35</f>
        <v>0</v>
      </c>
      <c r="E18" s="1073">
        <f>'20. Receivables'!D38-'20. Receivables'!D35</f>
        <v>0</v>
      </c>
      <c r="F18" s="76" t="s">
        <v>5</v>
      </c>
      <c r="G18" s="181" t="s">
        <v>111</v>
      </c>
      <c r="H18" s="622"/>
      <c r="I18" s="618"/>
      <c r="J18" s="618"/>
      <c r="K18" s="618"/>
      <c r="L18" s="618"/>
      <c r="M18" s="618"/>
      <c r="N18" s="618"/>
      <c r="O18" s="618"/>
      <c r="P18" s="618"/>
      <c r="Q18" s="618"/>
    </row>
    <row r="19" spans="1:17" ht="27.75" customHeight="1">
      <c r="A19" s="618"/>
      <c r="B19" s="682" t="s">
        <v>271</v>
      </c>
      <c r="C19" s="639">
        <v>20</v>
      </c>
      <c r="D19" s="1073">
        <f>'18. Other Assets'!C23</f>
        <v>0</v>
      </c>
      <c r="E19" s="1073">
        <f>'18. Other Assets'!D23</f>
        <v>0</v>
      </c>
      <c r="F19" s="76" t="s">
        <v>319</v>
      </c>
      <c r="G19" s="181" t="s">
        <v>111</v>
      </c>
      <c r="H19" s="622"/>
      <c r="I19" s="618"/>
      <c r="J19" s="618"/>
      <c r="K19" s="618"/>
      <c r="L19" s="618"/>
      <c r="M19" s="618"/>
      <c r="N19" s="618"/>
      <c r="O19" s="618"/>
      <c r="P19" s="618"/>
      <c r="Q19" s="618"/>
    </row>
    <row r="20" spans="1:17" ht="27.75" customHeight="1">
      <c r="A20" s="618"/>
      <c r="B20" s="683" t="s">
        <v>272</v>
      </c>
      <c r="C20" s="637"/>
      <c r="D20" s="1088">
        <f>'20. Receivables'!C35</f>
        <v>0</v>
      </c>
      <c r="E20" s="1073">
        <f>'20. Receivables'!D35</f>
        <v>0</v>
      </c>
      <c r="F20" s="76" t="s">
        <v>6</v>
      </c>
      <c r="G20" s="181" t="s">
        <v>111</v>
      </c>
      <c r="H20" s="622"/>
      <c r="I20" s="618"/>
      <c r="J20" s="618"/>
      <c r="K20" s="618"/>
      <c r="L20" s="618"/>
      <c r="M20" s="618"/>
      <c r="N20" s="618"/>
      <c r="O20" s="618"/>
      <c r="P20" s="618"/>
      <c r="Q20" s="618"/>
    </row>
    <row r="21" spans="1:17" ht="27.75" customHeight="1" thickBot="1">
      <c r="A21" s="618"/>
      <c r="B21" s="683" t="s">
        <v>273</v>
      </c>
      <c r="C21" s="637">
        <v>19</v>
      </c>
      <c r="D21" s="1076">
        <f>'18. Other Assets'!C13</f>
        <v>0</v>
      </c>
      <c r="E21" s="1076">
        <f>'18. Other Assets'!D13</f>
        <v>0</v>
      </c>
      <c r="F21" s="76" t="s">
        <v>320</v>
      </c>
      <c r="G21" s="181" t="s">
        <v>111</v>
      </c>
      <c r="H21" s="622"/>
      <c r="I21" s="618"/>
      <c r="J21" s="618"/>
      <c r="K21" s="618"/>
      <c r="L21" s="618"/>
      <c r="M21" s="618"/>
      <c r="N21" s="618"/>
      <c r="O21" s="618"/>
      <c r="P21" s="618"/>
      <c r="Q21" s="618"/>
    </row>
    <row r="22" spans="1:17" ht="25.5" customHeight="1">
      <c r="A22" s="618"/>
      <c r="B22" s="687" t="s">
        <v>571</v>
      </c>
      <c r="C22" s="637"/>
      <c r="D22" s="1089">
        <f>SUM(D13:D21)</f>
        <v>0</v>
      </c>
      <c r="E22" s="1089">
        <f>SUM(E13:E21)</f>
        <v>0</v>
      </c>
      <c r="F22" s="76" t="s">
        <v>7</v>
      </c>
      <c r="G22" s="181" t="s">
        <v>111</v>
      </c>
      <c r="H22" s="622"/>
      <c r="I22" s="618"/>
      <c r="J22" s="618"/>
      <c r="K22" s="618"/>
      <c r="L22" s="618"/>
      <c r="M22" s="618"/>
      <c r="N22" s="618"/>
      <c r="O22" s="618"/>
      <c r="P22" s="618"/>
      <c r="Q22" s="618"/>
    </row>
    <row r="23" spans="1:17" ht="25.5" customHeight="1">
      <c r="A23" s="618"/>
      <c r="B23" s="681" t="s">
        <v>485</v>
      </c>
      <c r="C23" s="688"/>
      <c r="D23" s="667"/>
      <c r="E23" s="667"/>
      <c r="F23" s="541"/>
      <c r="G23" s="542"/>
      <c r="H23" s="622"/>
      <c r="I23" s="618"/>
      <c r="J23" s="618"/>
      <c r="K23" s="618"/>
      <c r="L23" s="618"/>
      <c r="M23" s="618"/>
      <c r="N23" s="618"/>
      <c r="O23" s="618"/>
      <c r="P23" s="618"/>
      <c r="Q23" s="618"/>
    </row>
    <row r="24" spans="1:17" ht="27.75" customHeight="1">
      <c r="A24" s="618"/>
      <c r="B24" s="682" t="s">
        <v>274</v>
      </c>
      <c r="C24" s="639">
        <v>21</v>
      </c>
      <c r="D24" s="1073">
        <f>'19. Inventory'!C16</f>
        <v>0</v>
      </c>
      <c r="E24" s="1073">
        <f>'19. Inventory'!D16</f>
        <v>0</v>
      </c>
      <c r="F24" s="76" t="s">
        <v>321</v>
      </c>
      <c r="G24" s="181" t="s">
        <v>111</v>
      </c>
      <c r="H24" s="622"/>
      <c r="I24" s="618"/>
      <c r="J24" s="618"/>
      <c r="K24" s="618"/>
      <c r="L24" s="618"/>
      <c r="M24" s="618"/>
      <c r="N24" s="618"/>
      <c r="O24" s="618"/>
      <c r="P24" s="618"/>
      <c r="Q24" s="618"/>
    </row>
    <row r="25" spans="1:17" ht="27.75" customHeight="1">
      <c r="A25" s="618"/>
      <c r="B25" s="682" t="s">
        <v>270</v>
      </c>
      <c r="C25" s="639">
        <v>22</v>
      </c>
      <c r="D25" s="1073">
        <f>'20. Receivables'!C25-'20. Receivables'!C21</f>
        <v>0</v>
      </c>
      <c r="E25" s="1073">
        <f>'20. Receivables'!D25-'20. Receivables'!D21</f>
        <v>0</v>
      </c>
      <c r="F25" s="76" t="s">
        <v>8</v>
      </c>
      <c r="G25" s="181" t="s">
        <v>111</v>
      </c>
      <c r="H25" s="622"/>
      <c r="I25" s="618"/>
      <c r="J25" s="618"/>
      <c r="K25" s="618"/>
      <c r="L25" s="618"/>
      <c r="M25" s="618"/>
      <c r="N25" s="618"/>
      <c r="O25" s="618"/>
      <c r="P25" s="618"/>
      <c r="Q25" s="618"/>
    </row>
    <row r="26" spans="1:17" ht="27.75" customHeight="1">
      <c r="A26" s="618"/>
      <c r="B26" s="682" t="s">
        <v>275</v>
      </c>
      <c r="C26" s="639">
        <v>20</v>
      </c>
      <c r="D26" s="1073">
        <f>'18. Other Assets'!C30</f>
        <v>0</v>
      </c>
      <c r="E26" s="1073">
        <f>'18. Other Assets'!D30</f>
        <v>0</v>
      </c>
      <c r="F26" s="76" t="s">
        <v>322</v>
      </c>
      <c r="G26" s="181" t="s">
        <v>111</v>
      </c>
      <c r="H26" s="622"/>
      <c r="I26" s="618"/>
      <c r="J26" s="618"/>
      <c r="K26" s="618"/>
      <c r="L26" s="618"/>
      <c r="M26" s="618"/>
      <c r="N26" s="618"/>
      <c r="O26" s="618"/>
      <c r="P26" s="618"/>
      <c r="Q26" s="618"/>
    </row>
    <row r="27" spans="1:17" ht="27.75" customHeight="1">
      <c r="A27" s="618"/>
      <c r="B27" s="683" t="s">
        <v>272</v>
      </c>
      <c r="C27" s="637"/>
      <c r="D27" s="1088">
        <f>'20. Receivables'!C21</f>
        <v>0</v>
      </c>
      <c r="E27" s="1073">
        <f>'20. Receivables'!D21</f>
        <v>0</v>
      </c>
      <c r="F27" s="76" t="s">
        <v>21</v>
      </c>
      <c r="G27" s="181" t="s">
        <v>111</v>
      </c>
      <c r="H27" s="622"/>
      <c r="I27" s="618"/>
      <c r="J27" s="618"/>
      <c r="K27" s="618"/>
      <c r="L27" s="618"/>
      <c r="M27" s="618"/>
      <c r="N27" s="618"/>
      <c r="O27" s="618"/>
      <c r="P27" s="618"/>
      <c r="Q27" s="618"/>
    </row>
    <row r="28" spans="1:17" ht="27.75" customHeight="1">
      <c r="A28" s="618"/>
      <c r="B28" s="685" t="s">
        <v>350</v>
      </c>
      <c r="C28" s="686">
        <v>18</v>
      </c>
      <c r="D28" s="1073">
        <f>'17. AHFS'!C20</f>
        <v>0</v>
      </c>
      <c r="E28" s="1073">
        <f>'17. AHFS'!C13</f>
        <v>0</v>
      </c>
      <c r="F28" s="76" t="s">
        <v>323</v>
      </c>
      <c r="G28" s="181" t="s">
        <v>111</v>
      </c>
      <c r="H28" s="622"/>
      <c r="I28" s="618"/>
      <c r="J28" s="618"/>
      <c r="K28" s="618"/>
      <c r="L28" s="618"/>
      <c r="M28" s="618"/>
      <c r="N28" s="618"/>
      <c r="O28" s="618"/>
      <c r="P28" s="618"/>
      <c r="Q28" s="618"/>
    </row>
    <row r="29" spans="1:17" ht="27.75" customHeight="1" thickBot="1">
      <c r="A29" s="618"/>
      <c r="B29" s="683" t="s">
        <v>276</v>
      </c>
      <c r="C29" s="637">
        <v>25</v>
      </c>
      <c r="D29" s="1076">
        <f>'21. CCE'!C21</f>
        <v>0</v>
      </c>
      <c r="E29" s="1076">
        <f>'21. CCE'!C13</f>
        <v>0</v>
      </c>
      <c r="F29" s="76" t="s">
        <v>22</v>
      </c>
      <c r="G29" s="181" t="s">
        <v>111</v>
      </c>
      <c r="H29" s="622"/>
      <c r="I29" s="618"/>
      <c r="J29" s="618"/>
      <c r="K29" s="618"/>
      <c r="L29" s="618"/>
      <c r="M29" s="618"/>
      <c r="N29" s="618"/>
      <c r="O29" s="618"/>
      <c r="P29" s="618"/>
      <c r="Q29" s="618"/>
    </row>
    <row r="30" spans="1:17" ht="27.75" customHeight="1">
      <c r="A30" s="618"/>
      <c r="B30" s="687" t="s">
        <v>572</v>
      </c>
      <c r="C30" s="637"/>
      <c r="D30" s="1089">
        <f>SUM(D24:D29)</f>
        <v>0</v>
      </c>
      <c r="E30" s="1089">
        <f>SUM(E24:E29)</f>
        <v>0</v>
      </c>
      <c r="F30" s="76" t="s">
        <v>324</v>
      </c>
      <c r="G30" s="181" t="s">
        <v>111</v>
      </c>
      <c r="H30" s="622"/>
      <c r="I30" s="618"/>
      <c r="J30" s="618"/>
      <c r="K30" s="618"/>
      <c r="L30" s="618"/>
      <c r="M30" s="618"/>
      <c r="N30" s="618"/>
      <c r="O30" s="618"/>
      <c r="P30" s="618"/>
      <c r="Q30" s="618"/>
    </row>
    <row r="31" spans="1:17" ht="27.75" customHeight="1">
      <c r="A31" s="618"/>
      <c r="B31" s="689" t="s">
        <v>310</v>
      </c>
      <c r="C31" s="637"/>
      <c r="D31" s="690"/>
      <c r="E31" s="667"/>
      <c r="F31" s="541"/>
      <c r="G31" s="542"/>
      <c r="H31" s="622"/>
      <c r="I31" s="618"/>
      <c r="J31" s="618"/>
      <c r="K31" s="618"/>
      <c r="L31" s="618"/>
      <c r="M31" s="618"/>
      <c r="N31" s="618"/>
      <c r="O31" s="618"/>
      <c r="P31" s="618"/>
      <c r="Q31" s="618"/>
    </row>
    <row r="32" spans="1:17" ht="27.75" customHeight="1">
      <c r="A32" s="618"/>
      <c r="B32" s="683" t="s">
        <v>277</v>
      </c>
      <c r="C32" s="637">
        <v>26</v>
      </c>
      <c r="D32" s="1088">
        <f>-'22. Trade Payables'!C22+'22. Trade Payables'!C17</f>
        <v>0</v>
      </c>
      <c r="E32" s="1073">
        <f>-'22. Trade Payables'!D22+'22. Trade Payables'!D17</f>
        <v>0</v>
      </c>
      <c r="F32" s="76" t="s">
        <v>325</v>
      </c>
      <c r="G32" s="181" t="s">
        <v>48</v>
      </c>
      <c r="H32" s="622"/>
      <c r="I32" s="618"/>
      <c r="J32" s="618"/>
      <c r="K32" s="618"/>
      <c r="L32" s="618"/>
      <c r="M32" s="618"/>
      <c r="N32" s="618"/>
      <c r="O32" s="618"/>
      <c r="P32" s="618"/>
      <c r="Q32" s="618"/>
    </row>
    <row r="33" spans="1:17" ht="27.75" customHeight="1">
      <c r="A33" s="618"/>
      <c r="B33" s="682" t="s">
        <v>278</v>
      </c>
      <c r="C33" s="637">
        <v>27</v>
      </c>
      <c r="D33" s="1073">
        <f>-'23. Borrowings and PBL'!C19</f>
        <v>0</v>
      </c>
      <c r="E33" s="1073">
        <f>-'23. Borrowings and PBL'!D19</f>
        <v>0</v>
      </c>
      <c r="F33" s="76" t="s">
        <v>326</v>
      </c>
      <c r="G33" s="181" t="s">
        <v>48</v>
      </c>
      <c r="H33" s="622"/>
      <c r="I33" s="618"/>
      <c r="J33" s="618"/>
      <c r="K33" s="618"/>
      <c r="L33" s="618"/>
      <c r="M33" s="618"/>
      <c r="N33" s="618"/>
      <c r="O33" s="618"/>
      <c r="P33" s="618"/>
      <c r="Q33" s="618"/>
    </row>
    <row r="34" spans="1:17" ht="27.75" customHeight="1">
      <c r="A34" s="618"/>
      <c r="B34" s="682" t="s">
        <v>157</v>
      </c>
      <c r="C34" s="637"/>
      <c r="D34" s="1073">
        <f>-'24. Other Liabilities'!C37</f>
        <v>0</v>
      </c>
      <c r="E34" s="1073">
        <f>-'24. Other Liabilities'!D37</f>
        <v>0</v>
      </c>
      <c r="F34" s="76" t="s">
        <v>327</v>
      </c>
      <c r="G34" s="181" t="s">
        <v>48</v>
      </c>
      <c r="H34" s="622"/>
      <c r="I34" s="618"/>
      <c r="J34" s="618"/>
      <c r="K34" s="618"/>
      <c r="L34" s="618"/>
      <c r="M34" s="618"/>
      <c r="N34" s="618"/>
      <c r="O34" s="618"/>
      <c r="P34" s="618"/>
      <c r="Q34" s="618"/>
    </row>
    <row r="35" spans="1:17" ht="27.75" customHeight="1">
      <c r="A35" s="618"/>
      <c r="B35" s="682" t="s">
        <v>279</v>
      </c>
      <c r="C35" s="637">
        <v>31</v>
      </c>
      <c r="D35" s="1088">
        <f>-'25. Provisions and CL'!C15</f>
        <v>0</v>
      </c>
      <c r="E35" s="1088">
        <f>-'25. Provisions and CL'!D15</f>
        <v>0</v>
      </c>
      <c r="F35" s="76" t="s">
        <v>328</v>
      </c>
      <c r="G35" s="181" t="s">
        <v>48</v>
      </c>
      <c r="H35" s="622"/>
      <c r="I35" s="618"/>
      <c r="J35" s="618"/>
      <c r="K35" s="618"/>
      <c r="L35" s="618"/>
      <c r="M35" s="618"/>
      <c r="N35" s="618"/>
      <c r="O35" s="618"/>
      <c r="P35" s="618"/>
      <c r="Q35" s="618"/>
    </row>
    <row r="36" spans="1:17" ht="27.75" customHeight="1">
      <c r="A36" s="618"/>
      <c r="B36" s="683" t="s">
        <v>280</v>
      </c>
      <c r="C36" s="637"/>
      <c r="D36" s="1073">
        <f>-'22. Trade Payables'!C17</f>
        <v>0</v>
      </c>
      <c r="E36" s="1073">
        <f>-'22. Trade Payables'!D17</f>
        <v>0</v>
      </c>
      <c r="F36" s="76" t="s">
        <v>329</v>
      </c>
      <c r="G36" s="181" t="s">
        <v>48</v>
      </c>
      <c r="H36" s="618"/>
      <c r="I36" s="618"/>
      <c r="J36" s="618"/>
      <c r="K36" s="618"/>
      <c r="L36" s="618"/>
      <c r="M36" s="618"/>
      <c r="N36" s="618"/>
      <c r="O36" s="618"/>
      <c r="P36" s="618"/>
      <c r="Q36" s="618"/>
    </row>
    <row r="37" spans="1:17" ht="27.75" customHeight="1">
      <c r="A37" s="618"/>
      <c r="B37" s="685" t="s">
        <v>281</v>
      </c>
      <c r="C37" s="686">
        <v>29</v>
      </c>
      <c r="D37" s="1073">
        <f>-'24. Other Liabilities'!C16</f>
        <v>0</v>
      </c>
      <c r="E37" s="1073">
        <f>-'24. Other Liabilities'!D16</f>
        <v>0</v>
      </c>
      <c r="F37" s="76" t="s">
        <v>330</v>
      </c>
      <c r="G37" s="181" t="s">
        <v>48</v>
      </c>
      <c r="H37" s="618"/>
      <c r="I37" s="618"/>
      <c r="J37" s="618"/>
      <c r="K37" s="618"/>
      <c r="L37" s="618"/>
      <c r="M37" s="618"/>
      <c r="N37" s="618"/>
      <c r="O37" s="618"/>
      <c r="P37" s="618"/>
      <c r="Q37" s="618"/>
    </row>
    <row r="38" spans="1:17" ht="27.75" customHeight="1" thickBot="1">
      <c r="A38" s="618"/>
      <c r="B38" s="683" t="s">
        <v>282</v>
      </c>
      <c r="C38" s="637">
        <v>18</v>
      </c>
      <c r="D38" s="1076">
        <f>-'17. AHFS'!C40</f>
        <v>0</v>
      </c>
      <c r="E38" s="1076">
        <f>'17. AHFS'!C39</f>
        <v>0</v>
      </c>
      <c r="F38" s="76" t="s">
        <v>10</v>
      </c>
      <c r="G38" s="181" t="s">
        <v>48</v>
      </c>
      <c r="H38" s="622"/>
      <c r="I38" s="618"/>
      <c r="J38" s="618"/>
      <c r="K38" s="618"/>
      <c r="L38" s="618"/>
      <c r="M38" s="618"/>
      <c r="N38" s="618"/>
      <c r="O38" s="618"/>
      <c r="P38" s="618"/>
      <c r="Q38" s="618"/>
    </row>
    <row r="39" spans="1:17" ht="27.75" customHeight="1">
      <c r="A39" s="618"/>
      <c r="B39" s="687" t="s">
        <v>283</v>
      </c>
      <c r="C39" s="637"/>
      <c r="D39" s="1089">
        <f>SUM(D32:D38)</f>
        <v>0</v>
      </c>
      <c r="E39" s="1089">
        <f>SUM(E32:E38)</f>
        <v>0</v>
      </c>
      <c r="F39" s="76" t="s">
        <v>331</v>
      </c>
      <c r="G39" s="181" t="s">
        <v>48</v>
      </c>
      <c r="H39" s="622"/>
      <c r="I39" s="618"/>
      <c r="J39" s="618"/>
      <c r="K39" s="618"/>
      <c r="L39" s="618"/>
      <c r="M39" s="618"/>
      <c r="N39" s="618"/>
      <c r="O39" s="618"/>
      <c r="P39" s="618"/>
      <c r="Q39" s="618"/>
    </row>
    <row r="40" spans="1:17" ht="27.75" customHeight="1">
      <c r="A40" s="618"/>
      <c r="B40" s="689" t="s">
        <v>573</v>
      </c>
      <c r="C40" s="637"/>
      <c r="D40" s="1074">
        <f>D22+D30+D39</f>
        <v>0</v>
      </c>
      <c r="E40" s="1074">
        <f>E22+E30+E39</f>
        <v>0</v>
      </c>
      <c r="F40" s="76" t="s">
        <v>332</v>
      </c>
      <c r="G40" s="174" t="s">
        <v>113</v>
      </c>
      <c r="H40" s="622"/>
      <c r="I40" s="618"/>
      <c r="J40" s="618"/>
      <c r="K40" s="618"/>
      <c r="L40" s="618"/>
      <c r="M40" s="618"/>
      <c r="N40" s="618"/>
      <c r="O40" s="618"/>
      <c r="P40" s="618"/>
      <c r="Q40" s="618"/>
    </row>
    <row r="41" spans="1:17" ht="27.75" customHeight="1">
      <c r="A41" s="618"/>
      <c r="B41" s="687" t="s">
        <v>311</v>
      </c>
      <c r="C41" s="637"/>
      <c r="D41" s="691"/>
      <c r="E41" s="667"/>
      <c r="F41" s="541"/>
      <c r="G41" s="542"/>
      <c r="H41" s="622"/>
      <c r="I41" s="618"/>
      <c r="J41" s="618"/>
      <c r="K41" s="618"/>
      <c r="L41" s="618"/>
      <c r="M41" s="618"/>
      <c r="N41" s="618"/>
      <c r="O41" s="618"/>
      <c r="P41" s="618"/>
      <c r="Q41" s="618"/>
    </row>
    <row r="42" spans="1:17" ht="27.75" customHeight="1">
      <c r="A42" s="618"/>
      <c r="B42" s="682" t="s">
        <v>277</v>
      </c>
      <c r="C42" s="637">
        <v>26</v>
      </c>
      <c r="D42" s="1073">
        <f>-'22. Trade Payables'!C32+'22. Trade Payables'!C29</f>
        <v>0</v>
      </c>
      <c r="E42" s="1073">
        <f>-'22. Trade Payables'!D32+'22. Trade Payables'!D29</f>
        <v>0</v>
      </c>
      <c r="F42" s="76" t="s">
        <v>333</v>
      </c>
      <c r="G42" s="181" t="s">
        <v>48</v>
      </c>
      <c r="H42" s="622"/>
      <c r="I42" s="618"/>
      <c r="J42" s="618"/>
      <c r="K42" s="618"/>
      <c r="L42" s="618"/>
      <c r="M42" s="618"/>
      <c r="N42" s="618"/>
      <c r="O42" s="618"/>
      <c r="P42" s="618"/>
      <c r="Q42" s="618"/>
    </row>
    <row r="43" spans="1:17" ht="27.75" customHeight="1">
      <c r="A43" s="618"/>
      <c r="B43" s="682" t="s">
        <v>278</v>
      </c>
      <c r="C43" s="637">
        <v>27</v>
      </c>
      <c r="D43" s="1073">
        <f>-'23. Borrowings and PBL'!C25</f>
        <v>0</v>
      </c>
      <c r="E43" s="1073">
        <f>-'23. Borrowings and PBL'!D25</f>
        <v>0</v>
      </c>
      <c r="F43" s="76" t="s">
        <v>334</v>
      </c>
      <c r="G43" s="181" t="s">
        <v>48</v>
      </c>
      <c r="H43" s="622"/>
      <c r="I43" s="618"/>
      <c r="J43" s="618"/>
      <c r="K43" s="618"/>
      <c r="L43" s="618"/>
      <c r="M43" s="618"/>
      <c r="N43" s="618"/>
      <c r="O43" s="618"/>
      <c r="P43" s="618"/>
      <c r="Q43" s="618"/>
    </row>
    <row r="44" spans="1:17" ht="27.75" customHeight="1">
      <c r="A44" s="618"/>
      <c r="B44" s="682" t="s">
        <v>157</v>
      </c>
      <c r="C44" s="637"/>
      <c r="D44" s="1088">
        <f>-'24. Other Liabilities'!C32</f>
        <v>0</v>
      </c>
      <c r="E44" s="1088">
        <f>-'24. Other Liabilities'!D32</f>
        <v>0</v>
      </c>
      <c r="F44" s="76" t="s">
        <v>335</v>
      </c>
      <c r="G44" s="181" t="s">
        <v>48</v>
      </c>
      <c r="H44" s="622"/>
      <c r="I44" s="618"/>
      <c r="J44" s="618"/>
      <c r="K44" s="618"/>
      <c r="L44" s="618"/>
      <c r="M44" s="618"/>
      <c r="N44" s="618"/>
      <c r="O44" s="618"/>
      <c r="P44" s="618"/>
      <c r="Q44" s="618"/>
    </row>
    <row r="45" spans="1:17" ht="27.75" customHeight="1">
      <c r="A45" s="618"/>
      <c r="B45" s="683" t="s">
        <v>279</v>
      </c>
      <c r="C45" s="637">
        <v>31</v>
      </c>
      <c r="D45" s="1073">
        <f>-'25. Provisions and CL'!E15</f>
        <v>0</v>
      </c>
      <c r="E45" s="1073">
        <f>-'25. Provisions and CL'!F15</f>
        <v>0</v>
      </c>
      <c r="F45" s="76" t="s">
        <v>336</v>
      </c>
      <c r="G45" s="181" t="s">
        <v>48</v>
      </c>
      <c r="H45" s="622"/>
      <c r="I45" s="618"/>
      <c r="J45" s="618"/>
      <c r="K45" s="618"/>
      <c r="L45" s="618"/>
      <c r="M45" s="618"/>
      <c r="N45" s="618"/>
      <c r="O45" s="618"/>
      <c r="P45" s="618"/>
      <c r="Q45" s="618"/>
    </row>
    <row r="46" spans="1:17" ht="27.75" customHeight="1">
      <c r="A46" s="618"/>
      <c r="B46" s="685" t="s">
        <v>280</v>
      </c>
      <c r="C46" s="686"/>
      <c r="D46" s="1073">
        <f>-'22. Trade Payables'!C29</f>
        <v>0</v>
      </c>
      <c r="E46" s="1073">
        <f>-'22. Trade Payables'!D29</f>
        <v>0</v>
      </c>
      <c r="F46" s="76" t="s">
        <v>337</v>
      </c>
      <c r="G46" s="181" t="s">
        <v>48</v>
      </c>
      <c r="H46" s="622"/>
      <c r="I46" s="618"/>
      <c r="J46" s="618"/>
      <c r="K46" s="618"/>
      <c r="L46" s="618"/>
      <c r="M46" s="618"/>
      <c r="N46" s="618"/>
      <c r="O46" s="618"/>
      <c r="P46" s="618"/>
      <c r="Q46" s="618"/>
    </row>
    <row r="47" spans="1:17" ht="27.75" customHeight="1" thickBot="1">
      <c r="A47" s="618"/>
      <c r="B47" s="683" t="s">
        <v>281</v>
      </c>
      <c r="C47" s="637">
        <v>29</v>
      </c>
      <c r="D47" s="1076">
        <f>-'24. Other Liabilities'!C22</f>
        <v>0</v>
      </c>
      <c r="E47" s="1076">
        <f>-'24. Other Liabilities'!D22</f>
        <v>0</v>
      </c>
      <c r="F47" s="76" t="s">
        <v>338</v>
      </c>
      <c r="G47" s="181" t="s">
        <v>48</v>
      </c>
      <c r="H47" s="622"/>
      <c r="I47" s="618"/>
      <c r="J47" s="618"/>
      <c r="K47" s="618"/>
      <c r="L47" s="618"/>
      <c r="M47" s="618"/>
      <c r="N47" s="618"/>
      <c r="O47" s="618"/>
      <c r="P47" s="618"/>
      <c r="Q47" s="618"/>
    </row>
    <row r="48" spans="1:17" ht="27.75" customHeight="1" thickBot="1">
      <c r="A48" s="618"/>
      <c r="B48" s="687" t="s">
        <v>284</v>
      </c>
      <c r="C48" s="637"/>
      <c r="D48" s="1091">
        <f>SUM(D42:D47)</f>
        <v>0</v>
      </c>
      <c r="E48" s="1091">
        <f>SUM(E42:E47)</f>
        <v>0</v>
      </c>
      <c r="F48" s="76" t="s">
        <v>339</v>
      </c>
      <c r="G48" s="181" t="s">
        <v>48</v>
      </c>
      <c r="H48" s="622"/>
      <c r="I48" s="618"/>
      <c r="J48" s="618"/>
      <c r="K48" s="618"/>
      <c r="L48" s="618"/>
      <c r="M48" s="618"/>
      <c r="N48" s="618"/>
      <c r="O48" s="618"/>
      <c r="P48" s="618"/>
      <c r="Q48" s="618"/>
    </row>
    <row r="49" spans="1:17" ht="27.75" customHeight="1">
      <c r="A49" s="618"/>
      <c r="B49" s="689" t="s">
        <v>285</v>
      </c>
      <c r="C49" s="637"/>
      <c r="D49" s="1075">
        <f>D40+D48</f>
        <v>0</v>
      </c>
      <c r="E49" s="1075">
        <f>E40+E48</f>
        <v>0</v>
      </c>
      <c r="F49" s="76" t="s">
        <v>340</v>
      </c>
      <c r="G49" s="174" t="s">
        <v>113</v>
      </c>
      <c r="H49" s="622"/>
      <c r="I49" s="618"/>
      <c r="J49" s="618"/>
      <c r="K49" s="618"/>
      <c r="L49" s="618"/>
      <c r="M49" s="618"/>
      <c r="N49" s="618"/>
      <c r="O49" s="618"/>
      <c r="P49" s="618"/>
      <c r="Q49" s="618"/>
    </row>
    <row r="50" spans="1:17" ht="34.5" customHeight="1">
      <c r="A50" s="618"/>
      <c r="B50" s="692" t="s">
        <v>286</v>
      </c>
      <c r="C50" s="637"/>
      <c r="D50" s="690"/>
      <c r="E50" s="667"/>
      <c r="F50" s="541"/>
      <c r="G50" s="542"/>
      <c r="H50" s="622"/>
      <c r="I50" s="661"/>
      <c r="J50" s="661"/>
      <c r="K50" s="661"/>
      <c r="L50" s="661"/>
      <c r="M50" s="661"/>
      <c r="N50" s="661"/>
      <c r="O50" s="618"/>
      <c r="P50" s="618"/>
      <c r="Q50" s="618"/>
    </row>
    <row r="51" spans="1:17" s="8" customFormat="1" ht="25.5" customHeight="1">
      <c r="A51" s="661"/>
      <c r="B51" s="682" t="s">
        <v>241</v>
      </c>
      <c r="C51" s="637"/>
      <c r="D51" s="1073">
        <f>'3. SOCITE'!D31</f>
        <v>0</v>
      </c>
      <c r="E51" s="1073">
        <f>'3. SOCITE'!D14</f>
        <v>0</v>
      </c>
      <c r="F51" s="76" t="s">
        <v>341</v>
      </c>
      <c r="G51" s="181" t="s">
        <v>111</v>
      </c>
      <c r="H51" s="629"/>
      <c r="I51" s="661"/>
      <c r="J51" s="661"/>
      <c r="K51" s="661"/>
      <c r="L51" s="661"/>
      <c r="M51" s="661"/>
      <c r="N51" s="661"/>
      <c r="O51" s="661"/>
      <c r="P51" s="661"/>
      <c r="Q51" s="661"/>
    </row>
    <row r="52" spans="1:17" s="8" customFormat="1" ht="25.5" customHeight="1">
      <c r="A52" s="661"/>
      <c r="B52" s="682" t="s">
        <v>287</v>
      </c>
      <c r="C52" s="637"/>
      <c r="D52" s="1073">
        <f>'3. SOCITE'!E31</f>
        <v>0</v>
      </c>
      <c r="E52" s="1073">
        <f>'3. SOCITE'!E14</f>
        <v>0</v>
      </c>
      <c r="F52" s="76" t="s">
        <v>342</v>
      </c>
      <c r="G52" s="181" t="s">
        <v>111</v>
      </c>
      <c r="H52" s="629"/>
      <c r="I52" s="661"/>
      <c r="J52" s="661"/>
      <c r="K52" s="661"/>
      <c r="L52" s="661"/>
      <c r="M52" s="661"/>
      <c r="N52" s="661"/>
      <c r="O52" s="661"/>
      <c r="P52" s="661"/>
      <c r="Q52" s="661"/>
    </row>
    <row r="53" spans="1:17" s="8" customFormat="1" ht="25.5" customHeight="1">
      <c r="A53" s="661"/>
      <c r="B53" s="682" t="s">
        <v>288</v>
      </c>
      <c r="C53" s="637">
        <v>26</v>
      </c>
      <c r="D53" s="1088">
        <f>'3. SOCITE'!F31</f>
        <v>0</v>
      </c>
      <c r="E53" s="1073">
        <f>'3. SOCITE'!F14</f>
        <v>0</v>
      </c>
      <c r="F53" s="76" t="s">
        <v>343</v>
      </c>
      <c r="G53" s="181" t="s">
        <v>111</v>
      </c>
      <c r="H53" s="629"/>
      <c r="I53" s="661"/>
      <c r="J53" s="661"/>
      <c r="K53" s="661"/>
      <c r="L53" s="661"/>
      <c r="M53" s="661"/>
      <c r="N53" s="661"/>
      <c r="O53" s="661"/>
      <c r="P53" s="661"/>
      <c r="Q53" s="661"/>
    </row>
    <row r="54" spans="1:17" s="8" customFormat="1" ht="25.5" customHeight="1">
      <c r="A54" s="661"/>
      <c r="B54" s="683" t="s">
        <v>289</v>
      </c>
      <c r="C54" s="637"/>
      <c r="D54" s="1073">
        <f>'3. SOCITE'!G31</f>
        <v>0</v>
      </c>
      <c r="E54" s="1073">
        <f>'3. SOCITE'!G14</f>
        <v>0</v>
      </c>
      <c r="F54" s="76" t="s">
        <v>344</v>
      </c>
      <c r="G54" s="181" t="s">
        <v>111</v>
      </c>
      <c r="H54" s="629"/>
      <c r="I54" s="661"/>
      <c r="J54" s="661"/>
      <c r="K54" s="661"/>
      <c r="L54" s="661"/>
      <c r="M54" s="661"/>
      <c r="N54" s="661"/>
      <c r="O54" s="661"/>
      <c r="P54" s="661"/>
      <c r="Q54" s="661"/>
    </row>
    <row r="55" spans="1:17" s="8" customFormat="1" ht="25.5" customHeight="1">
      <c r="A55" s="661"/>
      <c r="B55" s="682" t="s">
        <v>47</v>
      </c>
      <c r="C55" s="637"/>
      <c r="D55" s="1073">
        <f>'3. SOCITE'!H31</f>
        <v>0</v>
      </c>
      <c r="E55" s="1073">
        <f>'3. SOCITE'!H14</f>
        <v>0</v>
      </c>
      <c r="F55" s="76" t="s">
        <v>345</v>
      </c>
      <c r="G55" s="181" t="s">
        <v>111</v>
      </c>
      <c r="H55" s="629"/>
      <c r="I55" s="661"/>
      <c r="J55" s="661"/>
      <c r="K55" s="661"/>
      <c r="L55" s="661"/>
      <c r="M55" s="661"/>
      <c r="N55" s="661"/>
      <c r="O55" s="661"/>
      <c r="P55" s="661"/>
      <c r="Q55" s="661"/>
    </row>
    <row r="56" spans="1:17" s="8" customFormat="1" ht="25.5" customHeight="1">
      <c r="A56" s="661"/>
      <c r="B56" s="682" t="s">
        <v>171</v>
      </c>
      <c r="C56" s="637"/>
      <c r="D56" s="1073">
        <f>'3. SOCITE'!I31</f>
        <v>0</v>
      </c>
      <c r="E56" s="1073">
        <f>'3. SOCITE'!I14</f>
        <v>0</v>
      </c>
      <c r="F56" s="76" t="s">
        <v>346</v>
      </c>
      <c r="G56" s="174" t="s">
        <v>113</v>
      </c>
      <c r="H56" s="629"/>
      <c r="I56" s="661"/>
      <c r="J56" s="661"/>
      <c r="K56" s="661"/>
      <c r="L56" s="661"/>
      <c r="M56" s="661"/>
      <c r="N56" s="661"/>
      <c r="O56" s="661"/>
      <c r="P56" s="661"/>
      <c r="Q56" s="661"/>
    </row>
    <row r="57" spans="1:17" s="8" customFormat="1" ht="25.5" customHeight="1">
      <c r="A57" s="661"/>
      <c r="B57" s="682" t="s">
        <v>290</v>
      </c>
      <c r="C57" s="637"/>
      <c r="D57" s="1088">
        <f>'3. SOCITE'!J31</f>
        <v>0</v>
      </c>
      <c r="E57" s="1073">
        <f>'3. SOCITE'!J14</f>
        <v>0</v>
      </c>
      <c r="F57" s="76" t="s">
        <v>347</v>
      </c>
      <c r="G57" s="174" t="s">
        <v>113</v>
      </c>
      <c r="H57" s="629"/>
      <c r="I57" s="661"/>
      <c r="J57" s="661"/>
      <c r="K57" s="661"/>
      <c r="L57" s="661"/>
      <c r="M57" s="661"/>
      <c r="N57" s="661"/>
      <c r="O57" s="661"/>
      <c r="P57" s="661"/>
      <c r="Q57" s="661"/>
    </row>
    <row r="58" spans="1:17" s="8" customFormat="1" ht="25.5" customHeight="1" thickBot="1">
      <c r="A58" s="661"/>
      <c r="B58" s="685" t="s">
        <v>172</v>
      </c>
      <c r="C58" s="686"/>
      <c r="D58" s="1076">
        <f>'3. SOCITE'!K31</f>
        <v>0</v>
      </c>
      <c r="E58" s="1076">
        <f>'3. SOCITE'!K14</f>
        <v>0</v>
      </c>
      <c r="F58" s="76" t="s">
        <v>348</v>
      </c>
      <c r="G58" s="174" t="s">
        <v>113</v>
      </c>
      <c r="H58" s="629"/>
      <c r="I58" s="661"/>
      <c r="J58" s="661"/>
      <c r="K58" s="661"/>
      <c r="L58" s="661"/>
      <c r="M58" s="661"/>
      <c r="N58" s="661"/>
      <c r="O58" s="661"/>
      <c r="P58" s="661"/>
      <c r="Q58" s="661"/>
    </row>
    <row r="59" spans="1:17" s="8" customFormat="1" ht="25.5" customHeight="1" thickBot="1">
      <c r="A59" s="661"/>
      <c r="B59" s="693" t="s">
        <v>291</v>
      </c>
      <c r="C59" s="694"/>
      <c r="D59" s="1083">
        <f>SUM(D51:D58)</f>
        <v>0</v>
      </c>
      <c r="E59" s="1083">
        <f>SUM(E51:E58)</f>
        <v>0</v>
      </c>
      <c r="F59" s="1090" t="s">
        <v>349</v>
      </c>
      <c r="G59" s="176" t="s">
        <v>113</v>
      </c>
      <c r="H59" s="629"/>
      <c r="I59" s="618"/>
      <c r="J59" s="618"/>
      <c r="K59" s="618"/>
      <c r="L59" s="618"/>
      <c r="M59" s="618"/>
      <c r="N59" s="618"/>
      <c r="O59" s="661"/>
      <c r="P59" s="661"/>
      <c r="Q59" s="661"/>
    </row>
    <row r="60" spans="1:17" s="670" customFormat="1" ht="13.5" thickTop="1">
      <c r="A60" s="618"/>
      <c r="B60" s="671"/>
      <c r="C60" s="671"/>
      <c r="D60" s="622"/>
      <c r="E60" s="622"/>
      <c r="F60" s="622"/>
      <c r="G60" s="622"/>
      <c r="H60" s="622"/>
      <c r="I60" s="618"/>
      <c r="J60" s="618"/>
      <c r="K60" s="618"/>
      <c r="L60" s="618"/>
      <c r="M60" s="618"/>
      <c r="N60" s="618"/>
      <c r="O60" s="618"/>
      <c r="P60" s="618"/>
      <c r="Q60" s="618"/>
    </row>
    <row r="61" spans="1:17" s="670" customFormat="1">
      <c r="A61" s="618"/>
      <c r="B61" s="671"/>
      <c r="C61" s="671"/>
      <c r="D61" s="622"/>
      <c r="E61" s="622"/>
      <c r="F61" s="622"/>
      <c r="G61" s="622"/>
      <c r="H61" s="622"/>
      <c r="I61" s="618"/>
      <c r="J61" s="618"/>
      <c r="K61" s="618"/>
      <c r="L61" s="618"/>
      <c r="M61" s="618"/>
      <c r="N61" s="618"/>
      <c r="O61" s="618"/>
      <c r="P61" s="618"/>
      <c r="Q61" s="618"/>
    </row>
    <row r="62" spans="1:17" s="670" customFormat="1">
      <c r="A62" s="618"/>
      <c r="B62" s="621"/>
      <c r="C62" s="621"/>
      <c r="D62" s="618"/>
      <c r="E62" s="618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</row>
    <row r="63" spans="1:17" s="670" customFormat="1">
      <c r="A63" s="618"/>
      <c r="B63" s="621"/>
      <c r="C63" s="621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</row>
    <row r="64" spans="1:17" s="670" customFormat="1">
      <c r="B64" s="672"/>
      <c r="C64" s="672"/>
    </row>
  </sheetData>
  <sheetProtection password="D5A7" sheet="1" objects="1" scenarios="1"/>
  <dataConsolidate/>
  <customSheetViews>
    <customSheetView guid="{E4F26FFA-5313-49C9-9365-CBA576C57791}" showGridLines="0" fitToPage="1" hiddenRows="1" showRuler="0" topLeftCell="A7">
      <selection activeCell="D16" sqref="D16"/>
      <pageMargins left="0.74803149606299213" right="0.74803149606299213" top="0.98425196850393704" bottom="0.98425196850393704" header="0.51181102362204722" footer="0.51181102362204722"/>
      <pageSetup paperSize="9" scale="85" orientation="portrait" horizontalDpi="300" verticalDpi="300" r:id="rId1"/>
      <headerFooter alignWithMargins="0"/>
    </customSheetView>
  </customSheetViews>
  <phoneticPr fontId="0" type="noConversion"/>
  <printOptions gridLines="1" gridLinesSet="0"/>
  <pageMargins left="0.74803149606299213" right="0.34" top="0.36" bottom="0.38" header="0.21" footer="0.2"/>
  <pageSetup paperSize="9" scale="53" orientation="portrait" horizontalDpi="300" verticalDpi="300" r:id="rId2"/>
  <headerFooter alignWithMargins="0"/>
  <cellWatches>
    <cellWatch r="E49"/>
  </cellWatches>
  <ignoredErrors>
    <ignoredError sqref="F42:F57 F13:F22 F24:F30 F32:F40 E12 E22 F58:F5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>
    <pageSetUpPr fitToPage="1"/>
  </sheetPr>
  <dimension ref="A1:J41"/>
  <sheetViews>
    <sheetView zoomScale="80" zoomScaleNormal="80" workbookViewId="0"/>
  </sheetViews>
  <sheetFormatPr defaultColWidth="10.7109375" defaultRowHeight="12.75"/>
  <cols>
    <col min="1" max="1" width="7.140625" style="70" customWidth="1"/>
    <col min="2" max="2" width="72.42578125" style="659" customWidth="1"/>
    <col min="3" max="4" width="14.28515625" style="70" customWidth="1"/>
    <col min="5" max="5" width="10.7109375" style="70" bestFit="1" customWidth="1"/>
    <col min="6" max="6" width="10.140625" style="70" bestFit="1" customWidth="1"/>
    <col min="7" max="7" width="13.85546875" style="70" bestFit="1" customWidth="1"/>
    <col min="8" max="8" width="9.85546875" style="70" bestFit="1" customWidth="1"/>
    <col min="9" max="9" width="10.140625" style="70" bestFit="1" customWidth="1"/>
    <col min="10" max="16384" width="10.7109375" style="70"/>
  </cols>
  <sheetData>
    <row r="1" spans="1:10" ht="15.75">
      <c r="A1" s="618"/>
      <c r="B1" s="619" t="s">
        <v>182</v>
      </c>
      <c r="C1" s="618"/>
      <c r="D1" s="618"/>
      <c r="E1" s="618"/>
      <c r="F1" s="618"/>
      <c r="G1" s="618"/>
      <c r="H1" s="618"/>
    </row>
    <row r="2" spans="1:10">
      <c r="A2" s="618"/>
      <c r="B2" s="620"/>
      <c r="C2" s="618"/>
      <c r="D2" s="618"/>
      <c r="E2" s="618"/>
      <c r="F2" s="618"/>
      <c r="G2" s="618"/>
      <c r="H2" s="618"/>
    </row>
    <row r="3" spans="1:10">
      <c r="A3" s="618"/>
      <c r="B3" s="628" t="s">
        <v>1035</v>
      </c>
      <c r="C3" s="618"/>
      <c r="D3" s="618"/>
      <c r="E3" s="618"/>
      <c r="F3" s="618"/>
      <c r="G3" s="618"/>
      <c r="H3" s="618"/>
    </row>
    <row r="4" spans="1:10">
      <c r="A4" s="618"/>
      <c r="B4" s="769" t="s">
        <v>853</v>
      </c>
      <c r="C4" s="618"/>
      <c r="D4" s="618"/>
      <c r="E4" s="618"/>
      <c r="F4" s="618"/>
      <c r="G4" s="618"/>
      <c r="H4" s="618"/>
    </row>
    <row r="5" spans="1:10">
      <c r="A5" s="618"/>
      <c r="B5" s="626" t="s">
        <v>1022</v>
      </c>
      <c r="C5" s="618"/>
      <c r="D5" s="618"/>
      <c r="E5" s="618"/>
      <c r="F5" s="618"/>
      <c r="G5" s="618"/>
      <c r="H5" s="618"/>
    </row>
    <row r="6" spans="1:10">
      <c r="A6" s="618"/>
      <c r="B6" s="628" t="s">
        <v>53</v>
      </c>
      <c r="C6" s="618"/>
      <c r="D6" s="618"/>
      <c r="E6" s="618"/>
      <c r="F6" s="618"/>
      <c r="G6" s="618"/>
      <c r="H6" s="618"/>
    </row>
    <row r="7" spans="1:10">
      <c r="A7" s="618"/>
      <c r="B7" s="621"/>
      <c r="C7" s="618"/>
      <c r="D7" s="803"/>
      <c r="E7" s="618"/>
      <c r="F7" s="618"/>
      <c r="G7" s="618"/>
      <c r="H7" s="618"/>
    </row>
    <row r="8" spans="1:10">
      <c r="A8" s="618"/>
      <c r="B8" s="770"/>
      <c r="C8" s="618"/>
      <c r="D8" s="803"/>
      <c r="E8" s="618"/>
      <c r="F8" s="618"/>
      <c r="G8" s="618"/>
      <c r="H8" s="618"/>
    </row>
    <row r="9" spans="1:10" ht="13.5" thickBot="1">
      <c r="A9" s="618"/>
      <c r="B9" s="621"/>
      <c r="C9" s="618"/>
      <c r="D9" s="803"/>
      <c r="E9" s="1110" t="s">
        <v>1167</v>
      </c>
      <c r="F9" s="1110">
        <v>1</v>
      </c>
      <c r="G9" s="618"/>
      <c r="H9" s="618"/>
    </row>
    <row r="10" spans="1:10" s="849" customFormat="1" ht="18.75" customHeight="1" thickTop="1">
      <c r="A10" s="921"/>
      <c r="B10" s="1005"/>
      <c r="C10" s="49" t="s">
        <v>926</v>
      </c>
      <c r="D10" s="49" t="s">
        <v>927</v>
      </c>
      <c r="E10" s="49" t="s">
        <v>108</v>
      </c>
      <c r="F10" s="845"/>
      <c r="G10" s="921"/>
      <c r="H10" s="921"/>
      <c r="I10" s="921"/>
      <c r="J10" s="921"/>
    </row>
    <row r="11" spans="1:10" s="849" customFormat="1" ht="18.75" customHeight="1">
      <c r="A11" s="921"/>
      <c r="B11" s="817" t="s">
        <v>838</v>
      </c>
      <c r="C11" s="946" t="s">
        <v>1036</v>
      </c>
      <c r="D11" s="946" t="s">
        <v>1037</v>
      </c>
      <c r="E11" s="336" t="s">
        <v>4</v>
      </c>
      <c r="F11" s="846" t="s">
        <v>163</v>
      </c>
      <c r="G11" s="921"/>
      <c r="H11" s="921"/>
      <c r="I11" s="921"/>
      <c r="J11" s="921"/>
    </row>
    <row r="12" spans="1:10" s="849" customFormat="1" ht="18.75" customHeight="1">
      <c r="A12" s="921"/>
      <c r="B12" s="1013"/>
      <c r="C12" s="635" t="s">
        <v>110</v>
      </c>
      <c r="D12" s="968" t="s">
        <v>110</v>
      </c>
      <c r="E12" s="83" t="s">
        <v>109</v>
      </c>
      <c r="F12" s="846" t="s">
        <v>164</v>
      </c>
      <c r="G12" s="921"/>
      <c r="H12" s="921"/>
      <c r="I12" s="921"/>
      <c r="J12" s="921"/>
    </row>
    <row r="13" spans="1:10" s="849" customFormat="1" ht="25.5" customHeight="1">
      <c r="A13" s="921"/>
      <c r="B13" s="1014" t="s">
        <v>427</v>
      </c>
      <c r="C13" s="436">
        <f>SUM(C15:C17)</f>
        <v>0</v>
      </c>
      <c r="D13" s="436">
        <f>SUM(D15:D17)</f>
        <v>0</v>
      </c>
      <c r="E13" s="51">
        <v>110</v>
      </c>
      <c r="F13" s="1015"/>
      <c r="G13" s="921"/>
      <c r="H13" s="921"/>
      <c r="I13" s="921"/>
      <c r="J13" s="921"/>
    </row>
    <row r="14" spans="1:10" s="849" customFormat="1" ht="25.5" customHeight="1">
      <c r="A14" s="921"/>
      <c r="B14" s="1008" t="s">
        <v>642</v>
      </c>
      <c r="C14" s="185"/>
      <c r="D14" s="185"/>
      <c r="E14" s="315"/>
      <c r="F14" s="1015"/>
      <c r="G14" s="921"/>
      <c r="H14" s="921"/>
      <c r="I14" s="921"/>
      <c r="J14" s="921"/>
    </row>
    <row r="15" spans="1:10" s="849" customFormat="1" ht="25.5" customHeight="1">
      <c r="A15" s="921"/>
      <c r="B15" s="302" t="s">
        <v>253</v>
      </c>
      <c r="C15" s="104"/>
      <c r="D15" s="135"/>
      <c r="E15" s="51">
        <v>120</v>
      </c>
      <c r="F15" s="221" t="s">
        <v>111</v>
      </c>
      <c r="G15" s="921"/>
      <c r="H15" s="921"/>
      <c r="I15" s="921"/>
      <c r="J15" s="921"/>
    </row>
    <row r="16" spans="1:10" s="849" customFormat="1" ht="25.5" customHeight="1">
      <c r="A16" s="921"/>
      <c r="B16" s="302" t="s">
        <v>254</v>
      </c>
      <c r="C16" s="104"/>
      <c r="D16" s="135"/>
      <c r="E16" s="51">
        <v>130</v>
      </c>
      <c r="F16" s="221" t="s">
        <v>111</v>
      </c>
      <c r="G16" s="921"/>
      <c r="H16" s="921"/>
      <c r="I16" s="921"/>
      <c r="J16" s="921"/>
    </row>
    <row r="17" spans="1:10" s="849" customFormat="1" ht="25.5" customHeight="1">
      <c r="A17" s="921"/>
      <c r="B17" s="302" t="s">
        <v>255</v>
      </c>
      <c r="C17" s="104"/>
      <c r="D17" s="135"/>
      <c r="E17" s="51">
        <v>140</v>
      </c>
      <c r="F17" s="221" t="s">
        <v>111</v>
      </c>
      <c r="G17" s="921"/>
      <c r="H17" s="921"/>
      <c r="I17" s="921"/>
      <c r="J17" s="921"/>
    </row>
    <row r="18" spans="1:10" s="849" customFormat="1" ht="25.5" customHeight="1">
      <c r="A18" s="921"/>
      <c r="B18" s="335" t="s">
        <v>137</v>
      </c>
      <c r="C18" s="104"/>
      <c r="D18" s="135"/>
      <c r="E18" s="51">
        <v>150</v>
      </c>
      <c r="F18" s="221" t="s">
        <v>48</v>
      </c>
      <c r="G18" s="921"/>
      <c r="H18" s="921"/>
      <c r="I18" s="921"/>
      <c r="J18" s="921"/>
    </row>
    <row r="19" spans="1:10" s="849" customFormat="1" ht="25.5" customHeight="1">
      <c r="A19" s="921"/>
      <c r="B19" s="304" t="s">
        <v>851</v>
      </c>
      <c r="C19" s="409">
        <f>C18+C13</f>
        <v>0</v>
      </c>
      <c r="D19" s="409">
        <f>D18+D13</f>
        <v>0</v>
      </c>
      <c r="E19" s="51">
        <v>160</v>
      </c>
      <c r="F19" s="221" t="s">
        <v>208</v>
      </c>
      <c r="G19" s="921"/>
      <c r="H19" s="921"/>
      <c r="I19" s="921"/>
      <c r="J19" s="921"/>
    </row>
    <row r="20" spans="1:10" s="849" customFormat="1" ht="25.5" customHeight="1">
      <c r="A20" s="921"/>
      <c r="B20" s="302" t="s">
        <v>253</v>
      </c>
      <c r="C20" s="104"/>
      <c r="D20" s="135"/>
      <c r="E20" s="51">
        <v>170</v>
      </c>
      <c r="F20" s="221" t="s">
        <v>111</v>
      </c>
      <c r="G20" s="921"/>
      <c r="H20" s="921"/>
      <c r="I20" s="921"/>
      <c r="J20" s="921"/>
    </row>
    <row r="21" spans="1:10" s="849" customFormat="1" ht="25.5" customHeight="1">
      <c r="A21" s="921"/>
      <c r="B21" s="302" t="s">
        <v>254</v>
      </c>
      <c r="C21" s="104"/>
      <c r="D21" s="135"/>
      <c r="E21" s="51">
        <v>180</v>
      </c>
      <c r="F21" s="221" t="s">
        <v>111</v>
      </c>
      <c r="G21" s="921"/>
      <c r="H21" s="921"/>
      <c r="I21" s="921"/>
      <c r="J21" s="921"/>
    </row>
    <row r="22" spans="1:10" s="849" customFormat="1" ht="25.5" customHeight="1" thickBot="1">
      <c r="A22" s="921"/>
      <c r="B22" s="306" t="s">
        <v>255</v>
      </c>
      <c r="C22" s="559"/>
      <c r="D22" s="151"/>
      <c r="E22" s="91">
        <v>190</v>
      </c>
      <c r="F22" s="339" t="s">
        <v>111</v>
      </c>
      <c r="G22" s="921"/>
      <c r="H22" s="921"/>
      <c r="I22" s="921"/>
      <c r="J22" s="921"/>
    </row>
    <row r="23" spans="1:10" s="849" customFormat="1" ht="11.25" customHeight="1" thickTop="1">
      <c r="A23" s="921"/>
      <c r="B23" s="970"/>
      <c r="C23" s="676"/>
      <c r="D23" s="803"/>
      <c r="E23" s="842"/>
      <c r="F23" s="686"/>
      <c r="G23" s="921"/>
      <c r="H23" s="921"/>
      <c r="I23" s="921"/>
      <c r="J23" s="921"/>
    </row>
    <row r="24" spans="1:10" s="767" customFormat="1" ht="13.5" thickBot="1">
      <c r="A24" s="657"/>
      <c r="B24" s="676"/>
      <c r="C24" s="842"/>
      <c r="D24" s="842"/>
      <c r="E24" s="842"/>
      <c r="F24" s="842"/>
      <c r="G24" s="921"/>
      <c r="H24" s="1110" t="s">
        <v>1167</v>
      </c>
      <c r="I24" s="1110">
        <v>2</v>
      </c>
      <c r="J24" s="657"/>
    </row>
    <row r="25" spans="1:10" s="1012" customFormat="1" ht="13.5" thickTop="1">
      <c r="A25" s="778"/>
      <c r="B25" s="1016"/>
      <c r="C25" s="82" t="s">
        <v>928</v>
      </c>
      <c r="D25" s="82" t="s">
        <v>929</v>
      </c>
      <c r="E25" s="82" t="s">
        <v>930</v>
      </c>
      <c r="F25" s="82" t="s">
        <v>931</v>
      </c>
      <c r="G25" s="82" t="s">
        <v>932</v>
      </c>
      <c r="H25" s="92" t="s">
        <v>108</v>
      </c>
      <c r="I25" s="1024"/>
      <c r="J25" s="778"/>
    </row>
    <row r="26" spans="1:10" s="1012" customFormat="1" ht="41.25" customHeight="1">
      <c r="A26" s="778"/>
      <c r="B26" s="1017" t="s">
        <v>1019</v>
      </c>
      <c r="C26" s="1190" t="s">
        <v>1036</v>
      </c>
      <c r="D26" s="1190"/>
      <c r="E26" s="1190"/>
      <c r="F26" s="1190"/>
      <c r="G26" s="615" t="s">
        <v>1037</v>
      </c>
      <c r="H26" s="544" t="s">
        <v>4</v>
      </c>
      <c r="I26" s="1025"/>
      <c r="J26" s="778"/>
    </row>
    <row r="27" spans="1:10" s="1012" customFormat="1" ht="18.75" customHeight="1">
      <c r="A27" s="778"/>
      <c r="B27" s="1017"/>
      <c r="C27" s="544" t="s">
        <v>136</v>
      </c>
      <c r="D27" s="544" t="s">
        <v>15</v>
      </c>
      <c r="E27" s="544" t="s">
        <v>102</v>
      </c>
      <c r="F27" s="544" t="s">
        <v>103</v>
      </c>
      <c r="G27" s="544" t="s">
        <v>136</v>
      </c>
      <c r="H27" s="544"/>
      <c r="I27" s="1025" t="s">
        <v>163</v>
      </c>
      <c r="J27" s="778"/>
    </row>
    <row r="28" spans="1:10" s="1012" customFormat="1" ht="18.75" customHeight="1">
      <c r="A28" s="778"/>
      <c r="B28" s="1018"/>
      <c r="C28" s="544" t="s">
        <v>110</v>
      </c>
      <c r="D28" s="544" t="s">
        <v>110</v>
      </c>
      <c r="E28" s="544" t="s">
        <v>110</v>
      </c>
      <c r="F28" s="544" t="s">
        <v>110</v>
      </c>
      <c r="G28" s="544" t="s">
        <v>110</v>
      </c>
      <c r="H28" s="614" t="s">
        <v>109</v>
      </c>
      <c r="I28" s="1025" t="s">
        <v>164</v>
      </c>
      <c r="J28" s="778"/>
    </row>
    <row r="29" spans="1:10" s="1012" customFormat="1" ht="18.75" customHeight="1">
      <c r="A29" s="778"/>
      <c r="B29" s="1018" t="s">
        <v>1034</v>
      </c>
      <c r="C29" s="312"/>
      <c r="D29" s="312"/>
      <c r="E29" s="312"/>
      <c r="F29" s="312"/>
      <c r="G29" s="400"/>
      <c r="H29" s="83"/>
      <c r="I29" s="847"/>
      <c r="J29" s="778"/>
    </row>
    <row r="30" spans="1:10" s="1012" customFormat="1" ht="26.25" customHeight="1">
      <c r="A30" s="778"/>
      <c r="B30" s="1019" t="s">
        <v>998</v>
      </c>
      <c r="C30" s="457">
        <f t="shared" ref="C30:C32" si="0">SUM(D30:F30)</f>
        <v>0</v>
      </c>
      <c r="D30" s="506"/>
      <c r="E30" s="506"/>
      <c r="F30" s="506"/>
      <c r="G30" s="507"/>
      <c r="H30" s="508">
        <v>100</v>
      </c>
      <c r="I30" s="1026" t="s">
        <v>111</v>
      </c>
      <c r="J30" s="778"/>
    </row>
    <row r="31" spans="1:10" s="1012" customFormat="1" ht="26.25" customHeight="1">
      <c r="A31" s="778"/>
      <c r="B31" s="750" t="s">
        <v>999</v>
      </c>
      <c r="C31" s="424">
        <f t="shared" si="0"/>
        <v>0</v>
      </c>
      <c r="D31" s="114"/>
      <c r="E31" s="114"/>
      <c r="F31" s="114"/>
      <c r="G31" s="135"/>
      <c r="H31" s="85" t="s">
        <v>316</v>
      </c>
      <c r="I31" s="777" t="s">
        <v>111</v>
      </c>
      <c r="J31" s="778"/>
    </row>
    <row r="32" spans="1:10" s="767" customFormat="1" ht="26.25" customHeight="1">
      <c r="A32" s="657"/>
      <c r="B32" s="750" t="s">
        <v>1000</v>
      </c>
      <c r="C32" s="424">
        <f t="shared" si="0"/>
        <v>0</v>
      </c>
      <c r="D32" s="114"/>
      <c r="E32" s="114"/>
      <c r="F32" s="114"/>
      <c r="G32" s="135"/>
      <c r="H32" s="85" t="s">
        <v>36</v>
      </c>
      <c r="I32" s="777" t="s">
        <v>111</v>
      </c>
      <c r="J32" s="657"/>
    </row>
    <row r="33" spans="1:10" s="767" customFormat="1" ht="26.25" customHeight="1">
      <c r="A33" s="657"/>
      <c r="B33" s="1020" t="s">
        <v>136</v>
      </c>
      <c r="C33" s="570">
        <f>SUM(C30:C32)</f>
        <v>0</v>
      </c>
      <c r="D33" s="570">
        <f>SUM(D30:D32)</f>
        <v>0</v>
      </c>
      <c r="E33" s="570">
        <f t="shared" ref="E33:G33" si="1">SUM(E30:E32)</f>
        <v>0</v>
      </c>
      <c r="F33" s="570">
        <f t="shared" si="1"/>
        <v>0</v>
      </c>
      <c r="G33" s="570">
        <f t="shared" si="1"/>
        <v>0</v>
      </c>
      <c r="H33" s="571" t="s">
        <v>317</v>
      </c>
      <c r="I33" s="777" t="s">
        <v>111</v>
      </c>
      <c r="J33" s="657"/>
    </row>
    <row r="34" spans="1:10" s="767" customFormat="1" ht="26.25" customHeight="1">
      <c r="A34" s="657"/>
      <c r="B34" s="1021" t="s">
        <v>1149</v>
      </c>
      <c r="C34" s="668"/>
      <c r="D34" s="684"/>
      <c r="E34" s="684"/>
      <c r="F34" s="684"/>
      <c r="G34" s="666"/>
      <c r="H34" s="1027"/>
      <c r="I34" s="872"/>
      <c r="J34" s="657"/>
    </row>
    <row r="35" spans="1:10" s="767" customFormat="1" ht="26.25" customHeight="1">
      <c r="A35" s="657"/>
      <c r="B35" s="1022" t="s">
        <v>998</v>
      </c>
      <c r="C35" s="533">
        <f t="shared" ref="C35:C37" si="2">SUM(D35:F35)</f>
        <v>0</v>
      </c>
      <c r="D35" s="506"/>
      <c r="E35" s="506"/>
      <c r="F35" s="506"/>
      <c r="G35" s="507"/>
      <c r="H35" s="572" t="s">
        <v>37</v>
      </c>
      <c r="I35" s="353" t="s">
        <v>111</v>
      </c>
      <c r="J35" s="657"/>
    </row>
    <row r="36" spans="1:10" s="767" customFormat="1" ht="26.25" customHeight="1">
      <c r="A36" s="657"/>
      <c r="B36" s="779" t="s">
        <v>999</v>
      </c>
      <c r="C36" s="533">
        <f t="shared" si="2"/>
        <v>0</v>
      </c>
      <c r="D36" s="114"/>
      <c r="E36" s="114"/>
      <c r="F36" s="114"/>
      <c r="G36" s="135"/>
      <c r="H36" s="572" t="s">
        <v>318</v>
      </c>
      <c r="I36" s="181" t="s">
        <v>111</v>
      </c>
      <c r="J36" s="657"/>
    </row>
    <row r="37" spans="1:10" s="767" customFormat="1" ht="26.25" customHeight="1">
      <c r="A37" s="657"/>
      <c r="B37" s="779" t="s">
        <v>1000</v>
      </c>
      <c r="C37" s="533">
        <f t="shared" si="2"/>
        <v>0</v>
      </c>
      <c r="D37" s="114"/>
      <c r="E37" s="114"/>
      <c r="F37" s="114"/>
      <c r="G37" s="135"/>
      <c r="H37" s="572" t="s">
        <v>5</v>
      </c>
      <c r="I37" s="181" t="s">
        <v>111</v>
      </c>
      <c r="J37" s="657"/>
    </row>
    <row r="38" spans="1:10" s="767" customFormat="1" ht="26.25" customHeight="1" thickBot="1">
      <c r="A38" s="657"/>
      <c r="B38" s="1023" t="s">
        <v>136</v>
      </c>
      <c r="C38" s="569">
        <f>SUM(C35:C37)</f>
        <v>0</v>
      </c>
      <c r="D38" s="569">
        <f>SUM(D35:D37)</f>
        <v>0</v>
      </c>
      <c r="E38" s="569">
        <f>SUM(E35:E37)</f>
        <v>0</v>
      </c>
      <c r="F38" s="569">
        <f>SUM(F35:F37)</f>
        <v>0</v>
      </c>
      <c r="G38" s="569">
        <f>SUM(G35:G37)</f>
        <v>0</v>
      </c>
      <c r="H38" s="531" t="s">
        <v>319</v>
      </c>
      <c r="I38" s="236" t="s">
        <v>208</v>
      </c>
      <c r="J38" s="657"/>
    </row>
    <row r="39" spans="1:10" s="767" customFormat="1" ht="13.5" thickTop="1">
      <c r="A39" s="657"/>
      <c r="B39" s="770"/>
      <c r="C39" s="657"/>
      <c r="D39" s="657"/>
      <c r="E39" s="657"/>
      <c r="F39" s="657"/>
      <c r="G39" s="657"/>
      <c r="H39" s="657"/>
      <c r="I39" s="657"/>
      <c r="J39" s="657"/>
    </row>
    <row r="40" spans="1:10" s="767" customFormat="1">
      <c r="A40" s="657"/>
      <c r="B40" s="671"/>
      <c r="C40" s="1028"/>
      <c r="D40" s="1028"/>
      <c r="E40" s="1028"/>
      <c r="F40" s="1028"/>
      <c r="G40" s="1028"/>
      <c r="H40" s="1028"/>
      <c r="I40" s="1028"/>
      <c r="J40" s="657"/>
    </row>
    <row r="41" spans="1:10">
      <c r="A41" s="618"/>
      <c r="B41" s="658"/>
      <c r="C41" s="691"/>
      <c r="D41" s="686"/>
      <c r="E41" s="618"/>
      <c r="F41" s="823"/>
      <c r="G41" s="618"/>
      <c r="H41" s="618"/>
    </row>
  </sheetData>
  <sheetProtection password="D5A7" sheet="1" objects="1" scenarios="1"/>
  <mergeCells count="1">
    <mergeCell ref="C26:F26"/>
  </mergeCells>
  <dataValidations count="26">
    <dataValidation type="custom" allowBlank="1" showInputMessage="1" showErrorMessage="1" errorTitle="Monitor FTC template" error="Please only enter a numeric value into this cell." sqref="C15">
      <formula1>ISNONTEXT($C$46)</formula1>
    </dataValidation>
    <dataValidation type="custom" allowBlank="1" showInputMessage="1" showErrorMessage="1" errorTitle="Monitor FTC template" error="Please only enter a numeric value into this cell." sqref="D15">
      <formula1>ISNONTEXT($D$46)</formula1>
    </dataValidation>
    <dataValidation type="custom" allowBlank="1" showInputMessage="1" showErrorMessage="1" errorTitle="Monitor FTC template" error="Please only enter a numeric value into this cell." sqref="C16">
      <formula1>ISNONTEXT($C$47)</formula1>
    </dataValidation>
    <dataValidation type="custom" allowBlank="1" showInputMessage="1" showErrorMessage="1" errorTitle="Monitor FTC template" error="Please only enter a numeric value into this cell." sqref="D16">
      <formula1>ISNONTEXT($D$47)</formula1>
    </dataValidation>
    <dataValidation type="custom" allowBlank="1" showInputMessage="1" showErrorMessage="1" errorTitle="Monitor FTC template" error="Please only enter a numeric value into this cell." sqref="C17">
      <formula1>ISNONTEXT($C$48)</formula1>
    </dataValidation>
    <dataValidation type="custom" allowBlank="1" showInputMessage="1" showErrorMessage="1" errorTitle="Monitor FTC template" error="Please only enter a numeric value into this cell." sqref="D17">
      <formula1>ISNONTEXT($D$48)</formula1>
    </dataValidation>
    <dataValidation type="custom" allowBlank="1" showInputMessage="1" showErrorMessage="1" errorTitle="Monitor FTC template" error="Please only enter a numeric value into this cell." sqref="C18">
      <formula1>ISNONTEXT($C$49)</formula1>
    </dataValidation>
    <dataValidation type="custom" allowBlank="1" showInputMessage="1" showErrorMessage="1" errorTitle="Monitor FTC template" error="Please only enter a numeric value into this cell." sqref="D18">
      <formula1>ISNONTEXT($D$49)</formula1>
    </dataValidation>
    <dataValidation type="custom" allowBlank="1" showInputMessage="1" showErrorMessage="1" errorTitle="Monitor FTC template" error="Please only enter a numeric value into this cell." sqref="C20">
      <formula1>ISNONTEXT($C$51)</formula1>
    </dataValidation>
    <dataValidation type="custom" allowBlank="1" showInputMessage="1" showErrorMessage="1" errorTitle="Monitor FTC template" error="Please only enter a numeric value into this cell." sqref="D20">
      <formula1>ISNONTEXT($D$51)</formula1>
    </dataValidation>
    <dataValidation type="custom" allowBlank="1" showInputMessage="1" showErrorMessage="1" errorTitle="Monitor FTC template" error="Please only enter a numeric value into this cell." sqref="C21">
      <formula1>ISNONTEXT($C$52)</formula1>
    </dataValidation>
    <dataValidation type="custom" allowBlank="1" showInputMessage="1" showErrorMessage="1" errorTitle="Monitor FTC template" error="Please only enter a numeric value into this cell." sqref="D21">
      <formula1>ISNONTEXT($D$52)</formula1>
    </dataValidation>
    <dataValidation type="custom" allowBlank="1" showInputMessage="1" showErrorMessage="1" errorTitle="Monitor FTC template" error="Please only enter a numeric value into this cell." sqref="C22">
      <formula1>ISNONTEXT($C$53)</formula1>
    </dataValidation>
    <dataValidation type="custom" allowBlank="1" showInputMessage="1" showErrorMessage="1" errorTitle="Monitor FTC template" error="Please only enter a numeric value into this cell." sqref="D22">
      <formula1>ISNONTEXT($D$53)</formula1>
    </dataValidation>
    <dataValidation type="custom" allowBlank="1" showInputMessage="1" showErrorMessage="1" errorTitle="Monitor FTC template" error="Please only enter a numeric value into this cell." sqref="D30 D35">
      <formula1>ISNONTEXT($D$61)</formula1>
    </dataValidation>
    <dataValidation type="custom" allowBlank="1" showInputMessage="1" showErrorMessage="1" errorTitle="Monitor FTC template" error="Please only enter a numeric value into this cell." sqref="E30 E35">
      <formula1>ISNONTEXT($E$61)</formula1>
    </dataValidation>
    <dataValidation type="custom" allowBlank="1" showInputMessage="1" showErrorMessage="1" errorTitle="Monitor FTC template" error="Please only enter a numeric value into this cell." sqref="F30 F35">
      <formula1>ISNONTEXT($F$61)</formula1>
    </dataValidation>
    <dataValidation type="custom" allowBlank="1" showInputMessage="1" showErrorMessage="1" errorTitle="Monitor FTC template" error="Please only enter a numeric value into this cell." sqref="G30 G35">
      <formula1>ISNONTEXT($G$61)</formula1>
    </dataValidation>
    <dataValidation type="custom" allowBlank="1" showInputMessage="1" showErrorMessage="1" errorTitle="Monitor FTC template" error="Please only enter a numeric value into this cell." sqref="D31 D36">
      <formula1>ISNONTEXT($D$62)</formula1>
    </dataValidation>
    <dataValidation type="custom" allowBlank="1" showInputMessage="1" showErrorMessage="1" errorTitle="Monitor FTC template" error="Please only enter a numeric value into this cell." sqref="E31 E36">
      <formula1>ISNONTEXT($E$62)</formula1>
    </dataValidation>
    <dataValidation type="custom" allowBlank="1" showInputMessage="1" showErrorMessage="1" errorTitle="Monitor FTC template" error="Please only enter a numeric value into this cell." sqref="F31 F36">
      <formula1>ISNONTEXT($F$62)</formula1>
    </dataValidation>
    <dataValidation type="custom" allowBlank="1" showInputMessage="1" showErrorMessage="1" errorTitle="Monitor FTC template" error="Please only enter a numeric value into this cell." sqref="G31 G36">
      <formula1>ISNONTEXT($G$62)</formula1>
    </dataValidation>
    <dataValidation type="custom" allowBlank="1" showInputMessage="1" showErrorMessage="1" errorTitle="Monitor FTC template" error="Please only enter a numeric value into this cell." sqref="D32 D34 D37">
      <formula1>ISNONTEXT($D$63)</formula1>
    </dataValidation>
    <dataValidation type="custom" allowBlank="1" showInputMessage="1" showErrorMessage="1" errorTitle="Monitor FTC template" error="Please only enter a numeric value into this cell." sqref="E32 E34 E37">
      <formula1>ISNONTEXT($E$63)</formula1>
    </dataValidation>
    <dataValidation type="custom" allowBlank="1" showInputMessage="1" showErrorMessage="1" errorTitle="Monitor FTC template" error="Please only enter a numeric value into this cell." sqref="F32 F34 F37">
      <formula1>ISNONTEXT($F$63)</formula1>
    </dataValidation>
    <dataValidation type="custom" allowBlank="1" showInputMessage="1" showErrorMessage="1" errorTitle="Monitor FTC template" error="Please only enter a numeric value into this cell." sqref="G32 G34 G37">
      <formula1>ISNONTEXT($G$63)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5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1">
    <pageSetUpPr fitToPage="1"/>
  </sheetPr>
  <dimension ref="A1:I38"/>
  <sheetViews>
    <sheetView zoomScale="80" zoomScaleNormal="80" workbookViewId="0"/>
  </sheetViews>
  <sheetFormatPr defaultColWidth="10.7109375" defaultRowHeight="12.75"/>
  <cols>
    <col min="1" max="1" width="4.7109375" style="70" customWidth="1"/>
    <col min="2" max="2" width="64.42578125" style="659" customWidth="1"/>
    <col min="3" max="9" width="14.140625" style="70" customWidth="1"/>
    <col min="10" max="16384" width="10.7109375" style="70"/>
  </cols>
  <sheetData>
    <row r="1" spans="1:9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</row>
    <row r="2" spans="1:9">
      <c r="A2" s="618"/>
      <c r="B2" s="620"/>
      <c r="C2" s="618"/>
      <c r="D2" s="618"/>
      <c r="E2" s="618"/>
      <c r="F2" s="618"/>
      <c r="G2" s="618"/>
      <c r="H2" s="618"/>
      <c r="I2" s="618"/>
    </row>
    <row r="3" spans="1:9">
      <c r="A3" s="618"/>
      <c r="B3" s="628" t="s">
        <v>1035</v>
      </c>
      <c r="C3" s="618"/>
      <c r="D3" s="618"/>
      <c r="E3" s="618"/>
      <c r="F3" s="618"/>
      <c r="G3" s="618"/>
      <c r="H3" s="618"/>
      <c r="I3" s="618"/>
    </row>
    <row r="4" spans="1:9">
      <c r="A4" s="618"/>
      <c r="B4" s="624" t="s">
        <v>994</v>
      </c>
      <c r="C4" s="618"/>
      <c r="D4" s="618"/>
      <c r="E4" s="618"/>
      <c r="F4" s="618"/>
      <c r="G4" s="618"/>
      <c r="H4" s="618"/>
      <c r="I4" s="618"/>
    </row>
    <row r="5" spans="1:9">
      <c r="A5" s="618"/>
      <c r="B5" s="626" t="s">
        <v>1022</v>
      </c>
      <c r="C5" s="618"/>
      <c r="D5" s="618"/>
      <c r="E5" s="618"/>
      <c r="F5" s="618"/>
      <c r="G5" s="618"/>
      <c r="H5" s="618"/>
      <c r="I5" s="618"/>
    </row>
    <row r="6" spans="1:9">
      <c r="A6" s="618"/>
      <c r="B6" s="628" t="s">
        <v>53</v>
      </c>
      <c r="C6" s="618"/>
      <c r="D6" s="618"/>
      <c r="E6" s="618"/>
      <c r="F6" s="618"/>
      <c r="G6" s="618"/>
      <c r="H6" s="618"/>
      <c r="I6" s="618"/>
    </row>
    <row r="7" spans="1:9">
      <c r="A7" s="618"/>
      <c r="B7" s="621"/>
      <c r="C7" s="618"/>
      <c r="D7" s="618"/>
      <c r="E7" s="618"/>
      <c r="F7" s="618"/>
      <c r="G7" s="618"/>
      <c r="H7" s="618"/>
      <c r="I7" s="618"/>
    </row>
    <row r="8" spans="1:9" ht="13.5" thickBot="1">
      <c r="A8" s="618"/>
      <c r="B8" s="621"/>
      <c r="C8" s="618"/>
      <c r="D8" s="618"/>
      <c r="E8" s="618"/>
      <c r="F8" s="618"/>
      <c r="G8" s="618"/>
      <c r="H8" s="1110" t="s">
        <v>1167</v>
      </c>
      <c r="I8" s="1110">
        <v>1</v>
      </c>
    </row>
    <row r="9" spans="1:9" ht="13.5" thickTop="1">
      <c r="A9" s="618"/>
      <c r="B9" s="1016"/>
      <c r="C9" s="17" t="s">
        <v>933</v>
      </c>
      <c r="D9" s="17" t="s">
        <v>934</v>
      </c>
      <c r="E9" s="17" t="s">
        <v>935</v>
      </c>
      <c r="F9" s="17" t="s">
        <v>936</v>
      </c>
      <c r="G9" s="17" t="s">
        <v>937</v>
      </c>
      <c r="H9" s="57" t="s">
        <v>108</v>
      </c>
      <c r="I9" s="1033"/>
    </row>
    <row r="10" spans="1:9">
      <c r="A10" s="1029" t="s">
        <v>641</v>
      </c>
      <c r="B10" s="1017" t="s">
        <v>1150</v>
      </c>
      <c r="C10" s="1030" t="s">
        <v>1036</v>
      </c>
      <c r="D10" s="1030" t="s">
        <v>1036</v>
      </c>
      <c r="E10" s="1030" t="s">
        <v>1036</v>
      </c>
      <c r="F10" s="1030" t="s">
        <v>1036</v>
      </c>
      <c r="G10" s="1030" t="s">
        <v>1037</v>
      </c>
      <c r="H10" s="1032" t="s">
        <v>4</v>
      </c>
      <c r="I10" s="679"/>
    </row>
    <row r="11" spans="1:9">
      <c r="A11" s="618"/>
      <c r="B11" s="1017"/>
      <c r="C11" s="734" t="s">
        <v>136</v>
      </c>
      <c r="D11" s="734" t="s">
        <v>15</v>
      </c>
      <c r="E11" s="734" t="s">
        <v>102</v>
      </c>
      <c r="F11" s="734" t="s">
        <v>103</v>
      </c>
      <c r="G11" s="734" t="s">
        <v>136</v>
      </c>
      <c r="H11" s="665"/>
      <c r="I11" s="679" t="s">
        <v>163</v>
      </c>
    </row>
    <row r="12" spans="1:9">
      <c r="A12" s="618"/>
      <c r="B12" s="1018"/>
      <c r="C12" s="734" t="s">
        <v>110</v>
      </c>
      <c r="D12" s="734" t="s">
        <v>110</v>
      </c>
      <c r="E12" s="734" t="s">
        <v>110</v>
      </c>
      <c r="F12" s="734" t="s">
        <v>110</v>
      </c>
      <c r="G12" s="1031" t="s">
        <v>110</v>
      </c>
      <c r="H12" s="11" t="s">
        <v>109</v>
      </c>
      <c r="I12" s="802" t="s">
        <v>164</v>
      </c>
    </row>
    <row r="13" spans="1:9" ht="25.5" customHeight="1">
      <c r="A13" s="618"/>
      <c r="B13" s="398" t="s">
        <v>998</v>
      </c>
      <c r="C13" s="457">
        <f>SUM(D13:F13)</f>
        <v>0</v>
      </c>
      <c r="D13" s="509"/>
      <c r="E13" s="509"/>
      <c r="F13" s="509"/>
      <c r="G13" s="507"/>
      <c r="H13" s="79">
        <v>100</v>
      </c>
      <c r="I13" s="1026" t="s">
        <v>111</v>
      </c>
    </row>
    <row r="14" spans="1:9" ht="25.5" customHeight="1">
      <c r="A14" s="618"/>
      <c r="B14" s="207" t="s">
        <v>999</v>
      </c>
      <c r="C14" s="424">
        <f t="shared" ref="C14:C15" si="0">SUM(D14:F14)</f>
        <v>0</v>
      </c>
      <c r="D14" s="134"/>
      <c r="E14" s="134"/>
      <c r="F14" s="134"/>
      <c r="G14" s="135"/>
      <c r="H14" s="19">
        <v>110</v>
      </c>
      <c r="I14" s="777" t="s">
        <v>111</v>
      </c>
    </row>
    <row r="15" spans="1:9" ht="25.5" customHeight="1">
      <c r="A15" s="618"/>
      <c r="B15" s="207" t="s">
        <v>1000</v>
      </c>
      <c r="C15" s="424">
        <f t="shared" si="0"/>
        <v>0</v>
      </c>
      <c r="D15" s="134"/>
      <c r="E15" s="134"/>
      <c r="F15" s="134"/>
      <c r="G15" s="135"/>
      <c r="H15" s="19">
        <v>120</v>
      </c>
      <c r="I15" s="181" t="s">
        <v>111</v>
      </c>
    </row>
    <row r="16" spans="1:9" ht="25.5" customHeight="1" thickBot="1">
      <c r="A16" s="618"/>
      <c r="B16" s="520" t="s">
        <v>136</v>
      </c>
      <c r="C16" s="521">
        <f>SUM(C13:C15)</f>
        <v>0</v>
      </c>
      <c r="D16" s="521">
        <f>SUM(D13:D15)</f>
        <v>0</v>
      </c>
      <c r="E16" s="521">
        <f>SUM(E13:E15)</f>
        <v>0</v>
      </c>
      <c r="F16" s="521">
        <f>SUM(F13:F15)</f>
        <v>0</v>
      </c>
      <c r="G16" s="521">
        <f>SUM(G13:G15)</f>
        <v>0</v>
      </c>
      <c r="H16" s="577" t="s">
        <v>318</v>
      </c>
      <c r="I16" s="522" t="s">
        <v>208</v>
      </c>
    </row>
    <row r="17" spans="1:9" ht="13.5" thickTop="1">
      <c r="A17" s="618"/>
      <c r="B17" s="652"/>
      <c r="C17" s="668"/>
      <c r="D17" s="668"/>
      <c r="E17" s="668"/>
      <c r="F17" s="668"/>
      <c r="G17" s="668"/>
      <c r="H17" s="862"/>
      <c r="I17" s="686"/>
    </row>
    <row r="18" spans="1:9" ht="13.5" thickBot="1">
      <c r="A18" s="618"/>
      <c r="B18" s="850"/>
      <c r="C18" s="668"/>
      <c r="D18" s="666"/>
      <c r="E18" s="666"/>
      <c r="F18" s="666"/>
      <c r="G18" s="666"/>
      <c r="H18" s="1110" t="s">
        <v>1167</v>
      </c>
      <c r="I18" s="1110">
        <v>2</v>
      </c>
    </row>
    <row r="19" spans="1:9" ht="13.5" thickTop="1">
      <c r="A19" s="618"/>
      <c r="B19" s="747"/>
      <c r="C19" s="17" t="s">
        <v>938</v>
      </c>
      <c r="D19" s="17" t="s">
        <v>939</v>
      </c>
      <c r="E19" s="17" t="s">
        <v>940</v>
      </c>
      <c r="F19" s="17" t="s">
        <v>941</v>
      </c>
      <c r="G19" s="17" t="s">
        <v>942</v>
      </c>
      <c r="H19" s="57" t="s">
        <v>108</v>
      </c>
      <c r="I19" s="1033"/>
    </row>
    <row r="20" spans="1:9">
      <c r="A20" s="618"/>
      <c r="B20" s="710" t="s">
        <v>839</v>
      </c>
      <c r="C20" s="734" t="s">
        <v>769</v>
      </c>
      <c r="D20" s="734" t="s">
        <v>769</v>
      </c>
      <c r="E20" s="734" t="s">
        <v>769</v>
      </c>
      <c r="F20" s="734" t="s">
        <v>769</v>
      </c>
      <c r="G20" s="734" t="s">
        <v>313</v>
      </c>
      <c r="H20" s="1032" t="s">
        <v>4</v>
      </c>
      <c r="I20" s="791"/>
    </row>
    <row r="21" spans="1:9">
      <c r="A21" s="618"/>
      <c r="B21" s="710"/>
      <c r="C21" s="734" t="s">
        <v>136</v>
      </c>
      <c r="D21" s="734" t="s">
        <v>15</v>
      </c>
      <c r="E21" s="734" t="s">
        <v>102</v>
      </c>
      <c r="F21" s="734" t="s">
        <v>103</v>
      </c>
      <c r="G21" s="734" t="s">
        <v>136</v>
      </c>
      <c r="H21" s="665"/>
      <c r="I21" s="679" t="s">
        <v>163</v>
      </c>
    </row>
    <row r="22" spans="1:9" ht="13.5" thickBot="1">
      <c r="A22" s="618"/>
      <c r="B22" s="774"/>
      <c r="C22" s="726" t="s">
        <v>110</v>
      </c>
      <c r="D22" s="726" t="s">
        <v>110</v>
      </c>
      <c r="E22" s="726" t="s">
        <v>110</v>
      </c>
      <c r="F22" s="726" t="s">
        <v>110</v>
      </c>
      <c r="G22" s="727" t="s">
        <v>110</v>
      </c>
      <c r="H22" s="18" t="s">
        <v>109</v>
      </c>
      <c r="I22" s="680" t="s">
        <v>164</v>
      </c>
    </row>
    <row r="23" spans="1:9" ht="35.25" customHeight="1">
      <c r="A23" s="618"/>
      <c r="B23" s="293" t="s">
        <v>217</v>
      </c>
      <c r="C23" s="424">
        <f>SUM(D23:F23)</f>
        <v>0</v>
      </c>
      <c r="D23" s="134"/>
      <c r="E23" s="134"/>
      <c r="F23" s="134"/>
      <c r="G23" s="135"/>
      <c r="H23" s="19">
        <v>100</v>
      </c>
      <c r="I23" s="777" t="s">
        <v>111</v>
      </c>
    </row>
    <row r="24" spans="1:9" ht="26.25" customHeight="1">
      <c r="A24" s="618"/>
      <c r="B24" s="293" t="s">
        <v>216</v>
      </c>
      <c r="C24" s="424">
        <f>SUM(D24:F24)</f>
        <v>0</v>
      </c>
      <c r="D24" s="134"/>
      <c r="E24" s="134"/>
      <c r="F24" s="134"/>
      <c r="G24" s="135"/>
      <c r="H24" s="19">
        <v>110</v>
      </c>
      <c r="I24" s="777" t="s">
        <v>112</v>
      </c>
    </row>
    <row r="25" spans="1:9" ht="35.25" customHeight="1" thickBot="1">
      <c r="A25" s="618"/>
      <c r="B25" s="369" t="s">
        <v>218</v>
      </c>
      <c r="C25" s="416">
        <f>SUM(D25:F25)</f>
        <v>0</v>
      </c>
      <c r="D25" s="449">
        <f>SUM(D23:D24)</f>
        <v>0</v>
      </c>
      <c r="E25" s="449">
        <f>SUM(E23:E24)</f>
        <v>0</v>
      </c>
      <c r="F25" s="449">
        <f t="shared" ref="F25:G25" si="1">SUM(F23:F24)</f>
        <v>0</v>
      </c>
      <c r="G25" s="449">
        <f t="shared" si="1"/>
        <v>0</v>
      </c>
      <c r="H25" s="20">
        <v>120</v>
      </c>
      <c r="I25" s="960" t="s">
        <v>111</v>
      </c>
    </row>
    <row r="26" spans="1:9" ht="13.5" thickTop="1">
      <c r="A26" s="618"/>
      <c r="B26" s="1150"/>
      <c r="C26" s="666"/>
      <c r="D26" s="666"/>
      <c r="E26" s="666"/>
      <c r="F26" s="666"/>
      <c r="G26" s="666"/>
      <c r="H26" s="862"/>
      <c r="I26" s="686"/>
    </row>
    <row r="27" spans="1:9" ht="13.5" thickBot="1">
      <c r="A27" s="618"/>
      <c r="B27" s="618"/>
      <c r="C27" s="618"/>
      <c r="D27" s="618"/>
      <c r="E27" s="618"/>
      <c r="F27" s="1110" t="s">
        <v>1167</v>
      </c>
      <c r="G27" s="1110">
        <v>3</v>
      </c>
      <c r="H27" s="618"/>
      <c r="I27" s="618"/>
    </row>
    <row r="28" spans="1:9" ht="13.5" thickTop="1">
      <c r="A28" s="618"/>
      <c r="B28" s="794"/>
      <c r="C28" s="77" t="s">
        <v>943</v>
      </c>
      <c r="D28" s="77" t="s">
        <v>944</v>
      </c>
      <c r="E28" s="77" t="s">
        <v>945</v>
      </c>
      <c r="F28" s="77" t="s">
        <v>108</v>
      </c>
      <c r="G28" s="801"/>
      <c r="H28" s="618"/>
      <c r="I28" s="618"/>
    </row>
    <row r="29" spans="1:9">
      <c r="A29" s="618"/>
      <c r="B29" s="1034" t="s">
        <v>840</v>
      </c>
      <c r="C29" s="1030" t="s">
        <v>1036</v>
      </c>
      <c r="D29" s="1030" t="s">
        <v>1036</v>
      </c>
      <c r="E29" s="1030" t="s">
        <v>1036</v>
      </c>
      <c r="F29" s="1032" t="s">
        <v>4</v>
      </c>
      <c r="G29" s="802"/>
      <c r="H29" s="618"/>
      <c r="I29" s="618"/>
    </row>
    <row r="30" spans="1:9">
      <c r="A30" s="618"/>
      <c r="B30" s="1034"/>
      <c r="C30" s="734" t="s">
        <v>15</v>
      </c>
      <c r="D30" s="734" t="s">
        <v>102</v>
      </c>
      <c r="E30" s="734" t="s">
        <v>103</v>
      </c>
      <c r="F30" s="665"/>
      <c r="G30" s="802" t="s">
        <v>163</v>
      </c>
      <c r="H30" s="618"/>
      <c r="I30" s="618"/>
    </row>
    <row r="31" spans="1:9" ht="13.5" thickBot="1">
      <c r="A31" s="618"/>
      <c r="B31" s="774"/>
      <c r="C31" s="726" t="s">
        <v>14</v>
      </c>
      <c r="D31" s="726" t="s">
        <v>14</v>
      </c>
      <c r="E31" s="727" t="s">
        <v>14</v>
      </c>
      <c r="F31" s="18" t="s">
        <v>109</v>
      </c>
      <c r="G31" s="680" t="s">
        <v>164</v>
      </c>
      <c r="H31" s="618"/>
      <c r="I31" s="618"/>
    </row>
    <row r="32" spans="1:9" s="834" customFormat="1" ht="26.25" customHeight="1">
      <c r="A32" s="661"/>
      <c r="B32" s="1035" t="s">
        <v>161</v>
      </c>
      <c r="C32" s="523"/>
      <c r="D32" s="523"/>
      <c r="E32" s="523"/>
      <c r="F32" s="505">
        <v>100</v>
      </c>
      <c r="G32" s="1038" t="s">
        <v>111</v>
      </c>
      <c r="H32" s="661"/>
      <c r="I32" s="661"/>
    </row>
    <row r="33" spans="1:9" s="834" customFormat="1" ht="26.25" customHeight="1">
      <c r="A33" s="661"/>
      <c r="B33" s="1036" t="s">
        <v>162</v>
      </c>
      <c r="C33" s="104"/>
      <c r="D33" s="104"/>
      <c r="E33" s="104"/>
      <c r="F33" s="12">
        <v>110</v>
      </c>
      <c r="G33" s="174" t="s">
        <v>111</v>
      </c>
      <c r="H33" s="661"/>
      <c r="I33" s="661"/>
    </row>
    <row r="34" spans="1:9" s="834" customFormat="1" ht="26.25" customHeight="1" thickBot="1">
      <c r="A34" s="661"/>
      <c r="B34" s="1037" t="s">
        <v>101</v>
      </c>
      <c r="C34" s="524"/>
      <c r="D34" s="524"/>
      <c r="E34" s="524"/>
      <c r="F34" s="525" t="s">
        <v>37</v>
      </c>
      <c r="G34" s="526" t="s">
        <v>208</v>
      </c>
      <c r="H34" s="661"/>
      <c r="I34" s="661"/>
    </row>
    <row r="35" spans="1:9" ht="13.5" thickTop="1">
      <c r="A35" s="618"/>
      <c r="B35" s="621"/>
      <c r="C35" s="618"/>
      <c r="D35" s="618"/>
      <c r="E35" s="618"/>
      <c r="F35" s="618"/>
      <c r="G35" s="618"/>
      <c r="H35" s="618"/>
      <c r="I35" s="618"/>
    </row>
    <row r="36" spans="1:9">
      <c r="A36" s="618"/>
      <c r="B36" s="706"/>
      <c r="C36" s="618"/>
      <c r="D36" s="618"/>
      <c r="E36" s="618"/>
      <c r="F36" s="618"/>
      <c r="G36" s="618"/>
      <c r="H36" s="618"/>
      <c r="I36" s="618"/>
    </row>
    <row r="37" spans="1:9">
      <c r="A37" s="618"/>
      <c r="B37" s="706"/>
      <c r="C37" s="618"/>
      <c r="D37" s="618"/>
      <c r="E37" s="618"/>
      <c r="F37" s="618"/>
      <c r="G37" s="618"/>
      <c r="H37" s="618"/>
      <c r="I37" s="618"/>
    </row>
    <row r="38" spans="1:9">
      <c r="A38" s="618"/>
      <c r="B38" s="706"/>
      <c r="C38" s="618"/>
      <c r="D38" s="618"/>
      <c r="E38" s="618"/>
      <c r="F38" s="618"/>
      <c r="G38" s="618"/>
      <c r="H38" s="618"/>
      <c r="I38" s="618"/>
    </row>
  </sheetData>
  <sheetProtection password="D5A7" sheet="1" objects="1" scenarios="1"/>
  <customSheetViews>
    <customSheetView guid="{E4F26FFA-5313-49C9-9365-CBA576C57791}" showGridLines="0" fitToPage="1" hiddenRows="1" showRuler="0" topLeftCell="A7">
      <selection activeCell="I29" sqref="I29"/>
      <pageMargins left="0.74803149606299213" right="0.74803149606299213" top="0.98425196850393704" bottom="0.98425196850393704" header="0.51181102362204722" footer="0.51181102362204722"/>
      <pageSetup paperSize="9" scale="65" orientation="portrait" horizontalDpi="300" verticalDpi="300" r:id="rId1"/>
      <headerFooter alignWithMargins="0"/>
    </customSheetView>
  </customSheetViews>
  <phoneticPr fontId="0" type="noConversion"/>
  <dataValidations count="27">
    <dataValidation type="custom" allowBlank="1" showInputMessage="1" showErrorMessage="1" errorTitle="Monitor FTC template" error="Please only enter a numeric value into this cell." sqref="C32">
      <formula1>ISNONTEXT($C$32)</formula1>
    </dataValidation>
    <dataValidation type="custom" allowBlank="1" showInputMessage="1" showErrorMessage="1" errorTitle="Monitor FTC template" error="Please only enter a numeric value into this cell." sqref="D32">
      <formula1>ISNONTEXT($D$32)</formula1>
    </dataValidation>
    <dataValidation type="custom" allowBlank="1" showInputMessage="1" showErrorMessage="1" errorTitle="Monitor FTC template" error="Please only enter a numeric value into this cell." sqref="E32">
      <formula1>ISNONTEXT($E$32)</formula1>
    </dataValidation>
    <dataValidation type="custom" allowBlank="1" showInputMessage="1" showErrorMessage="1" errorTitle="Monitor FTC template" error="Please only enter a numeric value into this cell." sqref="C33:C34">
      <formula1>ISNONTEXT($C$33)</formula1>
    </dataValidation>
    <dataValidation type="custom" allowBlank="1" showInputMessage="1" showErrorMessage="1" errorTitle="Monitor FTC template" error="Please only enter a numeric value into this cell." sqref="D33:D34">
      <formula1>ISNONTEXT($D$33)</formula1>
    </dataValidation>
    <dataValidation type="custom" allowBlank="1" showInputMessage="1" showErrorMessage="1" errorTitle="Monitor FTC template" error="Please only enter a numeric value into this cell." sqref="E33:E34">
      <formula1>ISNONTEXT($E$33)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E23">
      <formula1>ISNONTEXT($E$23)</formula1>
    </dataValidation>
    <dataValidation type="custom" allowBlank="1" showInputMessage="1" showErrorMessage="1" errorTitle="Monitor FTC template" error="Please only enter a numeric value into this cell." sqref="F23">
      <formula1>ISNONTEXT($F$23)</formula1>
    </dataValidation>
    <dataValidation type="custom" allowBlank="1" showInputMessage="1" showErrorMessage="1" errorTitle="Monitor FTC template" error="Please only enter a numeric value into this cell." sqref="G23">
      <formula1>ISNONTEXT($G$23)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E24">
      <formula1>ISNONTEXT($E$24)</formula1>
    </dataValidation>
    <dataValidation type="custom" allowBlank="1" showInputMessage="1" showErrorMessage="1" errorTitle="Monitor FTC template" error="Please only enter a numeric value into this cell." sqref="F24">
      <formula1>ISNONTEXT($F$24)</formula1>
    </dataValidation>
    <dataValidation type="custom" allowBlank="1" showInputMessage="1" showErrorMessage="1" errorTitle="Monitor FTC template" error="Please only enter a numeric value into this cell." sqref="G24">
      <formula1>ISNONTEXT($G$24)</formula1>
    </dataValidation>
    <dataValidation type="custom" allowBlank="1" showInputMessage="1" showErrorMessage="1" errorTitle="Monitor FTC template" error="Please only enter a numeric value into this cell." sqref="D18:G18">
      <formula1>ISNONTEXT(#REF!)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E13">
      <formula1>ISNONTEXT($E$13)</formula1>
    </dataValidation>
    <dataValidation type="custom" allowBlank="1" showInputMessage="1" showErrorMessage="1" errorTitle="Monitor FTC template" error="Please only enter a numeric value into this cell." sqref="F13">
      <formula1>ISNONTEXT($F$13)</formula1>
    </dataValidation>
    <dataValidation type="custom" allowBlank="1" showInputMessage="1" showErrorMessage="1" errorTitle="Monitor FTC template" error="Please only enter a numeric value into this cell." sqref="G13">
      <formula1>ISNONTEXT($G$13)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E14">
      <formula1>ISNONTEXT($E$14)</formula1>
    </dataValidation>
    <dataValidation type="custom" allowBlank="1" showInputMessage="1" showErrorMessage="1" errorTitle="Monitor FTC template" error="Please only enter a numeric value into this cell." sqref="F14">
      <formula1>ISNONTEXT($F$14)</formula1>
    </dataValidation>
    <dataValidation type="custom" allowBlank="1" showInputMessage="1" showErrorMessage="1" errorTitle="Monitor FTC template" error="Please only enter a numeric value into this cell." sqref="G14">
      <formula1>ISNONTEXT($G$14)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E15">
      <formula1>ISNONTEXT($E$15)</formula1>
    </dataValidation>
    <dataValidation type="custom" allowBlank="1" showInputMessage="1" showErrorMessage="1" errorTitle="Monitor FTC template" error="Please only enter a numeric value into this cell." sqref="F15">
      <formula1>ISNONTEXT($F$15)</formula1>
    </dataValidation>
    <dataValidation type="custom" allowBlank="1" showInputMessage="1" showErrorMessage="1" errorTitle="Monitor FTC template" error="Please only enter a numeric value into this cell." sqref="G15">
      <formula1>ISNONTEXT($G$15)</formula1>
    </dataValidation>
  </dataValidations>
  <printOptions gridLines="1" gridLinesSet="0"/>
  <pageMargins left="0.74803149606299213" right="0.34" top="0.36" bottom="0.38" header="0.21" footer="0.2"/>
  <pageSetup paperSize="9" scale="80" orientation="landscape" horizontalDpi="300" verticalDpi="300" r:id="rId2"/>
  <headerFooter alignWithMargins="0"/>
  <ignoredErrors>
    <ignoredError sqref="D12:G12" numberStoredAsText="1"/>
    <ignoredError sqref="C12" numberStoredAsText="1" formulaRange="1"/>
    <ignoredError sqref="C7 C11 C13:C15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1"/>
  <dimension ref="A1:I47"/>
  <sheetViews>
    <sheetView zoomScale="80" zoomScaleNormal="80" workbookViewId="0"/>
  </sheetViews>
  <sheetFormatPr defaultColWidth="10.7109375" defaultRowHeight="12.75"/>
  <cols>
    <col min="1" max="1" width="6.5703125" style="70" customWidth="1"/>
    <col min="2" max="2" width="49.42578125" style="659" customWidth="1"/>
    <col min="3" max="7" width="14.28515625" style="70" customWidth="1"/>
    <col min="8" max="8" width="10.5703125" style="70" bestFit="1" customWidth="1"/>
    <col min="9" max="9" width="9.85546875" style="70" bestFit="1" customWidth="1"/>
    <col min="10" max="16384" width="10.7109375" style="70"/>
  </cols>
  <sheetData>
    <row r="1" spans="1:9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</row>
    <row r="2" spans="1:9">
      <c r="A2" s="618"/>
      <c r="B2" s="620"/>
      <c r="C2" s="618"/>
      <c r="D2" s="618"/>
      <c r="E2" s="618"/>
      <c r="F2" s="618"/>
      <c r="G2" s="618"/>
      <c r="H2" s="618"/>
      <c r="I2" s="618"/>
    </row>
    <row r="3" spans="1:9">
      <c r="A3" s="622"/>
      <c r="B3" s="628" t="s">
        <v>1035</v>
      </c>
      <c r="C3" s="622"/>
      <c r="D3" s="618"/>
      <c r="E3" s="622"/>
      <c r="F3" s="618"/>
      <c r="G3" s="618"/>
      <c r="H3" s="622"/>
      <c r="I3" s="618"/>
    </row>
    <row r="4" spans="1:9">
      <c r="A4" s="622"/>
      <c r="B4" s="624" t="s">
        <v>995</v>
      </c>
      <c r="C4" s="622"/>
      <c r="D4" s="618"/>
      <c r="E4" s="622"/>
      <c r="F4" s="618"/>
      <c r="G4" s="618"/>
      <c r="H4" s="622"/>
      <c r="I4" s="618"/>
    </row>
    <row r="5" spans="1:9">
      <c r="A5" s="622"/>
      <c r="B5" s="626" t="s">
        <v>1022</v>
      </c>
      <c r="C5" s="622"/>
      <c r="D5" s="618"/>
      <c r="E5" s="622"/>
      <c r="F5" s="618"/>
      <c r="G5" s="618"/>
      <c r="H5" s="622"/>
      <c r="I5" s="618"/>
    </row>
    <row r="6" spans="1:9">
      <c r="A6" s="622"/>
      <c r="B6" s="676" t="s">
        <v>53</v>
      </c>
      <c r="C6" s="804"/>
      <c r="D6" s="660"/>
      <c r="E6" s="622"/>
      <c r="F6" s="618"/>
      <c r="G6" s="618"/>
      <c r="H6" s="804"/>
      <c r="I6" s="618"/>
    </row>
    <row r="7" spans="1:9" ht="18.75" customHeight="1" thickBot="1">
      <c r="A7" s="618"/>
      <c r="B7" s="621"/>
      <c r="C7" s="618"/>
      <c r="D7" s="618"/>
      <c r="E7" s="618"/>
      <c r="F7" s="618"/>
      <c r="G7" s="618"/>
      <c r="H7" s="1110" t="s">
        <v>1167</v>
      </c>
      <c r="I7" s="1110">
        <v>1</v>
      </c>
    </row>
    <row r="8" spans="1:9" ht="13.5" thickTop="1">
      <c r="A8" s="618"/>
      <c r="B8" s="772"/>
      <c r="C8" s="17" t="s">
        <v>946</v>
      </c>
      <c r="D8" s="17" t="s">
        <v>947</v>
      </c>
      <c r="E8" s="17" t="s">
        <v>948</v>
      </c>
      <c r="F8" s="17" t="s">
        <v>949</v>
      </c>
      <c r="G8" s="17" t="s">
        <v>950</v>
      </c>
      <c r="H8" s="17" t="s">
        <v>108</v>
      </c>
      <c r="I8" s="678"/>
    </row>
    <row r="9" spans="1:9" ht="33.75">
      <c r="A9" s="618"/>
      <c r="B9" s="773" t="s">
        <v>841</v>
      </c>
      <c r="C9" s="765" t="s">
        <v>136</v>
      </c>
      <c r="D9" s="765" t="s">
        <v>150</v>
      </c>
      <c r="E9" s="765" t="s">
        <v>1151</v>
      </c>
      <c r="F9" s="765" t="s">
        <v>46</v>
      </c>
      <c r="G9" s="765" t="s">
        <v>151</v>
      </c>
      <c r="H9" s="169"/>
      <c r="I9" s="679" t="s">
        <v>163</v>
      </c>
    </row>
    <row r="10" spans="1:9" ht="13.5" thickBot="1">
      <c r="A10" s="618"/>
      <c r="B10" s="806"/>
      <c r="C10" s="726" t="s">
        <v>40</v>
      </c>
      <c r="D10" s="726" t="s">
        <v>110</v>
      </c>
      <c r="E10" s="726" t="s">
        <v>110</v>
      </c>
      <c r="F10" s="726" t="s">
        <v>110</v>
      </c>
      <c r="G10" s="727" t="s">
        <v>110</v>
      </c>
      <c r="H10" s="18" t="s">
        <v>109</v>
      </c>
      <c r="I10" s="680" t="s">
        <v>164</v>
      </c>
    </row>
    <row r="11" spans="1:9" ht="18.75" customHeight="1">
      <c r="A11" s="618"/>
      <c r="B11" s="1039" t="s">
        <v>471</v>
      </c>
      <c r="C11" s="1045"/>
      <c r="D11" s="1045"/>
      <c r="E11" s="1045"/>
      <c r="F11" s="1045"/>
      <c r="G11" s="1045"/>
      <c r="H11" s="375"/>
      <c r="I11" s="679"/>
    </row>
    <row r="12" spans="1:9" ht="31.5" customHeight="1">
      <c r="A12" s="618"/>
      <c r="B12" s="275" t="s">
        <v>1108</v>
      </c>
      <c r="C12" s="424">
        <f>SUM(D12:G12)</f>
        <v>0</v>
      </c>
      <c r="D12" s="134"/>
      <c r="E12" s="134"/>
      <c r="F12" s="134"/>
      <c r="G12" s="134"/>
      <c r="H12" s="19" t="s">
        <v>316</v>
      </c>
      <c r="I12" s="181" t="s">
        <v>111</v>
      </c>
    </row>
    <row r="13" spans="1:9" ht="27" customHeight="1">
      <c r="A13" s="618"/>
      <c r="B13" s="275" t="s">
        <v>1109</v>
      </c>
      <c r="C13" s="424">
        <f>SUM(D13:G13)</f>
        <v>0</v>
      </c>
      <c r="D13" s="134"/>
      <c r="E13" s="134"/>
      <c r="F13" s="134"/>
      <c r="G13" s="134"/>
      <c r="H13" s="19" t="s">
        <v>36</v>
      </c>
      <c r="I13" s="181" t="s">
        <v>111</v>
      </c>
    </row>
    <row r="14" spans="1:9" ht="27" customHeight="1">
      <c r="A14" s="618"/>
      <c r="B14" s="274" t="s">
        <v>1110</v>
      </c>
      <c r="C14" s="424">
        <f>SUM(D14:G14)</f>
        <v>0</v>
      </c>
      <c r="D14" s="134"/>
      <c r="E14" s="134"/>
      <c r="F14" s="134"/>
      <c r="G14" s="134"/>
      <c r="H14" s="19" t="s">
        <v>317</v>
      </c>
      <c r="I14" s="181" t="s">
        <v>111</v>
      </c>
    </row>
    <row r="15" spans="1:9" ht="46.5" customHeight="1">
      <c r="A15" s="618"/>
      <c r="B15" s="371" t="s">
        <v>1111</v>
      </c>
      <c r="C15" s="424">
        <f>SUM(D15:G15)</f>
        <v>0</v>
      </c>
      <c r="D15" s="81"/>
      <c r="E15" s="81"/>
      <c r="F15" s="81"/>
      <c r="G15" s="134"/>
      <c r="H15" s="19" t="s">
        <v>37</v>
      </c>
      <c r="I15" s="181" t="s">
        <v>111</v>
      </c>
    </row>
    <row r="16" spans="1:9" ht="34.5" customHeight="1">
      <c r="A16" s="618"/>
      <c r="B16" s="371" t="s">
        <v>1112</v>
      </c>
      <c r="C16" s="424">
        <f>SUM(D16:G16)</f>
        <v>0</v>
      </c>
      <c r="D16" s="134"/>
      <c r="E16" s="81"/>
      <c r="F16" s="81"/>
      <c r="G16" s="81"/>
      <c r="H16" s="19" t="s">
        <v>318</v>
      </c>
      <c r="I16" s="181" t="s">
        <v>111</v>
      </c>
    </row>
    <row r="17" spans="1:9" ht="25.5" customHeight="1">
      <c r="A17" s="618"/>
      <c r="B17" s="372" t="s">
        <v>1113</v>
      </c>
      <c r="C17" s="424">
        <f>SUM(C12:C16)</f>
        <v>0</v>
      </c>
      <c r="D17" s="424">
        <f>SUM(D12:D16)</f>
        <v>0</v>
      </c>
      <c r="E17" s="424">
        <f>SUM(E12:E16)</f>
        <v>0</v>
      </c>
      <c r="F17" s="424">
        <f>SUM(F12:F16)</f>
        <v>0</v>
      </c>
      <c r="G17" s="424">
        <f>SUM(G12:G16)</f>
        <v>0</v>
      </c>
      <c r="H17" s="19" t="s">
        <v>5</v>
      </c>
      <c r="I17" s="181" t="s">
        <v>111</v>
      </c>
    </row>
    <row r="18" spans="1:9" ht="27.75" customHeight="1">
      <c r="A18" s="618"/>
      <c r="B18" s="275" t="s">
        <v>1114</v>
      </c>
      <c r="C18" s="424">
        <f t="shared" ref="C18:C22" si="0">SUM(D18:G18)</f>
        <v>0</v>
      </c>
      <c r="D18" s="135"/>
      <c r="E18" s="135"/>
      <c r="F18" s="135"/>
      <c r="G18" s="135"/>
      <c r="H18" s="19" t="s">
        <v>319</v>
      </c>
      <c r="I18" s="181" t="s">
        <v>111</v>
      </c>
    </row>
    <row r="19" spans="1:9" ht="27.75" customHeight="1">
      <c r="A19" s="618"/>
      <c r="B19" s="275" t="s">
        <v>1115</v>
      </c>
      <c r="C19" s="424">
        <f t="shared" si="0"/>
        <v>0</v>
      </c>
      <c r="D19" s="135"/>
      <c r="E19" s="135"/>
      <c r="F19" s="135"/>
      <c r="G19" s="135"/>
      <c r="H19" s="19" t="s">
        <v>6</v>
      </c>
      <c r="I19" s="181" t="s">
        <v>111</v>
      </c>
    </row>
    <row r="20" spans="1:9" ht="25.5" customHeight="1">
      <c r="A20" s="618"/>
      <c r="B20" s="274" t="s">
        <v>1116</v>
      </c>
      <c r="C20" s="424">
        <f t="shared" si="0"/>
        <v>0</v>
      </c>
      <c r="D20" s="135"/>
      <c r="E20" s="135"/>
      <c r="F20" s="135"/>
      <c r="G20" s="135"/>
      <c r="H20" s="19" t="s">
        <v>320</v>
      </c>
      <c r="I20" s="181" t="s">
        <v>111</v>
      </c>
    </row>
    <row r="21" spans="1:9" ht="44.25" customHeight="1">
      <c r="A21" s="618"/>
      <c r="B21" s="371" t="s">
        <v>1117</v>
      </c>
      <c r="C21" s="424">
        <f t="shared" si="0"/>
        <v>0</v>
      </c>
      <c r="D21" s="81"/>
      <c r="E21" s="81"/>
      <c r="F21" s="81"/>
      <c r="G21" s="135"/>
      <c r="H21" s="19" t="s">
        <v>7</v>
      </c>
      <c r="I21" s="181" t="s">
        <v>111</v>
      </c>
    </row>
    <row r="22" spans="1:9" ht="30" customHeight="1">
      <c r="A22" s="618"/>
      <c r="B22" s="371" t="s">
        <v>1118</v>
      </c>
      <c r="C22" s="424">
        <f t="shared" si="0"/>
        <v>0</v>
      </c>
      <c r="D22" s="135"/>
      <c r="E22" s="81"/>
      <c r="F22" s="81"/>
      <c r="G22" s="81"/>
      <c r="H22" s="19" t="s">
        <v>321</v>
      </c>
      <c r="I22" s="181" t="s">
        <v>111</v>
      </c>
    </row>
    <row r="23" spans="1:9" ht="25.5" customHeight="1" thickBot="1">
      <c r="A23" s="618"/>
      <c r="B23" s="325" t="s">
        <v>1119</v>
      </c>
      <c r="C23" s="416">
        <f>SUM(C18:C22)</f>
        <v>0</v>
      </c>
      <c r="D23" s="416">
        <f>SUM(D18:D22)</f>
        <v>0</v>
      </c>
      <c r="E23" s="416">
        <f>SUM(E18:E22)</f>
        <v>0</v>
      </c>
      <c r="F23" s="416">
        <f>SUM(F18:F22)</f>
        <v>0</v>
      </c>
      <c r="G23" s="416">
        <f>SUM(G18:G22)</f>
        <v>0</v>
      </c>
      <c r="H23" s="20" t="s">
        <v>8</v>
      </c>
      <c r="I23" s="236" t="s">
        <v>111</v>
      </c>
    </row>
    <row r="24" spans="1:9" ht="13.5" thickTop="1">
      <c r="A24" s="618"/>
      <c r="B24" s="984"/>
      <c r="C24" s="690"/>
      <c r="D24" s="690"/>
      <c r="E24" s="690"/>
      <c r="F24" s="690"/>
      <c r="G24" s="690"/>
      <c r="H24" s="823"/>
      <c r="I24" s="686"/>
    </row>
    <row r="25" spans="1:9">
      <c r="A25" s="618"/>
      <c r="B25" s="1191"/>
      <c r="C25" s="1191"/>
      <c r="D25" s="1191"/>
      <c r="E25" s="1191"/>
      <c r="F25" s="1191"/>
      <c r="G25" s="1191"/>
      <c r="H25" s="1191"/>
      <c r="I25" s="1002"/>
    </row>
    <row r="26" spans="1:9" ht="13.5" thickBot="1">
      <c r="A26" s="618"/>
      <c r="B26" s="618"/>
      <c r="C26" s="618"/>
      <c r="D26" s="618"/>
      <c r="E26" s="618"/>
      <c r="F26" s="1110" t="s">
        <v>1167</v>
      </c>
      <c r="G26" s="1110">
        <v>2</v>
      </c>
      <c r="H26" s="618"/>
      <c r="I26" s="686"/>
    </row>
    <row r="27" spans="1:9" ht="18.75" customHeight="1" thickTop="1">
      <c r="A27" s="618"/>
      <c r="B27" s="772"/>
      <c r="C27" s="17" t="s">
        <v>951</v>
      </c>
      <c r="D27" s="17" t="s">
        <v>952</v>
      </c>
      <c r="E27" s="17" t="s">
        <v>953</v>
      </c>
      <c r="F27" s="17" t="s">
        <v>108</v>
      </c>
      <c r="G27" s="678"/>
      <c r="H27" s="618"/>
      <c r="I27" s="618"/>
    </row>
    <row r="28" spans="1:9" ht="33.75">
      <c r="A28" s="618"/>
      <c r="B28" s="710" t="s">
        <v>842</v>
      </c>
      <c r="C28" s="765" t="s">
        <v>136</v>
      </c>
      <c r="D28" s="765" t="s">
        <v>157</v>
      </c>
      <c r="E28" s="765" t="s">
        <v>156</v>
      </c>
      <c r="F28" s="665"/>
      <c r="G28" s="679" t="s">
        <v>163</v>
      </c>
      <c r="H28" s="618"/>
      <c r="I28" s="618"/>
    </row>
    <row r="29" spans="1:9" ht="13.5" thickBot="1">
      <c r="A29" s="618"/>
      <c r="B29" s="1040"/>
      <c r="C29" s="726" t="s">
        <v>40</v>
      </c>
      <c r="D29" s="726" t="s">
        <v>110</v>
      </c>
      <c r="E29" s="727" t="s">
        <v>110</v>
      </c>
      <c r="F29" s="1041" t="s">
        <v>109</v>
      </c>
      <c r="G29" s="679" t="s">
        <v>164</v>
      </c>
      <c r="H29" s="618"/>
      <c r="I29" s="618"/>
    </row>
    <row r="30" spans="1:9" ht="18.75" customHeight="1">
      <c r="A30" s="618"/>
      <c r="B30" s="790" t="s">
        <v>472</v>
      </c>
      <c r="C30" s="1042"/>
      <c r="D30" s="1042"/>
      <c r="E30" s="1042"/>
      <c r="F30" s="1043"/>
      <c r="G30" s="1044"/>
      <c r="H30" s="618"/>
      <c r="I30" s="618"/>
    </row>
    <row r="31" spans="1:9" ht="44.25" customHeight="1">
      <c r="A31" s="618"/>
      <c r="B31" s="373" t="s">
        <v>1120</v>
      </c>
      <c r="C31" s="406">
        <f t="shared" ref="C31:C36" si="1">SUM(D31:E31)</f>
        <v>0</v>
      </c>
      <c r="D31" s="104"/>
      <c r="E31" s="81"/>
      <c r="F31" s="19" t="s">
        <v>316</v>
      </c>
      <c r="G31" s="174" t="s">
        <v>111</v>
      </c>
      <c r="H31" s="618"/>
      <c r="I31" s="618"/>
    </row>
    <row r="32" spans="1:9" s="834" customFormat="1" ht="25.5" customHeight="1">
      <c r="A32" s="661"/>
      <c r="B32" s="329" t="s">
        <v>1121</v>
      </c>
      <c r="C32" s="406">
        <f t="shared" si="1"/>
        <v>0</v>
      </c>
      <c r="D32" s="104"/>
      <c r="E32" s="104"/>
      <c r="F32" s="19" t="s">
        <v>36</v>
      </c>
      <c r="G32" s="174" t="s">
        <v>111</v>
      </c>
      <c r="H32" s="661"/>
      <c r="I32" s="661"/>
    </row>
    <row r="33" spans="1:9" s="834" customFormat="1" ht="31.5" customHeight="1">
      <c r="A33" s="661"/>
      <c r="B33" s="329" t="s">
        <v>1122</v>
      </c>
      <c r="C33" s="406">
        <f t="shared" si="1"/>
        <v>0</v>
      </c>
      <c r="D33" s="104"/>
      <c r="E33" s="104"/>
      <c r="F33" s="19" t="s">
        <v>317</v>
      </c>
      <c r="G33" s="174" t="s">
        <v>111</v>
      </c>
      <c r="H33" s="661"/>
      <c r="I33" s="661"/>
    </row>
    <row r="34" spans="1:9" s="834" customFormat="1" ht="31.5" customHeight="1">
      <c r="A34" s="661"/>
      <c r="B34" s="374" t="s">
        <v>1123</v>
      </c>
      <c r="C34" s="406">
        <f t="shared" si="1"/>
        <v>0</v>
      </c>
      <c r="D34" s="104"/>
      <c r="E34" s="104"/>
      <c r="F34" s="19" t="s">
        <v>37</v>
      </c>
      <c r="G34" s="174" t="s">
        <v>111</v>
      </c>
      <c r="H34" s="661"/>
      <c r="I34" s="661"/>
    </row>
    <row r="35" spans="1:9" s="834" customFormat="1" ht="25.5" customHeight="1">
      <c r="A35" s="661"/>
      <c r="B35" s="374" t="s">
        <v>1124</v>
      </c>
      <c r="C35" s="406">
        <f t="shared" si="1"/>
        <v>0</v>
      </c>
      <c r="D35" s="104"/>
      <c r="E35" s="104"/>
      <c r="F35" s="19" t="s">
        <v>318</v>
      </c>
      <c r="G35" s="174" t="s">
        <v>111</v>
      </c>
      <c r="H35" s="661"/>
      <c r="I35" s="661"/>
    </row>
    <row r="36" spans="1:9" s="834" customFormat="1" ht="25.5" customHeight="1">
      <c r="A36" s="661"/>
      <c r="B36" s="374" t="s">
        <v>1125</v>
      </c>
      <c r="C36" s="406">
        <f t="shared" si="1"/>
        <v>0</v>
      </c>
      <c r="D36" s="104"/>
      <c r="E36" s="104"/>
      <c r="F36" s="19" t="s">
        <v>5</v>
      </c>
      <c r="G36" s="174" t="s">
        <v>111</v>
      </c>
      <c r="H36" s="661"/>
      <c r="I36" s="661"/>
    </row>
    <row r="37" spans="1:9" ht="30" customHeight="1">
      <c r="A37" s="618"/>
      <c r="B37" s="374" t="s">
        <v>1126</v>
      </c>
      <c r="C37" s="406">
        <f>SUM(D37:E37)</f>
        <v>0</v>
      </c>
      <c r="D37" s="104"/>
      <c r="E37" s="81"/>
      <c r="F37" s="19" t="s">
        <v>319</v>
      </c>
      <c r="G37" s="174" t="s">
        <v>111</v>
      </c>
      <c r="H37" s="618"/>
      <c r="I37" s="618"/>
    </row>
    <row r="38" spans="1:9" ht="18.75" customHeight="1">
      <c r="A38" s="618"/>
      <c r="B38" s="372" t="s">
        <v>1113</v>
      </c>
      <c r="C38" s="424">
        <f>SUM(C31:C37)</f>
        <v>0</v>
      </c>
      <c r="D38" s="424">
        <f>SUM(D31:D37)</f>
        <v>0</v>
      </c>
      <c r="E38" s="424">
        <f>SUM(E31:E37)</f>
        <v>0</v>
      </c>
      <c r="F38" s="19" t="s">
        <v>6</v>
      </c>
      <c r="G38" s="181" t="s">
        <v>111</v>
      </c>
      <c r="H38" s="618"/>
      <c r="I38" s="618"/>
    </row>
    <row r="39" spans="1:9" ht="37.5" customHeight="1">
      <c r="A39" s="618"/>
      <c r="B39" s="374" t="s">
        <v>1127</v>
      </c>
      <c r="C39" s="424">
        <f t="shared" ref="C39:C44" si="2">SUM(D39:E39)</f>
        <v>0</v>
      </c>
      <c r="D39" s="135"/>
      <c r="E39" s="81"/>
      <c r="F39" s="19" t="s">
        <v>320</v>
      </c>
      <c r="G39" s="181" t="s">
        <v>111</v>
      </c>
      <c r="H39" s="618"/>
      <c r="I39" s="618"/>
    </row>
    <row r="40" spans="1:9" ht="24.75" customHeight="1">
      <c r="A40" s="618"/>
      <c r="B40" s="329" t="s">
        <v>1128</v>
      </c>
      <c r="C40" s="424">
        <f>SUM(D40:E40)</f>
        <v>0</v>
      </c>
      <c r="D40" s="135"/>
      <c r="E40" s="135"/>
      <c r="F40" s="19" t="s">
        <v>7</v>
      </c>
      <c r="G40" s="181" t="s">
        <v>111</v>
      </c>
      <c r="H40" s="618"/>
      <c r="I40" s="618"/>
    </row>
    <row r="41" spans="1:9" ht="36.75" customHeight="1">
      <c r="A41" s="618"/>
      <c r="B41" s="329" t="s">
        <v>1129</v>
      </c>
      <c r="C41" s="424">
        <f>SUM(D41:E41)</f>
        <v>0</v>
      </c>
      <c r="D41" s="135"/>
      <c r="E41" s="135"/>
      <c r="F41" s="19" t="s">
        <v>321</v>
      </c>
      <c r="G41" s="181" t="s">
        <v>111</v>
      </c>
      <c r="H41" s="618"/>
      <c r="I41" s="618"/>
    </row>
    <row r="42" spans="1:9" ht="32.25" customHeight="1">
      <c r="A42" s="618"/>
      <c r="B42" s="374" t="s">
        <v>1130</v>
      </c>
      <c r="C42" s="424">
        <f t="shared" si="2"/>
        <v>0</v>
      </c>
      <c r="D42" s="135"/>
      <c r="E42" s="135"/>
      <c r="F42" s="19" t="s">
        <v>8</v>
      </c>
      <c r="G42" s="181" t="s">
        <v>111</v>
      </c>
      <c r="H42" s="618"/>
      <c r="I42" s="618"/>
    </row>
    <row r="43" spans="1:9" ht="24.75" customHeight="1">
      <c r="A43" s="618"/>
      <c r="B43" s="374" t="s">
        <v>1131</v>
      </c>
      <c r="C43" s="424">
        <f t="shared" si="2"/>
        <v>0</v>
      </c>
      <c r="D43" s="135"/>
      <c r="E43" s="135"/>
      <c r="F43" s="19" t="s">
        <v>322</v>
      </c>
      <c r="G43" s="181" t="s">
        <v>111</v>
      </c>
      <c r="H43" s="618"/>
      <c r="I43" s="618"/>
    </row>
    <row r="44" spans="1:9" ht="25.5" customHeight="1">
      <c r="A44" s="618"/>
      <c r="B44" s="374" t="s">
        <v>1132</v>
      </c>
      <c r="C44" s="424">
        <f t="shared" si="2"/>
        <v>0</v>
      </c>
      <c r="D44" s="135"/>
      <c r="E44" s="135"/>
      <c r="F44" s="19" t="s">
        <v>21</v>
      </c>
      <c r="G44" s="181" t="s">
        <v>111</v>
      </c>
      <c r="H44" s="618"/>
      <c r="I44" s="618"/>
    </row>
    <row r="45" spans="1:9" ht="31.5" customHeight="1">
      <c r="A45" s="618"/>
      <c r="B45" s="374" t="s">
        <v>1133</v>
      </c>
      <c r="C45" s="424">
        <f>SUM(D45:E45)</f>
        <v>0</v>
      </c>
      <c r="D45" s="135"/>
      <c r="E45" s="81"/>
      <c r="F45" s="19" t="s">
        <v>323</v>
      </c>
      <c r="G45" s="181" t="s">
        <v>111</v>
      </c>
      <c r="H45" s="618"/>
      <c r="I45" s="618"/>
    </row>
    <row r="46" spans="1:9" ht="27" customHeight="1" thickBot="1">
      <c r="A46" s="618"/>
      <c r="B46" s="325" t="s">
        <v>1119</v>
      </c>
      <c r="C46" s="416">
        <f>SUM(C39:C45)</f>
        <v>0</v>
      </c>
      <c r="D46" s="416">
        <f>SUM(D39:D45)</f>
        <v>0</v>
      </c>
      <c r="E46" s="416">
        <f>SUM(E39:E45)</f>
        <v>0</v>
      </c>
      <c r="F46" s="20" t="s">
        <v>22</v>
      </c>
      <c r="G46" s="236" t="s">
        <v>111</v>
      </c>
      <c r="H46" s="618"/>
      <c r="I46" s="618"/>
    </row>
    <row r="47" spans="1:9" ht="13.5" thickTop="1">
      <c r="A47" s="618"/>
      <c r="B47" s="621"/>
      <c r="C47" s="618"/>
      <c r="D47" s="618"/>
      <c r="E47" s="618"/>
      <c r="F47" s="618"/>
      <c r="G47" s="618"/>
      <c r="H47" s="618"/>
      <c r="I47" s="618"/>
    </row>
  </sheetData>
  <sheetProtection password="D5A7" sheet="1" objects="1" scenarios="1"/>
  <customSheetViews>
    <customSheetView guid="{E4F26FFA-5313-49C9-9365-CBA576C57791}" showGridLines="0" fitToPage="1" showRuler="0" topLeftCell="A52">
      <selection activeCell="I68" sqref="I68"/>
      <pageMargins left="0.74803149606299213" right="0.74803149606299213" top="0.98425196850393704" bottom="0.98425196850393704" header="0.51181102362204722" footer="0.51181102362204722"/>
      <pageSetup paperSize="9" scale="55" orientation="portrait" horizontalDpi="300" verticalDpi="300" r:id="rId1"/>
      <headerFooter alignWithMargins="0"/>
    </customSheetView>
  </customSheetViews>
  <mergeCells count="1">
    <mergeCell ref="B25:H25"/>
  </mergeCells>
  <phoneticPr fontId="0" type="noConversion"/>
  <dataValidations count="56">
    <dataValidation type="custom" allowBlank="1" showInputMessage="1" showErrorMessage="1" errorTitle="Monitor FTC template" error="Please only enter a numeric value into this cell." sqref="E31 D20:D21 E16:G16 D15:F15 E22:G22 E21:F21 E37 E45 E39">
      <formula1>ISNONTEXT($D$20)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D32">
      <formula1>ISNONTEXT($D$32)</formula1>
    </dataValidation>
    <dataValidation type="custom" allowBlank="1" showInputMessage="1" showErrorMessage="1" errorTitle="Monitor FTC template" error="Please only enter a numeric value into this cell." sqref="D33">
      <formula1>ISNONTEXT($D$33)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E32:E34">
      <formula1>ISNONTEXT($E$34)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  <dataValidation type="custom" allowBlank="1" showInputMessage="1" showErrorMessage="1" errorTitle="Monitor FTC template" error="Please only enter a numeric value into this cell." sqref="E35">
      <formula1>ISNONTEXT($E$35)</formula1>
    </dataValidation>
    <dataValidation type="custom" allowBlank="1" showInputMessage="1" showErrorMessage="1" errorTitle="Monitor FTC template" error="Please only enter a numeric value into this cell." sqref="D36">
      <formula1>ISNONTEXT($D$36)</formula1>
    </dataValidation>
    <dataValidation type="custom" allowBlank="1" showInputMessage="1" showErrorMessage="1" errorTitle="Monitor FTC template" error="Please only enter a numeric value into this cell." sqref="E36">
      <formula1>ISNONTEXT($E$36)</formula1>
    </dataValidation>
    <dataValidation type="custom" allowBlank="1" showInputMessage="1" showErrorMessage="1" errorTitle="Monitor FTC template" error="Please only enter a numeric value into this cell." sqref="D37">
      <formula1>ISNONTEXT($D$37)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D42">
      <formula1>ISNONTEXT($D$42)</formula1>
    </dataValidation>
    <dataValidation type="custom" allowBlank="1" showInputMessage="1" showErrorMessage="1" errorTitle="Monitor FTC template" error="Please only enter a numeric value into this cell." sqref="E40:E42">
      <formula1>ISNONTEXT($E$42)</formula1>
    </dataValidation>
    <dataValidation type="custom" allowBlank="1" showInputMessage="1" showErrorMessage="1" errorTitle="Monitor FTC template" error="Please only enter a numeric value into this cell." sqref="D43">
      <formula1>ISNONTEXT($D$43)</formula1>
    </dataValidation>
    <dataValidation type="custom" allowBlank="1" showInputMessage="1" showErrorMessage="1" errorTitle="Monitor FTC template" error="Please only enter a numeric value into this cell." sqref="E43">
      <formula1>ISNONTEXT($E$43)</formula1>
    </dataValidation>
    <dataValidation type="custom" allowBlank="1" showInputMessage="1" showErrorMessage="1" errorTitle="Monitor FTC template" error="Please only enter a numeric value into this cell." sqref="D44">
      <formula1>ISNONTEXT($D$44)</formula1>
    </dataValidation>
    <dataValidation type="custom" allowBlank="1" showInputMessage="1" showErrorMessage="1" errorTitle="Monitor FTC template" error="Please only enter a numeric value into this cell." sqref="E44">
      <formula1>ISNONTEXT($E$44)</formula1>
    </dataValidation>
    <dataValidation type="custom" allowBlank="1" showInputMessage="1" showErrorMessage="1" errorTitle="Monitor FTC template" error="Please only enter a numeric value into this cell." sqref="D45">
      <formula1>ISNONTEXT($D$45)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E12">
      <formula1>ISNONTEXT($E$12)</formula1>
    </dataValidation>
    <dataValidation type="custom" allowBlank="1" showInputMessage="1" showErrorMessage="1" errorTitle="Monitor FTC template" error="Please only enter a numeric value into this cell." sqref="F12">
      <formula1>ISNONTEXT($F$12)</formula1>
    </dataValidation>
    <dataValidation type="custom" allowBlank="1" showInputMessage="1" showErrorMessage="1" errorTitle="Monitor FTC template" error="Please only enter a numeric value into this cell." sqref="G12">
      <formula1>ISNONTEXT($G$12)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E13">
      <formula1>ISNONTEXT($E$13)</formula1>
    </dataValidation>
    <dataValidation type="custom" allowBlank="1" showInputMessage="1" showErrorMessage="1" errorTitle="Monitor FTC template" error="Please only enter a numeric value into this cell." sqref="F13">
      <formula1>ISNONTEXT($F$13)</formula1>
    </dataValidation>
    <dataValidation type="custom" allowBlank="1" showInputMessage="1" showErrorMessage="1" errorTitle="Monitor FTC template" error="Please only enter a numeric value into this cell." sqref="G13">
      <formula1>ISNONTEXT($G$13)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E14">
      <formula1>ISNONTEXT($E$14)</formula1>
    </dataValidation>
    <dataValidation type="custom" allowBlank="1" showInputMessage="1" showErrorMessage="1" errorTitle="Monitor FTC template" error="Please only enter a numeric value into this cell." sqref="F14">
      <formula1>ISNONTEXT($F$14)</formula1>
    </dataValidation>
    <dataValidation type="custom" allowBlank="1" showInputMessage="1" showErrorMessage="1" errorTitle="Monitor FTC template" error="Please only enter a numeric value into this cell." sqref="G14">
      <formula1>ISNONTEXT($G$14)</formula1>
    </dataValidation>
    <dataValidation type="custom" allowBlank="1" showInputMessage="1" showErrorMessage="1" errorTitle="Monitor FTC template" error="Please only enter a numeric value into this cell." sqref="G15">
      <formula1>ISNONTEXT($G$15)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E17">
      <formula1>ISNONTEXT($E$17)</formula1>
    </dataValidation>
    <dataValidation type="custom" allowBlank="1" showInputMessage="1" showErrorMessage="1" errorTitle="Monitor FTC template" error="Please only enter a numeric value into this cell." sqref="F17">
      <formula1>ISNONTEXT($F$17)</formula1>
    </dataValidation>
    <dataValidation type="custom" allowBlank="1" showInputMessage="1" showErrorMessage="1" errorTitle="Monitor FTC template" error="Please only enter a numeric value into this cell." sqref="G17">
      <formula1>ISNONTEXT($G$17)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  <dataValidation type="custom" allowBlank="1" showInputMessage="1" showErrorMessage="1" errorTitle="Monitor FTC template" error="Please only enter a numeric value into this cell." sqref="E18">
      <formula1>ISNONTEXT($E$18)</formula1>
    </dataValidation>
    <dataValidation type="custom" allowBlank="1" showInputMessage="1" showErrorMessage="1" errorTitle="Monitor FTC template" error="Please only enter a numeric value into this cell." sqref="F18">
      <formula1>ISNONTEXT($F$18)</formula1>
    </dataValidation>
    <dataValidation type="custom" allowBlank="1" showInputMessage="1" showErrorMessage="1" errorTitle="Monitor FTC template" error="Please only enter a numeric value into this cell." sqref="G18">
      <formula1>ISNONTEXT($G$18)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E19">
      <formula1>ISNONTEXT($E$19)</formula1>
    </dataValidation>
    <dataValidation type="custom" allowBlank="1" showInputMessage="1" showErrorMessage="1" errorTitle="Monitor FTC template" error="Please only enter a numeric value into this cell." sqref="F19">
      <formula1>ISNONTEXT($F$19)</formula1>
    </dataValidation>
    <dataValidation type="custom" allowBlank="1" showInputMessage="1" showErrorMessage="1" errorTitle="Monitor FTC template" error="Please only enter a numeric value into this cell." sqref="G19">
      <formula1>ISNONTEXT($G$19)</formula1>
    </dataValidation>
    <dataValidation type="custom" allowBlank="1" showInputMessage="1" showErrorMessage="1" errorTitle="Monitor FTC template" error="Please only enter a numeric value into this cell." sqref="E20">
      <formula1>ISNONTEXT($E$20)</formula1>
    </dataValidation>
    <dataValidation type="custom" allowBlank="1" showInputMessage="1" showErrorMessage="1" errorTitle="Monitor FTC template" error="Please only enter a numeric value into this cell." sqref="F20">
      <formula1>ISNONTEXT($F$20)</formula1>
    </dataValidation>
    <dataValidation type="custom" allowBlank="1" showInputMessage="1" showErrorMessage="1" errorTitle="Monitor FTC template" error="Please only enter a numeric value into this cell." sqref="G20">
      <formula1>ISNONTEXT($G$20)</formula1>
    </dataValidation>
    <dataValidation type="custom" allowBlank="1" showInputMessage="1" showErrorMessage="1" errorTitle="Monitor FTC template" error="Please only enter a numeric value into this cell." sqref="G21">
      <formula1>ISNONTEXT($G$21)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E23">
      <formula1>ISNONTEXT($E$23)</formula1>
    </dataValidation>
    <dataValidation type="custom" allowBlank="1" showInputMessage="1" showErrorMessage="1" errorTitle="Monitor FTC template" error="Please only enter a numeric value into this cell." sqref="F23">
      <formula1>ISNONTEXT($F$23)</formula1>
    </dataValidation>
    <dataValidation type="custom" allowBlank="1" showInputMessage="1" showErrorMessage="1" errorTitle="Monitor FTC template" error="Please only enter a numeric value into this cell." sqref="G23">
      <formula1>ISNONTEXT($G$23)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88" fitToWidth="2" fitToHeight="2" orientation="landscape" horizontalDpi="300" verticalDpi="300" r:id="rId2"/>
  <headerFooter alignWithMargins="0"/>
  <rowBreaks count="1" manualBreakCount="1">
    <brk id="25" max="8" man="1"/>
  </rowBreaks>
  <ignoredErrors>
    <ignoredError sqref="C10:G10 C29:E29 H12:H17 F31:F46 H19:H23 C9:D9 F9:G9" numberStoredAsText="1"/>
    <ignoredError sqref="C38 C17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1">
    <pageSetUpPr fitToPage="1"/>
  </sheetPr>
  <dimension ref="A1:G36"/>
  <sheetViews>
    <sheetView zoomScale="80" zoomScaleNormal="80" workbookViewId="0"/>
  </sheetViews>
  <sheetFormatPr defaultColWidth="10.7109375" defaultRowHeight="12.75"/>
  <cols>
    <col min="1" max="1" width="4.7109375" style="70" customWidth="1"/>
    <col min="2" max="2" width="61.7109375" style="659" customWidth="1"/>
    <col min="3" max="4" width="14.140625" style="70" customWidth="1"/>
    <col min="5" max="5" width="10" style="70" bestFit="1" customWidth="1"/>
    <col min="6" max="6" width="9.7109375" style="70" bestFit="1" customWidth="1"/>
    <col min="7" max="7" width="14.85546875" style="70" customWidth="1"/>
    <col min="8" max="16384" width="10.7109375" style="70"/>
  </cols>
  <sheetData>
    <row r="1" spans="1:7" ht="15.75">
      <c r="A1" s="618"/>
      <c r="B1" s="619" t="s">
        <v>182</v>
      </c>
      <c r="C1" s="618"/>
      <c r="D1" s="618"/>
      <c r="E1" s="618"/>
      <c r="F1" s="618"/>
      <c r="G1" s="618"/>
    </row>
    <row r="2" spans="1:7">
      <c r="A2" s="618"/>
      <c r="B2" s="620"/>
      <c r="C2" s="618"/>
      <c r="D2" s="618"/>
      <c r="E2" s="618"/>
      <c r="F2" s="618"/>
      <c r="G2" s="618"/>
    </row>
    <row r="3" spans="1:7">
      <c r="A3" s="622"/>
      <c r="B3" s="628" t="s">
        <v>1035</v>
      </c>
      <c r="C3" s="618"/>
      <c r="D3" s="622"/>
      <c r="E3" s="622"/>
      <c r="F3" s="622"/>
      <c r="G3" s="622"/>
    </row>
    <row r="4" spans="1:7">
      <c r="A4" s="622"/>
      <c r="B4" s="624" t="s">
        <v>996</v>
      </c>
      <c r="C4" s="618"/>
      <c r="D4" s="622"/>
      <c r="E4" s="622"/>
      <c r="F4" s="622"/>
      <c r="G4" s="622"/>
    </row>
    <row r="5" spans="1:7">
      <c r="A5" s="622"/>
      <c r="B5" s="626" t="s">
        <v>1022</v>
      </c>
      <c r="C5" s="618"/>
      <c r="D5" s="622"/>
      <c r="E5" s="622"/>
      <c r="F5" s="622"/>
      <c r="G5" s="622"/>
    </row>
    <row r="6" spans="1:7">
      <c r="A6" s="622"/>
      <c r="B6" s="618"/>
      <c r="C6" s="618"/>
      <c r="D6" s="622"/>
      <c r="E6" s="622"/>
      <c r="F6" s="622"/>
      <c r="G6" s="622"/>
    </row>
    <row r="7" spans="1:7">
      <c r="A7" s="622"/>
      <c r="B7" s="628" t="s">
        <v>53</v>
      </c>
      <c r="C7" s="618"/>
      <c r="D7" s="618"/>
      <c r="E7" s="618"/>
      <c r="F7" s="618"/>
      <c r="G7" s="622"/>
    </row>
    <row r="8" spans="1:7" ht="13.5" thickBot="1">
      <c r="A8" s="618"/>
      <c r="B8" s="1046"/>
      <c r="C8" s="618"/>
      <c r="D8" s="618"/>
      <c r="E8" s="1110" t="s">
        <v>1167</v>
      </c>
      <c r="F8" s="1110">
        <v>1</v>
      </c>
      <c r="G8" s="618"/>
    </row>
    <row r="9" spans="1:7" ht="13.5" thickTop="1">
      <c r="A9" s="622"/>
      <c r="B9" s="748"/>
      <c r="C9" s="17" t="s">
        <v>954</v>
      </c>
      <c r="D9" s="17" t="s">
        <v>955</v>
      </c>
      <c r="E9" s="17" t="s">
        <v>108</v>
      </c>
      <c r="F9" s="678"/>
      <c r="G9" s="622"/>
    </row>
    <row r="10" spans="1:7">
      <c r="A10" s="622"/>
      <c r="B10" s="675" t="s">
        <v>1134</v>
      </c>
      <c r="C10" s="734" t="s">
        <v>114</v>
      </c>
      <c r="D10" s="734" t="s">
        <v>228</v>
      </c>
      <c r="E10" s="171"/>
      <c r="F10" s="679" t="s">
        <v>163</v>
      </c>
      <c r="G10" s="622"/>
    </row>
    <row r="11" spans="1:7" ht="13.5" thickBot="1">
      <c r="A11" s="622"/>
      <c r="B11" s="955"/>
      <c r="C11" s="726" t="s">
        <v>110</v>
      </c>
      <c r="D11" s="727" t="s">
        <v>110</v>
      </c>
      <c r="E11" s="18" t="s">
        <v>109</v>
      </c>
      <c r="F11" s="680" t="s">
        <v>164</v>
      </c>
      <c r="G11" s="622"/>
    </row>
    <row r="12" spans="1:7" ht="26.25" customHeight="1">
      <c r="A12" s="618"/>
      <c r="B12" s="1047" t="s">
        <v>473</v>
      </c>
      <c r="C12" s="134"/>
      <c r="D12" s="134"/>
      <c r="E12" s="19" t="s">
        <v>316</v>
      </c>
      <c r="F12" s="181" t="s">
        <v>111</v>
      </c>
      <c r="G12" s="618"/>
    </row>
    <row r="13" spans="1:7" ht="26.25" customHeight="1">
      <c r="A13" s="618"/>
      <c r="B13" s="207" t="s">
        <v>269</v>
      </c>
      <c r="C13" s="425">
        <f>'32. FI 1'!D13+'32. FI 1'!F13</f>
        <v>0</v>
      </c>
      <c r="D13" s="134"/>
      <c r="E13" s="19" t="s">
        <v>36</v>
      </c>
      <c r="F13" s="181" t="s">
        <v>111</v>
      </c>
      <c r="G13" s="618"/>
    </row>
    <row r="14" spans="1:7" ht="26.25" customHeight="1">
      <c r="A14" s="618"/>
      <c r="B14" s="207" t="s">
        <v>63</v>
      </c>
      <c r="C14" s="134"/>
      <c r="D14" s="134"/>
      <c r="E14" s="19" t="s">
        <v>317</v>
      </c>
      <c r="F14" s="181" t="s">
        <v>111</v>
      </c>
      <c r="G14" s="618"/>
    </row>
    <row r="15" spans="1:7" ht="26.25" customHeight="1" thickBot="1">
      <c r="A15" s="622"/>
      <c r="B15" s="208" t="s">
        <v>38</v>
      </c>
      <c r="C15" s="426">
        <f>SUM(C12:C14)</f>
        <v>0</v>
      </c>
      <c r="D15" s="426">
        <f>SUM(D12:D14)</f>
        <v>0</v>
      </c>
      <c r="E15" s="20" t="s">
        <v>37</v>
      </c>
      <c r="F15" s="195" t="s">
        <v>111</v>
      </c>
      <c r="G15" s="622"/>
    </row>
    <row r="16" spans="1:7" ht="26.25" customHeight="1" thickTop="1">
      <c r="A16" s="622"/>
      <c r="B16" s="633"/>
      <c r="C16" s="668"/>
      <c r="D16" s="668"/>
      <c r="E16" s="862"/>
      <c r="F16" s="686"/>
      <c r="G16" s="622"/>
    </row>
    <row r="17" spans="1:7" ht="13.5" thickBot="1">
      <c r="A17" s="618"/>
      <c r="B17" s="1046"/>
      <c r="C17" s="618"/>
      <c r="D17" s="660"/>
      <c r="E17" s="1110" t="s">
        <v>1167</v>
      </c>
      <c r="F17" s="1110">
        <v>2</v>
      </c>
      <c r="G17" s="618"/>
    </row>
    <row r="18" spans="1:7" ht="13.5" thickTop="1">
      <c r="A18" s="622"/>
      <c r="B18" s="748"/>
      <c r="C18" s="17" t="s">
        <v>956</v>
      </c>
      <c r="D18" s="17" t="s">
        <v>957</v>
      </c>
      <c r="E18" s="17" t="s">
        <v>108</v>
      </c>
      <c r="F18" s="678"/>
      <c r="G18" s="622"/>
    </row>
    <row r="19" spans="1:7">
      <c r="A19" s="622"/>
      <c r="B19" s="675" t="s">
        <v>1135</v>
      </c>
      <c r="C19" s="734" t="s">
        <v>114</v>
      </c>
      <c r="D19" s="759" t="s">
        <v>228</v>
      </c>
      <c r="E19" s="171"/>
      <c r="F19" s="679" t="s">
        <v>163</v>
      </c>
      <c r="G19" s="622"/>
    </row>
    <row r="20" spans="1:7" ht="13.5" thickBot="1">
      <c r="A20" s="622"/>
      <c r="B20" s="955"/>
      <c r="C20" s="726" t="s">
        <v>110</v>
      </c>
      <c r="D20" s="727" t="s">
        <v>110</v>
      </c>
      <c r="E20" s="18" t="s">
        <v>109</v>
      </c>
      <c r="F20" s="680" t="s">
        <v>164</v>
      </c>
      <c r="G20" s="622"/>
    </row>
    <row r="21" spans="1:7" s="926" customFormat="1" ht="26.25" customHeight="1">
      <c r="A21" s="695"/>
      <c r="B21" s="1048" t="s">
        <v>474</v>
      </c>
      <c r="C21" s="161"/>
      <c r="D21" s="161"/>
      <c r="E21" s="66" t="s">
        <v>316</v>
      </c>
      <c r="F21" s="376" t="s">
        <v>111</v>
      </c>
      <c r="G21" s="695"/>
    </row>
    <row r="22" spans="1:7" ht="26.25" customHeight="1">
      <c r="A22" s="618"/>
      <c r="B22" s="207" t="s">
        <v>134</v>
      </c>
      <c r="C22" s="134"/>
      <c r="D22" s="134"/>
      <c r="E22" s="19" t="s">
        <v>36</v>
      </c>
      <c r="F22" s="181" t="s">
        <v>111</v>
      </c>
      <c r="G22" s="618"/>
    </row>
    <row r="23" spans="1:7" ht="26.25" customHeight="1">
      <c r="A23" s="622"/>
      <c r="B23" s="207" t="s">
        <v>1152</v>
      </c>
      <c r="C23" s="134"/>
      <c r="D23" s="134"/>
      <c r="E23" s="19" t="s">
        <v>317</v>
      </c>
      <c r="F23" s="181" t="s">
        <v>111</v>
      </c>
      <c r="G23" s="622"/>
    </row>
    <row r="24" spans="1:7" ht="26.25" customHeight="1">
      <c r="A24" s="622"/>
      <c r="B24" s="207" t="s">
        <v>63</v>
      </c>
      <c r="C24" s="134"/>
      <c r="D24" s="134"/>
      <c r="E24" s="19" t="s">
        <v>37</v>
      </c>
      <c r="F24" s="181" t="s">
        <v>111</v>
      </c>
      <c r="G24" s="622"/>
    </row>
    <row r="25" spans="1:7" ht="26.25" customHeight="1" thickBot="1">
      <c r="A25" s="618"/>
      <c r="B25" s="208" t="s">
        <v>38</v>
      </c>
      <c r="C25" s="426">
        <f>SUM(C21:C24)</f>
        <v>0</v>
      </c>
      <c r="D25" s="426">
        <f>SUM(D21:D24)</f>
        <v>0</v>
      </c>
      <c r="E25" s="20" t="s">
        <v>318</v>
      </c>
      <c r="F25" s="195" t="s">
        <v>111</v>
      </c>
      <c r="G25" s="618"/>
    </row>
    <row r="26" spans="1:7" ht="13.5" thickTop="1">
      <c r="A26" s="618"/>
      <c r="B26" s="621"/>
      <c r="C26" s="618"/>
      <c r="D26" s="618"/>
      <c r="E26" s="618"/>
      <c r="F26" s="618"/>
      <c r="G26" s="618"/>
    </row>
    <row r="27" spans="1:7">
      <c r="A27" s="618"/>
      <c r="B27" s="618"/>
      <c r="C27" s="618"/>
      <c r="D27" s="618"/>
      <c r="E27" s="618"/>
      <c r="F27" s="618"/>
      <c r="G27" s="618"/>
    </row>
    <row r="28" spans="1:7">
      <c r="A28" s="618"/>
      <c r="B28" s="618"/>
      <c r="C28" s="618"/>
      <c r="D28" s="618"/>
      <c r="E28" s="618"/>
      <c r="F28" s="618"/>
      <c r="G28" s="618"/>
    </row>
    <row r="29" spans="1:7">
      <c r="A29" s="618"/>
      <c r="B29" s="618"/>
      <c r="C29" s="618"/>
      <c r="D29" s="618"/>
      <c r="E29" s="618"/>
      <c r="F29" s="618"/>
      <c r="G29" s="618"/>
    </row>
    <row r="30" spans="1:7">
      <c r="A30" s="618"/>
      <c r="B30" s="618"/>
      <c r="C30" s="618"/>
      <c r="D30" s="618"/>
      <c r="E30" s="618"/>
      <c r="F30" s="618"/>
      <c r="G30" s="618"/>
    </row>
    <row r="31" spans="1:7">
      <c r="A31" s="618"/>
      <c r="B31" s="618"/>
      <c r="C31" s="618"/>
      <c r="D31" s="618"/>
      <c r="E31" s="618"/>
      <c r="F31" s="618"/>
      <c r="G31" s="618"/>
    </row>
    <row r="32" spans="1:7">
      <c r="A32" s="618"/>
      <c r="B32" s="618"/>
      <c r="C32" s="618"/>
      <c r="D32" s="618"/>
      <c r="E32" s="618"/>
      <c r="F32" s="618"/>
      <c r="G32" s="618"/>
    </row>
    <row r="33" spans="1:7">
      <c r="A33" s="618"/>
      <c r="B33" s="618"/>
      <c r="C33" s="618"/>
      <c r="D33" s="618"/>
      <c r="E33" s="618"/>
      <c r="F33" s="618"/>
      <c r="G33" s="618"/>
    </row>
    <row r="34" spans="1:7">
      <c r="A34" s="618"/>
      <c r="B34" s="618"/>
      <c r="C34" s="618"/>
      <c r="D34" s="618"/>
      <c r="E34" s="618"/>
      <c r="F34" s="618"/>
      <c r="G34" s="618"/>
    </row>
    <row r="35" spans="1:7">
      <c r="A35" s="618"/>
      <c r="B35" s="618"/>
      <c r="C35" s="618"/>
      <c r="D35" s="618"/>
      <c r="E35" s="618"/>
      <c r="F35" s="618"/>
      <c r="G35" s="618"/>
    </row>
    <row r="36" spans="1:7">
      <c r="A36" s="618"/>
      <c r="B36" s="618"/>
      <c r="C36" s="618"/>
      <c r="D36" s="618"/>
      <c r="E36" s="618"/>
      <c r="F36" s="618"/>
      <c r="G36" s="618"/>
    </row>
  </sheetData>
  <sheetProtection password="D5A7" sheet="1" objects="1" scenarios="1"/>
  <customSheetViews>
    <customSheetView guid="{E4F26FFA-5313-49C9-9365-CBA576C57791}" showGridLines="0" fitToPage="1" showRuler="0">
      <selection activeCell="E38" sqref="E38"/>
      <pageMargins left="0.74803149606299213" right="0.74803149606299213" top="0.5" bottom="0.59" header="0.28999999999999998" footer="0.28000000000000003"/>
      <pageSetup paperSize="9" scale="82" orientation="landscape" horizontalDpi="300" verticalDpi="300" r:id="rId1"/>
      <headerFooter alignWithMargins="0"/>
    </customSheetView>
  </customSheetViews>
  <phoneticPr fontId="0" type="noConversion"/>
  <dataValidations count="11">
    <dataValidation type="custom" allowBlank="1" showInputMessage="1" showErrorMessage="1" errorTitle="Monitor FTC template" error="Please only enter a numeric value into this cell." sqref="C12">
      <formula1>ISNONTEXT($C$12)</formula1>
    </dataValidation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C13">
      <formula1>ISNONTEXT($C$13)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C24">
      <formula1>ISNONTEXT($C$24)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</dataValidations>
  <printOptions gridLines="1" gridLinesSet="0"/>
  <pageMargins left="0.74803149606299213" right="0.34" top="0.36" bottom="0.38" header="0.21" footer="0.2"/>
  <pageSetup paperSize="9" scale="91" orientation="landscape" horizontalDpi="300" verticalDpi="300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G70"/>
  <sheetViews>
    <sheetView zoomScale="80" zoomScaleNormal="80" workbookViewId="0"/>
  </sheetViews>
  <sheetFormatPr defaultColWidth="10.7109375" defaultRowHeight="12.75"/>
  <cols>
    <col min="1" max="1" width="5.85546875" style="70" customWidth="1"/>
    <col min="2" max="2" width="77.28515625" style="659" customWidth="1"/>
    <col min="3" max="4" width="14.28515625" style="70" customWidth="1"/>
    <col min="5" max="5" width="10.5703125" style="70" customWidth="1"/>
    <col min="6" max="6" width="13.140625" style="70" bestFit="1" customWidth="1"/>
    <col min="7" max="7" width="12.7109375" style="70" customWidth="1"/>
    <col min="8" max="9" width="12.42578125" style="70" customWidth="1"/>
    <col min="10" max="16384" width="10.7109375" style="70"/>
  </cols>
  <sheetData>
    <row r="1" spans="1:7" ht="15.75">
      <c r="A1" s="618"/>
      <c r="B1" s="619" t="s">
        <v>182</v>
      </c>
      <c r="C1" s="618"/>
      <c r="D1" s="618"/>
      <c r="E1" s="618"/>
      <c r="F1" s="618"/>
      <c r="G1" s="618"/>
    </row>
    <row r="2" spans="1:7">
      <c r="A2" s="618"/>
      <c r="B2" s="620"/>
      <c r="C2" s="618"/>
      <c r="D2" s="618"/>
      <c r="E2" s="618"/>
      <c r="F2" s="618"/>
      <c r="G2" s="618"/>
    </row>
    <row r="3" spans="1:7">
      <c r="A3" s="622"/>
      <c r="B3" s="628" t="s">
        <v>1035</v>
      </c>
      <c r="C3" s="622"/>
      <c r="D3" s="618"/>
      <c r="E3" s="622"/>
      <c r="F3" s="618"/>
      <c r="G3" s="618"/>
    </row>
    <row r="4" spans="1:7">
      <c r="A4" s="622"/>
      <c r="B4" s="624" t="s">
        <v>854</v>
      </c>
      <c r="C4" s="622"/>
      <c r="D4" s="618"/>
      <c r="E4" s="622"/>
      <c r="F4" s="618"/>
      <c r="G4" s="618"/>
    </row>
    <row r="5" spans="1:7">
      <c r="A5" s="622"/>
      <c r="B5" s="618"/>
      <c r="C5" s="622"/>
      <c r="D5" s="618"/>
      <c r="E5" s="622"/>
      <c r="F5" s="618"/>
      <c r="G5" s="618"/>
    </row>
    <row r="6" spans="1:7">
      <c r="A6" s="622"/>
      <c r="B6" s="628" t="s">
        <v>53</v>
      </c>
      <c r="C6" s="622"/>
      <c r="D6" s="618"/>
      <c r="E6" s="622"/>
      <c r="F6" s="618"/>
      <c r="G6" s="618"/>
    </row>
    <row r="7" spans="1:7">
      <c r="A7" s="622"/>
      <c r="B7" s="629" t="s">
        <v>766</v>
      </c>
      <c r="C7" s="622"/>
      <c r="D7" s="618"/>
      <c r="E7" s="622"/>
      <c r="F7" s="618"/>
      <c r="G7" s="660"/>
    </row>
    <row r="8" spans="1:7" ht="13.5" thickBot="1">
      <c r="A8" s="622"/>
      <c r="B8" s="629"/>
      <c r="C8" s="622"/>
      <c r="D8" s="1110" t="s">
        <v>1167</v>
      </c>
      <c r="E8" s="1110">
        <v>1</v>
      </c>
      <c r="F8" s="618"/>
      <c r="G8" s="660"/>
    </row>
    <row r="9" spans="1:7" ht="13.5" thickTop="1">
      <c r="A9" s="622"/>
      <c r="B9" s="699"/>
      <c r="C9" s="22" t="s">
        <v>958</v>
      </c>
      <c r="D9" s="22" t="s">
        <v>108</v>
      </c>
      <c r="E9" s="745"/>
      <c r="F9" s="622"/>
    </row>
    <row r="10" spans="1:7" ht="25.5">
      <c r="A10" s="618"/>
      <c r="B10" s="1053" t="s">
        <v>843</v>
      </c>
      <c r="C10" s="765" t="s">
        <v>769</v>
      </c>
      <c r="D10" s="187"/>
      <c r="E10" s="742" t="s">
        <v>163</v>
      </c>
      <c r="F10" s="618"/>
    </row>
    <row r="11" spans="1:7">
      <c r="A11" s="622"/>
      <c r="B11" s="1054"/>
      <c r="C11" s="664" t="s">
        <v>110</v>
      </c>
      <c r="D11" s="23" t="s">
        <v>109</v>
      </c>
      <c r="E11" s="746" t="s">
        <v>164</v>
      </c>
      <c r="F11" s="622"/>
    </row>
    <row r="12" spans="1:7" ht="25.5" customHeight="1">
      <c r="A12" s="622"/>
      <c r="B12" s="377" t="s">
        <v>496</v>
      </c>
      <c r="C12" s="105"/>
      <c r="D12" s="12">
        <v>100</v>
      </c>
      <c r="E12" s="886" t="s">
        <v>208</v>
      </c>
      <c r="F12" s="622"/>
    </row>
    <row r="13" spans="1:7" ht="25.5" customHeight="1">
      <c r="A13" s="622"/>
      <c r="B13" s="377" t="s">
        <v>788</v>
      </c>
      <c r="C13" s="497"/>
      <c r="D13" s="12" t="s">
        <v>316</v>
      </c>
      <c r="E13" s="1055"/>
      <c r="F13" s="622"/>
    </row>
    <row r="14" spans="1:7" ht="25.5" customHeight="1">
      <c r="A14" s="622"/>
      <c r="B14" s="378" t="s">
        <v>497</v>
      </c>
      <c r="C14" s="104"/>
      <c r="D14" s="12" t="s">
        <v>36</v>
      </c>
      <c r="E14" s="189" t="s">
        <v>208</v>
      </c>
      <c r="F14" s="622"/>
    </row>
    <row r="15" spans="1:7" ht="25.5" customHeight="1">
      <c r="A15" s="618"/>
      <c r="B15" s="379" t="s">
        <v>498</v>
      </c>
      <c r="C15" s="104"/>
      <c r="D15" s="12" t="s">
        <v>317</v>
      </c>
      <c r="E15" s="189" t="s">
        <v>208</v>
      </c>
      <c r="F15" s="618"/>
    </row>
    <row r="16" spans="1:7" ht="25.5" customHeight="1">
      <c r="A16" s="622"/>
      <c r="B16" s="378" t="s">
        <v>499</v>
      </c>
      <c r="C16" s="104"/>
      <c r="D16" s="12" t="s">
        <v>37</v>
      </c>
      <c r="E16" s="189" t="s">
        <v>208</v>
      </c>
      <c r="F16" s="622"/>
    </row>
    <row r="17" spans="1:6" ht="25.5" customHeight="1">
      <c r="A17" s="622"/>
      <c r="B17" s="378" t="s">
        <v>500</v>
      </c>
      <c r="C17" s="104"/>
      <c r="D17" s="12" t="s">
        <v>318</v>
      </c>
      <c r="E17" s="189" t="s">
        <v>208</v>
      </c>
      <c r="F17" s="622"/>
    </row>
    <row r="18" spans="1:6" ht="25.5" customHeight="1">
      <c r="A18" s="622"/>
      <c r="B18" s="378" t="s">
        <v>501</v>
      </c>
      <c r="C18" s="104"/>
      <c r="D18" s="12" t="s">
        <v>5</v>
      </c>
      <c r="E18" s="189" t="s">
        <v>208</v>
      </c>
      <c r="F18" s="622"/>
    </row>
    <row r="19" spans="1:6" ht="25.5" customHeight="1">
      <c r="A19" s="622"/>
      <c r="B19" s="378" t="s">
        <v>502</v>
      </c>
      <c r="C19" s="104"/>
      <c r="D19" s="12" t="s">
        <v>319</v>
      </c>
      <c r="E19" s="189" t="s">
        <v>208</v>
      </c>
      <c r="F19" s="622"/>
    </row>
    <row r="20" spans="1:6" ht="25.5" customHeight="1">
      <c r="A20" s="622"/>
      <c r="B20" s="378" t="s">
        <v>503</v>
      </c>
      <c r="C20" s="104"/>
      <c r="D20" s="12" t="s">
        <v>6</v>
      </c>
      <c r="E20" s="189" t="s">
        <v>208</v>
      </c>
      <c r="F20" s="622"/>
    </row>
    <row r="21" spans="1:6" ht="25.5" customHeight="1">
      <c r="A21" s="622"/>
      <c r="B21" s="378" t="s">
        <v>504</v>
      </c>
      <c r="C21" s="104"/>
      <c r="D21" s="12" t="s">
        <v>320</v>
      </c>
      <c r="E21" s="189" t="s">
        <v>208</v>
      </c>
      <c r="F21" s="622"/>
    </row>
    <row r="22" spans="1:6" ht="25.5" customHeight="1">
      <c r="A22" s="622"/>
      <c r="B22" s="377" t="s">
        <v>505</v>
      </c>
      <c r="C22" s="450">
        <f>SUM(C12:C21)</f>
        <v>0</v>
      </c>
      <c r="D22" s="12" t="s">
        <v>327</v>
      </c>
      <c r="E22" s="189" t="s">
        <v>208</v>
      </c>
      <c r="F22" s="622"/>
    </row>
    <row r="23" spans="1:6" ht="25.5" customHeight="1">
      <c r="A23" s="622"/>
      <c r="B23" s="380"/>
      <c r="C23" s="185"/>
      <c r="D23" s="291"/>
      <c r="E23" s="189"/>
      <c r="F23" s="622"/>
    </row>
    <row r="24" spans="1:6" ht="25.5" customHeight="1">
      <c r="A24" s="622"/>
      <c r="B24" s="377" t="s">
        <v>602</v>
      </c>
      <c r="C24" s="105"/>
      <c r="D24" s="12" t="s">
        <v>328</v>
      </c>
      <c r="E24" s="189" t="s">
        <v>48</v>
      </c>
      <c r="F24" s="622"/>
    </row>
    <row r="25" spans="1:6" ht="25.5" customHeight="1">
      <c r="A25" s="622"/>
      <c r="B25" s="377" t="s">
        <v>789</v>
      </c>
      <c r="C25" s="497"/>
      <c r="D25" s="12" t="s">
        <v>329</v>
      </c>
      <c r="E25" s="365" t="s">
        <v>48</v>
      </c>
      <c r="F25" s="622"/>
    </row>
    <row r="26" spans="1:6" ht="25.5" customHeight="1">
      <c r="A26" s="622"/>
      <c r="B26" s="378" t="s">
        <v>506</v>
      </c>
      <c r="C26" s="104"/>
      <c r="D26" s="12" t="s">
        <v>330</v>
      </c>
      <c r="E26" s="189" t="s">
        <v>48</v>
      </c>
      <c r="F26" s="622"/>
    </row>
    <row r="27" spans="1:6" ht="25.5" customHeight="1">
      <c r="A27" s="622"/>
      <c r="B27" s="378" t="s">
        <v>500</v>
      </c>
      <c r="C27" s="104"/>
      <c r="D27" s="12" t="s">
        <v>10</v>
      </c>
      <c r="E27" s="189" t="s">
        <v>48</v>
      </c>
      <c r="F27" s="622"/>
    </row>
    <row r="28" spans="1:6" ht="25.5" customHeight="1">
      <c r="A28" s="622"/>
      <c r="B28" s="378" t="s">
        <v>507</v>
      </c>
      <c r="C28" s="104"/>
      <c r="D28" s="12" t="s">
        <v>331</v>
      </c>
      <c r="E28" s="189" t="s">
        <v>48</v>
      </c>
      <c r="F28" s="622"/>
    </row>
    <row r="29" spans="1:6" ht="25.5" customHeight="1">
      <c r="A29" s="622"/>
      <c r="B29" s="378" t="s">
        <v>508</v>
      </c>
      <c r="C29" s="104"/>
      <c r="D29" s="12" t="s">
        <v>332</v>
      </c>
      <c r="E29" s="189" t="s">
        <v>48</v>
      </c>
      <c r="F29" s="622"/>
    </row>
    <row r="30" spans="1:6" ht="25.5" customHeight="1">
      <c r="A30" s="622"/>
      <c r="B30" s="378" t="s">
        <v>501</v>
      </c>
      <c r="C30" s="104"/>
      <c r="D30" s="12" t="s">
        <v>333</v>
      </c>
      <c r="E30" s="189" t="s">
        <v>48</v>
      </c>
      <c r="F30" s="622"/>
    </row>
    <row r="31" spans="1:6" ht="25.5" customHeight="1">
      <c r="A31" s="622"/>
      <c r="B31" s="378" t="s">
        <v>503</v>
      </c>
      <c r="C31" s="104"/>
      <c r="D31" s="12" t="s">
        <v>334</v>
      </c>
      <c r="E31" s="189" t="s">
        <v>48</v>
      </c>
      <c r="F31" s="622"/>
    </row>
    <row r="32" spans="1:6" ht="25.5" customHeight="1">
      <c r="A32" s="622"/>
      <c r="B32" s="378" t="s">
        <v>509</v>
      </c>
      <c r="C32" s="104"/>
      <c r="D32" s="12">
        <v>245</v>
      </c>
      <c r="E32" s="189" t="s">
        <v>48</v>
      </c>
      <c r="F32" s="622"/>
    </row>
    <row r="33" spans="1:7" ht="25.5" customHeight="1">
      <c r="A33" s="622"/>
      <c r="B33" s="377" t="s">
        <v>510</v>
      </c>
      <c r="C33" s="450">
        <f>SUM(C24:C32)</f>
        <v>0</v>
      </c>
      <c r="D33" s="12">
        <v>250</v>
      </c>
      <c r="E33" s="189" t="s">
        <v>48</v>
      </c>
      <c r="F33" s="622"/>
    </row>
    <row r="34" spans="1:7" ht="25.5" customHeight="1" thickBot="1">
      <c r="A34" s="622"/>
      <c r="B34" s="381" t="s">
        <v>601</v>
      </c>
      <c r="C34" s="451">
        <f>C22+C33</f>
        <v>0</v>
      </c>
      <c r="D34" s="45" t="s">
        <v>337</v>
      </c>
      <c r="E34" s="384" t="s">
        <v>222</v>
      </c>
      <c r="F34" s="622"/>
    </row>
    <row r="35" spans="1:7" ht="13.5" thickTop="1">
      <c r="A35" s="622"/>
      <c r="B35" s="1146"/>
      <c r="C35" s="1151"/>
      <c r="D35" s="862"/>
      <c r="E35" s="1152"/>
      <c r="F35" s="622"/>
    </row>
    <row r="36" spans="1:7" ht="13.5" thickBot="1">
      <c r="A36" s="622"/>
      <c r="B36" s="1056"/>
      <c r="C36" s="633"/>
      <c r="D36" s="1110" t="s">
        <v>1167</v>
      </c>
      <c r="E36" s="1110">
        <v>2</v>
      </c>
      <c r="F36" s="686"/>
      <c r="G36" s="622"/>
    </row>
    <row r="37" spans="1:7" ht="18.75" customHeight="1" thickTop="1">
      <c r="A37" s="618"/>
      <c r="B37" s="1057"/>
      <c r="C37" s="22" t="s">
        <v>959</v>
      </c>
      <c r="D37" s="22" t="s">
        <v>108</v>
      </c>
      <c r="E37" s="745"/>
      <c r="F37" s="618"/>
    </row>
    <row r="38" spans="1:7" ht="38.25">
      <c r="A38" s="618"/>
      <c r="B38" s="1058" t="s">
        <v>1029</v>
      </c>
      <c r="C38" s="765">
        <v>2011</v>
      </c>
      <c r="D38" s="1060"/>
      <c r="E38" s="742" t="s">
        <v>163</v>
      </c>
      <c r="F38" s="618"/>
    </row>
    <row r="39" spans="1:7" ht="18.75" customHeight="1">
      <c r="A39" s="618"/>
      <c r="B39" s="1059"/>
      <c r="C39" s="664" t="s">
        <v>110</v>
      </c>
      <c r="D39" s="23" t="s">
        <v>109</v>
      </c>
      <c r="E39" s="746" t="s">
        <v>164</v>
      </c>
      <c r="F39" s="618"/>
    </row>
    <row r="40" spans="1:7" s="834" customFormat="1" ht="25.5" customHeight="1">
      <c r="A40" s="661"/>
      <c r="B40" s="377" t="s">
        <v>511</v>
      </c>
      <c r="C40" s="105"/>
      <c r="D40" s="12" t="s">
        <v>19</v>
      </c>
      <c r="E40" s="1051" t="s">
        <v>208</v>
      </c>
      <c r="F40" s="661"/>
    </row>
    <row r="41" spans="1:7" s="834" customFormat="1" ht="25.5" customHeight="1">
      <c r="A41" s="661"/>
      <c r="B41" s="377" t="s">
        <v>790</v>
      </c>
      <c r="C41" s="497"/>
      <c r="D41" s="12" t="s">
        <v>36</v>
      </c>
      <c r="E41" s="1051" t="s">
        <v>208</v>
      </c>
      <c r="F41" s="661"/>
    </row>
    <row r="42" spans="1:7" s="834" customFormat="1" ht="25.5" customHeight="1">
      <c r="A42" s="661"/>
      <c r="B42" s="378" t="s">
        <v>510</v>
      </c>
      <c r="C42" s="104"/>
      <c r="D42" s="12" t="s">
        <v>37</v>
      </c>
      <c r="E42" s="189" t="s">
        <v>48</v>
      </c>
      <c r="F42" s="661"/>
    </row>
    <row r="43" spans="1:7" s="834" customFormat="1" ht="25.5" customHeight="1">
      <c r="A43" s="661"/>
      <c r="B43" s="378" t="s">
        <v>513</v>
      </c>
      <c r="C43" s="104"/>
      <c r="D43" s="12" t="s">
        <v>318</v>
      </c>
      <c r="E43" s="189" t="s">
        <v>48</v>
      </c>
      <c r="F43" s="661"/>
    </row>
    <row r="44" spans="1:7" s="834" customFormat="1" ht="25.5" customHeight="1">
      <c r="A44" s="661"/>
      <c r="B44" s="378" t="s">
        <v>514</v>
      </c>
      <c r="C44" s="104"/>
      <c r="D44" s="12">
        <v>130</v>
      </c>
      <c r="E44" s="189" t="s">
        <v>48</v>
      </c>
      <c r="F44" s="661"/>
    </row>
    <row r="45" spans="1:7" s="834" customFormat="1" ht="25.5" customHeight="1" thickBot="1">
      <c r="A45" s="661"/>
      <c r="B45" s="382" t="s">
        <v>512</v>
      </c>
      <c r="C45" s="452">
        <f>SUM(C40:C44)</f>
        <v>0</v>
      </c>
      <c r="D45" s="45" t="s">
        <v>319</v>
      </c>
      <c r="E45" s="384" t="s">
        <v>222</v>
      </c>
      <c r="F45" s="661"/>
    </row>
    <row r="46" spans="1:7" ht="13.5" thickTop="1">
      <c r="A46" s="618"/>
      <c r="B46" s="863"/>
      <c r="C46" s="618"/>
      <c r="D46" s="618"/>
      <c r="E46" s="618"/>
      <c r="F46" s="618"/>
      <c r="G46" s="618"/>
    </row>
    <row r="47" spans="1:7" ht="13.5" thickBot="1">
      <c r="A47" s="618"/>
      <c r="B47" s="863"/>
      <c r="C47" s="618"/>
      <c r="D47" s="618"/>
      <c r="E47" s="1110" t="s">
        <v>1167</v>
      </c>
      <c r="F47" s="1110">
        <v>3</v>
      </c>
      <c r="G47" s="618"/>
    </row>
    <row r="48" spans="1:7" ht="18.75" customHeight="1" thickTop="1">
      <c r="A48" s="618"/>
      <c r="B48" s="1061"/>
      <c r="C48" s="22" t="s">
        <v>960</v>
      </c>
      <c r="D48" s="22" t="s">
        <v>961</v>
      </c>
      <c r="E48" s="22" t="s">
        <v>108</v>
      </c>
      <c r="F48" s="745"/>
      <c r="G48" s="618"/>
    </row>
    <row r="49" spans="1:7" ht="18.75" customHeight="1">
      <c r="A49" s="618"/>
      <c r="B49" s="1053" t="s">
        <v>1030</v>
      </c>
      <c r="C49" s="765" t="s">
        <v>769</v>
      </c>
      <c r="D49" s="765" t="s">
        <v>313</v>
      </c>
      <c r="E49" s="383"/>
      <c r="F49" s="742" t="s">
        <v>163</v>
      </c>
      <c r="G49" s="618"/>
    </row>
    <row r="50" spans="1:7" ht="18.75" customHeight="1">
      <c r="A50" s="618"/>
      <c r="B50" s="1054"/>
      <c r="C50" s="664" t="s">
        <v>110</v>
      </c>
      <c r="D50" s="704" t="s">
        <v>110</v>
      </c>
      <c r="E50" s="23" t="s">
        <v>109</v>
      </c>
      <c r="F50" s="746" t="s">
        <v>164</v>
      </c>
      <c r="G50" s="618"/>
    </row>
    <row r="51" spans="1:7" ht="26.25" customHeight="1">
      <c r="A51" s="618"/>
      <c r="B51" s="1062" t="s">
        <v>497</v>
      </c>
      <c r="C51" s="104"/>
      <c r="D51" s="133"/>
      <c r="E51" s="12" t="s">
        <v>19</v>
      </c>
      <c r="F51" s="1049" t="s">
        <v>222</v>
      </c>
      <c r="G51" s="618"/>
    </row>
    <row r="52" spans="1:7" ht="26.25" customHeight="1">
      <c r="A52" s="618"/>
      <c r="B52" s="1062" t="s">
        <v>498</v>
      </c>
      <c r="C52" s="104"/>
      <c r="D52" s="133"/>
      <c r="E52" s="12" t="s">
        <v>36</v>
      </c>
      <c r="F52" s="1050" t="s">
        <v>48</v>
      </c>
      <c r="G52" s="618"/>
    </row>
    <row r="53" spans="1:7" ht="26.25" customHeight="1">
      <c r="A53" s="618"/>
      <c r="B53" s="1062" t="s">
        <v>506</v>
      </c>
      <c r="C53" s="104"/>
      <c r="D53" s="133"/>
      <c r="E53" s="12" t="s">
        <v>37</v>
      </c>
      <c r="F53" s="1050" t="s">
        <v>208</v>
      </c>
      <c r="G53" s="618"/>
    </row>
    <row r="54" spans="1:7" ht="26.25" customHeight="1">
      <c r="A54" s="618"/>
      <c r="B54" s="1062" t="s">
        <v>515</v>
      </c>
      <c r="C54" s="104"/>
      <c r="D54" s="133"/>
      <c r="E54" s="12" t="s">
        <v>5</v>
      </c>
      <c r="F54" s="1050" t="s">
        <v>208</v>
      </c>
      <c r="G54" s="618"/>
    </row>
    <row r="55" spans="1:7" ht="26.25" customHeight="1">
      <c r="A55" s="618"/>
      <c r="B55" s="1063" t="s">
        <v>514</v>
      </c>
      <c r="C55" s="104"/>
      <c r="D55" s="133"/>
      <c r="E55" s="12" t="s">
        <v>6</v>
      </c>
      <c r="F55" s="1051" t="s">
        <v>208</v>
      </c>
      <c r="G55" s="618"/>
    </row>
    <row r="56" spans="1:7" ht="26.25" customHeight="1">
      <c r="A56" s="618"/>
      <c r="B56" s="378" t="s">
        <v>1159</v>
      </c>
      <c r="C56" s="104"/>
      <c r="D56" s="133"/>
      <c r="E56" s="12" t="s">
        <v>7</v>
      </c>
      <c r="F56" s="886" t="s">
        <v>48</v>
      </c>
      <c r="G56" s="618"/>
    </row>
    <row r="57" spans="1:7" ht="26.25" customHeight="1" thickBot="1">
      <c r="A57" s="618"/>
      <c r="B57" s="382" t="s">
        <v>516</v>
      </c>
      <c r="C57" s="452">
        <f>SUM(C51:C56)</f>
        <v>0</v>
      </c>
      <c r="D57" s="452">
        <f>SUM(D51:D56)</f>
        <v>0</v>
      </c>
      <c r="E57" s="24" t="s">
        <v>8</v>
      </c>
      <c r="F57" s="1052" t="s">
        <v>222</v>
      </c>
      <c r="G57" s="618"/>
    </row>
    <row r="58" spans="1:7" ht="13.5" thickTop="1">
      <c r="A58" s="618"/>
      <c r="B58" s="621"/>
      <c r="C58" s="618"/>
      <c r="D58" s="618"/>
      <c r="E58" s="618"/>
      <c r="F58" s="618"/>
      <c r="G58" s="618"/>
    </row>
    <row r="59" spans="1:7">
      <c r="A59" s="618"/>
      <c r="B59" s="621"/>
      <c r="C59" s="618"/>
      <c r="D59" s="618"/>
      <c r="E59" s="618"/>
      <c r="F59" s="618"/>
      <c r="G59" s="618"/>
    </row>
    <row r="60" spans="1:7">
      <c r="A60" s="618"/>
      <c r="B60" s="621"/>
      <c r="C60" s="618"/>
      <c r="D60" s="618"/>
      <c r="E60" s="618"/>
      <c r="F60" s="618"/>
      <c r="G60" s="618"/>
    </row>
    <row r="61" spans="1:7">
      <c r="A61" s="618"/>
      <c r="B61" s="621"/>
      <c r="C61" s="618"/>
      <c r="D61" s="618"/>
      <c r="E61" s="618"/>
      <c r="F61" s="618"/>
      <c r="G61" s="618"/>
    </row>
    <row r="62" spans="1:7">
      <c r="A62" s="618"/>
      <c r="B62" s="621"/>
      <c r="C62" s="618"/>
      <c r="D62" s="618"/>
      <c r="E62" s="618"/>
      <c r="F62" s="618"/>
      <c r="G62" s="618"/>
    </row>
    <row r="63" spans="1:7">
      <c r="A63" s="618"/>
      <c r="B63" s="621"/>
      <c r="C63" s="618"/>
      <c r="D63" s="618"/>
      <c r="E63" s="618"/>
      <c r="F63" s="618"/>
      <c r="G63" s="618"/>
    </row>
    <row r="64" spans="1:7">
      <c r="A64" s="618"/>
      <c r="B64" s="621"/>
      <c r="C64" s="618"/>
      <c r="D64" s="618"/>
      <c r="E64" s="618"/>
      <c r="F64" s="618"/>
      <c r="G64" s="618"/>
    </row>
    <row r="65" spans="1:7">
      <c r="A65" s="618"/>
      <c r="B65" s="621"/>
      <c r="C65" s="618"/>
      <c r="D65" s="618"/>
      <c r="E65" s="618"/>
      <c r="F65" s="618"/>
      <c r="G65" s="618"/>
    </row>
    <row r="66" spans="1:7">
      <c r="A66" s="618"/>
      <c r="B66" s="621"/>
      <c r="C66" s="618"/>
      <c r="D66" s="618"/>
      <c r="E66" s="618"/>
      <c r="F66" s="618"/>
      <c r="G66" s="618"/>
    </row>
    <row r="67" spans="1:7">
      <c r="A67" s="618"/>
      <c r="B67" s="621"/>
      <c r="C67" s="618"/>
      <c r="D67" s="618"/>
      <c r="E67" s="618"/>
      <c r="F67" s="618"/>
      <c r="G67" s="618"/>
    </row>
    <row r="68" spans="1:7">
      <c r="A68" s="618"/>
      <c r="B68" s="621"/>
      <c r="C68" s="618"/>
      <c r="D68" s="618"/>
      <c r="E68" s="618"/>
      <c r="F68" s="618"/>
      <c r="G68" s="618"/>
    </row>
    <row r="69" spans="1:7">
      <c r="A69" s="618"/>
      <c r="B69" s="621"/>
      <c r="C69" s="618"/>
      <c r="D69" s="618"/>
      <c r="E69" s="618"/>
      <c r="F69" s="618"/>
      <c r="G69" s="618"/>
    </row>
    <row r="70" spans="1:7">
      <c r="A70" s="618"/>
      <c r="B70" s="803"/>
      <c r="C70" s="618"/>
      <c r="D70" s="618"/>
      <c r="E70" s="618"/>
      <c r="F70" s="618"/>
      <c r="G70" s="618"/>
    </row>
  </sheetData>
  <sheetProtection password="D5A7" sheet="1" objects="1" scenarios="1"/>
  <dataValidations count="33">
    <dataValidation type="custom" allowBlank="1" showInputMessage="1" showErrorMessage="1" errorTitle="Monitor FTC template" error="Please only enter a numeric value into this cell." sqref="C12:C13">
      <formula1>ISNONTEXT($C$12)</formula1>
    </dataValidation>
    <dataValidation type="custom" allowBlank="1" showInputMessage="1" showErrorMessage="1" errorTitle="Monitor FTC template" error="Please only enter a numeric value into this cell." sqref="C14">
      <formula1>ISNONTEXT($C$14)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C16">
      <formula1>ISNONTEXT($C$16)</formula1>
    </dataValidation>
    <dataValidation type="custom" allowBlank="1" showInputMessage="1" showErrorMessage="1" errorTitle="Monitor FTC template" error="Please only enter a numeric value into this cell." sqref="C17">
      <formula1>ISNONTEXT($C$17)</formula1>
    </dataValidation>
    <dataValidation type="custom" allowBlank="1" showInputMessage="1" showErrorMessage="1" errorTitle="Monitor FTC template" error="Please only enter a numeric value into this cell." sqref="C18">
      <formula1>ISNONTEXT($C$18)</formula1>
    </dataValidation>
    <dataValidation type="custom" allowBlank="1" showInputMessage="1" showErrorMessage="1" errorTitle="Monitor FTC template" error="Please only enter a numeric value into this cell." sqref="C19">
      <formula1>ISNONTEXT($C$19)</formula1>
    </dataValidation>
    <dataValidation type="custom" allowBlank="1" showInputMessage="1" showErrorMessage="1" errorTitle="Monitor FTC template" error="Please only enter a numeric value into this cell." sqref="C20">
      <formula1>ISNONTEXT($C$20)</formula1>
    </dataValidation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C24:C25">
      <formula1>ISNONTEXT($C$24)</formula1>
    </dataValidation>
    <dataValidation type="custom" allowBlank="1" showInputMessage="1" showErrorMessage="1" errorTitle="Monitor FTC template" error="Please only enter a numeric value into this cell." sqref="C26">
      <formula1>ISNONTEXT($C$26)</formula1>
    </dataValidation>
    <dataValidation type="custom" allowBlank="1" showInputMessage="1" showErrorMessage="1" errorTitle="Monitor FTC template" error="Please only enter a numeric value into this cell." sqref="C27">
      <formula1>ISNONTEXT($C$27)</formula1>
    </dataValidation>
    <dataValidation type="custom" allowBlank="1" showInputMessage="1" showErrorMessage="1" errorTitle="Monitor FTC template" error="Please only enter a numeric value into this cell." sqref="C28">
      <formula1>ISNONTEXT($C$28)</formula1>
    </dataValidation>
    <dataValidation type="custom" allowBlank="1" showInputMessage="1" showErrorMessage="1" errorTitle="Monitor FTC template" error="Please only enter a numeric value into this cell." sqref="C29">
      <formula1>ISNONTEXT($C$29)</formula1>
    </dataValidation>
    <dataValidation type="custom" allowBlank="1" showInputMessage="1" showErrorMessage="1" errorTitle="Monitor FTC template" error="Please only enter a numeric value into this cell." sqref="C30">
      <formula1>ISNONTEXT($C$30)</formula1>
    </dataValidation>
    <dataValidation type="custom" allowBlank="1" showInputMessage="1" showErrorMessage="1" errorTitle="Monitor FTC template" error="Please only enter a numeric value into this cell." sqref="C31">
      <formula1>ISNONTEXT($C$31)</formula1>
    </dataValidation>
    <dataValidation type="custom" allowBlank="1" showInputMessage="1" showErrorMessage="1" errorTitle="Monitor FTC template" error="Please only enter a numeric value into this cell." sqref="C32">
      <formula1>ISNONTEXT($C$32)</formula1>
    </dataValidation>
    <dataValidation type="custom" allowBlank="1" showInputMessage="1" showErrorMessage="1" errorTitle="Monitor FTC template" error="Please only enter a numeric value into this cell." sqref="C40:C41">
      <formula1>ISNONTEXT($C$40)</formula1>
    </dataValidation>
    <dataValidation type="custom" allowBlank="1" showInputMessage="1" showErrorMessage="1" errorTitle="Monitor FTC template" error="Please only enter a numeric value into this cell." sqref="C42">
      <formula1>ISNONTEXT($C$42)</formula1>
    </dataValidation>
    <dataValidation type="custom" allowBlank="1" showInputMessage="1" showErrorMessage="1" errorTitle="Monitor FTC template" error="Please only enter a numeric value into this cell." sqref="C43">
      <formula1>ISNONTEXT($C$43)</formula1>
    </dataValidation>
    <dataValidation type="custom" allowBlank="1" showInputMessage="1" showErrorMessage="1" errorTitle="Monitor FTC template" error="Please only enter a numeric value into this cell." sqref="C44">
      <formula1>ISNONTEXT($C$44)</formula1>
    </dataValidation>
    <dataValidation type="custom" allowBlank="1" showInputMessage="1" showErrorMessage="1" errorTitle="Monitor FTC template" error="Please only enter a numeric value into this cell." sqref="C51">
      <formula1>ISNONTEXT($C$51)</formula1>
    </dataValidation>
    <dataValidation type="custom" allowBlank="1" showInputMessage="1" showErrorMessage="1" errorTitle="Monitor FTC template" error="Please only enter a numeric value into this cell." sqref="D51">
      <formula1>ISNONTEXT($D$51)</formula1>
    </dataValidation>
    <dataValidation type="custom" allowBlank="1" showInputMessage="1" showErrorMessage="1" errorTitle="Monitor FTC template" error="Please only enter a numeric value into this cell." sqref="C52">
      <formula1>ISNONTEXT($C$52)</formula1>
    </dataValidation>
    <dataValidation type="custom" allowBlank="1" showInputMessage="1" showErrorMessage="1" errorTitle="Monitor FTC template" error="Please only enter a numeric value into this cell." sqref="D52">
      <formula1>ISNONTEXT($D$52)</formula1>
    </dataValidation>
    <dataValidation type="custom" allowBlank="1" showInputMessage="1" showErrorMessage="1" errorTitle="Monitor FTC template" error="Please only enter a numeric value into this cell." sqref="C53">
      <formula1>ISNONTEXT($C$53)</formula1>
    </dataValidation>
    <dataValidation type="custom" allowBlank="1" showInputMessage="1" showErrorMessage="1" errorTitle="Monitor FTC template" error="Please only enter a numeric value into this cell." sqref="D53">
      <formula1>ISNONTEXT($D$53)</formula1>
    </dataValidation>
    <dataValidation type="custom" allowBlank="1" showInputMessage="1" showErrorMessage="1" errorTitle="Monitor FTC template" error="Please only enter a numeric value into this cell." sqref="C54">
      <formula1>ISNONTEXT($C$54)</formula1>
    </dataValidation>
    <dataValidation type="custom" allowBlank="1" showInputMessage="1" showErrorMessage="1" errorTitle="Monitor FTC template" error="Please only enter a numeric value into this cell." sqref="D54">
      <formula1>ISNONTEXT($D$54)</formula1>
    </dataValidation>
    <dataValidation type="custom" allowBlank="1" showInputMessage="1" showErrorMessage="1" errorTitle="Monitor FTC template" error="Please only enter a numeric value into this cell." sqref="C55">
      <formula1>ISNONTEXT($C$55)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C56">
      <formula1>ISNONTEXT($C$56)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</dataValidations>
  <printOptions gridLines="1" gridLinesSet="0"/>
  <pageMargins left="0.74803149606299213" right="0.34" top="0.36" bottom="0.38" header="0.21" footer="0.2"/>
  <pageSetup paperSize="9" scale="60" orientation="portrait" horizontalDpi="300" verticalDpi="300" r:id="rId1"/>
  <headerFooter alignWithMargins="0"/>
  <ignoredErrors>
    <ignoredError sqref="C11 C22:C23 D23 C39 C50:D50 E46 C33:C34 D40 E50:E57 E4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I54"/>
  <sheetViews>
    <sheetView zoomScale="80" zoomScaleNormal="80" workbookViewId="0"/>
  </sheetViews>
  <sheetFormatPr defaultColWidth="10.7109375" defaultRowHeight="12.75"/>
  <cols>
    <col min="1" max="1" width="9.140625" style="70" customWidth="1"/>
    <col min="2" max="2" width="44.28515625" style="659" customWidth="1"/>
    <col min="3" max="3" width="14.28515625" style="659" customWidth="1"/>
    <col min="4" max="6" width="14.28515625" style="70" customWidth="1"/>
    <col min="7" max="7" width="10.5703125" style="70" bestFit="1" customWidth="1"/>
    <col min="8" max="8" width="9.85546875" style="70" bestFit="1" customWidth="1"/>
    <col min="9" max="9" width="7.28515625" style="70" customWidth="1"/>
    <col min="10" max="16384" width="10.7109375" style="70"/>
  </cols>
  <sheetData>
    <row r="1" spans="1:9" ht="15.75">
      <c r="A1" s="618"/>
      <c r="B1" s="619" t="s">
        <v>182</v>
      </c>
      <c r="C1" s="619"/>
      <c r="D1" s="618"/>
      <c r="E1" s="618"/>
      <c r="F1" s="618"/>
      <c r="G1" s="618"/>
      <c r="H1" s="618"/>
      <c r="I1" s="618"/>
    </row>
    <row r="2" spans="1:9">
      <c r="A2" s="618"/>
      <c r="B2" s="620"/>
      <c r="C2" s="621"/>
      <c r="D2" s="618"/>
      <c r="E2" s="618"/>
      <c r="F2" s="618"/>
      <c r="G2" s="618"/>
      <c r="H2" s="618"/>
      <c r="I2" s="618"/>
    </row>
    <row r="3" spans="1:9">
      <c r="A3" s="622"/>
      <c r="B3" s="628" t="s">
        <v>1035</v>
      </c>
      <c r="C3" s="628"/>
      <c r="D3" s="622"/>
      <c r="E3" s="622"/>
      <c r="F3" s="622"/>
      <c r="G3" s="622"/>
      <c r="H3" s="622"/>
      <c r="I3" s="622"/>
    </row>
    <row r="4" spans="1:9">
      <c r="A4" s="622"/>
      <c r="B4" s="624" t="s">
        <v>852</v>
      </c>
      <c r="C4" s="625"/>
      <c r="D4" s="622"/>
      <c r="E4" s="622"/>
      <c r="F4" s="622"/>
      <c r="G4" s="622"/>
      <c r="H4" s="622"/>
      <c r="I4" s="622"/>
    </row>
    <row r="5" spans="1:9">
      <c r="A5" s="622"/>
      <c r="B5" s="626" t="s">
        <v>1022</v>
      </c>
      <c r="C5" s="627"/>
      <c r="D5" s="622"/>
      <c r="E5" s="622"/>
      <c r="F5" s="622"/>
      <c r="G5" s="622"/>
      <c r="H5" s="622"/>
      <c r="I5" s="622"/>
    </row>
    <row r="6" spans="1:9">
      <c r="A6" s="622"/>
      <c r="B6" s="618"/>
      <c r="C6" s="618"/>
      <c r="D6" s="622"/>
      <c r="E6" s="622"/>
      <c r="F6" s="622"/>
      <c r="G6" s="622"/>
      <c r="H6" s="622"/>
      <c r="I6" s="622"/>
    </row>
    <row r="7" spans="1:9">
      <c r="A7" s="622"/>
      <c r="B7" s="628" t="s">
        <v>53</v>
      </c>
      <c r="C7" s="628"/>
      <c r="D7" s="622"/>
      <c r="E7" s="622"/>
      <c r="F7" s="622"/>
      <c r="G7" s="622"/>
      <c r="H7" s="622"/>
      <c r="I7" s="622"/>
    </row>
    <row r="8" spans="1:9" ht="13.5" thickBot="1">
      <c r="A8" s="622"/>
      <c r="B8" s="621"/>
      <c r="C8" s="621"/>
      <c r="D8" s="962"/>
      <c r="E8" s="622"/>
      <c r="F8" s="622"/>
      <c r="G8" s="1110" t="s">
        <v>1167</v>
      </c>
      <c r="H8" s="1110">
        <v>1</v>
      </c>
      <c r="I8" s="622"/>
    </row>
    <row r="9" spans="1:9" ht="13.5" thickTop="1">
      <c r="A9" s="622"/>
      <c r="B9" s="772"/>
      <c r="C9" s="17" t="s">
        <v>962</v>
      </c>
      <c r="D9" s="17" t="s">
        <v>963</v>
      </c>
      <c r="E9" s="17" t="s">
        <v>1003</v>
      </c>
      <c r="F9" s="17" t="s">
        <v>964</v>
      </c>
      <c r="G9" s="14" t="s">
        <v>108</v>
      </c>
      <c r="H9" s="678"/>
      <c r="I9" s="622"/>
    </row>
    <row r="10" spans="1:9" ht="12.75" customHeight="1">
      <c r="A10" s="622"/>
      <c r="B10" s="1017" t="s">
        <v>1031</v>
      </c>
      <c r="C10" s="807" t="s">
        <v>769</v>
      </c>
      <c r="D10" s="807" t="s">
        <v>769</v>
      </c>
      <c r="E10" s="807" t="s">
        <v>313</v>
      </c>
      <c r="F10" s="807" t="s">
        <v>313</v>
      </c>
      <c r="G10" s="929"/>
      <c r="H10" s="679"/>
      <c r="I10" s="622"/>
    </row>
    <row r="11" spans="1:9" ht="22.5">
      <c r="A11" s="622"/>
      <c r="B11" s="1017"/>
      <c r="C11" s="765" t="s">
        <v>176</v>
      </c>
      <c r="D11" s="765" t="s">
        <v>177</v>
      </c>
      <c r="E11" s="765" t="s">
        <v>176</v>
      </c>
      <c r="F11" s="765" t="s">
        <v>177</v>
      </c>
      <c r="G11" s="665"/>
      <c r="H11" s="679" t="s">
        <v>163</v>
      </c>
      <c r="I11" s="622"/>
    </row>
    <row r="12" spans="1:9" ht="13.5" thickBot="1">
      <c r="A12" s="622"/>
      <c r="B12" s="711"/>
      <c r="C12" s="726" t="s">
        <v>135</v>
      </c>
      <c r="D12" s="726" t="s">
        <v>34</v>
      </c>
      <c r="E12" s="726" t="s">
        <v>135</v>
      </c>
      <c r="F12" s="727" t="s">
        <v>34</v>
      </c>
      <c r="G12" s="18" t="s">
        <v>109</v>
      </c>
      <c r="H12" s="680" t="s">
        <v>164</v>
      </c>
      <c r="I12" s="622"/>
    </row>
    <row r="13" spans="1:9">
      <c r="A13" s="622"/>
      <c r="B13" s="931" t="s">
        <v>54</v>
      </c>
      <c r="C13" s="1064"/>
      <c r="D13" s="1064"/>
      <c r="E13" s="1064"/>
      <c r="F13" s="1065"/>
      <c r="G13" s="1067"/>
      <c r="H13" s="930"/>
      <c r="I13" s="622"/>
    </row>
    <row r="14" spans="1:9">
      <c r="A14" s="622"/>
      <c r="B14" s="1066" t="s">
        <v>119</v>
      </c>
      <c r="C14" s="686" t="s">
        <v>716</v>
      </c>
      <c r="D14" s="686" t="s">
        <v>717</v>
      </c>
      <c r="E14" s="686" t="s">
        <v>716</v>
      </c>
      <c r="F14" s="686" t="s">
        <v>717</v>
      </c>
      <c r="G14" s="1067"/>
      <c r="H14" s="930"/>
      <c r="I14" s="622"/>
    </row>
    <row r="15" spans="1:9" ht="25.5" customHeight="1">
      <c r="A15" s="622"/>
      <c r="B15" s="207" t="s">
        <v>55</v>
      </c>
      <c r="C15" s="104"/>
      <c r="D15" s="104"/>
      <c r="E15" s="164"/>
      <c r="F15" s="105"/>
      <c r="G15" s="588" t="s">
        <v>19</v>
      </c>
      <c r="H15" s="589" t="s">
        <v>111</v>
      </c>
      <c r="I15" s="622"/>
    </row>
    <row r="16" spans="1:9" ht="25.5" customHeight="1">
      <c r="A16" s="622"/>
      <c r="B16" s="207" t="s">
        <v>122</v>
      </c>
      <c r="C16" s="104"/>
      <c r="D16" s="104"/>
      <c r="E16" s="164"/>
      <c r="F16" s="135"/>
      <c r="G16" s="19" t="s">
        <v>316</v>
      </c>
      <c r="H16" s="181" t="s">
        <v>111</v>
      </c>
      <c r="I16" s="622"/>
    </row>
    <row r="17" spans="1:9" ht="25.5" customHeight="1">
      <c r="A17" s="622"/>
      <c r="B17" s="207" t="s">
        <v>123</v>
      </c>
      <c r="C17" s="104"/>
      <c r="D17" s="104"/>
      <c r="E17" s="164"/>
      <c r="F17" s="135"/>
      <c r="G17" s="19" t="s">
        <v>36</v>
      </c>
      <c r="H17" s="181" t="s">
        <v>111</v>
      </c>
      <c r="I17" s="622"/>
    </row>
    <row r="18" spans="1:9" ht="25.5" customHeight="1">
      <c r="A18" s="622"/>
      <c r="B18" s="370" t="s">
        <v>25</v>
      </c>
      <c r="C18" s="104"/>
      <c r="D18" s="104"/>
      <c r="E18" s="164"/>
      <c r="F18" s="135"/>
      <c r="G18" s="19" t="s">
        <v>317</v>
      </c>
      <c r="H18" s="181" t="s">
        <v>111</v>
      </c>
      <c r="I18" s="622"/>
    </row>
    <row r="19" spans="1:9" ht="25.5" customHeight="1">
      <c r="A19" s="622"/>
      <c r="B19" s="1153" t="s">
        <v>120</v>
      </c>
      <c r="C19" s="326"/>
      <c r="D19" s="326"/>
      <c r="E19" s="402"/>
      <c r="F19" s="326"/>
      <c r="G19" s="326"/>
      <c r="H19" s="193"/>
      <c r="I19" s="622"/>
    </row>
    <row r="20" spans="1:9" ht="25.5" customHeight="1">
      <c r="A20" s="622"/>
      <c r="B20" s="750" t="s">
        <v>26</v>
      </c>
      <c r="C20" s="104"/>
      <c r="D20" s="104"/>
      <c r="E20" s="164"/>
      <c r="F20" s="105"/>
      <c r="G20" s="588" t="s">
        <v>37</v>
      </c>
      <c r="H20" s="589" t="s">
        <v>111</v>
      </c>
      <c r="I20" s="622"/>
    </row>
    <row r="21" spans="1:9" ht="25.5" customHeight="1">
      <c r="A21" s="622"/>
      <c r="B21" s="750" t="s">
        <v>27</v>
      </c>
      <c r="C21" s="104"/>
      <c r="D21" s="104"/>
      <c r="E21" s="164"/>
      <c r="F21" s="135"/>
      <c r="G21" s="19" t="s">
        <v>318</v>
      </c>
      <c r="H21" s="181" t="s">
        <v>111</v>
      </c>
      <c r="I21" s="622"/>
    </row>
    <row r="22" spans="1:9" ht="25.5" customHeight="1">
      <c r="A22" s="622"/>
      <c r="B22" s="750" t="s">
        <v>28</v>
      </c>
      <c r="C22" s="104"/>
      <c r="D22" s="104"/>
      <c r="E22" s="164"/>
      <c r="F22" s="152"/>
      <c r="G22" s="19" t="s">
        <v>5</v>
      </c>
      <c r="H22" s="181" t="s">
        <v>111</v>
      </c>
      <c r="I22" s="622"/>
    </row>
    <row r="23" spans="1:9" ht="25.5" customHeight="1">
      <c r="A23" s="622"/>
      <c r="B23" s="1153" t="s">
        <v>121</v>
      </c>
      <c r="C23" s="326"/>
      <c r="D23" s="326"/>
      <c r="E23" s="402"/>
      <c r="F23" s="250"/>
      <c r="G23" s="403"/>
      <c r="H23" s="193"/>
      <c r="I23" s="622"/>
    </row>
    <row r="24" spans="1:9" ht="25.5" customHeight="1">
      <c r="A24" s="622"/>
      <c r="B24" s="207" t="s">
        <v>55</v>
      </c>
      <c r="C24" s="104"/>
      <c r="D24" s="104"/>
      <c r="E24" s="164"/>
      <c r="F24" s="135"/>
      <c r="G24" s="590" t="s">
        <v>319</v>
      </c>
      <c r="H24" s="589" t="s">
        <v>111</v>
      </c>
      <c r="I24" s="622"/>
    </row>
    <row r="25" spans="1:9" ht="25.5" customHeight="1">
      <c r="A25" s="622"/>
      <c r="B25" s="207" t="s">
        <v>29</v>
      </c>
      <c r="C25" s="104"/>
      <c r="D25" s="104"/>
      <c r="E25" s="164"/>
      <c r="F25" s="135"/>
      <c r="G25" s="19" t="s">
        <v>6</v>
      </c>
      <c r="H25" s="181" t="s">
        <v>111</v>
      </c>
      <c r="I25" s="622"/>
    </row>
    <row r="26" spans="1:9" ht="25.5" customHeight="1" thickBot="1">
      <c r="A26" s="622"/>
      <c r="B26" s="386" t="s">
        <v>1155</v>
      </c>
      <c r="C26" s="453">
        <f>SUM(C15:C18,C20:C22,C24:C25)</f>
        <v>0</v>
      </c>
      <c r="D26" s="453">
        <f>SUM(D15:D18,D20:D22,D24:D25)</f>
        <v>0</v>
      </c>
      <c r="E26" s="453">
        <f>SUM(E15:E18,E20:E22,E24:E25)</f>
        <v>0</v>
      </c>
      <c r="F26" s="453">
        <f>SUM(F15:F18,F20:F22,F24:F25)</f>
        <v>0</v>
      </c>
      <c r="G26" s="39" t="s">
        <v>320</v>
      </c>
      <c r="H26" s="337" t="s">
        <v>111</v>
      </c>
      <c r="I26" s="622"/>
    </row>
    <row r="27" spans="1:9" ht="25.5" customHeight="1">
      <c r="A27" s="622"/>
      <c r="B27" s="225" t="s">
        <v>30</v>
      </c>
      <c r="C27" s="326"/>
      <c r="D27" s="326"/>
      <c r="E27" s="402"/>
      <c r="F27" s="326"/>
      <c r="G27" s="326"/>
      <c r="H27" s="193"/>
      <c r="I27" s="622"/>
    </row>
    <row r="28" spans="1:9" ht="25.5" customHeight="1">
      <c r="A28" s="622"/>
      <c r="B28" s="370" t="s">
        <v>31</v>
      </c>
      <c r="C28" s="104"/>
      <c r="D28" s="104"/>
      <c r="E28" s="164"/>
      <c r="F28" s="105"/>
      <c r="G28" s="588" t="s">
        <v>7</v>
      </c>
      <c r="H28" s="589" t="s">
        <v>111</v>
      </c>
      <c r="I28" s="622"/>
    </row>
    <row r="29" spans="1:9" ht="25.5" customHeight="1">
      <c r="A29" s="622"/>
      <c r="B29" s="370" t="s">
        <v>32</v>
      </c>
      <c r="C29" s="104"/>
      <c r="D29" s="104"/>
      <c r="E29" s="164"/>
      <c r="F29" s="105"/>
      <c r="G29" s="76" t="s">
        <v>321</v>
      </c>
      <c r="H29" s="181" t="s">
        <v>111</v>
      </c>
      <c r="I29" s="622"/>
    </row>
    <row r="30" spans="1:9" ht="25.5" customHeight="1">
      <c r="A30" s="622"/>
      <c r="B30" s="385" t="s">
        <v>133</v>
      </c>
      <c r="C30" s="326"/>
      <c r="D30" s="326"/>
      <c r="E30" s="402"/>
      <c r="F30" s="250"/>
      <c r="G30" s="403"/>
      <c r="H30" s="193"/>
      <c r="I30" s="622"/>
    </row>
    <row r="31" spans="1:9" ht="25.5" customHeight="1">
      <c r="A31" s="622"/>
      <c r="B31" s="207" t="s">
        <v>183</v>
      </c>
      <c r="C31" s="104"/>
      <c r="D31" s="104"/>
      <c r="E31" s="133"/>
      <c r="F31" s="105"/>
      <c r="G31" s="588" t="s">
        <v>8</v>
      </c>
      <c r="H31" s="589" t="s">
        <v>111</v>
      </c>
      <c r="I31" s="622"/>
    </row>
    <row r="32" spans="1:9" ht="25.5" customHeight="1">
      <c r="A32" s="622"/>
      <c r="B32" s="207" t="s">
        <v>58</v>
      </c>
      <c r="C32" s="104"/>
      <c r="D32" s="104"/>
      <c r="E32" s="133"/>
      <c r="F32" s="105"/>
      <c r="G32" s="76" t="s">
        <v>322</v>
      </c>
      <c r="H32" s="181" t="s">
        <v>111</v>
      </c>
      <c r="I32" s="622"/>
    </row>
    <row r="33" spans="1:9" ht="25.5" customHeight="1">
      <c r="A33" s="622"/>
      <c r="B33" s="207" t="s">
        <v>59</v>
      </c>
      <c r="C33" s="104"/>
      <c r="D33" s="104"/>
      <c r="E33" s="133"/>
      <c r="F33" s="105"/>
      <c r="G33" s="76" t="s">
        <v>21</v>
      </c>
      <c r="H33" s="181" t="s">
        <v>111</v>
      </c>
      <c r="I33" s="622"/>
    </row>
    <row r="34" spans="1:9" ht="25.5" customHeight="1">
      <c r="A34" s="622"/>
      <c r="B34" s="207" t="s">
        <v>60</v>
      </c>
      <c r="C34" s="104"/>
      <c r="D34" s="104"/>
      <c r="E34" s="133"/>
      <c r="F34" s="135"/>
      <c r="G34" s="19" t="s">
        <v>323</v>
      </c>
      <c r="H34" s="181" t="s">
        <v>111</v>
      </c>
      <c r="I34" s="622"/>
    </row>
    <row r="35" spans="1:9" ht="25.5" customHeight="1">
      <c r="A35" s="622"/>
      <c r="B35" s="207" t="s">
        <v>61</v>
      </c>
      <c r="C35" s="104"/>
      <c r="D35" s="104"/>
      <c r="E35" s="133"/>
      <c r="F35" s="135"/>
      <c r="G35" s="19" t="s">
        <v>22</v>
      </c>
      <c r="H35" s="181" t="s">
        <v>111</v>
      </c>
      <c r="I35" s="622"/>
    </row>
    <row r="36" spans="1:9" ht="25.5" customHeight="1">
      <c r="A36" s="622"/>
      <c r="B36" s="207" t="s">
        <v>62</v>
      </c>
      <c r="C36" s="104"/>
      <c r="D36" s="104"/>
      <c r="E36" s="133"/>
      <c r="F36" s="135"/>
      <c r="G36" s="19" t="s">
        <v>324</v>
      </c>
      <c r="H36" s="181" t="s">
        <v>111</v>
      </c>
      <c r="I36" s="622"/>
    </row>
    <row r="37" spans="1:9" ht="25.5" customHeight="1">
      <c r="A37" s="622"/>
      <c r="B37" s="370" t="s">
        <v>721</v>
      </c>
      <c r="C37" s="104"/>
      <c r="D37" s="104"/>
      <c r="E37" s="133"/>
      <c r="F37" s="135"/>
      <c r="G37" s="19" t="s">
        <v>325</v>
      </c>
      <c r="H37" s="181" t="s">
        <v>111</v>
      </c>
      <c r="I37" s="622"/>
    </row>
    <row r="38" spans="1:9" ht="25.5" customHeight="1" thickBot="1">
      <c r="A38" s="622"/>
      <c r="B38" s="386" t="s">
        <v>1154</v>
      </c>
      <c r="C38" s="453">
        <f>SUM(C28:C29,C31:C37)</f>
        <v>0</v>
      </c>
      <c r="D38" s="453">
        <f>SUM(D28:D29,D31:D37)</f>
        <v>0</v>
      </c>
      <c r="E38" s="453">
        <f>SUM(E28:E29,E31:E37)</f>
        <v>0</v>
      </c>
      <c r="F38" s="453">
        <f>SUM(F28:F29,F31:F37)</f>
        <v>0</v>
      </c>
      <c r="G38" s="39" t="s">
        <v>326</v>
      </c>
      <c r="H38" s="337" t="s">
        <v>111</v>
      </c>
      <c r="I38" s="622"/>
    </row>
    <row r="39" spans="1:9" ht="25.5" customHeight="1" thickBot="1">
      <c r="A39" s="622"/>
      <c r="B39" s="386" t="s">
        <v>1153</v>
      </c>
      <c r="C39" s="453">
        <f>C26+C38</f>
        <v>0</v>
      </c>
      <c r="D39" s="453">
        <f>D26+D38</f>
        <v>0</v>
      </c>
      <c r="E39" s="454">
        <f>E38+E26</f>
        <v>0</v>
      </c>
      <c r="F39" s="453">
        <f>F26+F38</f>
        <v>0</v>
      </c>
      <c r="G39" s="39" t="s">
        <v>327</v>
      </c>
      <c r="H39" s="337" t="s">
        <v>111</v>
      </c>
      <c r="I39" s="622"/>
    </row>
    <row r="40" spans="1:9" ht="25.5" customHeight="1">
      <c r="A40" s="622"/>
      <c r="B40" s="385" t="s">
        <v>56</v>
      </c>
      <c r="C40" s="326"/>
      <c r="D40" s="326"/>
      <c r="E40" s="402"/>
      <c r="F40" s="326"/>
      <c r="G40" s="326"/>
      <c r="H40" s="193"/>
      <c r="I40" s="622"/>
    </row>
    <row r="41" spans="1:9" ht="25.5" customHeight="1">
      <c r="A41" s="622"/>
      <c r="B41" s="370" t="s">
        <v>57</v>
      </c>
      <c r="C41" s="104"/>
      <c r="D41" s="104"/>
      <c r="E41" s="133"/>
      <c r="F41" s="105"/>
      <c r="G41" s="588" t="s">
        <v>328</v>
      </c>
      <c r="H41" s="589" t="s">
        <v>111</v>
      </c>
      <c r="I41" s="622"/>
    </row>
    <row r="42" spans="1:9" ht="25.5" customHeight="1">
      <c r="A42" s="622"/>
      <c r="B42" s="370" t="s">
        <v>25</v>
      </c>
      <c r="C42" s="104"/>
      <c r="D42" s="104"/>
      <c r="E42" s="133"/>
      <c r="F42" s="135"/>
      <c r="G42" s="19" t="s">
        <v>329</v>
      </c>
      <c r="H42" s="181" t="s">
        <v>111</v>
      </c>
      <c r="I42" s="622"/>
    </row>
    <row r="43" spans="1:9" ht="25.5" customHeight="1">
      <c r="A43" s="622"/>
      <c r="B43" s="370" t="s">
        <v>31</v>
      </c>
      <c r="C43" s="104"/>
      <c r="D43" s="104"/>
      <c r="E43" s="133"/>
      <c r="F43" s="135"/>
      <c r="G43" s="19" t="s">
        <v>330</v>
      </c>
      <c r="H43" s="181" t="s">
        <v>111</v>
      </c>
      <c r="I43" s="622"/>
    </row>
    <row r="44" spans="1:9" ht="25.5" customHeight="1">
      <c r="A44" s="622"/>
      <c r="B44" s="370" t="s">
        <v>180</v>
      </c>
      <c r="C44" s="104"/>
      <c r="D44" s="104"/>
      <c r="E44" s="133"/>
      <c r="F44" s="135"/>
      <c r="G44" s="19" t="s">
        <v>10</v>
      </c>
      <c r="H44" s="181" t="s">
        <v>111</v>
      </c>
      <c r="I44" s="622"/>
    </row>
    <row r="45" spans="1:9" ht="25.5" customHeight="1" thickBot="1">
      <c r="A45" s="622"/>
      <c r="B45" s="387" t="s">
        <v>181</v>
      </c>
      <c r="C45" s="104"/>
      <c r="D45" s="104"/>
      <c r="E45" s="165"/>
      <c r="F45" s="166"/>
      <c r="G45" s="20" t="s">
        <v>331</v>
      </c>
      <c r="H45" s="195" t="s">
        <v>111</v>
      </c>
      <c r="I45" s="622"/>
    </row>
    <row r="46" spans="1:9" ht="13.5" thickTop="1">
      <c r="A46" s="618"/>
      <c r="B46" s="621"/>
      <c r="C46" s="952"/>
      <c r="D46" s="952"/>
      <c r="E46" s="952"/>
      <c r="F46" s="618"/>
      <c r="G46" s="1068"/>
      <c r="H46" s="618"/>
      <c r="I46" s="618"/>
    </row>
    <row r="47" spans="1:9" ht="13.5" thickBot="1">
      <c r="A47" s="618"/>
      <c r="B47" s="621"/>
      <c r="C47" s="793"/>
      <c r="D47" s="793"/>
      <c r="E47" s="1110" t="s">
        <v>1167</v>
      </c>
      <c r="F47" s="1110">
        <v>2</v>
      </c>
      <c r="G47" s="793"/>
      <c r="H47" s="618"/>
      <c r="I47" s="618"/>
    </row>
    <row r="48" spans="1:9" ht="13.5" thickTop="1">
      <c r="A48" s="622"/>
      <c r="B48" s="1069"/>
      <c r="C48" s="77" t="s">
        <v>965</v>
      </c>
      <c r="D48" s="77" t="s">
        <v>966</v>
      </c>
      <c r="E48" s="77" t="s">
        <v>108</v>
      </c>
      <c r="F48" s="801"/>
      <c r="G48" s="1072"/>
      <c r="H48" s="618"/>
      <c r="I48" s="618"/>
    </row>
    <row r="49" spans="1:9">
      <c r="A49" s="622"/>
      <c r="B49" s="1070" t="s">
        <v>1032</v>
      </c>
      <c r="C49" s="807" t="s">
        <v>769</v>
      </c>
      <c r="D49" s="807" t="s">
        <v>313</v>
      </c>
      <c r="E49" s="929"/>
      <c r="F49" s="802"/>
      <c r="G49" s="618"/>
      <c r="H49" s="618"/>
      <c r="I49" s="618"/>
    </row>
    <row r="50" spans="1:9" ht="22.5">
      <c r="A50" s="622"/>
      <c r="B50" s="1071"/>
      <c r="C50" s="765" t="s">
        <v>177</v>
      </c>
      <c r="D50" s="765" t="s">
        <v>177</v>
      </c>
      <c r="E50" s="665"/>
      <c r="F50" s="802" t="s">
        <v>163</v>
      </c>
      <c r="G50" s="618"/>
      <c r="H50" s="618"/>
      <c r="I50" s="618"/>
    </row>
    <row r="51" spans="1:9" ht="13.5" thickBot="1">
      <c r="A51" s="622"/>
      <c r="B51" s="774" t="s">
        <v>16</v>
      </c>
      <c r="C51" s="726" t="s">
        <v>34</v>
      </c>
      <c r="D51" s="727" t="s">
        <v>34</v>
      </c>
      <c r="E51" s="18" t="s">
        <v>109</v>
      </c>
      <c r="F51" s="680" t="s">
        <v>164</v>
      </c>
      <c r="G51" s="618"/>
      <c r="H51" s="618"/>
      <c r="I51" s="618"/>
    </row>
    <row r="52" spans="1:9" ht="25.5" customHeight="1" thickBot="1">
      <c r="A52" s="622"/>
      <c r="B52" s="950" t="s">
        <v>17</v>
      </c>
      <c r="C52" s="162"/>
      <c r="D52" s="163"/>
      <c r="E52" s="41">
        <v>100</v>
      </c>
      <c r="F52" s="882" t="s">
        <v>111</v>
      </c>
      <c r="G52" s="618"/>
      <c r="H52" s="618"/>
      <c r="I52" s="618"/>
    </row>
    <row r="53" spans="1:9" ht="13.5" thickTop="1">
      <c r="A53" s="618"/>
      <c r="B53" s="621"/>
      <c r="C53" s="621"/>
      <c r="D53" s="618"/>
      <c r="E53" s="618"/>
      <c r="F53" s="618"/>
      <c r="G53" s="618"/>
      <c r="H53" s="618"/>
      <c r="I53" s="618"/>
    </row>
    <row r="54" spans="1:9">
      <c r="A54" s="618"/>
      <c r="B54" s="628"/>
      <c r="C54" s="628"/>
      <c r="D54" s="618"/>
      <c r="E54" s="618"/>
      <c r="F54" s="618"/>
      <c r="G54" s="618"/>
      <c r="H54" s="618"/>
      <c r="I54" s="618"/>
    </row>
  </sheetData>
  <sheetProtection password="D5A7" sheet="1" objects="1" scenarios="1"/>
  <customSheetViews>
    <customSheetView guid="{E4F26FFA-5313-49C9-9365-CBA576C57791}" showGridLines="0" fitToPage="1" showRuler="0" topLeftCell="A13">
      <selection activeCell="B12" sqref="B12"/>
      <pageMargins left="0.74803149606299213" right="0.74803149606299213" top="0.98425196850393704" bottom="0.98425196850393704" header="0.51181102362204722" footer="0.51181102362204722"/>
      <pageSetup paperSize="9" scale="85" orientation="portrait" horizontalDpi="300" verticalDpi="300" r:id="rId1"/>
      <headerFooter alignWithMargins="0"/>
    </customSheetView>
  </customSheetViews>
  <phoneticPr fontId="0" type="noConversion"/>
  <dataValidations xWindow="454" yWindow="975" count="5">
    <dataValidation allowBlank="1" showInputMessage="1" showErrorMessage="1" promptTitle="Monitor FTC Template" prompt="Please enter number of cases" sqref="C15:C18 C20:C22 C24:C25 C28:C29 C31:C37 C41:C45 E41:E45 E31:E37 E28:E29 E15:E18 E20:E22"/>
    <dataValidation allowBlank="1" showInputMessage="1" showErrorMessage="1" promptTitle="Monitor FTC Template" prompt="Please enter the value of cases" sqref="D15:D18 D20:D22 D24:D25 D28:D29 D31:D37 F31:F37 F28:F29 F24:F25 F20:F22 F15:F18 D41:D45 F41:F45"/>
    <dataValidation allowBlank="1" showInputMessage="1" showErrorMessage="1" promptTitle="Monitor FTC Template" prompt="Please enter the number of cases" sqref="E24:E25"/>
    <dataValidation type="custom" allowBlank="1" showInputMessage="1" showErrorMessage="1" errorTitle="Monitor FTC template" error="Please only enter a numeric value into this cell." sqref="C52">
      <formula1>ISNONTEXT($C$52)</formula1>
    </dataValidation>
    <dataValidation type="custom" allowBlank="1" showInputMessage="1" showErrorMessage="1" errorTitle="Monitor FTC template" error="Please only enter a numeric value into this cell." sqref="D52">
      <formula1>ISNONTEXT($D$52)</formula1>
    </dataValidation>
  </dataValidations>
  <printOptions gridLines="1" gridLinesSet="0"/>
  <pageMargins left="0.74803149606299213" right="0.34" top="0.36" bottom="0.38" header="0.21" footer="0.2"/>
  <pageSetup paperSize="9" scale="10" orientation="portrait" horizontalDpi="300" verticalDpi="300" r:id="rId2"/>
  <headerFooter alignWithMargins="0"/>
  <ignoredErrors>
    <ignoredError sqref="E11:F13 F39:F40 F46 G15:G45" numberStoredAsText="1"/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N82"/>
  <sheetViews>
    <sheetView zoomScale="80" zoomScaleNormal="80" workbookViewId="0"/>
  </sheetViews>
  <sheetFormatPr defaultColWidth="10.7109375" defaultRowHeight="12.75"/>
  <cols>
    <col min="1" max="1" width="4.5703125" style="670" customWidth="1"/>
    <col min="2" max="2" width="53.28515625" style="6" customWidth="1"/>
    <col min="3" max="11" width="14.7109375" style="5" customWidth="1"/>
    <col min="12" max="12" width="9.28515625" style="5" customWidth="1"/>
    <col min="13" max="13" width="9.7109375" style="5" bestFit="1" customWidth="1"/>
    <col min="14" max="14" width="3.7109375" style="670" customWidth="1"/>
    <col min="15" max="15" width="12.28515625" style="5" bestFit="1" customWidth="1"/>
    <col min="16" max="16" width="12.28515625" style="5" customWidth="1"/>
    <col min="17" max="17" width="12.42578125" style="5" customWidth="1"/>
    <col min="18" max="18" width="9.7109375" style="5" bestFit="1" customWidth="1"/>
    <col min="19" max="19" width="3.5703125" style="5" customWidth="1"/>
    <col min="20" max="16384" width="10.7109375" style="5"/>
  </cols>
  <sheetData>
    <row r="1" spans="1:14" s="670" customFormat="1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4" s="670" customFormat="1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 s="670" customFormat="1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spans="1:14" s="670" customFormat="1">
      <c r="A4" s="618"/>
      <c r="B4" s="624" t="s">
        <v>793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</row>
    <row r="5" spans="1:14" s="670" customFormat="1">
      <c r="A5" s="618"/>
      <c r="B5" s="626" t="s">
        <v>1022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</row>
    <row r="6" spans="1:14" s="670" customFormat="1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</row>
    <row r="7" spans="1:14" s="670" customFormat="1">
      <c r="A7" s="618"/>
      <c r="B7" s="628" t="s">
        <v>193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</row>
    <row r="8" spans="1:14" s="670" customFormat="1" ht="13.5" thickBot="1">
      <c r="A8" s="618"/>
      <c r="B8" s="629"/>
      <c r="C8" s="622"/>
      <c r="D8" s="622"/>
      <c r="E8" s="622"/>
      <c r="F8" s="622"/>
      <c r="G8" s="622"/>
      <c r="H8" s="622"/>
      <c r="I8" s="622"/>
      <c r="J8" s="622"/>
      <c r="K8" s="622"/>
      <c r="L8" s="1110" t="s">
        <v>1167</v>
      </c>
      <c r="M8" s="1110">
        <v>1</v>
      </c>
      <c r="N8" s="618"/>
    </row>
    <row r="9" spans="1:14" ht="13.5" thickTop="1">
      <c r="A9" s="618"/>
      <c r="B9" s="699"/>
      <c r="C9" s="21" t="s">
        <v>530</v>
      </c>
      <c r="D9" s="21" t="s">
        <v>531</v>
      </c>
      <c r="E9" s="21" t="s">
        <v>532</v>
      </c>
      <c r="F9" s="21" t="s">
        <v>533</v>
      </c>
      <c r="G9" s="21" t="s">
        <v>534</v>
      </c>
      <c r="H9" s="21" t="s">
        <v>535</v>
      </c>
      <c r="I9" s="21" t="s">
        <v>536</v>
      </c>
      <c r="J9" s="21" t="s">
        <v>537</v>
      </c>
      <c r="K9" s="21" t="s">
        <v>858</v>
      </c>
      <c r="L9" s="22" t="s">
        <v>108</v>
      </c>
      <c r="M9" s="678"/>
      <c r="N9" s="622"/>
    </row>
    <row r="10" spans="1:14" s="7" customFormat="1" ht="33.75">
      <c r="A10" s="695"/>
      <c r="B10" s="700" t="s">
        <v>351</v>
      </c>
      <c r="C10" s="702" t="s">
        <v>136</v>
      </c>
      <c r="D10" s="702" t="s">
        <v>241</v>
      </c>
      <c r="E10" s="702" t="s">
        <v>287</v>
      </c>
      <c r="F10" s="702" t="s">
        <v>170</v>
      </c>
      <c r="G10" s="702" t="s">
        <v>355</v>
      </c>
      <c r="H10" s="702" t="s">
        <v>356</v>
      </c>
      <c r="I10" s="702" t="s">
        <v>357</v>
      </c>
      <c r="J10" s="702" t="s">
        <v>358</v>
      </c>
      <c r="K10" s="703" t="s">
        <v>359</v>
      </c>
      <c r="L10" s="188"/>
      <c r="M10" s="679" t="s">
        <v>163</v>
      </c>
      <c r="N10" s="696"/>
    </row>
    <row r="11" spans="1:14" ht="13.5" thickBot="1">
      <c r="A11" s="618"/>
      <c r="B11" s="701"/>
      <c r="C11" s="664" t="s">
        <v>110</v>
      </c>
      <c r="D11" s="664" t="s">
        <v>110</v>
      </c>
      <c r="E11" s="664" t="s">
        <v>110</v>
      </c>
      <c r="F11" s="664" t="s">
        <v>110</v>
      </c>
      <c r="G11" s="664" t="s">
        <v>110</v>
      </c>
      <c r="H11" s="664" t="s">
        <v>110</v>
      </c>
      <c r="I11" s="664" t="s">
        <v>110</v>
      </c>
      <c r="J11" s="664" t="s">
        <v>110</v>
      </c>
      <c r="K11" s="704" t="s">
        <v>110</v>
      </c>
      <c r="L11" s="23" t="s">
        <v>109</v>
      </c>
      <c r="M11" s="680" t="s">
        <v>164</v>
      </c>
      <c r="N11" s="622"/>
    </row>
    <row r="12" spans="1:14" ht="24" customHeight="1">
      <c r="A12" s="618"/>
      <c r="B12" s="182" t="s">
        <v>1038</v>
      </c>
      <c r="C12" s="406">
        <f t="shared" ref="C12:C31" si="0">SUM(D12:K12)</f>
        <v>0</v>
      </c>
      <c r="D12" s="404">
        <f>D56</f>
        <v>0</v>
      </c>
      <c r="E12" s="404">
        <f>E56</f>
        <v>0</v>
      </c>
      <c r="F12" s="404">
        <f>'26. Revaluation Reserve'!C11</f>
        <v>0</v>
      </c>
      <c r="G12" s="404">
        <f>G56</f>
        <v>0</v>
      </c>
      <c r="H12" s="404">
        <f>H56</f>
        <v>0</v>
      </c>
      <c r="I12" s="404">
        <f>I56</f>
        <v>0</v>
      </c>
      <c r="J12" s="404">
        <f>J56</f>
        <v>0</v>
      </c>
      <c r="K12" s="404">
        <f>K56</f>
        <v>0</v>
      </c>
      <c r="L12" s="12" t="s">
        <v>19</v>
      </c>
      <c r="M12" s="189" t="s">
        <v>113</v>
      </c>
      <c r="N12" s="622"/>
    </row>
    <row r="13" spans="1:14" ht="24" customHeight="1">
      <c r="A13" s="618"/>
      <c r="B13" s="183" t="s">
        <v>352</v>
      </c>
      <c r="C13" s="406">
        <f t="shared" si="0"/>
        <v>0</v>
      </c>
      <c r="D13" s="104"/>
      <c r="E13" s="104"/>
      <c r="F13" s="404">
        <f>'26. Revaluation Reserve'!C12</f>
        <v>0</v>
      </c>
      <c r="G13" s="104"/>
      <c r="H13" s="104"/>
      <c r="I13" s="104"/>
      <c r="J13" s="104"/>
      <c r="K13" s="104"/>
      <c r="L13" s="12" t="s">
        <v>316</v>
      </c>
      <c r="M13" s="189" t="s">
        <v>113</v>
      </c>
      <c r="N13" s="622"/>
    </row>
    <row r="14" spans="1:14" ht="24" customHeight="1" thickBot="1">
      <c r="A14" s="618"/>
      <c r="B14" s="1095" t="s">
        <v>1039</v>
      </c>
      <c r="C14" s="1093">
        <f>SUM(C12:C13)</f>
        <v>0</v>
      </c>
      <c r="D14" s="1093">
        <f t="shared" ref="D14:K14" si="1">SUM(D12:D13)</f>
        <v>0</v>
      </c>
      <c r="E14" s="1093">
        <f t="shared" si="1"/>
        <v>0</v>
      </c>
      <c r="F14" s="1093">
        <f t="shared" si="1"/>
        <v>0</v>
      </c>
      <c r="G14" s="1093">
        <f t="shared" si="1"/>
        <v>0</v>
      </c>
      <c r="H14" s="1093">
        <f t="shared" si="1"/>
        <v>0</v>
      </c>
      <c r="I14" s="1093">
        <f t="shared" si="1"/>
        <v>0</v>
      </c>
      <c r="J14" s="1093">
        <f t="shared" si="1"/>
        <v>0</v>
      </c>
      <c r="K14" s="1093">
        <f t="shared" si="1"/>
        <v>0</v>
      </c>
      <c r="L14" s="12" t="s">
        <v>36</v>
      </c>
      <c r="M14" s="189" t="s">
        <v>113</v>
      </c>
      <c r="N14" s="622"/>
    </row>
    <row r="15" spans="1:14" ht="24" customHeight="1">
      <c r="A15" s="618"/>
      <c r="B15" s="1094" t="s">
        <v>794</v>
      </c>
      <c r="C15" s="1080">
        <f>SUM(D15:K15)</f>
        <v>0</v>
      </c>
      <c r="D15" s="1092"/>
      <c r="E15" s="498"/>
      <c r="F15" s="545">
        <f>'26. Revaluation Reserve'!C14</f>
        <v>0</v>
      </c>
      <c r="G15" s="1092"/>
      <c r="H15" s="1092"/>
      <c r="I15" s="1092"/>
      <c r="J15" s="498"/>
      <c r="K15" s="1092"/>
      <c r="L15" s="12" t="s">
        <v>317</v>
      </c>
      <c r="M15" s="189" t="s">
        <v>113</v>
      </c>
      <c r="N15" s="622"/>
    </row>
    <row r="16" spans="1:14" ht="24" customHeight="1">
      <c r="A16" s="618"/>
      <c r="B16" s="489" t="s">
        <v>701</v>
      </c>
      <c r="C16" s="406">
        <f t="shared" si="0"/>
        <v>0</v>
      </c>
      <c r="D16" s="104"/>
      <c r="E16" s="42"/>
      <c r="F16" s="42"/>
      <c r="G16" s="42"/>
      <c r="H16" s="42"/>
      <c r="I16" s="104"/>
      <c r="J16" s="104"/>
      <c r="K16" s="104"/>
      <c r="L16" s="12" t="s">
        <v>37</v>
      </c>
      <c r="M16" s="189" t="s">
        <v>113</v>
      </c>
      <c r="N16" s="622"/>
    </row>
    <row r="17" spans="1:14" ht="24" customHeight="1">
      <c r="A17" s="618"/>
      <c r="B17" s="489" t="s">
        <v>364</v>
      </c>
      <c r="C17" s="406">
        <f t="shared" si="0"/>
        <v>0</v>
      </c>
      <c r="D17" s="104"/>
      <c r="E17" s="42"/>
      <c r="F17" s="404">
        <f>'26. Revaluation Reserve'!C15</f>
        <v>0</v>
      </c>
      <c r="G17" s="104"/>
      <c r="H17" s="104"/>
      <c r="I17" s="104"/>
      <c r="J17" s="104"/>
      <c r="K17" s="104"/>
      <c r="L17" s="12" t="s">
        <v>318</v>
      </c>
      <c r="M17" s="189" t="s">
        <v>208</v>
      </c>
      <c r="N17" s="622"/>
    </row>
    <row r="18" spans="1:14" ht="24" customHeight="1">
      <c r="A18" s="618"/>
      <c r="B18" s="489" t="s">
        <v>776</v>
      </c>
      <c r="C18" s="406">
        <f t="shared" si="0"/>
        <v>0</v>
      </c>
      <c r="D18" s="104"/>
      <c r="E18" s="42"/>
      <c r="F18" s="404">
        <f>'26. Revaluation Reserve'!C16</f>
        <v>0</v>
      </c>
      <c r="G18" s="104"/>
      <c r="H18" s="104"/>
      <c r="I18" s="104"/>
      <c r="J18" s="104"/>
      <c r="K18" s="42"/>
      <c r="L18" s="12" t="s">
        <v>5</v>
      </c>
      <c r="M18" s="189" t="s">
        <v>113</v>
      </c>
      <c r="N18" s="622"/>
    </row>
    <row r="19" spans="1:14" ht="24" customHeight="1">
      <c r="A19" s="618"/>
      <c r="B19" s="489" t="s">
        <v>782</v>
      </c>
      <c r="C19" s="406">
        <f t="shared" si="0"/>
        <v>0</v>
      </c>
      <c r="D19" s="104"/>
      <c r="E19" s="42"/>
      <c r="F19" s="42"/>
      <c r="G19" s="104"/>
      <c r="H19" s="42"/>
      <c r="I19" s="104"/>
      <c r="J19" s="104"/>
      <c r="K19" s="42"/>
      <c r="L19" s="12" t="s">
        <v>6</v>
      </c>
      <c r="M19" s="189" t="s">
        <v>113</v>
      </c>
      <c r="N19" s="622"/>
    </row>
    <row r="20" spans="1:14" ht="24" customHeight="1">
      <c r="A20" s="618"/>
      <c r="B20" s="489" t="s">
        <v>785</v>
      </c>
      <c r="C20" s="406">
        <f t="shared" si="0"/>
        <v>0</v>
      </c>
      <c r="D20" s="104"/>
      <c r="E20" s="42"/>
      <c r="F20" s="404">
        <f>'26. Revaluation Reserve'!C17</f>
        <v>0</v>
      </c>
      <c r="G20" s="104"/>
      <c r="H20" s="104"/>
      <c r="I20" s="104"/>
      <c r="J20" s="104"/>
      <c r="K20" s="104"/>
      <c r="L20" s="12" t="s">
        <v>320</v>
      </c>
      <c r="M20" s="189" t="s">
        <v>113</v>
      </c>
      <c r="N20" s="622"/>
    </row>
    <row r="21" spans="1:14" ht="30" customHeight="1">
      <c r="A21" s="618"/>
      <c r="B21" s="489" t="s">
        <v>694</v>
      </c>
      <c r="C21" s="406">
        <f t="shared" si="0"/>
        <v>0</v>
      </c>
      <c r="D21" s="104"/>
      <c r="E21" s="42"/>
      <c r="F21" s="104"/>
      <c r="G21" s="104"/>
      <c r="H21" s="104"/>
      <c r="I21" s="104"/>
      <c r="J21" s="104"/>
      <c r="K21" s="104"/>
      <c r="L21" s="12" t="s">
        <v>7</v>
      </c>
      <c r="M21" s="189" t="s">
        <v>113</v>
      </c>
      <c r="N21" s="622"/>
    </row>
    <row r="22" spans="1:14" ht="28.5" customHeight="1">
      <c r="A22" s="618"/>
      <c r="B22" s="489" t="s">
        <v>783</v>
      </c>
      <c r="C22" s="406">
        <f t="shared" si="0"/>
        <v>0</v>
      </c>
      <c r="D22" s="104"/>
      <c r="E22" s="42"/>
      <c r="F22" s="104"/>
      <c r="G22" s="104"/>
      <c r="H22" s="104"/>
      <c r="I22" s="104"/>
      <c r="J22" s="104"/>
      <c r="K22" s="104"/>
      <c r="L22" s="12" t="s">
        <v>321</v>
      </c>
      <c r="M22" s="189" t="s">
        <v>208</v>
      </c>
      <c r="N22" s="622"/>
    </row>
    <row r="23" spans="1:14" ht="28.5" customHeight="1">
      <c r="A23" s="618"/>
      <c r="B23" s="489" t="s">
        <v>236</v>
      </c>
      <c r="C23" s="406">
        <f t="shared" si="0"/>
        <v>0</v>
      </c>
      <c r="D23" s="104"/>
      <c r="E23" s="42"/>
      <c r="F23" s="404">
        <f>'26. Revaluation Reserve'!C18</f>
        <v>0</v>
      </c>
      <c r="G23" s="104"/>
      <c r="H23" s="104"/>
      <c r="I23" s="104"/>
      <c r="J23" s="104"/>
      <c r="K23" s="104"/>
      <c r="L23" s="12" t="s">
        <v>8</v>
      </c>
      <c r="M23" s="189" t="s">
        <v>48</v>
      </c>
      <c r="N23" s="622"/>
    </row>
    <row r="24" spans="1:14" ht="27" customHeight="1">
      <c r="A24" s="618"/>
      <c r="B24" s="489" t="s">
        <v>237</v>
      </c>
      <c r="C24" s="406">
        <f t="shared" si="0"/>
        <v>0</v>
      </c>
      <c r="D24" s="104"/>
      <c r="E24" s="42"/>
      <c r="F24" s="404">
        <f>'26. Revaluation Reserve'!C19</f>
        <v>0</v>
      </c>
      <c r="G24" s="104"/>
      <c r="H24" s="104"/>
      <c r="I24" s="104"/>
      <c r="J24" s="104"/>
      <c r="K24" s="104"/>
      <c r="L24" s="12" t="s">
        <v>322</v>
      </c>
      <c r="M24" s="189" t="s">
        <v>113</v>
      </c>
      <c r="N24" s="622"/>
    </row>
    <row r="25" spans="1:14" ht="24" customHeight="1">
      <c r="A25" s="618"/>
      <c r="B25" s="489" t="s">
        <v>695</v>
      </c>
      <c r="C25" s="406">
        <f t="shared" si="0"/>
        <v>0</v>
      </c>
      <c r="D25" s="104"/>
      <c r="E25" s="42"/>
      <c r="F25" s="404">
        <f>'26. Revaluation Reserve'!C20</f>
        <v>0</v>
      </c>
      <c r="G25" s="104"/>
      <c r="H25" s="104"/>
      <c r="I25" s="104"/>
      <c r="J25" s="104"/>
      <c r="K25" s="104"/>
      <c r="L25" s="12" t="s">
        <v>21</v>
      </c>
      <c r="M25" s="189" t="s">
        <v>113</v>
      </c>
      <c r="N25" s="622"/>
    </row>
    <row r="26" spans="1:14" ht="24" customHeight="1">
      <c r="A26" s="618"/>
      <c r="B26" s="489" t="s">
        <v>238</v>
      </c>
      <c r="C26" s="406">
        <f t="shared" si="0"/>
        <v>0</v>
      </c>
      <c r="D26" s="104"/>
      <c r="E26" s="42"/>
      <c r="F26" s="104"/>
      <c r="G26" s="104"/>
      <c r="H26" s="104"/>
      <c r="I26" s="104"/>
      <c r="J26" s="104"/>
      <c r="K26" s="104"/>
      <c r="L26" s="12" t="s">
        <v>323</v>
      </c>
      <c r="M26" s="189" t="s">
        <v>113</v>
      </c>
      <c r="N26" s="622"/>
    </row>
    <row r="27" spans="1:14" ht="24" customHeight="1">
      <c r="A27" s="618"/>
      <c r="B27" s="489" t="s">
        <v>614</v>
      </c>
      <c r="C27" s="406">
        <f t="shared" si="0"/>
        <v>0</v>
      </c>
      <c r="D27" s="104"/>
      <c r="E27" s="104"/>
      <c r="F27" s="42"/>
      <c r="G27" s="42"/>
      <c r="H27" s="42"/>
      <c r="I27" s="42"/>
      <c r="J27" s="42"/>
      <c r="K27" s="42"/>
      <c r="L27" s="12" t="s">
        <v>22</v>
      </c>
      <c r="M27" s="189" t="s">
        <v>113</v>
      </c>
      <c r="N27" s="622"/>
    </row>
    <row r="28" spans="1:14" ht="24" customHeight="1">
      <c r="A28" s="618"/>
      <c r="B28" s="489" t="s">
        <v>353</v>
      </c>
      <c r="C28" s="406">
        <f t="shared" si="0"/>
        <v>0</v>
      </c>
      <c r="D28" s="104"/>
      <c r="E28" s="104"/>
      <c r="F28" s="42"/>
      <c r="G28" s="42"/>
      <c r="H28" s="42"/>
      <c r="I28" s="42"/>
      <c r="J28" s="42"/>
      <c r="K28" s="42"/>
      <c r="L28" s="12" t="s">
        <v>324</v>
      </c>
      <c r="M28" s="189" t="s">
        <v>113</v>
      </c>
      <c r="N28" s="622"/>
    </row>
    <row r="29" spans="1:14" ht="24" customHeight="1">
      <c r="A29" s="618"/>
      <c r="B29" s="489" t="s">
        <v>354</v>
      </c>
      <c r="C29" s="406">
        <f t="shared" si="0"/>
        <v>0</v>
      </c>
      <c r="D29" s="104"/>
      <c r="E29" s="104"/>
      <c r="F29" s="42"/>
      <c r="G29" s="42"/>
      <c r="H29" s="42"/>
      <c r="I29" s="42"/>
      <c r="J29" s="42"/>
      <c r="K29" s="42"/>
      <c r="L29" s="12" t="s">
        <v>325</v>
      </c>
      <c r="M29" s="189" t="s">
        <v>113</v>
      </c>
      <c r="N29" s="622"/>
    </row>
    <row r="30" spans="1:14" ht="24" customHeight="1">
      <c r="A30" s="618"/>
      <c r="B30" s="489" t="s">
        <v>784</v>
      </c>
      <c r="C30" s="406">
        <f t="shared" si="0"/>
        <v>0</v>
      </c>
      <c r="D30" s="104"/>
      <c r="E30" s="104"/>
      <c r="F30" s="404">
        <f>'26. Revaluation Reserve'!C21</f>
        <v>0</v>
      </c>
      <c r="G30" s="104"/>
      <c r="H30" s="104"/>
      <c r="I30" s="104"/>
      <c r="J30" s="104"/>
      <c r="K30" s="104"/>
      <c r="L30" s="12" t="s">
        <v>327</v>
      </c>
      <c r="M30" s="189" t="s">
        <v>48</v>
      </c>
      <c r="N30" s="622"/>
    </row>
    <row r="31" spans="1:14" ht="24" customHeight="1" thickBot="1">
      <c r="A31" s="618"/>
      <c r="B31" s="528" t="s">
        <v>1040</v>
      </c>
      <c r="C31" s="521">
        <f t="shared" si="0"/>
        <v>0</v>
      </c>
      <c r="D31" s="521">
        <f t="shared" ref="D31:K31" si="2">SUM(D14:D30)</f>
        <v>0</v>
      </c>
      <c r="E31" s="521">
        <f t="shared" si="2"/>
        <v>0</v>
      </c>
      <c r="F31" s="521">
        <f t="shared" si="2"/>
        <v>0</v>
      </c>
      <c r="G31" s="521">
        <f t="shared" si="2"/>
        <v>0</v>
      </c>
      <c r="H31" s="521">
        <f t="shared" si="2"/>
        <v>0</v>
      </c>
      <c r="I31" s="521">
        <f t="shared" si="2"/>
        <v>0</v>
      </c>
      <c r="J31" s="521">
        <f t="shared" si="2"/>
        <v>0</v>
      </c>
      <c r="K31" s="521">
        <f t="shared" si="2"/>
        <v>0</v>
      </c>
      <c r="L31" s="529" t="s">
        <v>328</v>
      </c>
      <c r="M31" s="522" t="s">
        <v>113</v>
      </c>
      <c r="N31" s="622"/>
    </row>
    <row r="32" spans="1:14" ht="24" customHeight="1" thickTop="1">
      <c r="A32" s="618"/>
      <c r="B32" s="621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22"/>
    </row>
    <row r="33" spans="1:14" s="670" customFormat="1" ht="13.5" thickBot="1">
      <c r="A33" s="618"/>
      <c r="B33" s="621"/>
      <c r="C33" s="618"/>
      <c r="D33" s="618"/>
      <c r="E33" s="618"/>
      <c r="F33" s="618"/>
      <c r="G33" s="618"/>
      <c r="H33" s="618"/>
      <c r="I33" s="618"/>
      <c r="J33" s="618"/>
      <c r="K33" s="618"/>
      <c r="L33" s="1110" t="s">
        <v>1167</v>
      </c>
      <c r="M33" s="1110">
        <v>2</v>
      </c>
      <c r="N33" s="622"/>
    </row>
    <row r="34" spans="1:14" ht="13.5" thickTop="1">
      <c r="A34" s="618"/>
      <c r="B34" s="699"/>
      <c r="C34" s="21" t="s">
        <v>530</v>
      </c>
      <c r="D34" s="21" t="s">
        <v>531</v>
      </c>
      <c r="E34" s="21" t="s">
        <v>532</v>
      </c>
      <c r="F34" s="21" t="s">
        <v>533</v>
      </c>
      <c r="G34" s="21" t="s">
        <v>534</v>
      </c>
      <c r="H34" s="21" t="s">
        <v>535</v>
      </c>
      <c r="I34" s="21" t="s">
        <v>536</v>
      </c>
      <c r="J34" s="21" t="s">
        <v>537</v>
      </c>
      <c r="K34" s="21" t="s">
        <v>858</v>
      </c>
      <c r="L34" s="22" t="s">
        <v>108</v>
      </c>
      <c r="M34" s="678"/>
      <c r="N34" s="622"/>
    </row>
    <row r="35" spans="1:14" s="7" customFormat="1" ht="33.75">
      <c r="A35" s="695"/>
      <c r="B35" s="700" t="s">
        <v>351</v>
      </c>
      <c r="C35" s="702" t="s">
        <v>136</v>
      </c>
      <c r="D35" s="702" t="s">
        <v>241</v>
      </c>
      <c r="E35" s="702" t="s">
        <v>287</v>
      </c>
      <c r="F35" s="702" t="s">
        <v>170</v>
      </c>
      <c r="G35" s="702" t="s">
        <v>355</v>
      </c>
      <c r="H35" s="702" t="s">
        <v>356</v>
      </c>
      <c r="I35" s="702" t="s">
        <v>357</v>
      </c>
      <c r="J35" s="702" t="s">
        <v>358</v>
      </c>
      <c r="K35" s="703" t="s">
        <v>359</v>
      </c>
      <c r="L35" s="188"/>
      <c r="M35" s="679" t="s">
        <v>163</v>
      </c>
      <c r="N35" s="696"/>
    </row>
    <row r="36" spans="1:14" ht="13.5" thickBot="1">
      <c r="A36" s="618"/>
      <c r="B36" s="701"/>
      <c r="C36" s="664" t="s">
        <v>110</v>
      </c>
      <c r="D36" s="664" t="s">
        <v>110</v>
      </c>
      <c r="E36" s="664" t="s">
        <v>110</v>
      </c>
      <c r="F36" s="664" t="s">
        <v>110</v>
      </c>
      <c r="G36" s="664" t="s">
        <v>110</v>
      </c>
      <c r="H36" s="664" t="s">
        <v>110</v>
      </c>
      <c r="I36" s="664" t="s">
        <v>110</v>
      </c>
      <c r="J36" s="664" t="s">
        <v>110</v>
      </c>
      <c r="K36" s="704" t="s">
        <v>110</v>
      </c>
      <c r="L36" s="23" t="s">
        <v>109</v>
      </c>
      <c r="M36" s="680" t="s">
        <v>164</v>
      </c>
      <c r="N36" s="622"/>
    </row>
    <row r="37" spans="1:14" ht="24" customHeight="1">
      <c r="A37" s="618"/>
      <c r="B37" s="182" t="s">
        <v>1041</v>
      </c>
      <c r="C37" s="406">
        <f t="shared" ref="C37:C38" si="3">SUM(D37:K37)</f>
        <v>0</v>
      </c>
      <c r="D37" s="105"/>
      <c r="E37" s="105"/>
      <c r="F37" s="404">
        <f>'26. Revaluation Reserve'!C28</f>
        <v>0</v>
      </c>
      <c r="G37" s="105"/>
      <c r="H37" s="105"/>
      <c r="I37" s="105"/>
      <c r="J37" s="105"/>
      <c r="K37" s="105"/>
      <c r="L37" s="12" t="s">
        <v>346</v>
      </c>
      <c r="M37" s="189" t="s">
        <v>113</v>
      </c>
      <c r="N37" s="622"/>
    </row>
    <row r="38" spans="1:14" ht="24" customHeight="1">
      <c r="A38" s="618"/>
      <c r="B38" s="183" t="s">
        <v>352</v>
      </c>
      <c r="C38" s="406">
        <f t="shared" si="3"/>
        <v>0</v>
      </c>
      <c r="D38" s="105"/>
      <c r="E38" s="105"/>
      <c r="F38" s="404">
        <f>'26. Revaluation Reserve'!C29</f>
        <v>0</v>
      </c>
      <c r="G38" s="105"/>
      <c r="H38" s="105"/>
      <c r="I38" s="105"/>
      <c r="J38" s="105"/>
      <c r="K38" s="105"/>
      <c r="L38" s="12" t="s">
        <v>347</v>
      </c>
      <c r="M38" s="189" t="s">
        <v>113</v>
      </c>
      <c r="N38" s="622"/>
    </row>
    <row r="39" spans="1:14" ht="24" customHeight="1" thickBot="1">
      <c r="A39" s="618"/>
      <c r="B39" s="1095" t="s">
        <v>1042</v>
      </c>
      <c r="C39" s="1093">
        <f>SUM(C37:C38)</f>
        <v>0</v>
      </c>
      <c r="D39" s="1093">
        <f t="shared" ref="D39:K39" si="4">SUM(D37:D38)</f>
        <v>0</v>
      </c>
      <c r="E39" s="1093">
        <f t="shared" si="4"/>
        <v>0</v>
      </c>
      <c r="F39" s="1093">
        <f t="shared" si="4"/>
        <v>0</v>
      </c>
      <c r="G39" s="1093">
        <f t="shared" si="4"/>
        <v>0</v>
      </c>
      <c r="H39" s="1093">
        <f t="shared" si="4"/>
        <v>0</v>
      </c>
      <c r="I39" s="1093">
        <f t="shared" si="4"/>
        <v>0</v>
      </c>
      <c r="J39" s="1093">
        <f t="shared" si="4"/>
        <v>0</v>
      </c>
      <c r="K39" s="1093">
        <f t="shared" si="4"/>
        <v>0</v>
      </c>
      <c r="L39" s="12" t="s">
        <v>23</v>
      </c>
      <c r="M39" s="189" t="s">
        <v>113</v>
      </c>
      <c r="N39" s="622"/>
    </row>
    <row r="40" spans="1:14" ht="24" customHeight="1">
      <c r="A40" s="618"/>
      <c r="B40" s="1094" t="s">
        <v>794</v>
      </c>
      <c r="C40" s="1080">
        <f>SUM(D40:K40)</f>
        <v>0</v>
      </c>
      <c r="D40" s="1092"/>
      <c r="E40" s="498"/>
      <c r="F40" s="545">
        <f>'26. Revaluation Reserve'!C31</f>
        <v>0</v>
      </c>
      <c r="G40" s="1092"/>
      <c r="H40" s="1092"/>
      <c r="I40" s="1092"/>
      <c r="J40" s="498"/>
      <c r="K40" s="1092"/>
      <c r="L40" s="12" t="s">
        <v>348</v>
      </c>
      <c r="M40" s="189" t="s">
        <v>113</v>
      </c>
      <c r="N40" s="622"/>
    </row>
    <row r="41" spans="1:14" ht="24" customHeight="1">
      <c r="A41" s="618"/>
      <c r="B41" s="489" t="s">
        <v>701</v>
      </c>
      <c r="C41" s="406">
        <f t="shared" ref="C41:C56" si="5">SUM(D41:K41)</f>
        <v>0</v>
      </c>
      <c r="D41" s="105"/>
      <c r="E41" s="42"/>
      <c r="F41" s="42"/>
      <c r="G41" s="42"/>
      <c r="H41" s="42"/>
      <c r="I41" s="105"/>
      <c r="J41" s="105"/>
      <c r="K41" s="105"/>
      <c r="L41" s="12" t="s">
        <v>349</v>
      </c>
      <c r="M41" s="189" t="s">
        <v>113</v>
      </c>
      <c r="N41" s="622"/>
    </row>
    <row r="42" spans="1:14" ht="24" customHeight="1">
      <c r="A42" s="618"/>
      <c r="B42" s="489" t="s">
        <v>364</v>
      </c>
      <c r="C42" s="406">
        <f t="shared" si="5"/>
        <v>0</v>
      </c>
      <c r="D42" s="105"/>
      <c r="E42" s="42"/>
      <c r="F42" s="404">
        <f>'26. Revaluation Reserve'!C32</f>
        <v>0</v>
      </c>
      <c r="G42" s="105"/>
      <c r="H42" s="105"/>
      <c r="I42" s="105"/>
      <c r="J42" s="105"/>
      <c r="K42" s="105"/>
      <c r="L42" s="12" t="s">
        <v>623</v>
      </c>
      <c r="M42" s="189" t="s">
        <v>208</v>
      </c>
      <c r="N42" s="622"/>
    </row>
    <row r="43" spans="1:14" ht="24" customHeight="1">
      <c r="A43" s="618"/>
      <c r="B43" s="489" t="s">
        <v>776</v>
      </c>
      <c r="C43" s="406">
        <f t="shared" si="5"/>
        <v>0</v>
      </c>
      <c r="D43" s="105"/>
      <c r="E43" s="42"/>
      <c r="F43" s="404">
        <f>'26. Revaluation Reserve'!C33</f>
        <v>0</v>
      </c>
      <c r="G43" s="105"/>
      <c r="H43" s="105"/>
      <c r="I43" s="105"/>
      <c r="J43" s="105"/>
      <c r="K43" s="42"/>
      <c r="L43" s="12" t="s">
        <v>624</v>
      </c>
      <c r="M43" s="189" t="s">
        <v>113</v>
      </c>
      <c r="N43" s="622"/>
    </row>
    <row r="44" spans="1:14" ht="24" customHeight="1">
      <c r="A44" s="618"/>
      <c r="B44" s="489" t="s">
        <v>782</v>
      </c>
      <c r="C44" s="406">
        <f>SUM(D44:K44)</f>
        <v>0</v>
      </c>
      <c r="D44" s="105"/>
      <c r="E44" s="42"/>
      <c r="F44" s="42"/>
      <c r="G44" s="105"/>
      <c r="H44" s="42"/>
      <c r="I44" s="105"/>
      <c r="J44" s="105"/>
      <c r="K44" s="42"/>
      <c r="L44" s="12" t="s">
        <v>661</v>
      </c>
      <c r="M44" s="189" t="s">
        <v>113</v>
      </c>
      <c r="N44" s="622"/>
    </row>
    <row r="45" spans="1:14" ht="24" customHeight="1">
      <c r="A45" s="618"/>
      <c r="B45" s="489" t="s">
        <v>785</v>
      </c>
      <c r="C45" s="406">
        <f t="shared" si="5"/>
        <v>0</v>
      </c>
      <c r="D45" s="105"/>
      <c r="E45" s="42"/>
      <c r="F45" s="404">
        <f>'26. Revaluation Reserve'!C34</f>
        <v>0</v>
      </c>
      <c r="G45" s="105"/>
      <c r="H45" s="105"/>
      <c r="I45" s="105"/>
      <c r="J45" s="105"/>
      <c r="K45" s="105"/>
      <c r="L45" s="12" t="s">
        <v>708</v>
      </c>
      <c r="M45" s="189" t="s">
        <v>113</v>
      </c>
      <c r="N45" s="622"/>
    </row>
    <row r="46" spans="1:14" ht="30" customHeight="1">
      <c r="A46" s="618"/>
      <c r="B46" s="489" t="s">
        <v>694</v>
      </c>
      <c r="C46" s="406">
        <f t="shared" si="5"/>
        <v>0</v>
      </c>
      <c r="D46" s="105"/>
      <c r="E46" s="42"/>
      <c r="F46" s="105"/>
      <c r="G46" s="105"/>
      <c r="H46" s="105"/>
      <c r="I46" s="105"/>
      <c r="J46" s="105"/>
      <c r="K46" s="105"/>
      <c r="L46" s="12" t="s">
        <v>712</v>
      </c>
      <c r="M46" s="189" t="s">
        <v>113</v>
      </c>
      <c r="N46" s="622"/>
    </row>
    <row r="47" spans="1:14" ht="28.5" customHeight="1">
      <c r="A47" s="618"/>
      <c r="B47" s="489" t="s">
        <v>783</v>
      </c>
      <c r="C47" s="406">
        <f t="shared" si="5"/>
        <v>0</v>
      </c>
      <c r="D47" s="105"/>
      <c r="E47" s="42"/>
      <c r="F47" s="105"/>
      <c r="G47" s="105"/>
      <c r="H47" s="105"/>
      <c r="I47" s="105"/>
      <c r="J47" s="105"/>
      <c r="K47" s="105"/>
      <c r="L47" s="12" t="s">
        <v>969</v>
      </c>
      <c r="M47" s="189" t="s">
        <v>208</v>
      </c>
      <c r="N47" s="622"/>
    </row>
    <row r="48" spans="1:14" ht="28.5" customHeight="1">
      <c r="A48" s="618"/>
      <c r="B48" s="489" t="s">
        <v>236</v>
      </c>
      <c r="C48" s="406">
        <f t="shared" si="5"/>
        <v>0</v>
      </c>
      <c r="D48" s="105"/>
      <c r="E48" s="42"/>
      <c r="F48" s="404">
        <f>'26. Revaluation Reserve'!C35</f>
        <v>0</v>
      </c>
      <c r="G48" s="105"/>
      <c r="H48" s="105"/>
      <c r="I48" s="105"/>
      <c r="J48" s="105"/>
      <c r="K48" s="105"/>
      <c r="L48" s="12" t="s">
        <v>970</v>
      </c>
      <c r="M48" s="189" t="s">
        <v>48</v>
      </c>
      <c r="N48" s="622"/>
    </row>
    <row r="49" spans="1:14" ht="27" customHeight="1">
      <c r="A49" s="618"/>
      <c r="B49" s="489" t="s">
        <v>237</v>
      </c>
      <c r="C49" s="406">
        <f t="shared" si="5"/>
        <v>0</v>
      </c>
      <c r="D49" s="105"/>
      <c r="E49" s="42"/>
      <c r="F49" s="404">
        <f>'26. Revaluation Reserve'!C36</f>
        <v>0</v>
      </c>
      <c r="G49" s="105"/>
      <c r="H49" s="105"/>
      <c r="I49" s="105"/>
      <c r="J49" s="105"/>
      <c r="K49" s="105"/>
      <c r="L49" s="12" t="s">
        <v>971</v>
      </c>
      <c r="M49" s="189" t="s">
        <v>113</v>
      </c>
      <c r="N49" s="622"/>
    </row>
    <row r="50" spans="1:14" ht="24" customHeight="1">
      <c r="A50" s="618"/>
      <c r="B50" s="489" t="s">
        <v>695</v>
      </c>
      <c r="C50" s="406">
        <f t="shared" si="5"/>
        <v>0</v>
      </c>
      <c r="D50" s="105"/>
      <c r="E50" s="42"/>
      <c r="F50" s="404">
        <f>'26. Revaluation Reserve'!C37</f>
        <v>0</v>
      </c>
      <c r="G50" s="105"/>
      <c r="H50" s="105"/>
      <c r="I50" s="105"/>
      <c r="J50" s="105"/>
      <c r="K50" s="105"/>
      <c r="L50" s="12" t="s">
        <v>972</v>
      </c>
      <c r="M50" s="189" t="s">
        <v>113</v>
      </c>
      <c r="N50" s="622"/>
    </row>
    <row r="51" spans="1:14" ht="24" customHeight="1">
      <c r="A51" s="618"/>
      <c r="B51" s="489" t="s">
        <v>238</v>
      </c>
      <c r="C51" s="406">
        <f t="shared" si="5"/>
        <v>0</v>
      </c>
      <c r="D51" s="105"/>
      <c r="E51" s="42"/>
      <c r="F51" s="105"/>
      <c r="G51" s="105"/>
      <c r="H51" s="105"/>
      <c r="I51" s="105"/>
      <c r="J51" s="105"/>
      <c r="K51" s="105"/>
      <c r="L51" s="12" t="s">
        <v>973</v>
      </c>
      <c r="M51" s="189" t="s">
        <v>113</v>
      </c>
      <c r="N51" s="622"/>
    </row>
    <row r="52" spans="1:14" ht="24" customHeight="1">
      <c r="A52" s="618"/>
      <c r="B52" s="489" t="s">
        <v>614</v>
      </c>
      <c r="C52" s="406">
        <f t="shared" si="5"/>
        <v>0</v>
      </c>
      <c r="D52" s="105"/>
      <c r="E52" s="105"/>
      <c r="F52" s="42"/>
      <c r="G52" s="42"/>
      <c r="H52" s="42"/>
      <c r="I52" s="42"/>
      <c r="J52" s="42"/>
      <c r="K52" s="42"/>
      <c r="L52" s="12" t="s">
        <v>974</v>
      </c>
      <c r="M52" s="189" t="s">
        <v>113</v>
      </c>
      <c r="N52" s="622"/>
    </row>
    <row r="53" spans="1:14" ht="24" customHeight="1">
      <c r="A53" s="618"/>
      <c r="B53" s="489" t="s">
        <v>353</v>
      </c>
      <c r="C53" s="406">
        <f t="shared" si="5"/>
        <v>0</v>
      </c>
      <c r="D53" s="105"/>
      <c r="E53" s="105"/>
      <c r="F53" s="42"/>
      <c r="G53" s="42"/>
      <c r="H53" s="42"/>
      <c r="I53" s="42"/>
      <c r="J53" s="42"/>
      <c r="K53" s="42"/>
      <c r="L53" s="12" t="s">
        <v>975</v>
      </c>
      <c r="M53" s="189" t="s">
        <v>113</v>
      </c>
      <c r="N53" s="622"/>
    </row>
    <row r="54" spans="1:14" ht="24" customHeight="1">
      <c r="A54" s="618"/>
      <c r="B54" s="489" t="s">
        <v>354</v>
      </c>
      <c r="C54" s="406">
        <f t="shared" si="5"/>
        <v>0</v>
      </c>
      <c r="D54" s="105"/>
      <c r="E54" s="105"/>
      <c r="F54" s="42"/>
      <c r="G54" s="42"/>
      <c r="H54" s="42"/>
      <c r="I54" s="42"/>
      <c r="J54" s="42"/>
      <c r="K54" s="42"/>
      <c r="L54" s="12" t="s">
        <v>976</v>
      </c>
      <c r="M54" s="189" t="s">
        <v>113</v>
      </c>
      <c r="N54" s="622"/>
    </row>
    <row r="55" spans="1:14" ht="24" customHeight="1">
      <c r="A55" s="618"/>
      <c r="B55" s="489" t="s">
        <v>784</v>
      </c>
      <c r="C55" s="406">
        <f t="shared" si="5"/>
        <v>0</v>
      </c>
      <c r="D55" s="105"/>
      <c r="E55" s="105"/>
      <c r="F55" s="404">
        <f>'26. Revaluation Reserve'!C38</f>
        <v>0</v>
      </c>
      <c r="G55" s="105"/>
      <c r="H55" s="105"/>
      <c r="I55" s="105"/>
      <c r="J55" s="105"/>
      <c r="K55" s="105"/>
      <c r="L55" s="12" t="s">
        <v>978</v>
      </c>
      <c r="M55" s="189" t="s">
        <v>48</v>
      </c>
      <c r="N55" s="622"/>
    </row>
    <row r="56" spans="1:14" ht="24" customHeight="1" thickBot="1">
      <c r="A56" s="618"/>
      <c r="B56" s="528" t="s">
        <v>1043</v>
      </c>
      <c r="C56" s="521">
        <f t="shared" si="5"/>
        <v>0</v>
      </c>
      <c r="D56" s="521">
        <f t="shared" ref="D56:K56" si="6">SUM(D39:D55)</f>
        <v>0</v>
      </c>
      <c r="E56" s="521">
        <f t="shared" si="6"/>
        <v>0</v>
      </c>
      <c r="F56" s="521">
        <f t="shared" si="6"/>
        <v>0</v>
      </c>
      <c r="G56" s="521">
        <f t="shared" si="6"/>
        <v>0</v>
      </c>
      <c r="H56" s="521">
        <f t="shared" si="6"/>
        <v>0</v>
      </c>
      <c r="I56" s="521">
        <f t="shared" si="6"/>
        <v>0</v>
      </c>
      <c r="J56" s="521">
        <f t="shared" si="6"/>
        <v>0</v>
      </c>
      <c r="K56" s="521">
        <f t="shared" si="6"/>
        <v>0</v>
      </c>
      <c r="L56" s="529" t="s">
        <v>979</v>
      </c>
      <c r="M56" s="522" t="s">
        <v>113</v>
      </c>
      <c r="N56" s="622"/>
    </row>
    <row r="57" spans="1:14" s="670" customFormat="1" ht="13.5" thickTop="1">
      <c r="A57" s="618"/>
      <c r="B57" s="658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</row>
    <row r="58" spans="1:14" s="670" customFormat="1">
      <c r="A58" s="618"/>
      <c r="B58" s="697"/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2"/>
      <c r="N58" s="622"/>
    </row>
    <row r="59" spans="1:14" s="670" customFormat="1">
      <c r="A59" s="618"/>
      <c r="B59" s="661"/>
      <c r="C59" s="618"/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</row>
    <row r="60" spans="1:14" s="670" customFormat="1">
      <c r="A60" s="618"/>
      <c r="B60" s="661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</row>
    <row r="61" spans="1:14" s="670" customFormat="1">
      <c r="A61" s="618"/>
      <c r="B61" s="661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</row>
    <row r="62" spans="1:14" s="670" customFormat="1">
      <c r="A62" s="618"/>
      <c r="B62" s="698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18"/>
      <c r="N62" s="618"/>
    </row>
    <row r="63" spans="1:14" s="670" customFormat="1">
      <c r="A63" s="618"/>
      <c r="B63" s="661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</row>
    <row r="64" spans="1:14" s="670" customFormat="1">
      <c r="A64" s="618"/>
      <c r="B64" s="661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</row>
    <row r="65" spans="1:14" s="670" customFormat="1">
      <c r="A65" s="618"/>
      <c r="B65" s="661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</row>
    <row r="66" spans="1:14" s="670" customFormat="1">
      <c r="A66" s="618"/>
      <c r="B66" s="661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</row>
    <row r="67" spans="1:14" s="670" customFormat="1">
      <c r="A67" s="618"/>
      <c r="B67" s="698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</row>
    <row r="68" spans="1:14" s="670" customFormat="1">
      <c r="A68" s="618"/>
      <c r="B68" s="698"/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</row>
    <row r="69" spans="1:14" s="670" customFormat="1">
      <c r="A69" s="618"/>
      <c r="B69" s="698"/>
      <c r="C69" s="618"/>
      <c r="D69" s="618"/>
      <c r="E69" s="618"/>
      <c r="F69" s="618"/>
      <c r="G69" s="618"/>
      <c r="H69" s="618"/>
      <c r="I69" s="618"/>
      <c r="J69" s="618"/>
      <c r="K69" s="618"/>
      <c r="L69" s="618"/>
      <c r="M69" s="618"/>
      <c r="N69" s="618"/>
    </row>
    <row r="70" spans="1:14" s="670" customFormat="1">
      <c r="A70" s="618"/>
      <c r="B70" s="698"/>
      <c r="C70" s="618"/>
      <c r="D70" s="618"/>
      <c r="E70" s="618"/>
      <c r="F70" s="618"/>
      <c r="G70" s="618"/>
      <c r="H70" s="618"/>
      <c r="I70" s="618"/>
      <c r="J70" s="618"/>
      <c r="K70" s="618"/>
      <c r="L70" s="618"/>
      <c r="M70" s="618"/>
      <c r="N70" s="618"/>
    </row>
    <row r="71" spans="1:14" s="670" customFormat="1">
      <c r="A71" s="618"/>
      <c r="B71" s="698"/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8"/>
    </row>
    <row r="72" spans="1:14" s="670" customFormat="1">
      <c r="A72" s="618"/>
      <c r="B72" s="661"/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</row>
    <row r="73" spans="1:14" s="670" customFormat="1">
      <c r="A73" s="618"/>
      <c r="B73" s="621"/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  <c r="N73" s="618"/>
    </row>
    <row r="74" spans="1:14" s="670" customFormat="1">
      <c r="A74" s="618"/>
      <c r="B74" s="621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</row>
    <row r="75" spans="1:14" s="670" customFormat="1">
      <c r="A75" s="618"/>
      <c r="B75" s="621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</row>
    <row r="76" spans="1:14" s="670" customFormat="1">
      <c r="A76" s="618"/>
      <c r="B76" s="621"/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</row>
    <row r="77" spans="1:14" s="670" customFormat="1">
      <c r="A77" s="618"/>
      <c r="B77" s="621"/>
      <c r="C77" s="618"/>
      <c r="D77" s="618"/>
      <c r="E77" s="618"/>
      <c r="F77" s="618"/>
      <c r="G77" s="618"/>
      <c r="H77" s="618"/>
      <c r="I77" s="618"/>
      <c r="J77" s="618"/>
      <c r="K77" s="618"/>
      <c r="L77" s="618"/>
      <c r="M77" s="618"/>
      <c r="N77" s="618"/>
    </row>
    <row r="78" spans="1:14" s="670" customFormat="1">
      <c r="A78" s="618"/>
      <c r="B78" s="621"/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618"/>
    </row>
    <row r="79" spans="1:14" s="670" customFormat="1">
      <c r="A79" s="618"/>
      <c r="B79" s="621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</row>
    <row r="80" spans="1:14" s="670" customFormat="1">
      <c r="A80" s="618"/>
      <c r="B80" s="621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</row>
    <row r="81" spans="2:2" s="670" customFormat="1">
      <c r="B81" s="672"/>
    </row>
    <row r="82" spans="2:2" s="670" customFormat="1">
      <c r="B82" s="672"/>
    </row>
  </sheetData>
  <sheetProtection password="D5A7" sheet="1" objects="1" scenarios="1"/>
  <customSheetViews>
    <customSheetView guid="{E4F26FFA-5313-49C9-9365-CBA576C57791}" scale="85" showGridLines="0" fitToPage="1" showRuler="0">
      <selection activeCell="D17" sqref="D17"/>
      <pageMargins left="0.74803149606299213" right="0.74803149606299213" top="0.98425196850393704" bottom="0.98425196850393704" header="0.51181102362204722" footer="0.51181102362204722"/>
      <pageSetup paperSize="9" orientation="landscape" horizontalDpi="300" verticalDpi="300" r:id="rId1"/>
      <headerFooter alignWithMargins="0"/>
    </customSheetView>
  </customSheetViews>
  <phoneticPr fontId="0" type="noConversion"/>
  <dataValidations count="66">
    <dataValidation type="custom" allowBlank="1" showInputMessage="1" showErrorMessage="1" errorTitle="Monitor FTC template" error="Please only enter a numeric value into this cell." sqref="F55 F20 F23:F25 F42:F43 F30 F17:F18 F48:F50 F45">
      <formula1>ISNONTEXT($F$17)</formula1>
    </dataValidation>
    <dataValidation type="custom" allowBlank="1" showInputMessage="1" showErrorMessage="1" errorTitle="Monitor FTC template" error="Please only enter a numeric value into this cell." sqref="G55:K55 D52:D55 E52:E53 J45:J51 F46 D27:D30 E27:E28 E15:F15 J20:J26 F21 J15:J18 J40:J43 E40:F40 G30:K30 D44 D19">
      <formula1>ISNONTEXT(#REF!)</formula1>
    </dataValidation>
    <dataValidation type="custom" allowBlank="1" showInputMessage="1" showErrorMessage="1" errorTitle="Monitor FTC template" error="Please only enter a numeric value into this cell." sqref="E55 E30">
      <formula1>ISNONTEXT($E$30)</formula1>
    </dataValidation>
    <dataValidation type="custom" allowBlank="1" showInputMessage="1" showErrorMessage="1" errorTitle="Monitor FTC template" error="Please only enter a numeric value into this cell." sqref="K45 K20">
      <formula1>ISNONTEXT($K$20)</formula1>
    </dataValidation>
    <dataValidation type="custom" allowBlank="1" showInputMessage="1" showErrorMessage="1" errorTitle="Monitor FTC template" error="Please only enter a numeric value into this cell." sqref="K46 K21">
      <formula1>ISNONTEXT($K$21)</formula1>
    </dataValidation>
    <dataValidation type="custom" allowBlank="1" showInputMessage="1" showErrorMessage="1" errorTitle="Monitor FTC template" error="Please only enter a numeric value into this cell." sqref="K47 K22">
      <formula1>ISNONTEXT($K$22)</formula1>
    </dataValidation>
    <dataValidation type="custom" allowBlank="1" showInputMessage="1" showErrorMessage="1" errorTitle="Monitor FTC template" error="Please only enter a numeric value into this cell." sqref="K48 K23">
      <formula1>ISNONTEXT($K$23)</formula1>
    </dataValidation>
    <dataValidation type="custom" allowBlank="1" showInputMessage="1" showErrorMessage="1" errorTitle="Monitor FTC template" error="Please only enter a numeric value into this cell." sqref="K49 K24">
      <formula1>ISNONTEXT($K$24)</formula1>
    </dataValidation>
    <dataValidation type="custom" allowBlank="1" showInputMessage="1" showErrorMessage="1" errorTitle="Monitor FTC template" error="Please only enter a numeric value into this cell." sqref="K50 K25">
      <formula1>ISNONTEXT($K$25)</formula1>
    </dataValidation>
    <dataValidation type="custom" allowBlank="1" showInputMessage="1" showErrorMessage="1" errorTitle="Monitor FTC template" error="Please only enter a numeric value into this cell." sqref="K51 K26">
      <formula1>ISNONTEXT($K$26)</formula1>
    </dataValidation>
    <dataValidation type="custom" allowBlank="1" showInputMessage="1" showErrorMessage="1" errorTitle="Monitor FTC template" error="Please only enter a numeric value into this cell." sqref="I44:J44 I42 I19:J19 I17">
      <formula1>ISNONTEXT($I$17)</formula1>
    </dataValidation>
    <dataValidation type="custom" allowBlank="1" showInputMessage="1" showErrorMessage="1" errorTitle="Monitor FTC template" error="Please only enter a numeric value into this cell." sqref="G44 G19">
      <formula1>ISNONTEXT($G$19)</formula1>
    </dataValidation>
    <dataValidation type="custom" allowBlank="1" showInputMessage="1" showErrorMessage="1" errorTitle="Monitor FTC template" error="Please only enter a numeric value into this cell." sqref="D45 D20">
      <formula1>ISNONTEXT($D$20)</formula1>
    </dataValidation>
    <dataValidation type="custom" allowBlank="1" showInputMessage="1" showErrorMessage="1" errorTitle="Monitor FTC template" error="Please only enter a numeric value into this cell." sqref="G45 G20">
      <formula1>ISNONTEXT($G$20)</formula1>
    </dataValidation>
    <dataValidation type="custom" allowBlank="1" showInputMessage="1" showErrorMessage="1" errorTitle="Monitor FTC template" error="Please only enter a numeric value into this cell." sqref="H45 H20">
      <formula1>ISNONTEXT($H$20)</formula1>
    </dataValidation>
    <dataValidation type="custom" allowBlank="1" showInputMessage="1" showErrorMessage="1" errorTitle="Monitor FTC template" error="Please only enter a numeric value into this cell." sqref="I45 I20">
      <formula1>ISNONTEXT($I$20)</formula1>
    </dataValidation>
    <dataValidation type="custom" allowBlank="1" showInputMessage="1" showErrorMessage="1" errorTitle="Monitor FTC template" error="Please only enter a numeric value into this cell." sqref="D46 D21">
      <formula1>ISNONTEXT($D$21)</formula1>
    </dataValidation>
    <dataValidation type="custom" allowBlank="1" showInputMessage="1" showErrorMessage="1" errorTitle="Monitor FTC template" error="Please only enter a numeric value into this cell." sqref="G46 G21">
      <formula1>ISNONTEXT($G$21)</formula1>
    </dataValidation>
    <dataValidation type="custom" allowBlank="1" showInputMessage="1" showErrorMessage="1" errorTitle="Monitor FTC template" error="Please only enter a numeric value into this cell." sqref="H46 H21">
      <formula1>ISNONTEXT($H$21)</formula1>
    </dataValidation>
    <dataValidation type="custom" allowBlank="1" showInputMessage="1" showErrorMessage="1" errorTitle="Monitor FTC template" error="Please only enter a numeric value into this cell." sqref="I46 I21">
      <formula1>ISNONTEXT($I$21)</formula1>
    </dataValidation>
    <dataValidation type="custom" allowBlank="1" showInputMessage="1" showErrorMessage="1" errorTitle="Monitor FTC template" error="Please only enter a numeric value into this cell." sqref="D47 D22">
      <formula1>ISNONTEXT($D$22)</formula1>
    </dataValidation>
    <dataValidation type="custom" allowBlank="1" showInputMessage="1" showErrorMessage="1" errorTitle="Monitor FTC template" error="Please only enter a numeric value into this cell." sqref="F47 F22">
      <formula1>ISNONTEXT($F$22)</formula1>
    </dataValidation>
    <dataValidation type="custom" allowBlank="1" showInputMessage="1" showErrorMessage="1" errorTitle="Monitor FTC template" error="Please only enter a numeric value into this cell." sqref="G47 G22">
      <formula1>ISNONTEXT($G$22)</formula1>
    </dataValidation>
    <dataValidation type="custom" allowBlank="1" showInputMessage="1" showErrorMessage="1" errorTitle="Monitor FTC template" error="Please only enter a numeric value into this cell." sqref="H47 H22">
      <formula1>ISNONTEXT($H$22)</formula1>
    </dataValidation>
    <dataValidation type="custom" allowBlank="1" showInputMessage="1" showErrorMessage="1" errorTitle="Monitor FTC template" error="Please only enter a numeric value into this cell." sqref="I47 I22">
      <formula1>ISNONTEXT($I$22)</formula1>
    </dataValidation>
    <dataValidation type="custom" allowBlank="1" showInputMessage="1" showErrorMessage="1" errorTitle="Monitor FTC template" error="Please only enter a numeric value into this cell." sqref="D48 D23">
      <formula1>ISNONTEXT($D$23)</formula1>
    </dataValidation>
    <dataValidation type="custom" allowBlank="1" showInputMessage="1" showErrorMessage="1" errorTitle="Monitor FTC template" error="Please only enter a numeric value into this cell." sqref="G48 G23">
      <formula1>ISNONTEXT($G$23)</formula1>
    </dataValidation>
    <dataValidation type="custom" allowBlank="1" showInputMessage="1" showErrorMessage="1" errorTitle="Monitor FTC template" error="Please only enter a numeric value into this cell." sqref="H48 H23">
      <formula1>ISNONTEXT($H$23)</formula1>
    </dataValidation>
    <dataValidation type="custom" allowBlank="1" showInputMessage="1" showErrorMessage="1" errorTitle="Monitor FTC template" error="Please only enter a numeric value into this cell." sqref="I48 I23">
      <formula1>ISNONTEXT($I$23)</formula1>
    </dataValidation>
    <dataValidation type="custom" allowBlank="1" showInputMessage="1" showErrorMessage="1" errorTitle="Monitor FTC template" error="Please only enter a numeric value into this cell." sqref="D49 D24">
      <formula1>ISNONTEXT($D$24)</formula1>
    </dataValidation>
    <dataValidation type="custom" allowBlank="1" showInputMessage="1" showErrorMessage="1" errorTitle="Monitor FTC template" error="Please only enter a numeric value into this cell." sqref="G49 G24">
      <formula1>ISNONTEXT($G$24)</formula1>
    </dataValidation>
    <dataValidation type="custom" allowBlank="1" showInputMessage="1" showErrorMessage="1" errorTitle="Monitor FTC template" error="Please only enter a numeric value into this cell." sqref="H49 H24">
      <formula1>ISNONTEXT($H$24)</formula1>
    </dataValidation>
    <dataValidation type="custom" allowBlank="1" showInputMessage="1" showErrorMessage="1" errorTitle="Monitor FTC template" error="Please only enter a numeric value into this cell." sqref="I49 I24">
      <formula1>ISNONTEXT($I$24)</formula1>
    </dataValidation>
    <dataValidation type="custom" allowBlank="1" showInputMessage="1" showErrorMessage="1" errorTitle="Monitor FTC template" error="Please only enter a numeric value into this cell." sqref="D50 D25">
      <formula1>ISNONTEXT($D$25)</formula1>
    </dataValidation>
    <dataValidation type="custom" allowBlank="1" showInputMessage="1" showErrorMessage="1" errorTitle="Monitor FTC template" error="Please only enter a numeric value into this cell." sqref="G50 G25">
      <formula1>ISNONTEXT($G$25)</formula1>
    </dataValidation>
    <dataValidation type="custom" allowBlank="1" showInputMessage="1" showErrorMessage="1" errorTitle="Monitor FTC template" error="Please only enter a numeric value into this cell." sqref="H50 H25">
      <formula1>ISNONTEXT($H$25)</formula1>
    </dataValidation>
    <dataValidation type="custom" allowBlank="1" showInputMessage="1" showErrorMessage="1" errorTitle="Monitor FTC template" error="Please only enter a numeric value into this cell." sqref="I50 I25">
      <formula1>ISNONTEXT($I$25)</formula1>
    </dataValidation>
    <dataValidation type="custom" allowBlank="1" showInputMessage="1" showErrorMessage="1" errorTitle="Monitor FTC template" error="Please only enter a numeric value into this cell." sqref="D51 D26">
      <formula1>ISNONTEXT($D$26)</formula1>
    </dataValidation>
    <dataValidation type="custom" allowBlank="1" showInputMessage="1" showErrorMessage="1" errorTitle="Monitor FTC template" error="Please only enter a numeric value into this cell." sqref="F51 F26">
      <formula1>ISNONTEXT($F$26)</formula1>
    </dataValidation>
    <dataValidation type="custom" allowBlank="1" showInputMessage="1" showErrorMessage="1" errorTitle="Monitor FTC template" error="Please only enter a numeric value into this cell." sqref="G51 G26">
      <formula1>ISNONTEXT($G$26)</formula1>
    </dataValidation>
    <dataValidation type="custom" allowBlank="1" showInputMessage="1" showErrorMessage="1" errorTitle="Monitor FTC template" error="Please only enter a numeric value into this cell." sqref="H51 H26">
      <formula1>ISNONTEXT($H$26)</formula1>
    </dataValidation>
    <dataValidation type="custom" allowBlank="1" showInputMessage="1" showErrorMessage="1" errorTitle="Monitor FTC template" error="Please only enter a numeric value into this cell." sqref="I51 I26">
      <formula1>ISNONTEXT($I$26)</formula1>
    </dataValidation>
    <dataValidation type="custom" allowBlank="1" showInputMessage="1" showErrorMessage="1" errorTitle="Monitor FTC template" error="Please only enter a numeric value into this cell." sqref="E54 E29">
      <formula1>ISNONTEXT($E$29)</formula1>
    </dataValidation>
    <dataValidation type="custom" allowBlank="1" showInputMessage="1" showErrorMessage="1" errorTitle="Monitor FTC template" error="Please only enter a numeric value into this cell." sqref="F52:K54 E20:E26 E19:F19 F27:K29 H44 F41:H41 E41:E43 K43:K44 H19 F16:H16 E16:E18 K18:K19 E45:E51 E44:F44">
      <formula1>ISNONTEXT($E$14)</formula1>
    </dataValidation>
    <dataValidation type="custom" allowBlank="1" showInputMessage="1" showErrorMessage="1" errorTitle="Monitor FTC template" error="Please only enter a numeric value into this cell." sqref="K38 K13">
      <formula1>ISNONTEXT($K$13)</formula1>
    </dataValidation>
    <dataValidation type="custom" allowBlank="1" showInputMessage="1" showErrorMessage="1" errorTitle="Monitor FTC template" error="Please only enter a numeric value into this cell." sqref="K40 K15">
      <formula1>ISNONTEXT($K$15)</formula1>
    </dataValidation>
    <dataValidation type="custom" allowBlank="1" showInputMessage="1" showErrorMessage="1" errorTitle="Monitor FTC template" error="Please only enter a numeric value into this cell." sqref="K41 K16">
      <formula1>ISNONTEXT($K$16)</formula1>
    </dataValidation>
    <dataValidation type="custom" allowBlank="1" showInputMessage="1" showErrorMessage="1" errorTitle="Monitor FTC template" error="Please only enter a numeric value into this cell." sqref="K42 K17">
      <formula1>ISNONTEXT($K$17)</formula1>
    </dataValidation>
    <dataValidation type="custom" allowBlank="1" showInputMessage="1" showErrorMessage="1" errorTitle="Monitor FTC template" error="Please only enter a numeric value into this cell." sqref="D38 D13">
      <formula1>ISNONTEXT($D$13)</formula1>
    </dataValidation>
    <dataValidation type="custom" allowBlank="1" showInputMessage="1" showErrorMessage="1" errorTitle="Monitor FTC template" error="Please only enter a numeric value into this cell." sqref="E38 E13">
      <formula1>ISNONTEXT($E$13)</formula1>
    </dataValidation>
    <dataValidation type="custom" allowBlank="1" showInputMessage="1" showErrorMessage="1" errorTitle="Monitor FTC template" error="Please only enter a numeric value into this cell." sqref="F38 F13">
      <formula1>ISNONTEXT($F$13)</formula1>
    </dataValidation>
    <dataValidation type="custom" allowBlank="1" showInputMessage="1" showErrorMessage="1" errorTitle="Monitor FTC template" error="Please only enter a numeric value into this cell." sqref="G38 G13">
      <formula1>ISNONTEXT($G$13)</formula1>
    </dataValidation>
    <dataValidation type="custom" allowBlank="1" showInputMessage="1" showErrorMessage="1" errorTitle="Monitor FTC template" error="Please only enter a numeric value into this cell." sqref="H38 H13">
      <formula1>ISNONTEXT($H$13)</formula1>
    </dataValidation>
    <dataValidation type="custom" allowBlank="1" showInputMessage="1" showErrorMessage="1" errorTitle="Monitor FTC template" error="Please only enter a numeric value into this cell." sqref="I38 I13">
      <formula1>ISNONTEXT($I$13)</formula1>
    </dataValidation>
    <dataValidation type="custom" allowBlank="1" showInputMessage="1" showErrorMessage="1" errorTitle="Monitor FTC template" error="Please only enter a numeric value into this cell." sqref="J38 J13">
      <formula1>ISNONTEXT($J$13)</formula1>
    </dataValidation>
    <dataValidation type="custom" allowBlank="1" showInputMessage="1" showErrorMessage="1" errorTitle="Monitor FTC template" error="Please only enter a numeric value into this cell." sqref="D40 D15">
      <formula1>ISNONTEXT($D$15)</formula1>
    </dataValidation>
    <dataValidation type="custom" allowBlank="1" showInputMessage="1" showErrorMessage="1" errorTitle="Monitor FTC template" error="Please only enter a numeric value into this cell." sqref="G40 G15">
      <formula1>ISNONTEXT($G$15)</formula1>
    </dataValidation>
    <dataValidation type="custom" allowBlank="1" showInputMessage="1" showErrorMessage="1" errorTitle="Monitor FTC template" error="Please only enter a numeric value into this cell." sqref="H40 H15">
      <formula1>ISNONTEXT($H$15)</formula1>
    </dataValidation>
    <dataValidation type="custom" allowBlank="1" showInputMessage="1" showErrorMessage="1" errorTitle="Monitor FTC template" error="Please only enter a numeric value into this cell." sqref="I40 I15">
      <formula1>ISNONTEXT($I$15)</formula1>
    </dataValidation>
    <dataValidation type="custom" allowBlank="1" showInputMessage="1" showErrorMessage="1" errorTitle="Monitor FTC template" error="Please only enter a numeric value into this cell." sqref="D41 D16">
      <formula1>ISNONTEXT($D$16)</formula1>
    </dataValidation>
    <dataValidation type="custom" allowBlank="1" showInputMessage="1" showErrorMessage="1" errorTitle="Monitor FTC template" error="Please only enter a numeric value into this cell." sqref="I41 I16">
      <formula1>ISNONTEXT($I$16)</formula1>
    </dataValidation>
    <dataValidation type="custom" allowBlank="1" showInputMessage="1" showErrorMessage="1" errorTitle="Monitor FTC template" error="Please only enter a numeric value into this cell." sqref="D42 D17">
      <formula1>ISNONTEXT($D$17)</formula1>
    </dataValidation>
    <dataValidation type="custom" allowBlank="1" showInputMessage="1" showErrorMessage="1" errorTitle="Monitor FTC template" error="Please only enter a numeric value into this cell." sqref="G42:H42 G17:H17">
      <formula1>ISNONTEXT($H$17)</formula1>
    </dataValidation>
    <dataValidation type="custom" allowBlank="1" showInputMessage="1" showErrorMessage="1" errorTitle="Monitor FTC template" error="Please only enter a numeric value into this cell." sqref="D43 D18">
      <formula1>ISNONTEXT($D$18)</formula1>
    </dataValidation>
    <dataValidation type="custom" allowBlank="1" showInputMessage="1" showErrorMessage="1" errorTitle="Monitor FTC template" error="Please only enter a numeric value into this cell." sqref="G43:H43 G18:H18">
      <formula1>ISNONTEXT($H$18)</formula1>
    </dataValidation>
    <dataValidation type="custom" allowBlank="1" showInputMessage="1" showErrorMessage="1" errorTitle="Monitor FTC template" error="Please only enter a numeric value into this cell." sqref="I43 I18">
      <formula1>ISNONTEXT($I$18)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43" fitToHeight="2" orientation="portrait" horizontalDpi="300" verticalDpi="300" r:id="rId2"/>
  <headerFooter alignWithMargins="0"/>
  <rowBreaks count="1" manualBreakCount="1">
    <brk id="57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66"/>
  <sheetViews>
    <sheetView zoomScale="80" zoomScaleNormal="80" workbookViewId="0"/>
  </sheetViews>
  <sheetFormatPr defaultColWidth="10.7109375" defaultRowHeight="12.75"/>
  <cols>
    <col min="1" max="1" width="4.7109375" style="70" customWidth="1"/>
    <col min="2" max="2" width="62.5703125" style="4" customWidth="1"/>
    <col min="3" max="3" width="14" style="4" customWidth="1"/>
    <col min="4" max="4" width="14.5703125" style="2" customWidth="1"/>
    <col min="5" max="5" width="15" style="2" customWidth="1"/>
    <col min="6" max="6" width="10.5703125" style="2" bestFit="1" customWidth="1"/>
    <col min="7" max="7" width="9.85546875" style="2" bestFit="1" customWidth="1"/>
    <col min="8" max="8" width="4.5703125" style="70" customWidth="1"/>
    <col min="9" max="13" width="10.7109375" style="70"/>
    <col min="14" max="16384" width="10.7109375" style="2"/>
  </cols>
  <sheetData>
    <row r="1" spans="1:10" s="70" customFormat="1" ht="15.75">
      <c r="A1" s="618"/>
      <c r="B1" s="619" t="s">
        <v>182</v>
      </c>
      <c r="C1" s="619"/>
      <c r="D1" s="618"/>
      <c r="E1" s="618"/>
      <c r="F1" s="618"/>
      <c r="G1" s="618"/>
      <c r="H1" s="618"/>
      <c r="I1" s="618"/>
      <c r="J1" s="618"/>
    </row>
    <row r="2" spans="1:10" s="70" customFormat="1">
      <c r="A2" s="618"/>
      <c r="B2" s="620"/>
      <c r="C2" s="621"/>
      <c r="D2" s="618"/>
      <c r="E2" s="618"/>
      <c r="F2" s="618"/>
      <c r="G2" s="618"/>
      <c r="H2" s="618"/>
      <c r="I2" s="618"/>
      <c r="J2" s="618"/>
    </row>
    <row r="3" spans="1:10" s="70" customFormat="1">
      <c r="A3" s="622"/>
      <c r="B3" s="628" t="s">
        <v>1035</v>
      </c>
      <c r="C3" s="628"/>
      <c r="D3" s="622"/>
      <c r="E3" s="622"/>
      <c r="F3" s="622"/>
      <c r="G3" s="705"/>
      <c r="H3" s="622"/>
      <c r="I3" s="618"/>
      <c r="J3" s="618"/>
    </row>
    <row r="4" spans="1:10" s="70" customFormat="1">
      <c r="A4" s="622"/>
      <c r="B4" s="624" t="s">
        <v>792</v>
      </c>
      <c r="C4" s="625"/>
      <c r="D4" s="622"/>
      <c r="E4" s="622"/>
      <c r="F4" s="622"/>
      <c r="G4" s="622"/>
      <c r="H4" s="622"/>
      <c r="I4" s="618"/>
      <c r="J4" s="618"/>
    </row>
    <row r="5" spans="1:10" s="70" customFormat="1">
      <c r="A5" s="622"/>
      <c r="B5" s="626" t="s">
        <v>1022</v>
      </c>
      <c r="C5" s="627"/>
      <c r="D5" s="622"/>
      <c r="E5" s="622"/>
      <c r="F5" s="622"/>
      <c r="G5" s="622"/>
      <c r="H5" s="622"/>
      <c r="I5" s="618"/>
      <c r="J5" s="618"/>
    </row>
    <row r="6" spans="1:10" s="70" customFormat="1">
      <c r="A6" s="622"/>
      <c r="B6" s="622"/>
      <c r="C6" s="622"/>
      <c r="D6" s="622"/>
      <c r="E6" s="622"/>
      <c r="F6" s="622"/>
      <c r="G6" s="622"/>
      <c r="H6" s="622"/>
      <c r="I6" s="618"/>
      <c r="J6" s="618"/>
    </row>
    <row r="7" spans="1:10" s="70" customFormat="1">
      <c r="A7" s="622"/>
      <c r="B7" s="628" t="s">
        <v>193</v>
      </c>
      <c r="C7" s="628"/>
      <c r="D7" s="622"/>
      <c r="E7" s="622"/>
      <c r="F7" s="622"/>
      <c r="G7" s="622"/>
      <c r="H7" s="622"/>
      <c r="I7" s="618"/>
      <c r="J7" s="618"/>
    </row>
    <row r="8" spans="1:10" s="70" customFormat="1" ht="13.5" thickBot="1">
      <c r="A8" s="622"/>
      <c r="B8" s="629"/>
      <c r="C8" s="629"/>
      <c r="D8" s="622"/>
      <c r="E8" s="622"/>
      <c r="F8" s="1110" t="s">
        <v>1167</v>
      </c>
      <c r="G8" s="1110">
        <v>1</v>
      </c>
      <c r="H8" s="622"/>
      <c r="I8" s="618"/>
      <c r="J8" s="618"/>
    </row>
    <row r="9" spans="1:10" ht="13.5" thickTop="1">
      <c r="A9" s="622"/>
      <c r="B9" s="673"/>
      <c r="C9" s="709"/>
      <c r="D9" s="9" t="s">
        <v>538</v>
      </c>
      <c r="E9" s="9" t="s">
        <v>539</v>
      </c>
      <c r="F9" s="17" t="s">
        <v>108</v>
      </c>
      <c r="G9" s="178"/>
      <c r="H9" s="622"/>
      <c r="I9" s="618"/>
      <c r="J9" s="618"/>
    </row>
    <row r="10" spans="1:10">
      <c r="A10" s="622"/>
      <c r="B10" s="710" t="s">
        <v>391</v>
      </c>
      <c r="C10" s="633"/>
      <c r="D10" s="725" t="s">
        <v>769</v>
      </c>
      <c r="E10" s="663" t="s">
        <v>313</v>
      </c>
      <c r="F10" s="171"/>
      <c r="G10" s="179" t="s">
        <v>163</v>
      </c>
      <c r="H10" s="622"/>
      <c r="I10" s="618"/>
      <c r="J10" s="618"/>
    </row>
    <row r="11" spans="1:10" ht="13.5" thickBot="1">
      <c r="A11" s="622"/>
      <c r="B11" s="711"/>
      <c r="C11" s="712" t="s">
        <v>595</v>
      </c>
      <c r="D11" s="726" t="s">
        <v>110</v>
      </c>
      <c r="E11" s="727" t="s">
        <v>110</v>
      </c>
      <c r="F11" s="18" t="s">
        <v>109</v>
      </c>
      <c r="G11" s="180" t="s">
        <v>164</v>
      </c>
      <c r="H11" s="622"/>
      <c r="I11" s="618"/>
      <c r="J11" s="618"/>
    </row>
    <row r="12" spans="1:10" ht="26.25" customHeight="1">
      <c r="A12" s="622"/>
      <c r="B12" s="713" t="s">
        <v>360</v>
      </c>
      <c r="C12" s="714"/>
      <c r="D12" s="728"/>
      <c r="E12" s="728"/>
      <c r="F12" s="728"/>
      <c r="G12" s="729"/>
      <c r="H12" s="622"/>
      <c r="I12" s="618"/>
      <c r="J12" s="618"/>
    </row>
    <row r="13" spans="1:10" ht="26.25" customHeight="1">
      <c r="A13" s="622"/>
      <c r="B13" s="682" t="s">
        <v>626</v>
      </c>
      <c r="C13" s="715"/>
      <c r="D13" s="1074">
        <f>'1. SoCI'!D14</f>
        <v>0</v>
      </c>
      <c r="E13" s="1074">
        <f>'1. SoCI'!E14</f>
        <v>0</v>
      </c>
      <c r="F13" s="25" t="s">
        <v>19</v>
      </c>
      <c r="G13" s="181" t="s">
        <v>113</v>
      </c>
      <c r="H13" s="622"/>
      <c r="I13" s="618"/>
      <c r="J13" s="618"/>
    </row>
    <row r="14" spans="1:10" ht="26.25" customHeight="1" thickBot="1">
      <c r="A14" s="622"/>
      <c r="B14" s="682" t="s">
        <v>627</v>
      </c>
      <c r="C14" s="715"/>
      <c r="D14" s="1076">
        <f>SUM('9. Op Misc'!C60:C61)</f>
        <v>0</v>
      </c>
      <c r="E14" s="1076">
        <f>SUM('9. Op Misc'!D60:D61)</f>
        <v>0</v>
      </c>
      <c r="F14" s="25" t="s">
        <v>316</v>
      </c>
      <c r="G14" s="181" t="s">
        <v>113</v>
      </c>
      <c r="H14" s="622"/>
      <c r="I14" s="618"/>
      <c r="J14" s="618"/>
    </row>
    <row r="15" spans="1:10" ht="26.25" customHeight="1">
      <c r="A15" s="622"/>
      <c r="B15" s="716" t="s">
        <v>361</v>
      </c>
      <c r="C15" s="717"/>
      <c r="D15" s="1075">
        <f>SUM(D13:D14)</f>
        <v>0</v>
      </c>
      <c r="E15" s="1075">
        <f>SUM(E13:E14)</f>
        <v>0</v>
      </c>
      <c r="F15" s="25" t="s">
        <v>36</v>
      </c>
      <c r="G15" s="181" t="s">
        <v>113</v>
      </c>
      <c r="H15" s="622"/>
      <c r="I15" s="618"/>
      <c r="J15" s="618"/>
    </row>
    <row r="16" spans="1:10" ht="26.25" customHeight="1">
      <c r="A16" s="622"/>
      <c r="B16" s="716" t="s">
        <v>362</v>
      </c>
      <c r="C16" s="717"/>
      <c r="D16" s="690"/>
      <c r="E16" s="667"/>
      <c r="F16" s="730"/>
      <c r="G16" s="731"/>
      <c r="H16" s="622"/>
      <c r="I16" s="618"/>
      <c r="J16" s="618"/>
    </row>
    <row r="17" spans="1:10" ht="26.25" customHeight="1">
      <c r="A17" s="622"/>
      <c r="B17" s="683" t="s">
        <v>363</v>
      </c>
      <c r="C17" s="717"/>
      <c r="D17" s="616"/>
      <c r="E17" s="1077"/>
      <c r="F17" s="25" t="s">
        <v>37</v>
      </c>
      <c r="G17" s="181" t="s">
        <v>111</v>
      </c>
      <c r="H17" s="622"/>
      <c r="I17" s="618"/>
      <c r="J17" s="618"/>
    </row>
    <row r="18" spans="1:10" ht="26.25" customHeight="1">
      <c r="A18" s="622"/>
      <c r="B18" s="683" t="s">
        <v>364</v>
      </c>
      <c r="C18" s="717"/>
      <c r="D18" s="616"/>
      <c r="E18" s="1077"/>
      <c r="F18" s="25">
        <v>125</v>
      </c>
      <c r="G18" s="181" t="s">
        <v>111</v>
      </c>
      <c r="H18" s="622"/>
      <c r="I18" s="618"/>
      <c r="J18" s="618"/>
    </row>
    <row r="19" spans="1:10" ht="26.25" customHeight="1">
      <c r="A19" s="622"/>
      <c r="B19" s="683" t="s">
        <v>365</v>
      </c>
      <c r="C19" s="717"/>
      <c r="D19" s="616"/>
      <c r="E19" s="1077"/>
      <c r="F19" s="25">
        <v>130</v>
      </c>
      <c r="G19" s="181" t="s">
        <v>48</v>
      </c>
      <c r="H19" s="622"/>
      <c r="I19" s="618"/>
      <c r="J19" s="618"/>
    </row>
    <row r="20" spans="1:10" ht="26.25" customHeight="1">
      <c r="A20" s="622"/>
      <c r="B20" s="683" t="s">
        <v>366</v>
      </c>
      <c r="C20" s="717"/>
      <c r="D20" s="616"/>
      <c r="E20" s="1077"/>
      <c r="F20" s="25">
        <v>135</v>
      </c>
      <c r="G20" s="193" t="s">
        <v>48</v>
      </c>
      <c r="H20" s="622"/>
      <c r="I20" s="618"/>
      <c r="J20" s="618"/>
    </row>
    <row r="21" spans="1:10" ht="26.25" customHeight="1">
      <c r="A21" s="622"/>
      <c r="B21" s="683" t="s">
        <v>367</v>
      </c>
      <c r="C21" s="717"/>
      <c r="D21" s="616"/>
      <c r="E21" s="1077"/>
      <c r="F21" s="25">
        <v>140</v>
      </c>
      <c r="G21" s="174" t="s">
        <v>208</v>
      </c>
      <c r="H21" s="622"/>
      <c r="I21" s="618"/>
      <c r="J21" s="618"/>
    </row>
    <row r="22" spans="1:10" ht="26.25" customHeight="1">
      <c r="A22" s="622"/>
      <c r="B22" s="683" t="s">
        <v>368</v>
      </c>
      <c r="C22" s="717"/>
      <c r="D22" s="617"/>
      <c r="E22" s="1077"/>
      <c r="F22" s="25">
        <v>145</v>
      </c>
      <c r="G22" s="174" t="s">
        <v>208</v>
      </c>
      <c r="H22" s="622"/>
      <c r="I22" s="618"/>
      <c r="J22" s="618"/>
    </row>
    <row r="23" spans="1:10" ht="26.25" customHeight="1">
      <c r="A23" s="622"/>
      <c r="B23" s="683" t="s">
        <v>369</v>
      </c>
      <c r="C23" s="717"/>
      <c r="D23" s="617"/>
      <c r="E23" s="1077"/>
      <c r="F23" s="25">
        <v>150</v>
      </c>
      <c r="G23" s="181" t="s">
        <v>113</v>
      </c>
      <c r="H23" s="622"/>
      <c r="I23" s="618"/>
      <c r="J23" s="618"/>
    </row>
    <row r="24" spans="1:10" ht="26.25" customHeight="1">
      <c r="A24" s="622"/>
      <c r="B24" s="683" t="s">
        <v>370</v>
      </c>
      <c r="C24" s="717"/>
      <c r="D24" s="617"/>
      <c r="E24" s="1077"/>
      <c r="F24" s="25">
        <v>155</v>
      </c>
      <c r="G24" s="181" t="s">
        <v>113</v>
      </c>
      <c r="H24" s="622"/>
      <c r="I24" s="618"/>
      <c r="J24" s="618"/>
    </row>
    <row r="25" spans="1:10" ht="26.25" customHeight="1">
      <c r="A25" s="622"/>
      <c r="B25" s="683" t="s">
        <v>371</v>
      </c>
      <c r="C25" s="717"/>
      <c r="D25" s="617"/>
      <c r="E25" s="1077"/>
      <c r="F25" s="25">
        <v>160</v>
      </c>
      <c r="G25" s="181" t="s">
        <v>113</v>
      </c>
      <c r="H25" s="622"/>
      <c r="I25" s="618"/>
      <c r="J25" s="618"/>
    </row>
    <row r="26" spans="1:10" ht="26.25" customHeight="1">
      <c r="A26" s="622"/>
      <c r="B26" s="683" t="s">
        <v>711</v>
      </c>
      <c r="C26" s="717"/>
      <c r="D26" s="617"/>
      <c r="E26" s="1077"/>
      <c r="F26" s="25">
        <v>165</v>
      </c>
      <c r="G26" s="181" t="s">
        <v>113</v>
      </c>
      <c r="H26" s="622"/>
      <c r="I26" s="618"/>
      <c r="J26" s="618"/>
    </row>
    <row r="27" spans="1:10" ht="26.25" customHeight="1">
      <c r="A27" s="622"/>
      <c r="B27" s="683" t="s">
        <v>372</v>
      </c>
      <c r="C27" s="717"/>
      <c r="D27" s="617"/>
      <c r="E27" s="1077"/>
      <c r="F27" s="25" t="s">
        <v>21</v>
      </c>
      <c r="G27" s="181" t="s">
        <v>113</v>
      </c>
      <c r="H27" s="622"/>
      <c r="I27" s="618"/>
      <c r="J27" s="618"/>
    </row>
    <row r="28" spans="1:10" ht="26.25" customHeight="1">
      <c r="A28" s="622"/>
      <c r="B28" s="683" t="s">
        <v>373</v>
      </c>
      <c r="C28" s="717"/>
      <c r="D28" s="617"/>
      <c r="E28" s="1077"/>
      <c r="F28" s="25" t="s">
        <v>323</v>
      </c>
      <c r="G28" s="181" t="s">
        <v>113</v>
      </c>
      <c r="H28" s="622"/>
      <c r="I28" s="618"/>
      <c r="J28" s="618"/>
    </row>
    <row r="29" spans="1:10" ht="26.25" customHeight="1">
      <c r="A29" s="622"/>
      <c r="B29" s="683" t="s">
        <v>375</v>
      </c>
      <c r="C29" s="717"/>
      <c r="D29" s="616"/>
      <c r="E29" s="1077"/>
      <c r="F29" s="25" t="s">
        <v>22</v>
      </c>
      <c r="G29" s="181" t="s">
        <v>113</v>
      </c>
      <c r="H29" s="622"/>
      <c r="I29" s="618"/>
      <c r="J29" s="618"/>
    </row>
    <row r="30" spans="1:10" ht="26.25" customHeight="1">
      <c r="A30" s="622"/>
      <c r="B30" s="683" t="s">
        <v>760</v>
      </c>
      <c r="C30" s="717"/>
      <c r="D30" s="616"/>
      <c r="E30" s="1077"/>
      <c r="F30" s="25" t="s">
        <v>324</v>
      </c>
      <c r="G30" s="181" t="s">
        <v>113</v>
      </c>
      <c r="H30" s="622"/>
      <c r="I30" s="618"/>
      <c r="J30" s="618"/>
    </row>
    <row r="31" spans="1:10" ht="26.25" customHeight="1" thickBot="1">
      <c r="A31" s="622"/>
      <c r="B31" s="683" t="s">
        <v>761</v>
      </c>
      <c r="C31" s="717"/>
      <c r="D31" s="1078"/>
      <c r="E31" s="1079"/>
      <c r="F31" s="25" t="s">
        <v>325</v>
      </c>
      <c r="G31" s="181" t="s">
        <v>113</v>
      </c>
      <c r="H31" s="622"/>
      <c r="I31" s="618"/>
      <c r="J31" s="618"/>
    </row>
    <row r="32" spans="1:10" ht="26.25" customHeight="1">
      <c r="A32" s="622"/>
      <c r="B32" s="718" t="s">
        <v>374</v>
      </c>
      <c r="C32" s="717"/>
      <c r="D32" s="1089">
        <f>SUM(D15:D31)</f>
        <v>0</v>
      </c>
      <c r="E32" s="1089">
        <f>SUM(E15:E31)</f>
        <v>0</v>
      </c>
      <c r="F32" s="25" t="s">
        <v>326</v>
      </c>
      <c r="G32" s="181" t="s">
        <v>113</v>
      </c>
      <c r="H32" s="622"/>
      <c r="I32" s="618"/>
      <c r="J32" s="618"/>
    </row>
    <row r="33" spans="1:10" ht="26.25" customHeight="1">
      <c r="A33" s="622"/>
      <c r="B33" s="716" t="s">
        <v>376</v>
      </c>
      <c r="C33" s="715"/>
      <c r="D33" s="667"/>
      <c r="E33" s="667"/>
      <c r="F33" s="730"/>
      <c r="G33" s="731"/>
      <c r="H33" s="622"/>
      <c r="I33" s="618"/>
      <c r="J33" s="618"/>
    </row>
    <row r="34" spans="1:10" ht="26.25" customHeight="1">
      <c r="A34" s="622"/>
      <c r="B34" s="685" t="s">
        <v>220</v>
      </c>
      <c r="C34" s="719"/>
      <c r="D34" s="616"/>
      <c r="E34" s="1077"/>
      <c r="F34" s="25" t="s">
        <v>327</v>
      </c>
      <c r="G34" s="174" t="s">
        <v>208</v>
      </c>
      <c r="H34" s="622"/>
      <c r="I34" s="618"/>
      <c r="J34" s="618"/>
    </row>
    <row r="35" spans="1:10" ht="26.25" customHeight="1">
      <c r="A35" s="622"/>
      <c r="B35" s="683" t="s">
        <v>377</v>
      </c>
      <c r="C35" s="717"/>
      <c r="D35" s="616"/>
      <c r="E35" s="1077"/>
      <c r="F35" s="25">
        <v>205</v>
      </c>
      <c r="G35" s="174" t="s">
        <v>48</v>
      </c>
      <c r="H35" s="622"/>
      <c r="I35" s="618"/>
      <c r="J35" s="618"/>
    </row>
    <row r="36" spans="1:10" ht="26.25" customHeight="1">
      <c r="A36" s="622"/>
      <c r="B36" s="683" t="s">
        <v>378</v>
      </c>
      <c r="C36" s="717"/>
      <c r="D36" s="616"/>
      <c r="E36" s="1077"/>
      <c r="F36" s="25">
        <v>210</v>
      </c>
      <c r="G36" s="174" t="s">
        <v>208</v>
      </c>
      <c r="H36" s="622"/>
      <c r="I36" s="618"/>
      <c r="J36" s="618"/>
    </row>
    <row r="37" spans="1:10" ht="26.25" customHeight="1">
      <c r="A37" s="622"/>
      <c r="B37" s="683" t="s">
        <v>706</v>
      </c>
      <c r="C37" s="717"/>
      <c r="D37" s="617"/>
      <c r="E37" s="1077"/>
      <c r="F37" s="25" t="s">
        <v>330</v>
      </c>
      <c r="G37" s="174" t="s">
        <v>48</v>
      </c>
      <c r="H37" s="622"/>
      <c r="I37" s="618"/>
      <c r="J37" s="618"/>
    </row>
    <row r="38" spans="1:10" ht="26.25" customHeight="1">
      <c r="A38" s="622"/>
      <c r="B38" s="683" t="s">
        <v>379</v>
      </c>
      <c r="C38" s="717"/>
      <c r="D38" s="616"/>
      <c r="E38" s="1077"/>
      <c r="F38" s="25" t="s">
        <v>10</v>
      </c>
      <c r="G38" s="174" t="s">
        <v>208</v>
      </c>
      <c r="H38" s="622"/>
      <c r="I38" s="618"/>
      <c r="J38" s="618"/>
    </row>
    <row r="39" spans="1:10" ht="26.25" customHeight="1">
      <c r="A39" s="622"/>
      <c r="B39" s="683" t="s">
        <v>380</v>
      </c>
      <c r="C39" s="717"/>
      <c r="D39" s="616"/>
      <c r="E39" s="1077"/>
      <c r="F39" s="25">
        <v>225</v>
      </c>
      <c r="G39" s="174" t="s">
        <v>48</v>
      </c>
      <c r="H39" s="622"/>
      <c r="I39" s="618"/>
      <c r="J39" s="618"/>
    </row>
    <row r="40" spans="1:10" ht="26.25" customHeight="1">
      <c r="A40" s="622"/>
      <c r="B40" s="683" t="s">
        <v>381</v>
      </c>
      <c r="C40" s="717"/>
      <c r="D40" s="616"/>
      <c r="E40" s="1077"/>
      <c r="F40" s="25">
        <v>230</v>
      </c>
      <c r="G40" s="174" t="s">
        <v>208</v>
      </c>
      <c r="H40" s="622"/>
      <c r="I40" s="618"/>
      <c r="J40" s="618"/>
    </row>
    <row r="41" spans="1:10" ht="26.25" customHeight="1">
      <c r="A41" s="622"/>
      <c r="B41" s="683" t="s">
        <v>622</v>
      </c>
      <c r="C41" s="717"/>
      <c r="D41" s="616"/>
      <c r="E41" s="1077"/>
      <c r="F41" s="25">
        <v>235</v>
      </c>
      <c r="G41" s="181" t="s">
        <v>113</v>
      </c>
      <c r="H41" s="622"/>
      <c r="I41" s="618"/>
      <c r="J41" s="618"/>
    </row>
    <row r="42" spans="1:10" ht="26.25" customHeight="1">
      <c r="A42" s="622"/>
      <c r="B42" s="683" t="s">
        <v>762</v>
      </c>
      <c r="C42" s="720"/>
      <c r="D42" s="616"/>
      <c r="E42" s="1077"/>
      <c r="F42" s="25" t="s">
        <v>334</v>
      </c>
      <c r="G42" s="181" t="s">
        <v>113</v>
      </c>
      <c r="H42" s="622"/>
      <c r="I42" s="618"/>
      <c r="J42" s="618"/>
    </row>
    <row r="43" spans="1:10" ht="26.25" customHeight="1" thickBot="1">
      <c r="A43" s="622"/>
      <c r="B43" s="683" t="s">
        <v>693</v>
      </c>
      <c r="C43" s="720"/>
      <c r="D43" s="1078"/>
      <c r="E43" s="1079"/>
      <c r="F43" s="25" t="s">
        <v>335</v>
      </c>
      <c r="G43" s="181" t="s">
        <v>113</v>
      </c>
      <c r="H43" s="622"/>
      <c r="I43" s="618"/>
      <c r="J43" s="618"/>
    </row>
    <row r="44" spans="1:10" ht="26.25" customHeight="1">
      <c r="A44" s="622"/>
      <c r="B44" s="716" t="s">
        <v>382</v>
      </c>
      <c r="C44" s="715"/>
      <c r="D44" s="1089">
        <f>SUM(D34:D43)</f>
        <v>0</v>
      </c>
      <c r="E44" s="1089">
        <f>SUM(E34:E43)</f>
        <v>0</v>
      </c>
      <c r="F44" s="25" t="s">
        <v>336</v>
      </c>
      <c r="G44" s="181" t="s">
        <v>113</v>
      </c>
      <c r="H44" s="622"/>
      <c r="I44" s="618"/>
      <c r="J44" s="618"/>
    </row>
    <row r="45" spans="1:10" ht="26.25" customHeight="1">
      <c r="A45" s="618"/>
      <c r="B45" s="681" t="s">
        <v>763</v>
      </c>
      <c r="C45" s="652"/>
      <c r="D45" s="667"/>
      <c r="E45" s="667"/>
      <c r="F45" s="730"/>
      <c r="G45" s="732"/>
      <c r="H45" s="618"/>
      <c r="I45" s="618"/>
      <c r="J45" s="618"/>
    </row>
    <row r="46" spans="1:10" ht="26.25" customHeight="1">
      <c r="A46" s="618"/>
      <c r="B46" s="682" t="s">
        <v>383</v>
      </c>
      <c r="C46" s="653"/>
      <c r="D46" s="1073">
        <f>'3. SOCITE'!C27</f>
        <v>0</v>
      </c>
      <c r="E46" s="1073">
        <f>'3. SOCITE'!C52</f>
        <v>0</v>
      </c>
      <c r="F46" s="25" t="s">
        <v>337</v>
      </c>
      <c r="G46" s="181" t="s">
        <v>208</v>
      </c>
      <c r="H46" s="618"/>
      <c r="I46" s="618"/>
      <c r="J46" s="618"/>
    </row>
    <row r="47" spans="1:10" ht="26.25" customHeight="1">
      <c r="A47" s="622"/>
      <c r="B47" s="682" t="s">
        <v>384</v>
      </c>
      <c r="C47" s="721"/>
      <c r="D47" s="1073">
        <f>'3. SOCITE'!C28</f>
        <v>0</v>
      </c>
      <c r="E47" s="1073">
        <f>'3. SOCITE'!C53</f>
        <v>0</v>
      </c>
      <c r="F47" s="25" t="s">
        <v>338</v>
      </c>
      <c r="G47" s="181" t="s">
        <v>48</v>
      </c>
      <c r="H47" s="622"/>
      <c r="I47" s="618"/>
      <c r="J47" s="618"/>
    </row>
    <row r="48" spans="1:10" ht="26.25" customHeight="1">
      <c r="A48" s="622"/>
      <c r="B48" s="682" t="s">
        <v>385</v>
      </c>
      <c r="C48" s="653"/>
      <c r="D48" s="616"/>
      <c r="E48" s="1077"/>
      <c r="F48" s="25" t="s">
        <v>339</v>
      </c>
      <c r="G48" s="181" t="s">
        <v>208</v>
      </c>
      <c r="H48" s="622"/>
      <c r="I48" s="618"/>
      <c r="J48" s="618"/>
    </row>
    <row r="49" spans="1:10" ht="26.25" customHeight="1">
      <c r="A49" s="622"/>
      <c r="B49" s="683" t="s">
        <v>386</v>
      </c>
      <c r="C49" s="720"/>
      <c r="D49" s="617"/>
      <c r="E49" s="1077"/>
      <c r="F49" s="25" t="s">
        <v>340</v>
      </c>
      <c r="G49" s="194" t="s">
        <v>48</v>
      </c>
      <c r="H49" s="622"/>
      <c r="I49" s="618"/>
      <c r="J49" s="618"/>
    </row>
    <row r="50" spans="1:10" ht="26.25" customHeight="1">
      <c r="A50" s="622"/>
      <c r="B50" s="685" t="s">
        <v>221</v>
      </c>
      <c r="C50" s="719"/>
      <c r="D50" s="616"/>
      <c r="E50" s="1077"/>
      <c r="F50" s="25" t="s">
        <v>341</v>
      </c>
      <c r="G50" s="181" t="s">
        <v>48</v>
      </c>
      <c r="H50" s="622"/>
      <c r="I50" s="618"/>
      <c r="J50" s="618"/>
    </row>
    <row r="51" spans="1:10" ht="26.25" customHeight="1">
      <c r="A51" s="622"/>
      <c r="B51" s="683" t="s">
        <v>609</v>
      </c>
      <c r="C51" s="720"/>
      <c r="D51" s="616"/>
      <c r="E51" s="1077"/>
      <c r="F51" s="25" t="s">
        <v>342</v>
      </c>
      <c r="G51" s="181" t="s">
        <v>48</v>
      </c>
      <c r="H51" s="622"/>
      <c r="I51" s="618"/>
      <c r="J51" s="618"/>
    </row>
    <row r="52" spans="1:10" ht="26.25" customHeight="1">
      <c r="A52" s="622"/>
      <c r="B52" s="683" t="s">
        <v>387</v>
      </c>
      <c r="C52" s="720"/>
      <c r="D52" s="617"/>
      <c r="E52" s="1077"/>
      <c r="F52" s="25" t="s">
        <v>343</v>
      </c>
      <c r="G52" s="194" t="s">
        <v>48</v>
      </c>
      <c r="H52" s="622"/>
      <c r="I52" s="618"/>
      <c r="J52" s="618"/>
    </row>
    <row r="53" spans="1:10" ht="26.25" customHeight="1">
      <c r="A53" s="622"/>
      <c r="B53" s="683" t="s">
        <v>388</v>
      </c>
      <c r="C53" s="720"/>
      <c r="D53" s="617"/>
      <c r="E53" s="1077"/>
      <c r="F53" s="25" t="s">
        <v>344</v>
      </c>
      <c r="G53" s="181" t="s">
        <v>48</v>
      </c>
      <c r="H53" s="622"/>
      <c r="I53" s="618"/>
      <c r="J53" s="618"/>
    </row>
    <row r="54" spans="1:10" ht="26.25" customHeight="1">
      <c r="A54" s="622"/>
      <c r="B54" s="683" t="s">
        <v>392</v>
      </c>
      <c r="C54" s="720"/>
      <c r="D54" s="616"/>
      <c r="E54" s="1077"/>
      <c r="F54" s="25" t="s">
        <v>345</v>
      </c>
      <c r="G54" s="181" t="s">
        <v>112</v>
      </c>
      <c r="H54" s="622"/>
      <c r="I54" s="618"/>
      <c r="J54" s="618"/>
    </row>
    <row r="55" spans="1:10" ht="26.25" customHeight="1">
      <c r="A55" s="622"/>
      <c r="B55" s="683" t="s">
        <v>608</v>
      </c>
      <c r="C55" s="720"/>
      <c r="D55" s="616"/>
      <c r="E55" s="1077"/>
      <c r="F55" s="25" t="s">
        <v>346</v>
      </c>
      <c r="G55" s="181" t="s">
        <v>48</v>
      </c>
      <c r="H55" s="622"/>
      <c r="I55" s="618"/>
      <c r="J55" s="618"/>
    </row>
    <row r="56" spans="1:10" ht="26.25" customHeight="1">
      <c r="A56" s="622"/>
      <c r="B56" s="683" t="s">
        <v>625</v>
      </c>
      <c r="C56" s="720"/>
      <c r="D56" s="616"/>
      <c r="E56" s="1077"/>
      <c r="F56" s="25" t="s">
        <v>347</v>
      </c>
      <c r="G56" s="181" t="s">
        <v>113</v>
      </c>
      <c r="H56" s="622"/>
      <c r="I56" s="618"/>
      <c r="J56" s="618"/>
    </row>
    <row r="57" spans="1:10" ht="26.25" customHeight="1" thickBot="1">
      <c r="A57" s="622"/>
      <c r="B57" s="683" t="s">
        <v>713</v>
      </c>
      <c r="C57" s="720"/>
      <c r="D57" s="1078"/>
      <c r="E57" s="1079"/>
      <c r="F57" s="25" t="s">
        <v>23</v>
      </c>
      <c r="G57" s="181" t="s">
        <v>113</v>
      </c>
      <c r="H57" s="622"/>
      <c r="I57" s="618"/>
      <c r="J57" s="618"/>
    </row>
    <row r="58" spans="1:10" ht="26.25" customHeight="1" thickBot="1">
      <c r="A58" s="622"/>
      <c r="B58" s="722" t="s">
        <v>389</v>
      </c>
      <c r="C58" s="723"/>
      <c r="D58" s="1096">
        <f>SUM(D46:D57)</f>
        <v>0</v>
      </c>
      <c r="E58" s="1096">
        <f>SUM(E46:E57)</f>
        <v>0</v>
      </c>
      <c r="F58" s="25" t="s">
        <v>348</v>
      </c>
      <c r="G58" s="181" t="s">
        <v>113</v>
      </c>
      <c r="H58" s="622"/>
      <c r="I58" s="618"/>
      <c r="J58" s="618"/>
    </row>
    <row r="59" spans="1:10" ht="26.25" customHeight="1">
      <c r="A59" s="622"/>
      <c r="B59" s="722" t="s">
        <v>390</v>
      </c>
      <c r="C59" s="723"/>
      <c r="D59" s="1089">
        <f>D32+D44+D58</f>
        <v>0</v>
      </c>
      <c r="E59" s="1089">
        <f>E32+E44+E58</f>
        <v>0</v>
      </c>
      <c r="F59" s="25" t="s">
        <v>349</v>
      </c>
      <c r="G59" s="181" t="s">
        <v>113</v>
      </c>
      <c r="H59" s="622"/>
      <c r="I59" s="618"/>
      <c r="J59" s="618"/>
    </row>
    <row r="60" spans="1:10" ht="26.25" customHeight="1">
      <c r="A60" s="622"/>
      <c r="B60" s="722" t="s">
        <v>596</v>
      </c>
      <c r="C60" s="723"/>
      <c r="D60" s="1073">
        <f>E62</f>
        <v>0</v>
      </c>
      <c r="E60" s="1077"/>
      <c r="F60" s="25" t="s">
        <v>623</v>
      </c>
      <c r="G60" s="181" t="s">
        <v>113</v>
      </c>
      <c r="H60" s="622"/>
      <c r="I60" s="618"/>
      <c r="J60" s="618"/>
    </row>
    <row r="61" spans="1:10" ht="26.25" customHeight="1" thickBot="1">
      <c r="A61" s="622"/>
      <c r="B61" s="724" t="s">
        <v>767</v>
      </c>
      <c r="C61" s="723"/>
      <c r="D61" s="1097"/>
      <c r="E61" s="1097"/>
      <c r="F61" s="468" t="s">
        <v>768</v>
      </c>
      <c r="G61" s="181" t="s">
        <v>222</v>
      </c>
      <c r="H61" s="622"/>
      <c r="I61" s="618"/>
      <c r="J61" s="618"/>
    </row>
    <row r="62" spans="1:10" ht="21.75" customHeight="1" thickBot="1">
      <c r="A62" s="622"/>
      <c r="B62" s="707" t="s">
        <v>597</v>
      </c>
      <c r="C62" s="708"/>
      <c r="D62" s="1083">
        <f>SUM(D59:D61)</f>
        <v>0</v>
      </c>
      <c r="E62" s="1083">
        <f>SUM(E59:E61)</f>
        <v>0</v>
      </c>
      <c r="F62" s="26" t="s">
        <v>624</v>
      </c>
      <c r="G62" s="195" t="s">
        <v>113</v>
      </c>
      <c r="H62" s="622"/>
      <c r="I62" s="618"/>
      <c r="J62" s="618"/>
    </row>
    <row r="63" spans="1:10" s="70" customFormat="1" ht="13.5" thickTop="1">
      <c r="A63" s="622"/>
      <c r="B63" s="671"/>
      <c r="C63" s="671"/>
      <c r="D63" s="622"/>
      <c r="E63" s="622"/>
      <c r="F63" s="622"/>
      <c r="G63" s="622"/>
      <c r="H63" s="622"/>
      <c r="I63" s="618"/>
      <c r="J63" s="618"/>
    </row>
    <row r="64" spans="1:10" s="70" customFormat="1">
      <c r="A64" s="622"/>
      <c r="B64" s="706"/>
      <c r="C64" s="706"/>
      <c r="D64" s="622"/>
      <c r="E64" s="622"/>
      <c r="F64" s="622"/>
      <c r="G64" s="622"/>
      <c r="H64" s="618"/>
      <c r="I64" s="618"/>
      <c r="J64" s="618"/>
    </row>
    <row r="65" spans="2:3" s="70" customFormat="1">
      <c r="B65" s="659"/>
      <c r="C65" s="659"/>
    </row>
    <row r="66" spans="2:3" s="70" customFormat="1">
      <c r="B66" s="659"/>
      <c r="C66" s="659"/>
    </row>
  </sheetData>
  <sheetProtection password="D5A7" sheet="1" objects="1" scenarios="1"/>
  <customSheetViews>
    <customSheetView guid="{E4F26FFA-5313-49C9-9365-CBA576C57791}" scale="85" showGridLines="0" fitToPage="1" showRuler="0" topLeftCell="A4">
      <selection activeCell="D26" sqref="D26"/>
      <pageMargins left="0.74803149606299213" right="0.74803149606299213" top="0.98425196850393704" bottom="0.98425196850393704" header="0.51181102362204722" footer="0.51181102362204722"/>
      <pageSetup paperSize="9" scale="76" orientation="portrait" horizontalDpi="300" verticalDpi="300" r:id="rId1"/>
      <headerFooter alignWithMargins="0"/>
    </customSheetView>
  </customSheetViews>
  <phoneticPr fontId="0" type="noConversion"/>
  <dataValidations count="69">
    <dataValidation type="custom" allowBlank="1" showInputMessage="1" showErrorMessage="1" errorTitle="Monitor FTC template" error="Please only enter a numeric value into this cell." sqref="D17:D19">
      <formula1>ISNONTEXT($D$18)</formula1>
    </dataValidation>
    <dataValidation type="custom" allowBlank="1" showInputMessage="1" showErrorMessage="1" errorTitle="Monitor FTC template" error="Please only enter a numeric value into this cell." sqref="E17:E19">
      <formula1>ISNONTEXT($E$18)</formula1>
    </dataValidation>
    <dataValidation type="custom" allowBlank="1" showInputMessage="1" showErrorMessage="1" errorTitle="Monitor FTC template" error="Please only enter a numeric value into this cell." sqref="D20">
      <formula1>ISNONTEXT($D$20)</formula1>
    </dataValidation>
    <dataValidation type="custom" allowBlank="1" showInputMessage="1" showErrorMessage="1" errorTitle="Monitor FTC template" error="Please only enter a numeric value into this cell." sqref="E20">
      <formula1>ISNONTEXT($E$20)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E21">
      <formula1>ISNONTEXT($E$21)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E22">
      <formula1>ISNONTEXT($E$22)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E23">
      <formula1>ISNONTEXT($E$23)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E24">
      <formula1>ISNONTEXT($E$24)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  <dataValidation type="custom" allowBlank="1" showInputMessage="1" showErrorMessage="1" errorTitle="Monitor FTC template" error="Please only enter a numeric value into this cell." sqref="E25">
      <formula1>ISNONTEXT($E$25)</formula1>
    </dataValidation>
    <dataValidation type="custom" allowBlank="1" showInputMessage="1" showErrorMessage="1" errorTitle="Monitor FTC template" error="Please only enter a numeric value into this cell." sqref="D26">
      <formula1>ISNONTEXT($D$26)</formula1>
    </dataValidation>
    <dataValidation type="custom" allowBlank="1" showInputMessage="1" showErrorMessage="1" errorTitle="Monitor FTC template" error="Please only enter a numeric value into this cell." sqref="E26">
      <formula1>ISNONTEXT($E$26)</formula1>
    </dataValidation>
    <dataValidation type="custom" allowBlank="1" showInputMessage="1" showErrorMessage="1" errorTitle="Monitor FTC template" error="Please only enter a numeric value into this cell." sqref="D27">
      <formula1>ISNONTEXT($D$27)</formula1>
    </dataValidation>
    <dataValidation type="custom" allowBlank="1" showInputMessage="1" showErrorMessage="1" errorTitle="Monitor FTC template" error="Please only enter a numeric value into this cell." sqref="E27">
      <formula1>ISNONTEXT($E$27)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E28">
      <formula1>ISNONTEXT($E$28)</formula1>
    </dataValidation>
    <dataValidation type="custom" allowBlank="1" showInputMessage="1" showErrorMessage="1" errorTitle="Monitor FTC template" error="Please only enter a numeric value into this cell." sqref="D29">
      <formula1>ISNONTEXT($D$29)</formula1>
    </dataValidation>
    <dataValidation type="custom" allowBlank="1" showInputMessage="1" showErrorMessage="1" errorTitle="Monitor FTC template" error="Please only enter a numeric value into this cell." sqref="E29">
      <formula1>ISNONTEXT($E$29)</formula1>
    </dataValidation>
    <dataValidation type="custom" allowBlank="1" showInputMessage="1" showErrorMessage="1" errorTitle="Monitor FTC template" error="Please only enter a numeric value into this cell." sqref="D30">
      <formula1>ISNONTEXT($D$30)</formula1>
    </dataValidation>
    <dataValidation type="custom" allowBlank="1" showInputMessage="1" showErrorMessage="1" errorTitle="Monitor FTC template" error="Please only enter a numeric value into this cell." sqref="E30">
      <formula1>ISNONTEXT($E$30)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E31">
      <formula1>ISNONTEXT($E$31)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E34">
      <formula1>ISNONTEXT($E$34)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  <dataValidation type="custom" allowBlank="1" showInputMessage="1" showErrorMessage="1" errorTitle="Monitor FTC template" error="Please only enter a numeric value into this cell." sqref="E35">
      <formula1>ISNONTEXT($E$35)</formula1>
    </dataValidation>
    <dataValidation type="custom" allowBlank="1" showInputMessage="1" showErrorMessage="1" errorTitle="Monitor FTC template" error="Please only enter a numeric value into this cell." sqref="D36">
      <formula1>ISNONTEXT($D$36)</formula1>
    </dataValidation>
    <dataValidation type="custom" allowBlank="1" showInputMessage="1" showErrorMessage="1" errorTitle="Monitor FTC template" error="Please only enter a numeric value into this cell." sqref="E36">
      <formula1>ISNONTEXT($E$36)</formula1>
    </dataValidation>
    <dataValidation type="custom" allowBlank="1" showInputMessage="1" showErrorMessage="1" errorTitle="Monitor FTC template" error="Please only enter a numeric value into this cell." sqref="D37">
      <formula1>ISNONTEXT($D$37)</formula1>
    </dataValidation>
    <dataValidation type="custom" allowBlank="1" showInputMessage="1" showErrorMessage="1" errorTitle="Monitor FTC template" error="Please only enter a numeric value into this cell." sqref="E37">
      <formula1>ISNONTEXT($E$37)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E38">
      <formula1>ISNONTEXT($E$38)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E39">
      <formula1>ISNONTEXT($E$39)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E40">
      <formula1>ISNONTEXT($E$40)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E41">
      <formula1>ISNONTEXT($E$41)</formula1>
    </dataValidation>
    <dataValidation type="custom" allowBlank="1" showInputMessage="1" showErrorMessage="1" errorTitle="Monitor FTC template" error="Please only enter a numeric value into this cell." sqref="D42">
      <formula1>ISNONTEXT($D$42)</formula1>
    </dataValidation>
    <dataValidation type="custom" allowBlank="1" showInputMessage="1" showErrorMessage="1" errorTitle="Monitor FTC template" error="Please only enter a numeric value into this cell." sqref="E42">
      <formula1>ISNONTEXT($E$42)</formula1>
    </dataValidation>
    <dataValidation type="custom" allowBlank="1" showInputMessage="1" showErrorMessage="1" errorTitle="Monitor FTC template" error="Please only enter a numeric value into this cell." sqref="D43">
      <formula1>ISNONTEXT($D$43)</formula1>
    </dataValidation>
    <dataValidation type="custom" allowBlank="1" showInputMessage="1" showErrorMessage="1" errorTitle="Monitor FTC template" error="Please only enter a numeric value into this cell." sqref="E43">
      <formula1>ISNONTEXT($E$43)</formula1>
    </dataValidation>
    <dataValidation type="custom" allowBlank="1" showInputMessage="1" showErrorMessage="1" errorTitle="Monitor FTC template" error="Please only enter a numeric value into this cell." sqref="E46">
      <formula1>ISNONTEXT($E$46)</formula1>
    </dataValidation>
    <dataValidation type="custom" allowBlank="1" showInputMessage="1" showErrorMessage="1" errorTitle="Monitor FTC template" error="Please only enter a numeric value into this cell." sqref="E47">
      <formula1>ISNONTEXT($E$47)</formula1>
    </dataValidation>
    <dataValidation type="custom" allowBlank="1" showInputMessage="1" showErrorMessage="1" errorTitle="Monitor FTC template" error="Please only enter a numeric value into this cell." sqref="E48">
      <formula1>ISNONTEXT($E$48)</formula1>
    </dataValidation>
    <dataValidation type="custom" allowBlank="1" showInputMessage="1" showErrorMessage="1" errorTitle="Monitor FTC template" error="Please only enter a numeric value into this cell." sqref="E49">
      <formula1>ISNONTEXT($E$49)</formula1>
    </dataValidation>
    <dataValidation type="custom" allowBlank="1" showInputMessage="1" showErrorMessage="1" errorTitle="Monitor FTC template" error="Please only enter a numeric value into this cell." sqref="E50">
      <formula1>ISNONTEXT($E$50)</formula1>
    </dataValidation>
    <dataValidation type="custom" allowBlank="1" showInputMessage="1" showErrorMessage="1" errorTitle="Monitor FTC template" error="Please only enter a numeric value into this cell." sqref="E51">
      <formula1>ISNONTEXT($E$51)</formula1>
    </dataValidation>
    <dataValidation type="custom" allowBlank="1" showInputMessage="1" showErrorMessage="1" errorTitle="Monitor FTC template" error="Please only enter a numeric value into this cell." sqref="E52">
      <formula1>ISNONTEXT($E$52)</formula1>
    </dataValidation>
    <dataValidation type="custom" allowBlank="1" showInputMessage="1" showErrorMessage="1" errorTitle="Monitor FTC template" error="Please only enter a numeric value into this cell." sqref="E53">
      <formula1>ISNONTEXT($E$53)</formula1>
    </dataValidation>
    <dataValidation type="custom" allowBlank="1" showInputMessage="1" showErrorMessage="1" errorTitle="Monitor FTC template" error="Please only enter a numeric value into this cell." sqref="E54">
      <formula1>ISNONTEXT($E$54)</formula1>
    </dataValidation>
    <dataValidation type="custom" allowBlank="1" showInputMessage="1" showErrorMessage="1" errorTitle="Monitor FTC template" error="Please only enter a numeric value into this cell." sqref="E55">
      <formula1>ISNONTEXT($E$55)</formula1>
    </dataValidation>
    <dataValidation type="custom" allowBlank="1" showInputMessage="1" showErrorMessage="1" errorTitle="Monitor FTC template" error="Please only enter a numeric value into this cell." sqref="E56">
      <formula1>ISNONTEXT($E$56)</formula1>
    </dataValidation>
    <dataValidation type="custom" allowBlank="1" showInputMessage="1" showErrorMessage="1" errorTitle="Monitor FTC template" error="Please only enter a numeric value into this cell." sqref="E57">
      <formula1>ISNONTEXT($E$57)</formula1>
    </dataValidation>
    <dataValidation type="custom" allowBlank="1" showInputMessage="1" showErrorMessage="1" errorTitle="Monitor FTC template" error="Please only enter a numeric value into this cell." sqref="D48">
      <formula1>ISNONTEXT($D$48)</formula1>
    </dataValidation>
    <dataValidation type="custom" allowBlank="1" showInputMessage="1" showErrorMessage="1" errorTitle="Monitor FTC template" error="Please only enter a numeric value into this cell." sqref="D49">
      <formula1>ISNONTEXT($D$49)</formula1>
    </dataValidation>
    <dataValidation type="custom" allowBlank="1" showInputMessage="1" showErrorMessage="1" errorTitle="Monitor FTC template" error="Please only enter a numeric value into this cell." sqref="D50">
      <formula1>ISNONTEXT($D$50)</formula1>
    </dataValidation>
    <dataValidation type="custom" allowBlank="1" showInputMessage="1" showErrorMessage="1" errorTitle="Monitor FTC template" error="Please only enter a numeric value into this cell." sqref="D51">
      <formula1>ISNONTEXT($D$51)</formula1>
    </dataValidation>
    <dataValidation type="custom" allowBlank="1" showInputMessage="1" showErrorMessage="1" errorTitle="Monitor FTC template" error="Please only enter a numeric value into this cell." sqref="D52">
      <formula1>ISNONTEXT($D$52)</formula1>
    </dataValidation>
    <dataValidation type="custom" allowBlank="1" showInputMessage="1" showErrorMessage="1" errorTitle="Monitor FTC template" error="Please only enter a numeric value into this cell." sqref="D53">
      <formula1>ISNONTEXT($D$53)</formula1>
    </dataValidation>
    <dataValidation type="custom" allowBlank="1" showInputMessage="1" showErrorMessage="1" errorTitle="Monitor FTC template" error="Please only enter a numeric value into this cell." sqref="D54">
      <formula1>ISNONTEXT($D$54)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D57">
      <formula1>ISNONTEXT($D$57)</formula1>
    </dataValidation>
    <dataValidation type="custom" allowBlank="1" showInputMessage="1" showErrorMessage="1" errorTitle="Monitor FTC template" error="Please only enter a numeric value into this cell." sqref="E60:E61">
      <formula1>ISNONTEXT($E$60)</formula1>
    </dataValidation>
  </dataValidations>
  <pageMargins left="0.74803149606299213" right="0.35433070866141736" top="0.35433070866141736" bottom="0.39370078740157483" header="0.19685039370078741" footer="0.19685039370078741"/>
  <pageSetup paperSize="9" scale="70" fitToHeight="2" orientation="portrait" horizontalDpi="300" verticalDpi="300" r:id="rId2"/>
  <headerFooter alignWithMargins="0"/>
  <rowBreaks count="1" manualBreakCount="1">
    <brk id="24" max="6" man="1"/>
  </rowBreaks>
  <colBreaks count="1" manualBreakCount="1">
    <brk id="1" max="63" man="1"/>
  </colBreaks>
  <ignoredErrors>
    <ignoredError sqref="F33:F40 F13:F18 F53:F56" numberStoredAsText="1"/>
    <ignoredError sqref="E32 E15 E59 E45 E5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78"/>
  <sheetViews>
    <sheetView zoomScale="90" zoomScaleNormal="90" workbookViewId="0"/>
  </sheetViews>
  <sheetFormatPr defaultColWidth="10.7109375" defaultRowHeight="12.75"/>
  <cols>
    <col min="1" max="1" width="4.5703125" style="70" customWidth="1"/>
    <col min="2" max="2" width="50.5703125" style="4" customWidth="1"/>
    <col min="3" max="4" width="13" style="2" customWidth="1"/>
    <col min="5" max="5" width="9.85546875" style="2" bestFit="1" customWidth="1"/>
    <col min="6" max="6" width="13.140625" style="2" bestFit="1" customWidth="1"/>
    <col min="7" max="7" width="13.140625" style="70" customWidth="1"/>
    <col min="8" max="8" width="9.28515625" style="70" bestFit="1" customWidth="1"/>
    <col min="9" max="9" width="12.28515625" style="70" bestFit="1" customWidth="1"/>
    <col min="10" max="10" width="12.28515625" style="70" customWidth="1"/>
    <col min="11" max="11" width="12.42578125" style="70" customWidth="1"/>
    <col min="12" max="12" width="9.7109375" style="70" bestFit="1" customWidth="1"/>
    <col min="13" max="13" width="3.5703125" style="70" customWidth="1"/>
    <col min="14" max="16" width="10.7109375" style="70"/>
    <col min="17" max="16384" width="10.7109375" style="2"/>
  </cols>
  <sheetData>
    <row r="1" spans="1:13" s="70" customFormat="1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s="70" customFormat="1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s="70" customFormat="1">
      <c r="A3" s="618"/>
      <c r="B3" s="628" t="s">
        <v>1035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 s="70" customFormat="1">
      <c r="A4" s="618"/>
      <c r="B4" s="624" t="s">
        <v>809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 s="70" customFormat="1">
      <c r="A5" s="618"/>
      <c r="B5" s="626" t="s">
        <v>1022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3" s="70" customFormat="1">
      <c r="A6" s="618"/>
      <c r="B6" s="733" t="s">
        <v>53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</row>
    <row r="7" spans="1:13" s="70" customFormat="1">
      <c r="A7" s="618"/>
      <c r="B7" s="629"/>
      <c r="C7" s="618"/>
      <c r="D7" s="618"/>
      <c r="E7" s="618"/>
      <c r="F7" s="618"/>
      <c r="G7" s="618"/>
      <c r="H7" s="660"/>
      <c r="I7" s="618"/>
      <c r="J7" s="618"/>
      <c r="K7" s="618"/>
      <c r="L7" s="618"/>
      <c r="M7" s="618"/>
    </row>
    <row r="8" spans="1:13" s="70" customFormat="1" ht="13.5" thickBot="1">
      <c r="A8" s="618"/>
      <c r="B8" s="621"/>
      <c r="C8" s="618"/>
      <c r="D8" s="618"/>
      <c r="E8" s="1110" t="s">
        <v>1167</v>
      </c>
      <c r="F8" s="1110">
        <v>1</v>
      </c>
      <c r="G8" s="618"/>
      <c r="H8" s="618"/>
      <c r="I8" s="618"/>
      <c r="J8" s="618"/>
      <c r="K8" s="618"/>
      <c r="L8" s="618"/>
      <c r="M8" s="618"/>
    </row>
    <row r="9" spans="1:13" ht="13.5" thickTop="1">
      <c r="A9" s="618"/>
      <c r="B9" s="762"/>
      <c r="C9" s="21" t="s">
        <v>541</v>
      </c>
      <c r="D9" s="22" t="s">
        <v>542</v>
      </c>
      <c r="E9" s="22" t="s">
        <v>108</v>
      </c>
      <c r="F9" s="745"/>
      <c r="G9" s="734"/>
      <c r="H9" s="618"/>
      <c r="I9" s="618"/>
      <c r="J9" s="618"/>
      <c r="K9" s="618"/>
      <c r="L9" s="618"/>
      <c r="M9" s="618"/>
    </row>
    <row r="10" spans="1:13">
      <c r="A10" s="618"/>
      <c r="B10" s="700" t="s">
        <v>521</v>
      </c>
      <c r="C10" s="759" t="s">
        <v>769</v>
      </c>
      <c r="D10" s="759" t="s">
        <v>313</v>
      </c>
      <c r="E10" s="766" t="s">
        <v>4</v>
      </c>
      <c r="F10" s="742"/>
      <c r="G10" s="734"/>
      <c r="H10" s="618"/>
      <c r="I10" s="618"/>
      <c r="J10" s="618"/>
      <c r="K10" s="618"/>
      <c r="L10" s="618"/>
      <c r="M10" s="618"/>
    </row>
    <row r="11" spans="1:13">
      <c r="A11" s="618"/>
      <c r="B11" s="763"/>
      <c r="C11" s="734" t="s">
        <v>38</v>
      </c>
      <c r="D11" s="734" t="s">
        <v>38</v>
      </c>
      <c r="E11" s="704"/>
      <c r="F11" s="742" t="s">
        <v>163</v>
      </c>
      <c r="G11" s="734"/>
      <c r="H11" s="618"/>
      <c r="I11" s="618"/>
      <c r="J11" s="618"/>
      <c r="K11" s="618"/>
      <c r="L11" s="618"/>
      <c r="M11" s="618"/>
    </row>
    <row r="12" spans="1:13">
      <c r="A12" s="618"/>
      <c r="B12" s="764"/>
      <c r="C12" s="664" t="s">
        <v>110</v>
      </c>
      <c r="D12" s="664" t="s">
        <v>110</v>
      </c>
      <c r="E12" s="23" t="s">
        <v>109</v>
      </c>
      <c r="F12" s="746" t="s">
        <v>164</v>
      </c>
      <c r="G12" s="734"/>
      <c r="H12" s="618"/>
      <c r="I12" s="618"/>
      <c r="J12" s="618"/>
      <c r="K12" s="618"/>
      <c r="L12" s="618"/>
      <c r="M12" s="618"/>
    </row>
    <row r="13" spans="1:13" ht="24.75" customHeight="1">
      <c r="A13" s="618"/>
      <c r="B13" s="758" t="s">
        <v>395</v>
      </c>
      <c r="C13" s="759"/>
      <c r="D13" s="759"/>
      <c r="E13" s="759"/>
      <c r="F13" s="760"/>
      <c r="G13" s="734"/>
      <c r="H13" s="618"/>
      <c r="I13" s="618"/>
      <c r="J13" s="618"/>
      <c r="K13" s="618"/>
      <c r="L13" s="618"/>
      <c r="M13" s="618"/>
    </row>
    <row r="14" spans="1:13" ht="25.5" customHeight="1">
      <c r="A14" s="618"/>
      <c r="B14" s="757" t="s">
        <v>99</v>
      </c>
      <c r="C14" s="755"/>
      <c r="D14" s="755"/>
      <c r="E14" s="755"/>
      <c r="F14" s="761"/>
      <c r="G14" s="735"/>
      <c r="H14" s="618"/>
      <c r="I14" s="618"/>
      <c r="J14" s="618"/>
      <c r="K14" s="618"/>
      <c r="L14" s="618"/>
      <c r="M14" s="618"/>
    </row>
    <row r="15" spans="1:13" ht="25.5" customHeight="1">
      <c r="A15" s="618"/>
      <c r="B15" s="197" t="s">
        <v>143</v>
      </c>
      <c r="C15" s="106"/>
      <c r="D15" s="111"/>
      <c r="E15" s="12">
        <v>100</v>
      </c>
      <c r="F15" s="221" t="s">
        <v>111</v>
      </c>
      <c r="G15" s="736"/>
      <c r="H15" s="618"/>
      <c r="I15" s="618"/>
      <c r="J15" s="618"/>
      <c r="K15" s="618"/>
      <c r="L15" s="618"/>
      <c r="M15" s="618"/>
    </row>
    <row r="16" spans="1:13" ht="25.5" customHeight="1">
      <c r="A16" s="618"/>
      <c r="B16" s="197" t="s">
        <v>144</v>
      </c>
      <c r="C16" s="106"/>
      <c r="D16" s="111"/>
      <c r="E16" s="12" t="s">
        <v>316</v>
      </c>
      <c r="F16" s="221" t="s">
        <v>111</v>
      </c>
      <c r="G16" s="736"/>
      <c r="H16" s="618"/>
      <c r="I16" s="618"/>
      <c r="J16" s="618"/>
      <c r="K16" s="618"/>
      <c r="L16" s="618"/>
      <c r="M16" s="618"/>
    </row>
    <row r="17" spans="1:13" ht="25.5" customHeight="1">
      <c r="A17" s="618"/>
      <c r="B17" s="197" t="s">
        <v>125</v>
      </c>
      <c r="C17" s="106"/>
      <c r="D17" s="111"/>
      <c r="E17" s="12" t="s">
        <v>36</v>
      </c>
      <c r="F17" s="221" t="s">
        <v>111</v>
      </c>
      <c r="G17" s="736"/>
      <c r="H17" s="618"/>
      <c r="I17" s="618"/>
      <c r="J17" s="618"/>
      <c r="K17" s="618"/>
      <c r="L17" s="618"/>
      <c r="M17" s="618"/>
    </row>
    <row r="18" spans="1:13" ht="25.5" customHeight="1">
      <c r="A18" s="618"/>
      <c r="B18" s="197" t="s">
        <v>126</v>
      </c>
      <c r="C18" s="106"/>
      <c r="D18" s="111"/>
      <c r="E18" s="12" t="s">
        <v>317</v>
      </c>
      <c r="F18" s="222" t="s">
        <v>111</v>
      </c>
      <c r="G18" s="737"/>
      <c r="H18" s="618"/>
      <c r="I18" s="618"/>
      <c r="J18" s="618"/>
      <c r="K18" s="618"/>
      <c r="L18" s="618"/>
      <c r="M18" s="618"/>
    </row>
    <row r="19" spans="1:13" ht="25.5" customHeight="1">
      <c r="A19" s="618"/>
      <c r="B19" s="197" t="s">
        <v>1137</v>
      </c>
      <c r="C19" s="106"/>
      <c r="D19" s="111"/>
      <c r="E19" s="12" t="s">
        <v>37</v>
      </c>
      <c r="F19" s="221" t="s">
        <v>111</v>
      </c>
      <c r="G19" s="736"/>
      <c r="H19" s="618"/>
      <c r="I19" s="618"/>
      <c r="J19" s="618"/>
      <c r="K19" s="618"/>
      <c r="L19" s="618"/>
      <c r="M19" s="618"/>
    </row>
    <row r="20" spans="1:13" ht="25.5" customHeight="1">
      <c r="A20" s="618"/>
      <c r="B20" s="196" t="s">
        <v>100</v>
      </c>
      <c r="C20" s="216"/>
      <c r="D20" s="216"/>
      <c r="E20" s="216"/>
      <c r="F20" s="220"/>
      <c r="G20" s="736"/>
      <c r="H20" s="618"/>
      <c r="I20" s="618"/>
      <c r="J20" s="618"/>
      <c r="K20" s="618"/>
      <c r="L20" s="618"/>
      <c r="M20" s="618"/>
    </row>
    <row r="21" spans="1:13" ht="25.5" customHeight="1">
      <c r="A21" s="618"/>
      <c r="B21" s="197" t="s">
        <v>188</v>
      </c>
      <c r="C21" s="106"/>
      <c r="D21" s="111"/>
      <c r="E21" s="12" t="s">
        <v>318</v>
      </c>
      <c r="F21" s="221" t="s">
        <v>111</v>
      </c>
      <c r="G21" s="736"/>
      <c r="H21" s="618"/>
      <c r="I21" s="618"/>
      <c r="J21" s="618"/>
      <c r="K21" s="618"/>
      <c r="L21" s="618"/>
      <c r="M21" s="618"/>
    </row>
    <row r="22" spans="1:13" ht="25.5" customHeight="1">
      <c r="A22" s="618"/>
      <c r="B22" s="197" t="s">
        <v>187</v>
      </c>
      <c r="C22" s="106"/>
      <c r="D22" s="111"/>
      <c r="E22" s="12" t="s">
        <v>5</v>
      </c>
      <c r="F22" s="221" t="s">
        <v>111</v>
      </c>
      <c r="G22" s="736"/>
      <c r="H22" s="618"/>
      <c r="I22" s="618"/>
      <c r="J22" s="618"/>
      <c r="K22" s="618"/>
      <c r="L22" s="618"/>
      <c r="M22" s="618"/>
    </row>
    <row r="23" spans="1:13" ht="34.5" customHeight="1">
      <c r="A23" s="618"/>
      <c r="B23" s="198" t="s">
        <v>189</v>
      </c>
      <c r="C23" s="106"/>
      <c r="D23" s="111"/>
      <c r="E23" s="12" t="s">
        <v>319</v>
      </c>
      <c r="F23" s="221" t="s">
        <v>111</v>
      </c>
      <c r="G23" s="736"/>
      <c r="H23" s="618"/>
      <c r="I23" s="618"/>
      <c r="J23" s="618"/>
      <c r="K23" s="618"/>
      <c r="L23" s="618"/>
      <c r="M23" s="618"/>
    </row>
    <row r="24" spans="1:13" ht="34.5" customHeight="1">
      <c r="A24" s="618"/>
      <c r="B24" s="198" t="s">
        <v>190</v>
      </c>
      <c r="C24" s="106"/>
      <c r="D24" s="111"/>
      <c r="E24" s="12" t="s">
        <v>6</v>
      </c>
      <c r="F24" s="221" t="s">
        <v>111</v>
      </c>
      <c r="G24" s="736"/>
      <c r="H24" s="618"/>
      <c r="I24" s="618"/>
      <c r="J24" s="618"/>
      <c r="K24" s="618"/>
      <c r="L24" s="618"/>
      <c r="M24" s="618"/>
    </row>
    <row r="25" spans="1:13" ht="25.5" customHeight="1">
      <c r="A25" s="618"/>
      <c r="B25" s="198" t="s">
        <v>192</v>
      </c>
      <c r="C25" s="106"/>
      <c r="D25" s="111"/>
      <c r="E25" s="12" t="s">
        <v>320</v>
      </c>
      <c r="F25" s="221" t="s">
        <v>111</v>
      </c>
      <c r="G25" s="736"/>
      <c r="H25" s="618"/>
      <c r="I25" s="618"/>
      <c r="J25" s="618"/>
      <c r="K25" s="618"/>
      <c r="L25" s="618"/>
      <c r="M25" s="618"/>
    </row>
    <row r="26" spans="1:13" ht="25.5" customHeight="1">
      <c r="A26" s="618"/>
      <c r="B26" s="196" t="s">
        <v>191</v>
      </c>
      <c r="C26" s="216"/>
      <c r="D26" s="216"/>
      <c r="E26" s="216"/>
      <c r="F26" s="220"/>
      <c r="G26" s="736"/>
      <c r="H26" s="618"/>
      <c r="I26" s="618"/>
      <c r="J26" s="618"/>
      <c r="K26" s="618"/>
      <c r="L26" s="618"/>
      <c r="M26" s="618"/>
    </row>
    <row r="27" spans="1:13" ht="25.5" customHeight="1">
      <c r="A27" s="618"/>
      <c r="B27" s="197" t="s">
        <v>179</v>
      </c>
      <c r="C27" s="106"/>
      <c r="D27" s="111"/>
      <c r="E27" s="12" t="s">
        <v>328</v>
      </c>
      <c r="F27" s="189" t="s">
        <v>111</v>
      </c>
      <c r="G27" s="736"/>
      <c r="H27" s="618"/>
      <c r="I27" s="618"/>
      <c r="J27" s="618"/>
      <c r="K27" s="618"/>
      <c r="L27" s="618"/>
      <c r="M27" s="618"/>
    </row>
    <row r="28" spans="1:13" ht="25.5" customHeight="1">
      <c r="A28" s="618"/>
      <c r="B28" s="199" t="s">
        <v>1138</v>
      </c>
      <c r="C28" s="106"/>
      <c r="D28" s="111"/>
      <c r="E28" s="12" t="s">
        <v>329</v>
      </c>
      <c r="F28" s="189" t="s">
        <v>111</v>
      </c>
      <c r="G28" s="736"/>
      <c r="H28" s="618"/>
      <c r="I28" s="618"/>
      <c r="J28" s="618"/>
      <c r="K28" s="618"/>
      <c r="L28" s="618"/>
      <c r="M28" s="618"/>
    </row>
    <row r="29" spans="1:13" ht="25.5" customHeight="1">
      <c r="A29" s="618"/>
      <c r="B29" s="200" t="s">
        <v>396</v>
      </c>
      <c r="C29" s="409">
        <f>SUM(C15:C28)</f>
        <v>0</v>
      </c>
      <c r="D29" s="409">
        <f>SUM(D15:D28)</f>
        <v>0</v>
      </c>
      <c r="E29" s="12" t="s">
        <v>10</v>
      </c>
      <c r="F29" s="189" t="s">
        <v>111</v>
      </c>
      <c r="G29" s="736"/>
      <c r="H29" s="618"/>
      <c r="I29" s="618"/>
      <c r="J29" s="618"/>
      <c r="K29" s="618"/>
      <c r="L29" s="618"/>
      <c r="M29" s="618"/>
    </row>
    <row r="30" spans="1:13" ht="25.5" customHeight="1">
      <c r="A30" s="618"/>
      <c r="B30" s="757" t="s">
        <v>41</v>
      </c>
      <c r="C30" s="755"/>
      <c r="D30" s="755"/>
      <c r="E30" s="755"/>
      <c r="F30" s="756"/>
      <c r="G30" s="736"/>
      <c r="H30" s="618"/>
      <c r="I30" s="618"/>
      <c r="J30" s="618"/>
      <c r="K30" s="618"/>
      <c r="L30" s="618"/>
      <c r="M30" s="618"/>
    </row>
    <row r="31" spans="1:13" ht="25.5" customHeight="1">
      <c r="A31" s="618"/>
      <c r="B31" s="201" t="s">
        <v>132</v>
      </c>
      <c r="C31" s="106"/>
      <c r="D31" s="111"/>
      <c r="E31" s="27">
        <v>225</v>
      </c>
      <c r="F31" s="189" t="s">
        <v>111</v>
      </c>
      <c r="G31" s="736"/>
      <c r="H31" s="618"/>
      <c r="I31" s="618"/>
      <c r="J31" s="618"/>
      <c r="K31" s="618"/>
      <c r="L31" s="618"/>
      <c r="M31" s="618"/>
    </row>
    <row r="32" spans="1:13" ht="25.5" customHeight="1">
      <c r="A32" s="618"/>
      <c r="B32" s="201" t="s">
        <v>131</v>
      </c>
      <c r="C32" s="106"/>
      <c r="D32" s="111"/>
      <c r="E32" s="27">
        <v>230</v>
      </c>
      <c r="F32" s="189" t="s">
        <v>111</v>
      </c>
      <c r="G32" s="736"/>
      <c r="H32" s="618"/>
      <c r="I32" s="618"/>
      <c r="J32" s="618"/>
      <c r="K32" s="618"/>
      <c r="L32" s="618"/>
      <c r="M32" s="618"/>
    </row>
    <row r="33" spans="1:13" ht="25.5" customHeight="1">
      <c r="A33" s="618"/>
      <c r="B33" s="201" t="s">
        <v>71</v>
      </c>
      <c r="C33" s="106"/>
      <c r="D33" s="111"/>
      <c r="E33" s="27">
        <v>235</v>
      </c>
      <c r="F33" s="189" t="s">
        <v>111</v>
      </c>
      <c r="G33" s="736"/>
      <c r="H33" s="618"/>
      <c r="I33" s="618"/>
      <c r="J33" s="618"/>
      <c r="K33" s="618"/>
      <c r="L33" s="618"/>
      <c r="M33" s="618"/>
    </row>
    <row r="34" spans="1:13" ht="25.5" customHeight="1">
      <c r="A34" s="618"/>
      <c r="B34" s="202" t="s">
        <v>525</v>
      </c>
      <c r="C34" s="106"/>
      <c r="D34" s="111"/>
      <c r="E34" s="27">
        <v>240</v>
      </c>
      <c r="F34" s="189" t="s">
        <v>111</v>
      </c>
      <c r="G34" s="736"/>
      <c r="H34" s="618"/>
      <c r="I34" s="618"/>
      <c r="J34" s="618"/>
      <c r="K34" s="618"/>
      <c r="L34" s="618"/>
      <c r="M34" s="618"/>
    </row>
    <row r="35" spans="1:13" ht="25.5" customHeight="1">
      <c r="A35" s="618"/>
      <c r="B35" s="203" t="s">
        <v>165</v>
      </c>
      <c r="C35" s="106"/>
      <c r="D35" s="111"/>
      <c r="E35" s="27">
        <v>245</v>
      </c>
      <c r="F35" s="189" t="s">
        <v>111</v>
      </c>
      <c r="G35" s="736"/>
      <c r="H35" s="618"/>
      <c r="I35" s="618"/>
      <c r="J35" s="618"/>
      <c r="K35" s="618"/>
      <c r="L35" s="618"/>
      <c r="M35" s="618"/>
    </row>
    <row r="36" spans="1:13" ht="25.5" customHeight="1">
      <c r="A36" s="618"/>
      <c r="B36" s="203" t="s">
        <v>39</v>
      </c>
      <c r="C36" s="106"/>
      <c r="D36" s="111"/>
      <c r="E36" s="27">
        <v>250</v>
      </c>
      <c r="F36" s="189" t="s">
        <v>111</v>
      </c>
      <c r="G36" s="736"/>
      <c r="H36" s="618"/>
      <c r="I36" s="618"/>
      <c r="J36" s="618"/>
      <c r="K36" s="618"/>
      <c r="L36" s="618"/>
      <c r="M36" s="618"/>
    </row>
    <row r="37" spans="1:13" ht="25.5" customHeight="1">
      <c r="A37" s="618"/>
      <c r="B37" s="203" t="s">
        <v>198</v>
      </c>
      <c r="C37" s="106"/>
      <c r="D37" s="111"/>
      <c r="E37" s="27">
        <v>255</v>
      </c>
      <c r="F37" s="189" t="s">
        <v>111</v>
      </c>
      <c r="G37" s="736"/>
      <c r="H37" s="618"/>
      <c r="I37" s="618"/>
      <c r="J37" s="618"/>
      <c r="K37" s="618"/>
      <c r="L37" s="618"/>
      <c r="M37" s="618"/>
    </row>
    <row r="38" spans="1:13" ht="25.5" customHeight="1">
      <c r="A38" s="618"/>
      <c r="B38" s="203" t="s">
        <v>199</v>
      </c>
      <c r="C38" s="106"/>
      <c r="D38" s="111"/>
      <c r="E38" s="27">
        <v>260</v>
      </c>
      <c r="F38" s="189" t="s">
        <v>111</v>
      </c>
      <c r="G38" s="736"/>
      <c r="H38" s="618"/>
      <c r="I38" s="618"/>
      <c r="J38" s="618"/>
      <c r="K38" s="618"/>
      <c r="L38" s="618"/>
      <c r="M38" s="618"/>
    </row>
    <row r="39" spans="1:13" ht="25.5" customHeight="1">
      <c r="A39" s="618"/>
      <c r="B39" s="203" t="s">
        <v>201</v>
      </c>
      <c r="C39" s="106"/>
      <c r="D39" s="111"/>
      <c r="E39" s="27">
        <v>265</v>
      </c>
      <c r="F39" s="189" t="s">
        <v>111</v>
      </c>
      <c r="G39" s="736"/>
      <c r="H39" s="618"/>
      <c r="I39" s="618"/>
      <c r="J39" s="618"/>
      <c r="K39" s="618"/>
      <c r="L39" s="618"/>
      <c r="M39" s="618"/>
    </row>
    <row r="40" spans="1:13" ht="25.5" customHeight="1">
      <c r="A40" s="618"/>
      <c r="B40" s="203" t="s">
        <v>166</v>
      </c>
      <c r="C40" s="106"/>
      <c r="D40" s="111"/>
      <c r="E40" s="27">
        <v>270</v>
      </c>
      <c r="F40" s="189" t="s">
        <v>111</v>
      </c>
      <c r="G40" s="736"/>
      <c r="H40" s="618"/>
      <c r="I40" s="618"/>
      <c r="J40" s="618"/>
      <c r="K40" s="618"/>
      <c r="L40" s="618"/>
      <c r="M40" s="618"/>
    </row>
    <row r="41" spans="1:13" ht="25.5" customHeight="1">
      <c r="A41" s="618"/>
      <c r="B41" s="203" t="s">
        <v>242</v>
      </c>
      <c r="C41" s="106"/>
      <c r="D41" s="111"/>
      <c r="E41" s="27">
        <v>275</v>
      </c>
      <c r="F41" s="189" t="s">
        <v>111</v>
      </c>
      <c r="G41" s="736"/>
      <c r="H41" s="618"/>
      <c r="I41" s="618"/>
      <c r="J41" s="618"/>
      <c r="K41" s="618"/>
      <c r="L41" s="618"/>
      <c r="M41" s="618"/>
    </row>
    <row r="42" spans="1:13" ht="25.5" customHeight="1">
      <c r="A42" s="618"/>
      <c r="B42" s="203" t="s">
        <v>243</v>
      </c>
      <c r="C42" s="106"/>
      <c r="D42" s="111"/>
      <c r="E42" s="27">
        <v>280</v>
      </c>
      <c r="F42" s="189" t="s">
        <v>111</v>
      </c>
      <c r="G42" s="736"/>
      <c r="H42" s="618"/>
      <c r="I42" s="618"/>
      <c r="J42" s="618"/>
      <c r="K42" s="618"/>
      <c r="L42" s="618"/>
      <c r="M42" s="618"/>
    </row>
    <row r="43" spans="1:13" ht="25.5" customHeight="1">
      <c r="A43" s="618"/>
      <c r="B43" s="203" t="s">
        <v>402</v>
      </c>
      <c r="C43" s="106"/>
      <c r="D43" s="111"/>
      <c r="E43" s="27">
        <v>281</v>
      </c>
      <c r="F43" s="189" t="s">
        <v>208</v>
      </c>
      <c r="G43" s="736"/>
      <c r="H43" s="618"/>
      <c r="I43" s="618"/>
      <c r="J43" s="618"/>
      <c r="K43" s="618"/>
      <c r="L43" s="618"/>
      <c r="M43" s="618"/>
    </row>
    <row r="44" spans="1:13" ht="25.5" customHeight="1">
      <c r="A44" s="618"/>
      <c r="B44" s="203" t="s">
        <v>398</v>
      </c>
      <c r="C44" s="106"/>
      <c r="D44" s="111"/>
      <c r="E44" s="27">
        <v>282</v>
      </c>
      <c r="F44" s="189" t="s">
        <v>208</v>
      </c>
      <c r="G44" s="736"/>
      <c r="H44" s="618"/>
      <c r="I44" s="618"/>
      <c r="J44" s="618"/>
      <c r="K44" s="618"/>
      <c r="L44" s="618"/>
      <c r="M44" s="618"/>
    </row>
    <row r="45" spans="1:13" ht="25.5" customHeight="1">
      <c r="A45" s="618"/>
      <c r="B45" s="754" t="s">
        <v>244</v>
      </c>
      <c r="C45" s="755"/>
      <c r="D45" s="755"/>
      <c r="E45" s="755"/>
      <c r="F45" s="756"/>
      <c r="G45" s="736"/>
      <c r="H45" s="618"/>
      <c r="I45" s="618"/>
      <c r="J45" s="618"/>
      <c r="K45" s="618"/>
      <c r="L45" s="618"/>
      <c r="M45" s="618"/>
    </row>
    <row r="46" spans="1:13" ht="25.5" customHeight="1">
      <c r="A46" s="618"/>
      <c r="B46" s="204" t="s">
        <v>245</v>
      </c>
      <c r="C46" s="106"/>
      <c r="D46" s="111"/>
      <c r="E46" s="27">
        <v>285</v>
      </c>
      <c r="F46" s="189" t="s">
        <v>111</v>
      </c>
      <c r="G46" s="736"/>
      <c r="H46" s="618"/>
      <c r="I46" s="618"/>
      <c r="J46" s="618"/>
      <c r="K46" s="618"/>
      <c r="L46" s="618"/>
      <c r="M46" s="618"/>
    </row>
    <row r="47" spans="1:13" ht="25.5" customHeight="1">
      <c r="A47" s="618"/>
      <c r="B47" s="204" t="s">
        <v>246</v>
      </c>
      <c r="C47" s="106"/>
      <c r="D47" s="111"/>
      <c r="E47" s="27">
        <v>290</v>
      </c>
      <c r="F47" s="189" t="s">
        <v>111</v>
      </c>
      <c r="G47" s="736"/>
      <c r="H47" s="618"/>
      <c r="I47" s="618"/>
      <c r="J47" s="618"/>
      <c r="K47" s="618"/>
      <c r="L47" s="618"/>
      <c r="M47" s="618"/>
    </row>
    <row r="48" spans="1:13" ht="25.5" customHeight="1" thickBot="1">
      <c r="A48" s="618"/>
      <c r="B48" s="205" t="s">
        <v>247</v>
      </c>
      <c r="C48" s="410">
        <f>SUM(C31:C47)</f>
        <v>0</v>
      </c>
      <c r="D48" s="410">
        <f>SUM(D31:D47)</f>
        <v>0</v>
      </c>
      <c r="E48" s="28">
        <v>295</v>
      </c>
      <c r="F48" s="223" t="s">
        <v>208</v>
      </c>
      <c r="G48" s="736"/>
      <c r="H48" s="618"/>
      <c r="I48" s="618"/>
      <c r="J48" s="618"/>
      <c r="K48" s="618"/>
      <c r="L48" s="618"/>
      <c r="M48" s="618"/>
    </row>
    <row r="49" spans="1:13" ht="36" customHeight="1" thickTop="1" thickBot="1">
      <c r="A49" s="618"/>
      <c r="B49" s="206" t="s">
        <v>248</v>
      </c>
      <c r="C49" s="411">
        <f>C29+C48</f>
        <v>0</v>
      </c>
      <c r="D49" s="411">
        <f>D29+D48</f>
        <v>0</v>
      </c>
      <c r="E49" s="29">
        <v>300</v>
      </c>
      <c r="F49" s="224" t="s">
        <v>111</v>
      </c>
      <c r="G49" s="736"/>
      <c r="H49" s="618"/>
      <c r="I49" s="618"/>
      <c r="J49" s="618"/>
      <c r="K49" s="618"/>
      <c r="L49" s="618"/>
      <c r="M49" s="618"/>
    </row>
    <row r="50" spans="1:13" s="70" customFormat="1" ht="13.5" thickTop="1">
      <c r="A50" s="618"/>
      <c r="B50" s="65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</row>
    <row r="51" spans="1:13" s="70" customFormat="1" ht="13.5" thickBot="1">
      <c r="A51" s="618"/>
      <c r="B51" s="621"/>
      <c r="C51" s="618"/>
      <c r="D51" s="618"/>
      <c r="E51" s="618"/>
      <c r="F51" s="1110" t="s">
        <v>1167</v>
      </c>
      <c r="G51" s="1110">
        <v>2</v>
      </c>
      <c r="H51" s="618"/>
      <c r="I51" s="618"/>
      <c r="J51" s="618"/>
      <c r="K51" s="618"/>
      <c r="L51" s="618"/>
      <c r="M51" s="618"/>
    </row>
    <row r="52" spans="1:13" ht="13.5" thickTop="1">
      <c r="A52" s="618"/>
      <c r="B52" s="747"/>
      <c r="C52" s="98" t="s">
        <v>543</v>
      </c>
      <c r="D52" s="98" t="s">
        <v>544</v>
      </c>
      <c r="E52" s="99" t="s">
        <v>545</v>
      </c>
      <c r="F52" s="100" t="s">
        <v>108</v>
      </c>
      <c r="G52" s="1112"/>
      <c r="H52" s="734"/>
      <c r="I52" s="705"/>
      <c r="J52" s="705"/>
      <c r="K52" s="618"/>
      <c r="L52" s="618"/>
      <c r="M52" s="618"/>
    </row>
    <row r="53" spans="1:13">
      <c r="A53" s="618"/>
      <c r="B53" s="748" t="s">
        <v>393</v>
      </c>
      <c r="C53" s="751" t="s">
        <v>769</v>
      </c>
      <c r="D53" s="741" t="s">
        <v>313</v>
      </c>
      <c r="E53" s="741" t="s">
        <v>480</v>
      </c>
      <c r="F53" s="80"/>
      <c r="G53" s="994" t="s">
        <v>163</v>
      </c>
      <c r="H53" s="734"/>
      <c r="I53" s="705"/>
      <c r="J53" s="705"/>
      <c r="K53" s="618"/>
      <c r="L53" s="618"/>
      <c r="M53" s="618"/>
    </row>
    <row r="54" spans="1:13" ht="13.5" thickBot="1">
      <c r="A54" s="618"/>
      <c r="B54" s="749"/>
      <c r="C54" s="752" t="s">
        <v>110</v>
      </c>
      <c r="D54" s="752" t="s">
        <v>110</v>
      </c>
      <c r="E54" s="753" t="s">
        <v>110</v>
      </c>
      <c r="F54" s="101" t="s">
        <v>109</v>
      </c>
      <c r="G54" s="1113" t="s">
        <v>164</v>
      </c>
      <c r="H54" s="734"/>
      <c r="I54" s="705"/>
      <c r="J54" s="705"/>
      <c r="K54" s="618"/>
      <c r="L54" s="618"/>
      <c r="M54" s="618"/>
    </row>
    <row r="55" spans="1:13" ht="25.5" customHeight="1">
      <c r="A55" s="618"/>
      <c r="B55" s="750" t="s">
        <v>179</v>
      </c>
      <c r="C55" s="107"/>
      <c r="D55" s="109"/>
      <c r="E55" s="112"/>
      <c r="F55" s="102">
        <v>100</v>
      </c>
      <c r="G55" s="218" t="s">
        <v>111</v>
      </c>
      <c r="H55" s="738"/>
      <c r="I55" s="705"/>
      <c r="J55" s="705"/>
      <c r="K55" s="618"/>
      <c r="L55" s="618"/>
      <c r="M55" s="618"/>
    </row>
    <row r="56" spans="1:13" ht="25.5" customHeight="1" thickBot="1">
      <c r="A56" s="618"/>
      <c r="B56" s="207" t="s">
        <v>0</v>
      </c>
      <c r="C56" s="108"/>
      <c r="D56" s="110"/>
      <c r="E56" s="113"/>
      <c r="F56" s="102" t="s">
        <v>316</v>
      </c>
      <c r="G56" s="218" t="s">
        <v>111</v>
      </c>
      <c r="H56" s="736"/>
      <c r="I56" s="705"/>
      <c r="J56" s="705"/>
      <c r="K56" s="618"/>
      <c r="L56" s="618"/>
      <c r="M56" s="618"/>
    </row>
    <row r="57" spans="1:13" ht="25.5" customHeight="1" thickBot="1">
      <c r="A57" s="618"/>
      <c r="B57" s="208" t="s">
        <v>67</v>
      </c>
      <c r="C57" s="459" t="str">
        <f>IF(C55&gt;0,+C55/C56,"0.00%")</f>
        <v>0.00%</v>
      </c>
      <c r="D57" s="459" t="str">
        <f>IF(D55&gt;0,+D55/D56,"0.00%")</f>
        <v>0.00%</v>
      </c>
      <c r="E57" s="464" t="str">
        <f>IF(E55&gt;0,+E55/E56,"0.00%")</f>
        <v>0.00%</v>
      </c>
      <c r="F57" s="103" t="s">
        <v>36</v>
      </c>
      <c r="G57" s="219"/>
      <c r="H57" s="736"/>
      <c r="I57" s="705"/>
      <c r="J57" s="705"/>
      <c r="K57" s="618"/>
      <c r="L57" s="618"/>
      <c r="M57" s="618"/>
    </row>
    <row r="58" spans="1:13" s="70" customFormat="1" ht="13.5" thickTop="1">
      <c r="A58" s="618"/>
      <c r="B58" s="629"/>
      <c r="C58" s="618"/>
      <c r="D58" s="618"/>
      <c r="E58" s="618"/>
      <c r="F58" s="618"/>
      <c r="G58" s="618"/>
      <c r="H58" s="618"/>
      <c r="I58" s="705"/>
      <c r="J58" s="705"/>
      <c r="K58" s="618"/>
      <c r="L58" s="618"/>
      <c r="M58" s="618"/>
    </row>
    <row r="59" spans="1:13" s="70" customFormat="1" ht="13.5" thickBot="1">
      <c r="A59" s="618"/>
      <c r="B59" s="629"/>
      <c r="C59" s="618"/>
      <c r="D59" s="618"/>
      <c r="E59" s="1110" t="s">
        <v>1167</v>
      </c>
      <c r="F59" s="1110">
        <v>3</v>
      </c>
      <c r="G59" s="618"/>
      <c r="H59" s="660"/>
      <c r="I59" s="705"/>
      <c r="J59" s="705"/>
      <c r="K59" s="618"/>
      <c r="L59" s="618"/>
      <c r="M59" s="618"/>
    </row>
    <row r="60" spans="1:13" ht="13.5" thickTop="1">
      <c r="A60" s="618"/>
      <c r="B60" s="699"/>
      <c r="C60" s="22" t="s">
        <v>546</v>
      </c>
      <c r="D60" s="22" t="s">
        <v>594</v>
      </c>
      <c r="E60" s="22" t="s">
        <v>108</v>
      </c>
      <c r="F60" s="745"/>
      <c r="G60" s="618"/>
      <c r="H60" s="618"/>
      <c r="I60" s="618"/>
      <c r="J60" s="618"/>
      <c r="K60" s="660"/>
      <c r="L60" s="705"/>
      <c r="M60" s="705"/>
    </row>
    <row r="61" spans="1:13">
      <c r="A61" s="618"/>
      <c r="B61" s="739" t="s">
        <v>1014</v>
      </c>
      <c r="C61" s="741" t="s">
        <v>769</v>
      </c>
      <c r="D61" s="741" t="s">
        <v>313</v>
      </c>
      <c r="E61" s="741"/>
      <c r="F61" s="742"/>
      <c r="G61" s="618"/>
      <c r="H61" s="618"/>
      <c r="I61" s="618"/>
      <c r="J61" s="618"/>
      <c r="K61" s="618"/>
      <c r="L61" s="618"/>
      <c r="M61" s="618"/>
    </row>
    <row r="62" spans="1:13">
      <c r="A62" s="618"/>
      <c r="B62" s="739"/>
      <c r="C62" s="743" t="s">
        <v>38</v>
      </c>
      <c r="D62" s="743" t="s">
        <v>38</v>
      </c>
      <c r="E62" s="744"/>
      <c r="F62" s="742" t="s">
        <v>163</v>
      </c>
      <c r="G62" s="618"/>
      <c r="H62" s="618"/>
      <c r="I62" s="618"/>
      <c r="J62" s="618"/>
      <c r="K62" s="618"/>
      <c r="L62" s="618"/>
      <c r="M62" s="618"/>
    </row>
    <row r="63" spans="1:13">
      <c r="A63" s="618"/>
      <c r="B63" s="740"/>
      <c r="C63" s="744" t="s">
        <v>110</v>
      </c>
      <c r="D63" s="744" t="s">
        <v>110</v>
      </c>
      <c r="E63" s="23" t="s">
        <v>109</v>
      </c>
      <c r="F63" s="746" t="s">
        <v>164</v>
      </c>
      <c r="G63" s="618"/>
      <c r="H63" s="618"/>
      <c r="I63" s="618"/>
      <c r="J63" s="618"/>
      <c r="K63" s="618"/>
      <c r="L63" s="618"/>
      <c r="M63" s="618"/>
    </row>
    <row r="64" spans="1:13" ht="25.5" customHeight="1">
      <c r="A64" s="618"/>
      <c r="B64" s="209" t="s">
        <v>249</v>
      </c>
      <c r="C64" s="31"/>
      <c r="D64" s="31"/>
      <c r="E64" s="31"/>
      <c r="F64" s="189"/>
      <c r="G64" s="618"/>
      <c r="H64" s="618"/>
      <c r="I64" s="618"/>
      <c r="J64" s="618"/>
      <c r="K64" s="618"/>
      <c r="L64" s="618"/>
      <c r="M64" s="618"/>
    </row>
    <row r="65" spans="1:13" ht="25.5" customHeight="1">
      <c r="A65" s="618"/>
      <c r="B65" s="210" t="s">
        <v>250</v>
      </c>
      <c r="C65" s="104"/>
      <c r="D65" s="111"/>
      <c r="E65" s="27">
        <v>100</v>
      </c>
      <c r="F65" s="189" t="s">
        <v>208</v>
      </c>
      <c r="G65" s="618"/>
      <c r="H65" s="618"/>
      <c r="I65" s="618"/>
      <c r="J65" s="618"/>
      <c r="K65" s="618"/>
      <c r="L65" s="618"/>
      <c r="M65" s="618"/>
    </row>
    <row r="66" spans="1:13" ht="25.5" customHeight="1">
      <c r="A66" s="618"/>
      <c r="B66" s="211" t="s">
        <v>251</v>
      </c>
      <c r="C66" s="106"/>
      <c r="D66" s="111"/>
      <c r="E66" s="27">
        <v>105</v>
      </c>
      <c r="F66" s="189" t="s">
        <v>208</v>
      </c>
      <c r="G66" s="618"/>
      <c r="H66" s="618"/>
      <c r="I66" s="618"/>
      <c r="J66" s="618"/>
      <c r="K66" s="618"/>
      <c r="L66" s="618"/>
      <c r="M66" s="618"/>
    </row>
    <row r="67" spans="1:13" ht="25.5" customHeight="1">
      <c r="A67" s="618"/>
      <c r="B67" s="212" t="s">
        <v>43</v>
      </c>
      <c r="C67" s="412">
        <f>SUM(C65:C66)</f>
        <v>0</v>
      </c>
      <c r="D67" s="412">
        <f>SUM(D65:D66)</f>
        <v>0</v>
      </c>
      <c r="E67" s="27">
        <v>110</v>
      </c>
      <c r="F67" s="189" t="s">
        <v>208</v>
      </c>
      <c r="G67" s="618"/>
      <c r="H67" s="618"/>
      <c r="I67" s="618"/>
      <c r="J67" s="618"/>
      <c r="K67" s="618"/>
      <c r="L67" s="618"/>
      <c r="M67" s="618"/>
    </row>
    <row r="68" spans="1:13" ht="25.5" customHeight="1">
      <c r="A68" s="618"/>
      <c r="B68" s="213" t="s">
        <v>252</v>
      </c>
      <c r="C68" s="32"/>
      <c r="D68" s="31"/>
      <c r="E68" s="31"/>
      <c r="F68" s="189"/>
      <c r="G68" s="618"/>
      <c r="H68" s="618"/>
      <c r="I68" s="618"/>
      <c r="J68" s="618"/>
      <c r="K68" s="618"/>
      <c r="L68" s="618"/>
      <c r="M68" s="618"/>
    </row>
    <row r="69" spans="1:13" ht="25.5" customHeight="1">
      <c r="A69" s="618"/>
      <c r="B69" s="214" t="s">
        <v>253</v>
      </c>
      <c r="C69" s="104"/>
      <c r="D69" s="105"/>
      <c r="E69" s="33">
        <v>115</v>
      </c>
      <c r="F69" s="189" t="s">
        <v>208</v>
      </c>
      <c r="G69" s="618"/>
      <c r="H69" s="618"/>
      <c r="I69" s="618"/>
      <c r="J69" s="618"/>
      <c r="K69" s="618"/>
      <c r="L69" s="618"/>
      <c r="M69" s="618"/>
    </row>
    <row r="70" spans="1:13" ht="25.5" customHeight="1">
      <c r="A70" s="618"/>
      <c r="B70" s="214" t="s">
        <v>254</v>
      </c>
      <c r="C70" s="104"/>
      <c r="D70" s="105"/>
      <c r="E70" s="33">
        <v>120</v>
      </c>
      <c r="F70" s="189" t="s">
        <v>208</v>
      </c>
      <c r="G70" s="618"/>
      <c r="H70" s="618"/>
      <c r="I70" s="618"/>
      <c r="J70" s="618"/>
      <c r="K70" s="618"/>
      <c r="L70" s="618"/>
      <c r="M70" s="618"/>
    </row>
    <row r="71" spans="1:13" ht="25.5" customHeight="1">
      <c r="A71" s="618"/>
      <c r="B71" s="214" t="s">
        <v>255</v>
      </c>
      <c r="C71" s="104"/>
      <c r="D71" s="105"/>
      <c r="E71" s="33">
        <v>125</v>
      </c>
      <c r="F71" s="189" t="s">
        <v>208</v>
      </c>
      <c r="G71" s="618"/>
      <c r="H71" s="618"/>
      <c r="I71" s="618"/>
      <c r="J71" s="618"/>
      <c r="K71" s="618"/>
      <c r="L71" s="618"/>
      <c r="M71" s="618"/>
    </row>
    <row r="72" spans="1:13" ht="25.5" customHeight="1" thickBot="1">
      <c r="A72" s="618"/>
      <c r="B72" s="215" t="s">
        <v>394</v>
      </c>
      <c r="C72" s="413">
        <f>SUM(C69:C71)</f>
        <v>0</v>
      </c>
      <c r="D72" s="413">
        <f>SUM(D69:D71)</f>
        <v>0</v>
      </c>
      <c r="E72" s="28">
        <v>130</v>
      </c>
      <c r="F72" s="223" t="s">
        <v>208</v>
      </c>
      <c r="G72" s="618"/>
      <c r="H72" s="618"/>
      <c r="I72" s="618"/>
      <c r="J72" s="618"/>
      <c r="K72" s="618"/>
      <c r="L72" s="618"/>
      <c r="M72" s="618"/>
    </row>
    <row r="73" spans="1:13" s="70" customFormat="1" ht="13.5" thickTop="1">
      <c r="A73" s="618"/>
      <c r="B73" s="621"/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</row>
    <row r="74" spans="1:13" s="70" customFormat="1">
      <c r="A74" s="618"/>
      <c r="B74" s="621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</row>
    <row r="75" spans="1:13" s="70" customFormat="1">
      <c r="B75" s="659"/>
    </row>
    <row r="76" spans="1:13" s="70" customFormat="1">
      <c r="B76" s="659"/>
    </row>
    <row r="77" spans="1:13" s="70" customFormat="1">
      <c r="B77" s="659"/>
    </row>
    <row r="78" spans="1:13" s="70" customFormat="1">
      <c r="B78" s="659"/>
    </row>
  </sheetData>
  <sheetProtection password="D5A7" sheet="1" objects="1" scenarios="1"/>
  <dataConsolidate/>
  <customSheetViews>
    <customSheetView guid="{E4F26FFA-5313-49C9-9365-CBA576C57791}" scale="85" showGridLines="0" fitToPage="1" showRuler="0" topLeftCell="A25">
      <selection activeCell="D45" sqref="D45"/>
      <pageMargins left="0.74803149606299213" right="0.74803149606299213" top="0.98425196850393704" bottom="0.98425196850393704" header="0.51181102362204722" footer="0.51181102362204722"/>
      <pageSetup paperSize="9" scale="70" orientation="portrait" horizontalDpi="300" verticalDpi="300" r:id="rId1"/>
      <headerFooter alignWithMargins="0"/>
    </customSheetView>
  </customSheetViews>
  <phoneticPr fontId="0" type="noConversion"/>
  <dataValidations count="68">
    <dataValidation type="custom" allowBlank="1" showInputMessage="1" showErrorMessage="1" errorTitle="Monitor FTC template" error="Please only enter a numeric value into this cell." sqref="C27">
      <formula1>ISNONTEXT($C$27)</formula1>
    </dataValidation>
    <dataValidation type="custom" allowBlank="1" showInputMessage="1" showErrorMessage="1" errorTitle="Monitor FTC template" error="Please only enter a numeric value into this cell." sqref="D27">
      <formula1>ISNONTEXT($D$27)</formula1>
    </dataValidation>
    <dataValidation type="custom" allowBlank="1" showInputMessage="1" showErrorMessage="1" errorTitle="Monitor FTC template" error="Please only enter a numeric value into this cell." sqref="C28">
      <formula1>ISNONTEXT($C$28)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C31">
      <formula1>ISNONTEXT($C$31)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C32">
      <formula1>ISNONTEXT($C$32)</formula1>
    </dataValidation>
    <dataValidation type="custom" allowBlank="1" showInputMessage="1" showErrorMessage="1" errorTitle="Monitor FTC template" error="Please only enter a numeric value into this cell." sqref="D32">
      <formula1>ISNONTEXT($D$32)</formula1>
    </dataValidation>
    <dataValidation type="custom" allowBlank="1" showInputMessage="1" showErrorMessage="1" errorTitle="Monitor FTC template" error="Please only enter a numeric value into this cell." sqref="C33">
      <formula1>ISNONTEXT($C$33)</formula1>
    </dataValidation>
    <dataValidation type="custom" allowBlank="1" showInputMessage="1" showErrorMessage="1" errorTitle="Monitor FTC template" error="Please only enter a numeric value into this cell." sqref="D33">
      <formula1>ISNONTEXT($D$33)</formula1>
    </dataValidation>
    <dataValidation type="custom" allowBlank="1" showInputMessage="1" showErrorMessage="1" errorTitle="Monitor FTC template" error="Please only enter a numeric value into this cell." sqref="C34">
      <formula1>ISNONTEXT($C$34)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C35">
      <formula1>ISNONTEXT($C$35)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  <dataValidation type="custom" allowBlank="1" showInputMessage="1" showErrorMessage="1" errorTitle="Monitor FTC template" error="Please only enter a numeric value into this cell." sqref="C36">
      <formula1>ISNONTEXT($C$36)</formula1>
    </dataValidation>
    <dataValidation type="custom" allowBlank="1" showInputMessage="1" showErrorMessage="1" errorTitle="Monitor FTC template" error="Please only enter a numeric value into this cell." sqref="D36">
      <formula1>ISNONTEXT($D$36)</formula1>
    </dataValidation>
    <dataValidation type="custom" allowBlank="1" showInputMessage="1" showErrorMessage="1" errorTitle="Monitor FTC template" error="Please only enter a numeric value into this cell." sqref="C37">
      <formula1>ISNONTEXT($C$37)</formula1>
    </dataValidation>
    <dataValidation type="custom" allowBlank="1" showInputMessage="1" showErrorMessage="1" errorTitle="Monitor FTC template" error="Please only enter a numeric value into this cell." sqref="D37">
      <formula1>ISNONTEXT($D$37)</formula1>
    </dataValidation>
    <dataValidation type="custom" allowBlank="1" showInputMessage="1" showErrorMessage="1" errorTitle="Monitor FTC template" error="Please only enter a numeric value into this cell." sqref="C38">
      <formula1>ISNONTEXT($C$38)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C39">
      <formula1>ISNONTEXT($C$39)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C40">
      <formula1>ISNONTEXT($C$40)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C41">
      <formula1>ISNONTEXT($C$41)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C42:C44">
      <formula1>ISNONTEXT($C$42)</formula1>
    </dataValidation>
    <dataValidation type="custom" allowBlank="1" showInputMessage="1" showErrorMessage="1" errorTitle="Monitor FTC template" error="Please only enter a numeric value into this cell." sqref="D42:D44">
      <formula1>ISNONTEXT($D$42)</formula1>
    </dataValidation>
    <dataValidation type="custom" allowBlank="1" showInputMessage="1" showErrorMessage="1" errorTitle="Monitor FTC template" error="Please only enter a numeric value into this cell." sqref="C46">
      <formula1>ISNONTEXT($C$46)</formula1>
    </dataValidation>
    <dataValidation type="custom" allowBlank="1" showInputMessage="1" showErrorMessage="1" errorTitle="Monitor FTC template" error="Please only enter a numeric value into this cell." sqref="D46">
      <formula1>ISNONTEXT($D$46)</formula1>
    </dataValidation>
    <dataValidation type="custom" allowBlank="1" showInputMessage="1" showErrorMessage="1" errorTitle="Monitor FTC template" error="Please only enter a numeric value into this cell." sqref="C47">
      <formula1>ISNONTEXT($C$47)</formula1>
    </dataValidation>
    <dataValidation type="custom" allowBlank="1" showInputMessage="1" showErrorMessage="1" errorTitle="Monitor FTC template" error="Please only enter a numeric value into this cell." sqref="D47">
      <formula1>ISNONTEXT($D$47)</formula1>
    </dataValidation>
    <dataValidation type="custom" allowBlank="1" showInputMessage="1" showErrorMessage="1" errorTitle="Monitor FTC template" error="Please only enter a numeric value into this cell." sqref="C55">
      <formula1>ISNONTEXT($C$55)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E55">
      <formula1>ISNONTEXT($E$55)</formula1>
    </dataValidation>
    <dataValidation type="custom" allowBlank="1" showInputMessage="1" showErrorMessage="1" errorTitle="Monitor FTC template" error="Please only enter a numeric value into this cell." sqref="C56">
      <formula1>ISNONTEXT($C$56)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E56">
      <formula1>ISNONTEXT($E$56)</formula1>
    </dataValidation>
    <dataValidation type="custom" allowBlank="1" showInputMessage="1" showErrorMessage="1" errorTitle="Monitor FTC template" error="Please only enter a numeric value into this cell." sqref="C65">
      <formula1>ISNONTEXT($C$65)</formula1>
    </dataValidation>
    <dataValidation type="custom" allowBlank="1" showInputMessage="1" showErrorMessage="1" errorTitle="Monitor FTC template" error="Please only enter a numeric value into this cell." sqref="D65">
      <formula1>ISNONTEXT($D$65)</formula1>
    </dataValidation>
    <dataValidation type="custom" allowBlank="1" showInputMessage="1" showErrorMessage="1" errorTitle="Monitor FTC template" error="Please only enter a numeric value into this cell." sqref="C66">
      <formula1>ISNONTEXT($C$66)</formula1>
    </dataValidation>
    <dataValidation type="custom" allowBlank="1" showInputMessage="1" showErrorMessage="1" errorTitle="Monitor FTC template" error="Please only enter a numeric value into this cell." sqref="D66">
      <formula1>ISNONTEXT($D$66)</formula1>
    </dataValidation>
    <dataValidation type="custom" allowBlank="1" showInputMessage="1" showErrorMessage="1" errorTitle="Monitor FTC template" error="Please only enter a numeric value into this cell." sqref="C69">
      <formula1>ISNONTEXT($C$69)</formula1>
    </dataValidation>
    <dataValidation type="custom" allowBlank="1" showInputMessage="1" showErrorMessage="1" errorTitle="Monitor FTC template" error="Please only enter a numeric value into this cell." sqref="D69">
      <formula1>ISNONTEXT($D$69)</formula1>
    </dataValidation>
    <dataValidation type="custom" allowBlank="1" showInputMessage="1" showErrorMessage="1" errorTitle="Monitor FTC template" error="Please only enter a numeric value into this cell." sqref="C70">
      <formula1>ISNONTEXT($C$70)</formula1>
    </dataValidation>
    <dataValidation type="custom" allowBlank="1" showInputMessage="1" showErrorMessage="1" errorTitle="Monitor FTC template" error="Please only enter a numeric value into this cell." sqref="D70">
      <formula1>ISNONTEXT($D$70)</formula1>
    </dataValidation>
    <dataValidation type="custom" allowBlank="1" showInputMessage="1" showErrorMessage="1" errorTitle="Monitor FTC template" error="Please only enter a numeric value into this cell." sqref="C71">
      <formula1>ISNONTEXT($C$71)</formula1>
    </dataValidation>
    <dataValidation type="custom" allowBlank="1" showInputMessage="1" showErrorMessage="1" errorTitle="Monitor FTC template" error="Please only enter a numeric value into this cell." sqref="D71">
      <formula1>ISNONTEXT($D$71)</formula1>
    </dataValidation>
    <dataValidation type="custom" allowBlank="1" showInputMessage="1" showErrorMessage="1" errorTitle="Monitor FTC template" error="Please only enter a numeric value into this cell." sqref="C15">
      <formula1>ISNONTEXT($C$15)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C16">
      <formula1>ISNONTEXT($C$16)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C17">
      <formula1>ISNONTEXT($C$17)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C18">
      <formula1>ISNONTEXT($C$18)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  <dataValidation type="custom" allowBlank="1" showInputMessage="1" showErrorMessage="1" errorTitle="Monitor FTC template" error="Please only enter a numeric value into this cell." sqref="C19">
      <formula1>ISNONTEXT($C$19)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C21">
      <formula1>ISNONTEXT($C$21)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C22">
      <formula1>ISNONTEXT($C$22)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C23">
      <formula1>ISNONTEXT($C$23)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C24">
      <formula1>ISNONTEXT($C$24)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C25">
      <formula1>ISNONTEXT($C$25)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46" orientation="portrait" horizontalDpi="300" verticalDpi="300" r:id="rId2"/>
  <headerFooter alignWithMargins="0"/>
  <ignoredErrors>
    <ignoredError sqref="D51 D14 E73 D64 E16:E26 C64 E27:E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>
    <pageSetUpPr fitToPage="1"/>
  </sheetPr>
  <dimension ref="A1:F50"/>
  <sheetViews>
    <sheetView zoomScale="80" zoomScaleNormal="80" workbookViewId="0"/>
  </sheetViews>
  <sheetFormatPr defaultColWidth="10.7109375" defaultRowHeight="12.75"/>
  <cols>
    <col min="1" max="1" width="4.5703125" style="767" customWidth="1"/>
    <col min="2" max="2" width="50.5703125" style="771" customWidth="1"/>
    <col min="3" max="3" width="12" style="767" bestFit="1" customWidth="1"/>
    <col min="4" max="4" width="13.140625" style="767" bestFit="1" customWidth="1"/>
    <col min="5" max="6" width="9.85546875" style="767" bestFit="1" customWidth="1"/>
    <col min="7" max="16384" width="10.7109375" style="767"/>
  </cols>
  <sheetData>
    <row r="1" spans="1:6" ht="15.75">
      <c r="A1" s="657"/>
      <c r="B1" s="619" t="s">
        <v>182</v>
      </c>
      <c r="C1" s="657"/>
      <c r="D1" s="657"/>
      <c r="E1" s="657"/>
      <c r="F1" s="657"/>
    </row>
    <row r="2" spans="1:6">
      <c r="A2" s="657"/>
      <c r="B2" s="768"/>
      <c r="C2" s="657"/>
      <c r="D2" s="657"/>
      <c r="E2" s="657"/>
      <c r="F2" s="657"/>
    </row>
    <row r="3" spans="1:6">
      <c r="A3" s="657"/>
      <c r="B3" s="628" t="s">
        <v>1035</v>
      </c>
      <c r="C3" s="657"/>
      <c r="D3" s="657"/>
      <c r="E3" s="657"/>
      <c r="F3" s="657"/>
    </row>
    <row r="4" spans="1:6">
      <c r="A4" s="657"/>
      <c r="B4" s="769" t="s">
        <v>855</v>
      </c>
      <c r="C4" s="657"/>
      <c r="D4" s="657"/>
      <c r="E4" s="657"/>
      <c r="F4" s="657"/>
    </row>
    <row r="5" spans="1:6">
      <c r="A5" s="657"/>
      <c r="B5" s="626" t="s">
        <v>1022</v>
      </c>
      <c r="C5" s="657"/>
      <c r="D5" s="657"/>
      <c r="E5" s="657"/>
      <c r="F5" s="657"/>
    </row>
    <row r="6" spans="1:6">
      <c r="A6" s="657"/>
      <c r="B6" s="657"/>
      <c r="C6" s="657"/>
      <c r="D6" s="657"/>
      <c r="E6" s="657"/>
      <c r="F6" s="657"/>
    </row>
    <row r="7" spans="1:6">
      <c r="A7" s="657"/>
      <c r="B7" s="628" t="s">
        <v>53</v>
      </c>
      <c r="C7" s="657"/>
      <c r="D7" s="657"/>
      <c r="E7" s="657"/>
      <c r="F7" s="657"/>
    </row>
    <row r="8" spans="1:6" ht="13.5" thickBot="1">
      <c r="A8" s="657"/>
      <c r="B8" s="629"/>
      <c r="C8" s="657"/>
      <c r="D8" s="657"/>
      <c r="E8" s="1110" t="s">
        <v>1167</v>
      </c>
      <c r="F8" s="1110">
        <v>1</v>
      </c>
    </row>
    <row r="9" spans="1:6" ht="13.5" thickTop="1">
      <c r="A9" s="657"/>
      <c r="B9" s="789"/>
      <c r="C9" s="17" t="s">
        <v>540</v>
      </c>
      <c r="D9" s="17" t="s">
        <v>547</v>
      </c>
      <c r="E9" s="17" t="s">
        <v>108</v>
      </c>
      <c r="F9" s="678"/>
    </row>
    <row r="10" spans="1:6">
      <c r="A10" s="657"/>
      <c r="B10" s="790" t="s">
        <v>591</v>
      </c>
      <c r="C10" s="759" t="s">
        <v>769</v>
      </c>
      <c r="D10" s="759" t="s">
        <v>313</v>
      </c>
      <c r="E10" s="766" t="s">
        <v>4</v>
      </c>
      <c r="F10" s="791"/>
    </row>
    <row r="11" spans="1:6">
      <c r="A11" s="657"/>
      <c r="B11" s="677"/>
      <c r="C11" s="734" t="s">
        <v>38</v>
      </c>
      <c r="D11" s="765" t="s">
        <v>136</v>
      </c>
      <c r="E11" s="704"/>
      <c r="F11" s="791" t="s">
        <v>163</v>
      </c>
    </row>
    <row r="12" spans="1:6" ht="13.5" thickBot="1">
      <c r="A12" s="657"/>
      <c r="B12" s="774"/>
      <c r="C12" s="726" t="s">
        <v>110</v>
      </c>
      <c r="D12" s="726" t="s">
        <v>110</v>
      </c>
      <c r="E12" s="18" t="s">
        <v>109</v>
      </c>
      <c r="F12" s="680" t="s">
        <v>164</v>
      </c>
    </row>
    <row r="13" spans="1:6" ht="24" customHeight="1">
      <c r="A13" s="657"/>
      <c r="B13" s="207" t="s">
        <v>124</v>
      </c>
      <c r="C13" s="788"/>
      <c r="D13" s="235"/>
      <c r="E13" s="235"/>
      <c r="F13" s="237"/>
    </row>
    <row r="14" spans="1:6" ht="26.25" customHeight="1">
      <c r="A14" s="657"/>
      <c r="B14" s="207" t="s">
        <v>77</v>
      </c>
      <c r="C14" s="106"/>
      <c r="D14" s="116"/>
      <c r="E14" s="19">
        <v>100</v>
      </c>
      <c r="F14" s="238" t="s">
        <v>111</v>
      </c>
    </row>
    <row r="15" spans="1:6" ht="26.25" customHeight="1">
      <c r="A15" s="657"/>
      <c r="B15" s="207" t="s">
        <v>160</v>
      </c>
      <c r="C15" s="106"/>
      <c r="D15" s="116"/>
      <c r="E15" s="19" t="s">
        <v>316</v>
      </c>
      <c r="F15" s="181" t="s">
        <v>111</v>
      </c>
    </row>
    <row r="16" spans="1:6" ht="26.25" customHeight="1">
      <c r="A16" s="657"/>
      <c r="B16" s="207" t="s">
        <v>159</v>
      </c>
      <c r="C16" s="106"/>
      <c r="D16" s="116"/>
      <c r="E16" s="19" t="s">
        <v>36</v>
      </c>
      <c r="F16" s="181" t="s">
        <v>111</v>
      </c>
    </row>
    <row r="17" spans="1:6" ht="26.25" customHeight="1">
      <c r="A17" s="657"/>
      <c r="B17" s="207" t="s">
        <v>219</v>
      </c>
      <c r="C17" s="106"/>
      <c r="D17" s="116"/>
      <c r="E17" s="19" t="s">
        <v>317</v>
      </c>
      <c r="F17" s="181" t="s">
        <v>111</v>
      </c>
    </row>
    <row r="18" spans="1:6" ht="26.25" customHeight="1">
      <c r="A18" s="657"/>
      <c r="B18" s="207" t="s">
        <v>174</v>
      </c>
      <c r="C18" s="106"/>
      <c r="D18" s="116"/>
      <c r="E18" s="19" t="s">
        <v>37</v>
      </c>
      <c r="F18" s="181" t="s">
        <v>111</v>
      </c>
    </row>
    <row r="19" spans="1:6" ht="26.25" customHeight="1">
      <c r="A19" s="657"/>
      <c r="B19" s="207" t="s">
        <v>211</v>
      </c>
      <c r="C19" s="106"/>
      <c r="D19" s="116"/>
      <c r="E19" s="19" t="s">
        <v>318</v>
      </c>
      <c r="F19" s="181" t="s">
        <v>111</v>
      </c>
    </row>
    <row r="20" spans="1:6" ht="26.25" customHeight="1">
      <c r="A20" s="657"/>
      <c r="B20" s="207" t="s">
        <v>210</v>
      </c>
      <c r="C20" s="106"/>
      <c r="D20" s="116"/>
      <c r="E20" s="19" t="s">
        <v>5</v>
      </c>
      <c r="F20" s="181" t="s">
        <v>111</v>
      </c>
    </row>
    <row r="21" spans="1:6" ht="26.25" customHeight="1">
      <c r="A21" s="657"/>
      <c r="B21" s="207" t="s">
        <v>175</v>
      </c>
      <c r="C21" s="106"/>
      <c r="D21" s="116"/>
      <c r="E21" s="19" t="s">
        <v>319</v>
      </c>
      <c r="F21" s="238" t="s">
        <v>111</v>
      </c>
    </row>
    <row r="22" spans="1:6" ht="26.25" customHeight="1">
      <c r="A22" s="657"/>
      <c r="B22" s="207" t="s">
        <v>68</v>
      </c>
      <c r="C22" s="106"/>
      <c r="D22" s="116"/>
      <c r="E22" s="19" t="s">
        <v>6</v>
      </c>
      <c r="F22" s="181" t="s">
        <v>111</v>
      </c>
    </row>
    <row r="23" spans="1:6" ht="26.25" customHeight="1">
      <c r="A23" s="657"/>
      <c r="B23" s="207" t="s">
        <v>69</v>
      </c>
      <c r="C23" s="106"/>
      <c r="D23" s="116"/>
      <c r="E23" s="19" t="s">
        <v>320</v>
      </c>
      <c r="F23" s="181" t="s">
        <v>111</v>
      </c>
    </row>
    <row r="24" spans="1:6" ht="26.25" customHeight="1">
      <c r="A24" s="657"/>
      <c r="B24" s="207" t="s">
        <v>195</v>
      </c>
      <c r="C24" s="106"/>
      <c r="D24" s="116"/>
      <c r="E24" s="19" t="s">
        <v>7</v>
      </c>
      <c r="F24" s="181" t="s">
        <v>111</v>
      </c>
    </row>
    <row r="25" spans="1:6" ht="26.25" customHeight="1">
      <c r="A25" s="657"/>
      <c r="B25" s="207" t="s">
        <v>1136</v>
      </c>
      <c r="C25" s="106"/>
      <c r="D25" s="116"/>
      <c r="E25" s="19" t="s">
        <v>321</v>
      </c>
      <c r="F25" s="181" t="s">
        <v>111</v>
      </c>
    </row>
    <row r="26" spans="1:6" ht="26.25" customHeight="1" thickBot="1">
      <c r="A26" s="657"/>
      <c r="B26" s="226" t="s">
        <v>396</v>
      </c>
      <c r="C26" s="415">
        <f>SUM(C14:C25)</f>
        <v>0</v>
      </c>
      <c r="D26" s="416">
        <f>SUM(D14:D25)</f>
        <v>0</v>
      </c>
      <c r="E26" s="34" t="s">
        <v>8</v>
      </c>
      <c r="F26" s="236" t="s">
        <v>111</v>
      </c>
    </row>
    <row r="27" spans="1:6" ht="26.25" customHeight="1" thickTop="1">
      <c r="A27" s="657"/>
      <c r="B27" s="1114"/>
      <c r="C27" s="618"/>
      <c r="D27" s="618"/>
      <c r="E27" s="618"/>
      <c r="F27" s="1111"/>
    </row>
    <row r="28" spans="1:6" ht="13.5" thickBot="1">
      <c r="A28" s="657"/>
      <c r="B28" s="618"/>
      <c r="C28" s="618"/>
      <c r="D28" s="618"/>
      <c r="E28" s="1110" t="s">
        <v>1167</v>
      </c>
      <c r="F28" s="1110">
        <v>2</v>
      </c>
    </row>
    <row r="29" spans="1:6" ht="26.25" customHeight="1" thickTop="1">
      <c r="A29" s="657"/>
      <c r="B29" s="783" t="s">
        <v>41</v>
      </c>
      <c r="C29" s="784"/>
      <c r="D29" s="784"/>
      <c r="E29" s="784"/>
      <c r="F29" s="785"/>
    </row>
    <row r="30" spans="1:6">
      <c r="A30" s="657"/>
      <c r="B30" s="786"/>
      <c r="C30" s="539" t="s">
        <v>540</v>
      </c>
      <c r="D30" s="539" t="s">
        <v>547</v>
      </c>
      <c r="E30" s="539" t="s">
        <v>108</v>
      </c>
      <c r="F30" s="540"/>
    </row>
    <row r="31" spans="1:6" ht="26.25" customHeight="1">
      <c r="A31" s="657"/>
      <c r="B31" s="227" t="s">
        <v>132</v>
      </c>
      <c r="C31" s="106"/>
      <c r="D31" s="117"/>
      <c r="E31" s="19" t="s">
        <v>327</v>
      </c>
      <c r="F31" s="239" t="s">
        <v>111</v>
      </c>
    </row>
    <row r="32" spans="1:6" ht="26.25" customHeight="1">
      <c r="A32" s="657"/>
      <c r="B32" s="227" t="s">
        <v>131</v>
      </c>
      <c r="C32" s="106"/>
      <c r="D32" s="105"/>
      <c r="E32" s="19" t="s">
        <v>328</v>
      </c>
      <c r="F32" s="239" t="s">
        <v>111</v>
      </c>
    </row>
    <row r="33" spans="1:6" ht="26.25" customHeight="1">
      <c r="A33" s="657"/>
      <c r="B33" s="227" t="s">
        <v>71</v>
      </c>
      <c r="C33" s="106"/>
      <c r="D33" s="105"/>
      <c r="E33" s="19" t="s">
        <v>329</v>
      </c>
      <c r="F33" s="239" t="s">
        <v>111</v>
      </c>
    </row>
    <row r="34" spans="1:6" ht="37.5" customHeight="1">
      <c r="A34" s="657"/>
      <c r="B34" s="210" t="s">
        <v>525</v>
      </c>
      <c r="C34" s="106"/>
      <c r="D34" s="105"/>
      <c r="E34" s="19" t="s">
        <v>330</v>
      </c>
      <c r="F34" s="239" t="s">
        <v>111</v>
      </c>
    </row>
    <row r="35" spans="1:6" ht="26.25" customHeight="1">
      <c r="A35" s="657"/>
      <c r="B35" s="228" t="s">
        <v>165</v>
      </c>
      <c r="C35" s="106"/>
      <c r="D35" s="105"/>
      <c r="E35" s="19" t="s">
        <v>10</v>
      </c>
      <c r="F35" s="239" t="s">
        <v>111</v>
      </c>
    </row>
    <row r="36" spans="1:6" ht="26.25" customHeight="1">
      <c r="A36" s="657"/>
      <c r="B36" s="228" t="s">
        <v>198</v>
      </c>
      <c r="C36" s="106"/>
      <c r="D36" s="105"/>
      <c r="E36" s="19" t="s">
        <v>331</v>
      </c>
      <c r="F36" s="239" t="s">
        <v>111</v>
      </c>
    </row>
    <row r="37" spans="1:6" ht="26.25" customHeight="1">
      <c r="A37" s="657"/>
      <c r="B37" s="228" t="s">
        <v>199</v>
      </c>
      <c r="C37" s="106"/>
      <c r="D37" s="105"/>
      <c r="E37" s="19" t="s">
        <v>332</v>
      </c>
      <c r="F37" s="239" t="s">
        <v>111</v>
      </c>
    </row>
    <row r="38" spans="1:6" ht="26.25" customHeight="1">
      <c r="A38" s="657"/>
      <c r="B38" s="228" t="s">
        <v>201</v>
      </c>
      <c r="C38" s="106"/>
      <c r="D38" s="105"/>
      <c r="E38" s="19" t="s">
        <v>333</v>
      </c>
      <c r="F38" s="239" t="s">
        <v>111</v>
      </c>
    </row>
    <row r="39" spans="1:6" ht="26.25" customHeight="1">
      <c r="A39" s="657"/>
      <c r="B39" s="228" t="s">
        <v>166</v>
      </c>
      <c r="C39" s="106"/>
      <c r="D39" s="105"/>
      <c r="E39" s="19" t="s">
        <v>334</v>
      </c>
      <c r="F39" s="239" t="s">
        <v>111</v>
      </c>
    </row>
    <row r="40" spans="1:6" ht="26.25" customHeight="1">
      <c r="A40" s="657"/>
      <c r="B40" s="228" t="s">
        <v>242</v>
      </c>
      <c r="C40" s="106"/>
      <c r="D40" s="105"/>
      <c r="E40" s="19" t="s">
        <v>335</v>
      </c>
      <c r="F40" s="240" t="s">
        <v>111</v>
      </c>
    </row>
    <row r="41" spans="1:6" ht="26.25" customHeight="1">
      <c r="A41" s="657"/>
      <c r="B41" s="228" t="s">
        <v>243</v>
      </c>
      <c r="C41" s="106"/>
      <c r="D41" s="105"/>
      <c r="E41" s="19" t="s">
        <v>336</v>
      </c>
      <c r="F41" s="239" t="s">
        <v>111</v>
      </c>
    </row>
    <row r="42" spans="1:6" ht="26.25" customHeight="1">
      <c r="A42" s="657"/>
      <c r="B42" s="228" t="s">
        <v>402</v>
      </c>
      <c r="C42" s="106"/>
      <c r="D42" s="105"/>
      <c r="E42" s="19" t="s">
        <v>1027</v>
      </c>
      <c r="F42" s="239" t="s">
        <v>208</v>
      </c>
    </row>
    <row r="43" spans="1:6" ht="26.25" customHeight="1">
      <c r="A43" s="657"/>
      <c r="B43" s="228" t="s">
        <v>398</v>
      </c>
      <c r="C43" s="106"/>
      <c r="D43" s="105"/>
      <c r="E43" s="19" t="s">
        <v>1028</v>
      </c>
      <c r="F43" s="239" t="s">
        <v>208</v>
      </c>
    </row>
    <row r="44" spans="1:6" ht="26.25" customHeight="1">
      <c r="A44" s="657"/>
      <c r="B44" s="229" t="s">
        <v>244</v>
      </c>
      <c r="C44" s="780"/>
      <c r="D44" s="661"/>
      <c r="E44" s="781"/>
      <c r="F44" s="782"/>
    </row>
    <row r="45" spans="1:6" ht="26.25" customHeight="1">
      <c r="A45" s="657"/>
      <c r="B45" s="230" t="s">
        <v>245</v>
      </c>
      <c r="C45" s="106"/>
      <c r="D45" s="105"/>
      <c r="E45" s="35">
        <v>260</v>
      </c>
      <c r="F45" s="240" t="s">
        <v>111</v>
      </c>
    </row>
    <row r="46" spans="1:6" ht="26.25" customHeight="1">
      <c r="A46" s="657"/>
      <c r="B46" s="230" t="s">
        <v>246</v>
      </c>
      <c r="C46" s="106"/>
      <c r="D46" s="105"/>
      <c r="E46" s="35">
        <v>265</v>
      </c>
      <c r="F46" s="240" t="s">
        <v>111</v>
      </c>
    </row>
    <row r="47" spans="1:6" ht="26.25" customHeight="1">
      <c r="A47" s="657"/>
      <c r="B47" s="227" t="s">
        <v>63</v>
      </c>
      <c r="C47" s="106"/>
      <c r="D47" s="105"/>
      <c r="E47" s="36">
        <v>270</v>
      </c>
      <c r="F47" s="240" t="s">
        <v>111</v>
      </c>
    </row>
    <row r="48" spans="1:6" ht="26.25" customHeight="1" thickBot="1">
      <c r="A48" s="657"/>
      <c r="B48" s="231" t="s">
        <v>247</v>
      </c>
      <c r="C48" s="417">
        <f>SUM(C31:C47)</f>
        <v>0</v>
      </c>
      <c r="D48" s="418">
        <f>SUM(D31:D47)</f>
        <v>0</v>
      </c>
      <c r="E48" s="37">
        <v>275</v>
      </c>
      <c r="F48" s="241" t="s">
        <v>111</v>
      </c>
    </row>
    <row r="49" spans="1:6" ht="26.25" customHeight="1" thickTop="1" thickBot="1">
      <c r="A49" s="657"/>
      <c r="B49" s="232" t="s">
        <v>397</v>
      </c>
      <c r="C49" s="419">
        <f t="shared" ref="C49:D49" si="0">C48+C26</f>
        <v>0</v>
      </c>
      <c r="D49" s="419">
        <f t="shared" si="0"/>
        <v>0</v>
      </c>
      <c r="E49" s="38">
        <v>300</v>
      </c>
      <c r="F49" s="242" t="s">
        <v>111</v>
      </c>
    </row>
    <row r="50" spans="1:6" ht="13.5" thickTop="1">
      <c r="A50" s="657"/>
      <c r="B50" s="770"/>
      <c r="C50" s="657"/>
      <c r="D50" s="657"/>
      <c r="E50" s="657"/>
      <c r="F50" s="657"/>
    </row>
  </sheetData>
  <sheetProtection password="D5A7" sheet="1" objects="1" scenarios="1"/>
  <customSheetViews>
    <customSheetView guid="{E4F26FFA-5313-49C9-9365-CBA576C57791}" scale="85" showGridLines="0" fitToPage="1" showRuler="0" topLeftCell="A7">
      <selection activeCell="D28" sqref="D28"/>
      <pageMargins left="0.74803149606299213" right="0.74803149606299213" top="0.42" bottom="0.4" header="0.21" footer="0.2"/>
      <pageSetup paperSize="9" scale="74" orientation="landscape" horizontalDpi="300" verticalDpi="300" r:id="rId1"/>
      <headerFooter alignWithMargins="0">
        <oddHeader xml:space="preserve">&amp;C&amp;"MS Sans Serif,Bold"&amp;12 </oddHeader>
      </headerFooter>
    </customSheetView>
  </customSheetViews>
  <phoneticPr fontId="0" type="noConversion"/>
  <dataValidations count="30"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D20">
      <formula1>ISNONTEXT($D$20)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  <dataValidation type="custom" allowBlank="1" showInputMessage="1" showErrorMessage="1" errorTitle="Monitor FTC template" error="Please only enter a numeric value into this cell." sqref="D31">
      <formula1>ISNONTEXT($D$31)</formula1>
    </dataValidation>
    <dataValidation type="custom" allowBlank="1" showInputMessage="1" showErrorMessage="1" errorTitle="Monitor FTC template" error="Please only enter a numeric value into this cell." sqref="D32">
      <formula1>ISNONTEXT($D$32)</formula1>
    </dataValidation>
    <dataValidation type="custom" allowBlank="1" showInputMessage="1" showErrorMessage="1" errorTitle="Monitor FTC template" error="Please only enter a numeric value into this cell." sqref="D33">
      <formula1>ISNONTEXT($D$33)</formula1>
    </dataValidation>
    <dataValidation type="custom" allowBlank="1" showInputMessage="1" showErrorMessage="1" errorTitle="Monitor FTC template" error="Please only enter a numeric value into this cell." sqref="D34">
      <formula1>ISNONTEXT($D$34)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  <dataValidation type="custom" allowBlank="1" showInputMessage="1" showErrorMessage="1" errorTitle="Monitor FTC template" error="Please only enter a numeric value into this cell." sqref="D36">
      <formula1>ISNONTEXT($D$36)</formula1>
    </dataValidation>
    <dataValidation type="custom" allowBlank="1" showInputMessage="1" showErrorMessage="1" errorTitle="Monitor FTC template" error="Please only enter a numeric value into this cell." sqref="D37">
      <formula1>ISNONTEXT($D$37)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D41:D43">
      <formula1>ISNONTEXT($D$41)</formula1>
    </dataValidation>
    <dataValidation type="custom" allowBlank="1" showInputMessage="1" showErrorMessage="1" errorTitle="Monitor FTC template" error="Please only enter a numeric value into this cell." sqref="D44">
      <formula1>ISNONTEXT($D$44)</formula1>
    </dataValidation>
    <dataValidation type="custom" allowBlank="1" showInputMessage="1" showErrorMessage="1" errorTitle="Monitor FTC template" error="Please only enter a numeric value into this cell." sqref="D45">
      <formula1>ISNONTEXT($D$45)</formula1>
    </dataValidation>
    <dataValidation type="custom" allowBlank="1" showInputMessage="1" showErrorMessage="1" errorTitle="Monitor FTC template" error="Please only enter a numeric value into this cell." sqref="D46">
      <formula1>ISNONTEXT($D$46)</formula1>
    </dataValidation>
    <dataValidation type="custom" allowBlank="1" showInputMessage="1" showErrorMessage="1" errorTitle="Monitor FTC template" error="Please only enter a numeric value into this cell." sqref="D47">
      <formula1>ISNONTEXT($D$47)</formula1>
    </dataValidation>
    <dataValidation type="custom" allowBlank="1" showInputMessage="1" showErrorMessage="1" errorTitle="Monitor FTC template" error="Please only enter a numeric value into this cell." sqref="C16:C25 C31:C43 C45:C47">
      <formula1>ISNONTEXT($C$17)</formula1>
    </dataValidation>
    <dataValidation type="custom" allowBlank="1" showInputMessage="1" showErrorMessage="1" errorTitle="Monitor FTC template" error="Please only enter a numeric value into this cell." sqref="C15">
      <formula1>ISNONTEXT($C$16)</formula1>
    </dataValidation>
    <dataValidation type="custom" allowBlank="1" showInputMessage="1" showErrorMessage="1" errorTitle="Monitor FTC template" error="Please only enter a numeric value into this cell." sqref="C14">
      <formula1>ISNONTEXT($C$15)</formula1>
    </dataValidation>
  </dataValidations>
  <printOptions gridLines="1" gridLinesSet="0"/>
  <pageMargins left="0.74803149606299213" right="0.34" top="0.36" bottom="0.38" header="0.21" footer="0.2"/>
  <pageSetup paperSize="9" scale="10" orientation="portrait" horizontalDpi="300" verticalDpi="300" r:id="rId2"/>
  <headerFooter alignWithMargins="0">
    <oddHeader xml:space="preserve">&amp;C&amp;"MS Sans Serif,Bold"&amp;12 </oddHeader>
  </headerFooter>
  <ignoredErrors>
    <ignoredError sqref="E15:E26 E31:E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82"/>
  <sheetViews>
    <sheetView topLeftCell="A17" zoomScale="85" zoomScaleNormal="85" workbookViewId="0">
      <selection activeCell="D28" sqref="D28"/>
    </sheetView>
  </sheetViews>
  <sheetFormatPr defaultColWidth="10.7109375" defaultRowHeight="12.75"/>
  <cols>
    <col min="1" max="1" width="4.140625" style="70" customWidth="1"/>
    <col min="2" max="2" width="52.7109375" style="4" customWidth="1"/>
    <col min="3" max="3" width="14.5703125" style="2" customWidth="1"/>
    <col min="4" max="4" width="15" style="2" bestFit="1" customWidth="1"/>
    <col min="5" max="5" width="9.7109375" style="2" customWidth="1"/>
    <col min="6" max="6" width="9.85546875" style="2" bestFit="1" customWidth="1"/>
    <col min="7" max="7" width="3.85546875" style="70" customWidth="1"/>
    <col min="8" max="16384" width="10.7109375" style="2"/>
  </cols>
  <sheetData>
    <row r="1" spans="1:7" s="70" customFormat="1" ht="15.75">
      <c r="A1" s="618"/>
      <c r="B1" s="619" t="s">
        <v>182</v>
      </c>
      <c r="C1" s="618"/>
      <c r="D1" s="618"/>
      <c r="E1" s="618"/>
      <c r="F1" s="618"/>
      <c r="G1" s="618"/>
    </row>
    <row r="2" spans="1:7" s="70" customFormat="1">
      <c r="A2" s="618"/>
      <c r="B2" s="620"/>
      <c r="C2" s="618"/>
      <c r="D2" s="618"/>
      <c r="E2" s="618"/>
      <c r="F2" s="618"/>
      <c r="G2" s="618"/>
    </row>
    <row r="3" spans="1:7" s="70" customFormat="1">
      <c r="A3" s="622"/>
      <c r="B3" s="628" t="s">
        <v>1035</v>
      </c>
      <c r="C3" s="622"/>
      <c r="D3" s="618"/>
      <c r="E3" s="622"/>
      <c r="F3" s="622"/>
      <c r="G3" s="622"/>
    </row>
    <row r="4" spans="1:7" s="70" customFormat="1" ht="14.25" customHeight="1">
      <c r="A4" s="622"/>
      <c r="B4" s="624" t="s">
        <v>856</v>
      </c>
      <c r="C4" s="622"/>
      <c r="D4" s="618"/>
      <c r="E4" s="622"/>
      <c r="F4" s="622"/>
      <c r="G4" s="622"/>
    </row>
    <row r="5" spans="1:7" s="70" customFormat="1">
      <c r="A5" s="622"/>
      <c r="B5" s="626" t="s">
        <v>1022</v>
      </c>
      <c r="C5" s="622"/>
      <c r="D5" s="618"/>
      <c r="E5" s="622"/>
      <c r="F5" s="622"/>
      <c r="G5" s="622"/>
    </row>
    <row r="6" spans="1:7" s="70" customFormat="1">
      <c r="A6" s="622"/>
      <c r="B6" s="628" t="s">
        <v>53</v>
      </c>
      <c r="C6" s="622"/>
      <c r="D6" s="618"/>
      <c r="E6" s="622"/>
      <c r="F6" s="622"/>
      <c r="G6" s="622"/>
    </row>
    <row r="7" spans="1:7" s="70" customFormat="1" ht="13.5" thickBot="1">
      <c r="A7" s="622"/>
      <c r="B7" s="629"/>
      <c r="C7" s="792"/>
      <c r="D7" s="618"/>
      <c r="E7" s="1110" t="s">
        <v>1167</v>
      </c>
      <c r="F7" s="1110">
        <v>1</v>
      </c>
      <c r="G7" s="660"/>
    </row>
    <row r="8" spans="1:7" ht="13.5" thickTop="1">
      <c r="A8" s="622"/>
      <c r="B8" s="794"/>
      <c r="C8" s="77" t="s">
        <v>548</v>
      </c>
      <c r="D8" s="77" t="s">
        <v>549</v>
      </c>
      <c r="E8" s="77" t="s">
        <v>108</v>
      </c>
      <c r="F8" s="801"/>
      <c r="G8" s="734"/>
    </row>
    <row r="9" spans="1:7">
      <c r="A9" s="622"/>
      <c r="B9" s="795" t="s">
        <v>811</v>
      </c>
      <c r="C9" s="751" t="s">
        <v>769</v>
      </c>
      <c r="D9" s="798" t="s">
        <v>313</v>
      </c>
      <c r="E9" s="798" t="s">
        <v>4</v>
      </c>
      <c r="F9" s="802"/>
      <c r="G9" s="734"/>
    </row>
    <row r="10" spans="1:7">
      <c r="A10" s="618"/>
      <c r="B10" s="796"/>
      <c r="C10" s="775" t="s">
        <v>136</v>
      </c>
      <c r="D10" s="776" t="s">
        <v>136</v>
      </c>
      <c r="E10" s="799"/>
      <c r="F10" s="802" t="s">
        <v>163</v>
      </c>
      <c r="G10" s="793"/>
    </row>
    <row r="11" spans="1:7">
      <c r="A11" s="622"/>
      <c r="B11" s="797"/>
      <c r="C11" s="775" t="s">
        <v>110</v>
      </c>
      <c r="D11" s="775" t="s">
        <v>110</v>
      </c>
      <c r="E11" s="11" t="s">
        <v>109</v>
      </c>
      <c r="F11" s="802" t="s">
        <v>164</v>
      </c>
      <c r="G11" s="735"/>
    </row>
    <row r="12" spans="1:7" ht="27" customHeight="1">
      <c r="A12" s="622"/>
      <c r="B12" s="243" t="s">
        <v>744</v>
      </c>
      <c r="C12" s="106"/>
      <c r="D12" s="111"/>
      <c r="E12" s="12" t="s">
        <v>19</v>
      </c>
      <c r="F12" s="174" t="s">
        <v>111</v>
      </c>
      <c r="G12" s="736"/>
    </row>
    <row r="13" spans="1:7" ht="27" customHeight="1">
      <c r="A13" s="622"/>
      <c r="B13" s="243" t="s">
        <v>745</v>
      </c>
      <c r="C13" s="106"/>
      <c r="D13" s="111"/>
      <c r="E13" s="12" t="s">
        <v>316</v>
      </c>
      <c r="F13" s="174" t="s">
        <v>111</v>
      </c>
      <c r="G13" s="736"/>
    </row>
    <row r="14" spans="1:7" ht="27" customHeight="1">
      <c r="A14" s="622"/>
      <c r="B14" s="243" t="s">
        <v>746</v>
      </c>
      <c r="C14" s="106"/>
      <c r="D14" s="111"/>
      <c r="E14" s="12" t="s">
        <v>36</v>
      </c>
      <c r="F14" s="174" t="s">
        <v>111</v>
      </c>
      <c r="G14" s="736"/>
    </row>
    <row r="15" spans="1:7" ht="27" customHeight="1">
      <c r="A15" s="618"/>
      <c r="B15" s="243" t="s">
        <v>747</v>
      </c>
      <c r="C15" s="106"/>
      <c r="D15" s="111"/>
      <c r="E15" s="12" t="s">
        <v>317</v>
      </c>
      <c r="F15" s="174" t="s">
        <v>111</v>
      </c>
      <c r="G15" s="736"/>
    </row>
    <row r="16" spans="1:7" ht="27" customHeight="1">
      <c r="A16" s="622"/>
      <c r="B16" s="243" t="s">
        <v>652</v>
      </c>
      <c r="C16" s="106"/>
      <c r="D16" s="111"/>
      <c r="E16" s="12" t="s">
        <v>37</v>
      </c>
      <c r="F16" s="174" t="s">
        <v>111</v>
      </c>
      <c r="G16" s="736"/>
    </row>
    <row r="17" spans="1:7" ht="27" customHeight="1">
      <c r="A17" s="622"/>
      <c r="B17" s="243" t="s">
        <v>748</v>
      </c>
      <c r="C17" s="106"/>
      <c r="D17" s="111"/>
      <c r="E17" s="12" t="s">
        <v>318</v>
      </c>
      <c r="F17" s="174" t="s">
        <v>111</v>
      </c>
      <c r="G17" s="736"/>
    </row>
    <row r="18" spans="1:7" ht="27" customHeight="1">
      <c r="A18" s="622"/>
      <c r="B18" s="243" t="s">
        <v>651</v>
      </c>
      <c r="C18" s="106"/>
      <c r="D18" s="111"/>
      <c r="E18" s="12" t="s">
        <v>5</v>
      </c>
      <c r="F18" s="174" t="s">
        <v>111</v>
      </c>
      <c r="G18" s="736"/>
    </row>
    <row r="19" spans="1:7" ht="27" customHeight="1">
      <c r="A19" s="622"/>
      <c r="B19" s="243" t="s">
        <v>749</v>
      </c>
      <c r="C19" s="106"/>
      <c r="D19" s="111"/>
      <c r="E19" s="12" t="s">
        <v>319</v>
      </c>
      <c r="F19" s="174" t="s">
        <v>111</v>
      </c>
      <c r="G19" s="736"/>
    </row>
    <row r="20" spans="1:7" ht="27" customHeight="1">
      <c r="A20" s="622"/>
      <c r="B20" s="243" t="s">
        <v>35</v>
      </c>
      <c r="C20" s="106"/>
      <c r="D20" s="111"/>
      <c r="E20" s="12" t="s">
        <v>6</v>
      </c>
      <c r="F20" s="174" t="s">
        <v>111</v>
      </c>
      <c r="G20" s="736"/>
    </row>
    <row r="21" spans="1:7" ht="27" customHeight="1">
      <c r="A21" s="622"/>
      <c r="B21" s="243" t="s">
        <v>72</v>
      </c>
      <c r="C21" s="106"/>
      <c r="D21" s="111"/>
      <c r="E21" s="12" t="s">
        <v>320</v>
      </c>
      <c r="F21" s="174" t="s">
        <v>111</v>
      </c>
      <c r="G21" s="736"/>
    </row>
    <row r="22" spans="1:7" ht="27" customHeight="1">
      <c r="A22" s="622"/>
      <c r="B22" s="243" t="s">
        <v>73</v>
      </c>
      <c r="C22" s="106"/>
      <c r="D22" s="111"/>
      <c r="E22" s="12" t="s">
        <v>7</v>
      </c>
      <c r="F22" s="174" t="s">
        <v>111</v>
      </c>
      <c r="G22" s="736"/>
    </row>
    <row r="23" spans="1:7" ht="27" customHeight="1">
      <c r="A23" s="622"/>
      <c r="B23" s="243" t="s">
        <v>196</v>
      </c>
      <c r="C23" s="106"/>
      <c r="D23" s="111"/>
      <c r="E23" s="12" t="s">
        <v>321</v>
      </c>
      <c r="F23" s="174" t="s">
        <v>111</v>
      </c>
      <c r="G23" s="736"/>
    </row>
    <row r="24" spans="1:7" ht="27" customHeight="1">
      <c r="A24" s="622"/>
      <c r="B24" s="243" t="s">
        <v>74</v>
      </c>
      <c r="C24" s="106"/>
      <c r="D24" s="111"/>
      <c r="E24" s="12" t="s">
        <v>8</v>
      </c>
      <c r="F24" s="174" t="s">
        <v>111</v>
      </c>
      <c r="G24" s="736"/>
    </row>
    <row r="25" spans="1:7" ht="27" customHeight="1">
      <c r="A25" s="622"/>
      <c r="B25" s="243" t="s">
        <v>75</v>
      </c>
      <c r="C25" s="106"/>
      <c r="D25" s="111"/>
      <c r="E25" s="12" t="s">
        <v>322</v>
      </c>
      <c r="F25" s="174" t="s">
        <v>111</v>
      </c>
      <c r="G25" s="736"/>
    </row>
    <row r="26" spans="1:7" ht="27" customHeight="1">
      <c r="A26" s="622"/>
      <c r="B26" s="243" t="s">
        <v>18</v>
      </c>
      <c r="C26" s="106"/>
      <c r="D26" s="111"/>
      <c r="E26" s="12" t="s">
        <v>21</v>
      </c>
      <c r="F26" s="174" t="s">
        <v>111</v>
      </c>
      <c r="G26" s="736"/>
    </row>
    <row r="27" spans="1:7" ht="27" customHeight="1">
      <c r="A27" s="622"/>
      <c r="B27" s="243" t="s">
        <v>1156</v>
      </c>
      <c r="C27" s="106"/>
      <c r="D27" s="111"/>
      <c r="E27" s="12" t="s">
        <v>323</v>
      </c>
      <c r="F27" s="174" t="s">
        <v>111</v>
      </c>
      <c r="G27" s="736"/>
    </row>
    <row r="28" spans="1:7" ht="27" customHeight="1">
      <c r="A28" s="622"/>
      <c r="B28" s="460" t="s">
        <v>403</v>
      </c>
      <c r="C28" s="404">
        <f>'14. PPE'!C28</f>
        <v>0</v>
      </c>
      <c r="D28" s="446">
        <f>'14. PPE'!C56</f>
        <v>0</v>
      </c>
      <c r="E28" s="12" t="s">
        <v>22</v>
      </c>
      <c r="F28" s="174" t="s">
        <v>111</v>
      </c>
      <c r="G28" s="736"/>
    </row>
    <row r="29" spans="1:7" ht="27" customHeight="1">
      <c r="A29" s="622"/>
      <c r="B29" s="460" t="s">
        <v>256</v>
      </c>
      <c r="C29" s="404">
        <f>'13. Intangibles'!C27</f>
        <v>0</v>
      </c>
      <c r="D29" s="446">
        <f>'13. Intangibles'!C55</f>
        <v>0</v>
      </c>
      <c r="E29" s="12" t="s">
        <v>324</v>
      </c>
      <c r="F29" s="174" t="s">
        <v>111</v>
      </c>
      <c r="G29" s="736"/>
    </row>
    <row r="30" spans="1:7" ht="27" customHeight="1">
      <c r="A30" s="622"/>
      <c r="B30" s="460" t="s">
        <v>401</v>
      </c>
      <c r="C30" s="106"/>
      <c r="D30" s="111"/>
      <c r="E30" s="12" t="s">
        <v>325</v>
      </c>
      <c r="F30" s="174" t="s">
        <v>111</v>
      </c>
      <c r="G30" s="736"/>
    </row>
    <row r="31" spans="1:7" ht="27" customHeight="1">
      <c r="A31" s="622"/>
      <c r="B31" s="460" t="s">
        <v>598</v>
      </c>
      <c r="C31" s="106"/>
      <c r="D31" s="111"/>
      <c r="E31" s="12" t="s">
        <v>326</v>
      </c>
      <c r="F31" s="174" t="s">
        <v>111</v>
      </c>
      <c r="G31" s="736"/>
    </row>
    <row r="32" spans="1:7" ht="27" customHeight="1">
      <c r="A32" s="622"/>
      <c r="B32" s="460" t="s">
        <v>402</v>
      </c>
      <c r="C32" s="106"/>
      <c r="D32" s="111"/>
      <c r="E32" s="12" t="s">
        <v>327</v>
      </c>
      <c r="F32" s="174" t="s">
        <v>48</v>
      </c>
      <c r="G32" s="736"/>
    </row>
    <row r="33" spans="1:7" ht="27" customHeight="1">
      <c r="A33" s="622"/>
      <c r="B33" s="461" t="s">
        <v>398</v>
      </c>
      <c r="C33" s="106"/>
      <c r="D33" s="111"/>
      <c r="E33" s="12" t="s">
        <v>328</v>
      </c>
      <c r="F33" s="174" t="s">
        <v>48</v>
      </c>
      <c r="G33" s="736"/>
    </row>
    <row r="34" spans="1:7" ht="27" customHeight="1">
      <c r="A34" s="622"/>
      <c r="B34" s="1160" t="s">
        <v>76</v>
      </c>
      <c r="C34" s="1167"/>
      <c r="D34"/>
      <c r="E34"/>
      <c r="F34" s="174" t="s">
        <v>111</v>
      </c>
      <c r="G34" s="736"/>
    </row>
    <row r="35" spans="1:7" ht="27" customHeight="1">
      <c r="A35" s="622"/>
      <c r="B35" s="462" t="s">
        <v>115</v>
      </c>
      <c r="C35" s="106"/>
      <c r="D35" s="105"/>
      <c r="E35" s="12" t="s">
        <v>330</v>
      </c>
      <c r="F35" s="174" t="s">
        <v>111</v>
      </c>
      <c r="G35" s="736"/>
    </row>
    <row r="36" spans="1:7" ht="27" customHeight="1">
      <c r="A36" s="622"/>
      <c r="B36" s="462" t="s">
        <v>116</v>
      </c>
      <c r="C36" s="1161"/>
      <c r="D36" s="1162"/>
      <c r="E36" s="12" t="s">
        <v>10</v>
      </c>
      <c r="F36" s="174" t="s">
        <v>111</v>
      </c>
      <c r="G36" s="736"/>
    </row>
    <row r="37" spans="1:7" ht="27" customHeight="1">
      <c r="A37" s="622"/>
      <c r="B37" s="1160" t="s">
        <v>212</v>
      </c>
      <c r="C37" s="1165"/>
      <c r="D37" s="1167"/>
      <c r="E37" s="1166"/>
      <c r="F37" s="174" t="s">
        <v>111</v>
      </c>
      <c r="G37" s="736"/>
    </row>
    <row r="38" spans="1:7" ht="27" customHeight="1">
      <c r="A38" s="622"/>
      <c r="B38" s="462" t="s">
        <v>117</v>
      </c>
      <c r="C38" s="1163"/>
      <c r="D38" s="1164"/>
      <c r="E38" s="12" t="s">
        <v>332</v>
      </c>
      <c r="F38" s="174" t="s">
        <v>111</v>
      </c>
      <c r="G38" s="736"/>
    </row>
    <row r="39" spans="1:7" ht="27" customHeight="1">
      <c r="A39" s="618"/>
      <c r="B39" s="462" t="s">
        <v>118</v>
      </c>
      <c r="C39" s="106"/>
      <c r="D39" s="105"/>
      <c r="E39" s="12" t="s">
        <v>333</v>
      </c>
      <c r="F39" s="174" t="s">
        <v>111</v>
      </c>
      <c r="G39" s="736"/>
    </row>
    <row r="40" spans="1:7" ht="27" customHeight="1">
      <c r="A40" s="622"/>
      <c r="B40" s="460" t="s">
        <v>78</v>
      </c>
      <c r="C40" s="106"/>
      <c r="D40" s="105"/>
      <c r="E40" s="12" t="s">
        <v>334</v>
      </c>
      <c r="F40" s="174" t="s">
        <v>111</v>
      </c>
      <c r="G40" s="736"/>
    </row>
    <row r="41" spans="1:7" ht="27" customHeight="1">
      <c r="A41" s="622"/>
      <c r="B41" s="460" t="s">
        <v>399</v>
      </c>
      <c r="C41" s="106"/>
      <c r="D41" s="105"/>
      <c r="E41" s="12" t="s">
        <v>335</v>
      </c>
      <c r="F41" s="174" t="s">
        <v>111</v>
      </c>
      <c r="G41" s="736"/>
    </row>
    <row r="42" spans="1:7" ht="27" customHeight="1">
      <c r="A42" s="622"/>
      <c r="B42" s="460" t="s">
        <v>200</v>
      </c>
      <c r="C42" s="106"/>
      <c r="D42" s="105"/>
      <c r="E42" s="12" t="s">
        <v>336</v>
      </c>
      <c r="F42" s="174" t="s">
        <v>111</v>
      </c>
      <c r="G42" s="736"/>
    </row>
    <row r="43" spans="1:7" ht="27" customHeight="1">
      <c r="A43" s="622"/>
      <c r="B43" s="460" t="s">
        <v>202</v>
      </c>
      <c r="C43" s="106"/>
      <c r="D43" s="105"/>
      <c r="E43" s="12" t="s">
        <v>337</v>
      </c>
      <c r="F43" s="174" t="s">
        <v>111</v>
      </c>
      <c r="G43" s="736"/>
    </row>
    <row r="44" spans="1:7" ht="27" customHeight="1">
      <c r="A44" s="622"/>
      <c r="B44" s="460" t="s">
        <v>400</v>
      </c>
      <c r="C44" s="106"/>
      <c r="D44" s="105"/>
      <c r="E44" s="12" t="s">
        <v>338</v>
      </c>
      <c r="F44" s="174" t="s">
        <v>111</v>
      </c>
      <c r="G44" s="736"/>
    </row>
    <row r="45" spans="1:7" ht="27" customHeight="1">
      <c r="A45" s="622"/>
      <c r="B45" s="460" t="s">
        <v>257</v>
      </c>
      <c r="C45" s="106"/>
      <c r="D45" s="105"/>
      <c r="E45" s="12" t="s">
        <v>339</v>
      </c>
      <c r="F45" s="174" t="s">
        <v>111</v>
      </c>
      <c r="G45" s="736"/>
    </row>
    <row r="46" spans="1:7" ht="27" customHeight="1">
      <c r="A46" s="622"/>
      <c r="B46" s="460" t="s">
        <v>258</v>
      </c>
      <c r="C46" s="106"/>
      <c r="D46" s="105"/>
      <c r="E46" s="12" t="s">
        <v>340</v>
      </c>
      <c r="F46" s="174" t="s">
        <v>111</v>
      </c>
      <c r="G46" s="736"/>
    </row>
    <row r="47" spans="1:7" ht="27" customHeight="1">
      <c r="A47" s="618"/>
      <c r="B47" s="207" t="s">
        <v>750</v>
      </c>
      <c r="C47" s="106"/>
      <c r="D47" s="111"/>
      <c r="E47" s="12" t="s">
        <v>341</v>
      </c>
      <c r="F47" s="181" t="s">
        <v>208</v>
      </c>
      <c r="G47" s="618"/>
    </row>
    <row r="48" spans="1:7" ht="27" customHeight="1">
      <c r="A48" s="618"/>
      <c r="B48" s="233" t="s">
        <v>751</v>
      </c>
      <c r="C48" s="106"/>
      <c r="D48" s="111"/>
      <c r="E48" s="12" t="s">
        <v>342</v>
      </c>
      <c r="F48" s="181" t="s">
        <v>208</v>
      </c>
      <c r="G48" s="618"/>
    </row>
    <row r="49" spans="1:7" ht="27" customHeight="1">
      <c r="A49" s="618"/>
      <c r="B49" s="233" t="s">
        <v>752</v>
      </c>
      <c r="C49" s="106"/>
      <c r="D49" s="111"/>
      <c r="E49" s="12" t="s">
        <v>343</v>
      </c>
      <c r="F49" s="181" t="s">
        <v>208</v>
      </c>
      <c r="G49" s="618"/>
    </row>
    <row r="50" spans="1:7" ht="27" customHeight="1">
      <c r="A50" s="618"/>
      <c r="B50" s="233" t="s">
        <v>9</v>
      </c>
      <c r="C50" s="106"/>
      <c r="D50" s="111"/>
      <c r="E50" s="12" t="s">
        <v>344</v>
      </c>
      <c r="F50" s="181" t="s">
        <v>208</v>
      </c>
      <c r="G50" s="618"/>
    </row>
    <row r="51" spans="1:7" ht="27" customHeight="1">
      <c r="A51" s="618"/>
      <c r="B51" s="233" t="s">
        <v>79</v>
      </c>
      <c r="C51" s="106"/>
      <c r="D51" s="111"/>
      <c r="E51" s="12" t="s">
        <v>345</v>
      </c>
      <c r="F51" s="181" t="s">
        <v>208</v>
      </c>
      <c r="G51" s="618"/>
    </row>
    <row r="52" spans="1:7" ht="27" customHeight="1">
      <c r="A52" s="618"/>
      <c r="B52" s="233" t="s">
        <v>80</v>
      </c>
      <c r="C52" s="106"/>
      <c r="D52" s="111"/>
      <c r="E52" s="12" t="s">
        <v>346</v>
      </c>
      <c r="F52" s="181" t="s">
        <v>208</v>
      </c>
      <c r="G52" s="618"/>
    </row>
    <row r="53" spans="1:7" ht="27" customHeight="1">
      <c r="A53" s="618"/>
      <c r="B53" s="207" t="s">
        <v>81</v>
      </c>
      <c r="C53" s="106"/>
      <c r="D53" s="111"/>
      <c r="E53" s="12" t="s">
        <v>347</v>
      </c>
      <c r="F53" s="181" t="s">
        <v>208</v>
      </c>
      <c r="G53" s="618"/>
    </row>
    <row r="54" spans="1:7" ht="27" customHeight="1">
      <c r="A54" s="618"/>
      <c r="B54" s="233" t="s">
        <v>753</v>
      </c>
      <c r="C54" s="106"/>
      <c r="D54" s="111"/>
      <c r="E54" s="12" t="s">
        <v>23</v>
      </c>
      <c r="F54" s="181" t="s">
        <v>208</v>
      </c>
      <c r="G54" s="618"/>
    </row>
    <row r="55" spans="1:7" ht="27" customHeight="1">
      <c r="A55" s="618"/>
      <c r="B55" s="233" t="s">
        <v>82</v>
      </c>
      <c r="C55" s="106"/>
      <c r="D55" s="111"/>
      <c r="E55" s="12" t="s">
        <v>348</v>
      </c>
      <c r="F55" s="181" t="s">
        <v>208</v>
      </c>
      <c r="G55" s="618"/>
    </row>
    <row r="56" spans="1:7" ht="27" customHeight="1">
      <c r="A56" s="618"/>
      <c r="B56" s="233" t="s">
        <v>83</v>
      </c>
      <c r="C56" s="106"/>
      <c r="D56" s="111"/>
      <c r="E56" s="12" t="s">
        <v>349</v>
      </c>
      <c r="F56" s="181" t="s">
        <v>208</v>
      </c>
      <c r="G56" s="618"/>
    </row>
    <row r="57" spans="1:7" ht="27" customHeight="1">
      <c r="A57" s="618"/>
      <c r="B57" s="233" t="s">
        <v>84</v>
      </c>
      <c r="C57" s="106"/>
      <c r="D57" s="111"/>
      <c r="E57" s="12" t="s">
        <v>623</v>
      </c>
      <c r="F57" s="181" t="s">
        <v>208</v>
      </c>
      <c r="G57" s="618"/>
    </row>
    <row r="58" spans="1:7" ht="27" customHeight="1">
      <c r="A58" s="618"/>
      <c r="B58" s="233" t="s">
        <v>85</v>
      </c>
      <c r="C58" s="106"/>
      <c r="D58" s="111"/>
      <c r="E58" s="12" t="s">
        <v>624</v>
      </c>
      <c r="F58" s="181" t="s">
        <v>208</v>
      </c>
      <c r="G58" s="618"/>
    </row>
    <row r="59" spans="1:7" ht="27" customHeight="1">
      <c r="A59" s="618"/>
      <c r="B59" s="244" t="s">
        <v>86</v>
      </c>
      <c r="C59" s="106"/>
      <c r="D59" s="111"/>
      <c r="E59" s="12" t="s">
        <v>707</v>
      </c>
      <c r="F59" s="181" t="s">
        <v>208</v>
      </c>
      <c r="G59" s="618"/>
    </row>
    <row r="60" spans="1:7" ht="27" customHeight="1">
      <c r="A60" s="618"/>
      <c r="B60" s="245" t="s">
        <v>63</v>
      </c>
      <c r="C60" s="106"/>
      <c r="D60" s="111"/>
      <c r="E60" s="12" t="s">
        <v>661</v>
      </c>
      <c r="F60" s="193" t="s">
        <v>208</v>
      </c>
      <c r="G60" s="618"/>
    </row>
    <row r="61" spans="1:7" ht="20.25" customHeight="1" thickBot="1">
      <c r="A61" s="618"/>
      <c r="B61" s="246" t="s">
        <v>70</v>
      </c>
      <c r="C61" s="420">
        <f>SUM(C12:C60)</f>
        <v>0</v>
      </c>
      <c r="D61" s="420">
        <f t="shared" ref="D61" si="0">SUM(D12:D60)</f>
        <v>0</v>
      </c>
      <c r="E61" s="34" t="s">
        <v>708</v>
      </c>
      <c r="F61" s="252" t="s">
        <v>111</v>
      </c>
      <c r="G61" s="618"/>
    </row>
    <row r="62" spans="1:7" s="70" customFormat="1" ht="13.5" thickTop="1">
      <c r="A62" s="618"/>
      <c r="B62" s="621"/>
      <c r="C62" s="618"/>
      <c r="D62" s="618"/>
      <c r="E62" s="618"/>
      <c r="F62" s="618"/>
      <c r="G62" s="618"/>
    </row>
    <row r="63" spans="1:7" s="70" customFormat="1">
      <c r="A63" s="618"/>
      <c r="B63" s="621"/>
      <c r="C63" s="618"/>
      <c r="D63" s="618"/>
      <c r="E63" s="618"/>
      <c r="F63" s="618"/>
      <c r="G63" s="618"/>
    </row>
    <row r="64" spans="1:7" s="70" customFormat="1">
      <c r="A64" s="618"/>
      <c r="B64" s="621"/>
      <c r="C64" s="618"/>
      <c r="D64" s="618"/>
      <c r="E64" s="618"/>
      <c r="F64" s="618"/>
      <c r="G64" s="618"/>
    </row>
    <row r="65" spans="1:7" s="70" customFormat="1">
      <c r="A65" s="618"/>
      <c r="B65" s="621"/>
      <c r="C65" s="618"/>
      <c r="D65" s="618"/>
      <c r="E65" s="618"/>
      <c r="F65" s="618"/>
      <c r="G65" s="618"/>
    </row>
    <row r="66" spans="1:7" s="70" customFormat="1">
      <c r="A66" s="618"/>
      <c r="B66" s="659"/>
      <c r="D66" s="618"/>
      <c r="E66" s="618"/>
      <c r="F66" s="618"/>
      <c r="G66" s="618"/>
    </row>
    <row r="67" spans="1:7" s="70" customFormat="1">
      <c r="A67" s="618"/>
      <c r="B67" s="659"/>
      <c r="D67" s="618"/>
      <c r="E67" s="618"/>
      <c r="F67" s="618"/>
      <c r="G67" s="618"/>
    </row>
    <row r="68" spans="1:7" s="70" customFormat="1">
      <c r="A68" s="618"/>
      <c r="B68" s="659"/>
      <c r="D68" s="618"/>
      <c r="E68" s="618"/>
      <c r="F68" s="618"/>
      <c r="G68" s="618"/>
    </row>
    <row r="69" spans="1:7" s="70" customFormat="1">
      <c r="A69" s="618"/>
      <c r="B69" s="659"/>
      <c r="D69" s="618"/>
      <c r="E69" s="618"/>
      <c r="F69" s="618"/>
      <c r="G69" s="618"/>
    </row>
    <row r="70" spans="1:7" s="70" customFormat="1">
      <c r="A70" s="618"/>
      <c r="B70" s="659"/>
      <c r="D70" s="618"/>
      <c r="E70" s="618"/>
      <c r="F70" s="618"/>
      <c r="G70" s="618"/>
    </row>
    <row r="71" spans="1:7" s="70" customFormat="1">
      <c r="A71" s="618"/>
      <c r="B71" s="659"/>
      <c r="D71" s="618"/>
      <c r="E71" s="618"/>
      <c r="F71" s="618"/>
      <c r="G71" s="618"/>
    </row>
    <row r="72" spans="1:7" s="70" customFormat="1">
      <c r="A72" s="618"/>
      <c r="B72" s="659"/>
      <c r="D72" s="618"/>
      <c r="E72" s="618"/>
      <c r="F72" s="618"/>
      <c r="G72" s="618"/>
    </row>
    <row r="73" spans="1:7" s="70" customFormat="1">
      <c r="A73" s="618"/>
      <c r="B73" s="659"/>
      <c r="D73" s="618"/>
      <c r="E73" s="618"/>
      <c r="F73" s="618"/>
      <c r="G73" s="618"/>
    </row>
    <row r="74" spans="1:7" s="70" customFormat="1">
      <c r="A74" s="618"/>
      <c r="B74" s="659"/>
      <c r="D74" s="618"/>
      <c r="E74" s="618"/>
      <c r="F74" s="618"/>
      <c r="G74" s="618"/>
    </row>
    <row r="75" spans="1:7" s="70" customFormat="1">
      <c r="A75" s="618"/>
      <c r="B75" s="659"/>
      <c r="D75" s="618"/>
      <c r="E75" s="618"/>
      <c r="F75" s="618"/>
      <c r="G75" s="618"/>
    </row>
    <row r="76" spans="1:7" s="70" customFormat="1">
      <c r="A76" s="618"/>
      <c r="B76" s="659"/>
      <c r="D76" s="618"/>
      <c r="E76" s="618"/>
      <c r="F76" s="618"/>
      <c r="G76" s="618"/>
    </row>
    <row r="77" spans="1:7" s="70" customFormat="1">
      <c r="A77" s="618"/>
      <c r="B77" s="659"/>
      <c r="D77" s="618"/>
      <c r="E77" s="618"/>
      <c r="F77" s="618"/>
      <c r="G77" s="618"/>
    </row>
    <row r="78" spans="1:7" s="70" customFormat="1">
      <c r="A78" s="618"/>
      <c r="B78" s="659"/>
      <c r="D78" s="618"/>
      <c r="E78" s="618"/>
      <c r="F78" s="618"/>
      <c r="G78" s="618"/>
    </row>
    <row r="79" spans="1:7" s="70" customFormat="1">
      <c r="A79" s="618"/>
      <c r="B79" s="659"/>
      <c r="D79" s="618"/>
      <c r="E79" s="618"/>
      <c r="F79" s="618"/>
      <c r="G79" s="618"/>
    </row>
    <row r="80" spans="1:7" s="70" customFormat="1">
      <c r="A80" s="618"/>
      <c r="B80" s="621"/>
      <c r="C80" s="618"/>
      <c r="D80" s="618"/>
      <c r="E80" s="618"/>
      <c r="F80" s="618"/>
      <c r="G80" s="618"/>
    </row>
    <row r="81" spans="2:2" s="70" customFormat="1">
      <c r="B81" s="659"/>
    </row>
    <row r="82" spans="2:2" s="70" customFormat="1">
      <c r="B82" s="659"/>
    </row>
  </sheetData>
  <sheetProtection password="D5A7" sheet="1" objects="1" scenarios="1"/>
  <customSheetViews>
    <customSheetView guid="{E4F26FFA-5313-49C9-9365-CBA576C57791}" scale="85" showGridLines="0" fitToPage="1" showRuler="0" topLeftCell="A10">
      <selection activeCell="B17" sqref="B17"/>
      <pageMargins left="0.74803149606299213" right="0.74803149606299213" top="0.32" bottom="0.27" header="0.2" footer="0.16"/>
      <pageSetup paperSize="9" scale="73" orientation="landscape" horizontalDpi="300" verticalDpi="300" r:id="rId1"/>
      <headerFooter alignWithMargins="0"/>
    </customSheetView>
  </customSheetViews>
  <phoneticPr fontId="0" type="noConversion"/>
  <dataValidations count="48">
    <dataValidation type="custom" allowBlank="1" showInputMessage="1" showErrorMessage="1" errorTitle="Monitor FTC template" error="Please only enter a numeric value into this cell." sqref="D12">
      <formula1>ISNONTEXT($D$12)</formula1>
    </dataValidation>
    <dataValidation type="custom" allowBlank="1" showInputMessage="1" showErrorMessage="1" errorTitle="Monitor FTC template" error="Please only enter a numeric value into this cell." sqref="D13">
      <formula1>ISNONTEXT($D$13)</formula1>
    </dataValidation>
    <dataValidation type="custom" allowBlank="1" showInputMessage="1" showErrorMessage="1" errorTitle="Monitor FTC template" error="Please only enter a numeric value into this cell." sqref="D14">
      <formula1>ISNONTEXT($D$14)</formula1>
    </dataValidation>
    <dataValidation type="custom" allowBlank="1" showInputMessage="1" showErrorMessage="1" errorTitle="Monitor FTC template" error="Please only enter a numeric value into this cell." sqref="D15">
      <formula1>ISNONTEXT($D$15)</formula1>
    </dataValidation>
    <dataValidation type="custom" allowBlank="1" showInputMessage="1" showErrorMessage="1" errorTitle="Monitor FTC template" error="Please only enter a numeric value into this cell." sqref="D16">
      <formula1>ISNONTEXT($D$16)</formula1>
    </dataValidation>
    <dataValidation type="custom" allowBlank="1" showInputMessage="1" showErrorMessage="1" errorTitle="Monitor FTC template" error="Please only enter a numeric value into this cell." sqref="D17">
      <formula1>ISNONTEXT($D$17)</formula1>
    </dataValidation>
    <dataValidation type="custom" allowBlank="1" showInputMessage="1" showErrorMessage="1" errorTitle="Monitor FTC template" error="Please only enter a numeric value into this cell." sqref="D18">
      <formula1>ISNONTEXT($D$18)</formula1>
    </dataValidation>
    <dataValidation type="custom" allowBlank="1" showInputMessage="1" showErrorMessage="1" errorTitle="Monitor FTC template" error="Please only enter a numeric value into this cell." sqref="D19">
      <formula1>ISNONTEXT($D$19)</formula1>
    </dataValidation>
    <dataValidation type="custom" allowBlank="1" showInputMessage="1" showErrorMessage="1" errorTitle="Monitor FTC template" error="Please only enter a numeric value into this cell." sqref="D34 D37">
      <formula1>ISNONTEXT(#REF!)</formula1>
    </dataValidation>
    <dataValidation type="custom" allowBlank="1" showInputMessage="1" showErrorMessage="1" errorTitle="Monitor FTC template" error="Please only enter a numeric value into this cell." sqref="D20">
      <formula1>ISNONTEXT($D$20)</formula1>
    </dataValidation>
    <dataValidation type="custom" allowBlank="1" showInputMessage="1" showErrorMessage="1" errorTitle="Monitor FTC template" error="Please only enter a numeric value into this cell." sqref="D21">
      <formula1>ISNONTEXT($D$21)</formula1>
    </dataValidation>
    <dataValidation type="custom" allowBlank="1" showInputMessage="1" showErrorMessage="1" errorTitle="Monitor FTC template" error="Please only enter a numeric value into this cell." sqref="D22">
      <formula1>ISNONTEXT($D$22)</formula1>
    </dataValidation>
    <dataValidation type="custom" allowBlank="1" showInputMessage="1" showErrorMessage="1" errorTitle="Monitor FTC template" error="Please only enter a numeric value into this cell." sqref="D23">
      <formula1>ISNONTEXT($D$23)</formula1>
    </dataValidation>
    <dataValidation type="custom" allowBlank="1" showInputMessage="1" showErrorMessage="1" errorTitle="Monitor FTC template" error="Please only enter a numeric value into this cell." sqref="D24">
      <formula1>ISNONTEXT($D$24)</formula1>
    </dataValidation>
    <dataValidation type="custom" allowBlank="1" showInputMessage="1" showErrorMessage="1" errorTitle="Monitor FTC template" error="Please only enter a numeric value into this cell." sqref="D25">
      <formula1>ISNONTEXT($D$25)</formula1>
    </dataValidation>
    <dataValidation type="custom" allowBlank="1" showInputMessage="1" showErrorMessage="1" errorTitle="Monitor FTC template" error="Please only enter a numeric value into this cell." sqref="D26">
      <formula1>ISNONTEXT($D$26)</formula1>
    </dataValidation>
    <dataValidation type="custom" allowBlank="1" showInputMessage="1" showErrorMessage="1" errorTitle="Monitor FTC template" error="Please only enter a numeric value into this cell." sqref="D27">
      <formula1>ISNONTEXT($D$27)</formula1>
    </dataValidation>
    <dataValidation type="custom" allowBlank="1" showInputMessage="1" showErrorMessage="1" errorTitle="Monitor FTC template" error="Please only enter a numeric value into this cell." sqref="D28">
      <formula1>ISNONTEXT($D$28)</formula1>
    </dataValidation>
    <dataValidation type="custom" allowBlank="1" showInputMessage="1" showErrorMessage="1" errorTitle="Monitor FTC template" error="Please only enter a numeric value into this cell." sqref="D29">
      <formula1>ISNONTEXT($D$29)</formula1>
    </dataValidation>
    <dataValidation type="custom" allowBlank="1" showInputMessage="1" showErrorMessage="1" errorTitle="Monitor FTC template" error="Please only enter a numeric value into this cell." sqref="D30:D32">
      <formula1>ISNONTEXT($D$32)</formula1>
    </dataValidation>
    <dataValidation type="custom" allowBlank="1" showInputMessage="1" showErrorMessage="1" errorTitle="Monitor FTC template" error="Please only enter a numeric value into this cell." sqref="D33">
      <formula1>ISNONTEXT($D$33)</formula1>
    </dataValidation>
    <dataValidation type="custom" allowBlank="1" showInputMessage="1" showErrorMessage="1" errorTitle="Monitor FTC template" error="Please only enter a numeric value into this cell." sqref="D35">
      <formula1>ISNONTEXT($D$35)</formula1>
    </dataValidation>
    <dataValidation type="custom" allowBlank="1" showInputMessage="1" showErrorMessage="1" errorTitle="Monitor FTC template" error="Please only enter a numeric value into this cell." sqref="D36">
      <formula1>ISNONTEXT($D$36)</formula1>
    </dataValidation>
    <dataValidation type="custom" allowBlank="1" showInputMessage="1" showErrorMessage="1" errorTitle="Monitor FTC template" error="Please only enter a numeric value into this cell." sqref="D38">
      <formula1>ISNONTEXT($D$38)</formula1>
    </dataValidation>
    <dataValidation type="custom" allowBlank="1" showInputMessage="1" showErrorMessage="1" errorTitle="Monitor FTC template" error="Please only enter a numeric value into this cell." sqref="D39">
      <formula1>ISNONTEXT($D$39)</formula1>
    </dataValidation>
    <dataValidation type="custom" allowBlank="1" showInputMessage="1" showErrorMessage="1" errorTitle="Monitor FTC template" error="Please only enter a numeric value into this cell." sqref="D40">
      <formula1>ISNONTEXT($D$40)</formula1>
    </dataValidation>
    <dataValidation type="custom" allowBlank="1" showInputMessage="1" showErrorMessage="1" errorTitle="Monitor FTC template" error="Please only enter a numeric value into this cell." sqref="D41">
      <formula1>ISNONTEXT($D$41)</formula1>
    </dataValidation>
    <dataValidation type="custom" allowBlank="1" showInputMessage="1" showErrorMessage="1" errorTitle="Monitor FTC template" error="Please only enter a numeric value into this cell." sqref="D42">
      <formula1>ISNONTEXT($D$42)</formula1>
    </dataValidation>
    <dataValidation type="custom" allowBlank="1" showInputMessage="1" showErrorMessage="1" errorTitle="Monitor FTC template" error="Please only enter a numeric value into this cell." sqref="D43">
      <formula1>ISNONTEXT($D$43)</formula1>
    </dataValidation>
    <dataValidation type="custom" allowBlank="1" showInputMessage="1" showErrorMessage="1" errorTitle="Monitor FTC template" error="Please only enter a numeric value into this cell." sqref="D44">
      <formula1>ISNONTEXT($D$44)</formula1>
    </dataValidation>
    <dataValidation type="custom" allowBlank="1" showInputMessage="1" showErrorMessage="1" errorTitle="Monitor FTC template" error="Please only enter a numeric value into this cell." sqref="D45">
      <formula1>ISNONTEXT($D$45)</formula1>
    </dataValidation>
    <dataValidation type="custom" allowBlank="1" showInputMessage="1" showErrorMessage="1" errorTitle="Monitor FTC template" error="Please only enter a numeric value into this cell." sqref="D46">
      <formula1>ISNONTEXT($D$46)</formula1>
    </dataValidation>
    <dataValidation type="custom" allowBlank="1" showInputMessage="1" showErrorMessage="1" errorTitle="Monitor FTC template" error="Please only enter a numeric value into this cell." sqref="D47">
      <formula1>ISNONTEXT($D$47)</formula1>
    </dataValidation>
    <dataValidation type="custom" allowBlank="1" showInputMessage="1" showErrorMessage="1" errorTitle="Monitor FTC template" error="Please only enter a numeric value into this cell." sqref="D48">
      <formula1>ISNONTEXT($D$48)</formula1>
    </dataValidation>
    <dataValidation type="custom" allowBlank="1" showInputMessage="1" showErrorMessage="1" errorTitle="Monitor FTC template" error="Please only enter a numeric value into this cell." sqref="D49">
      <formula1>ISNONTEXT($D$49)</formula1>
    </dataValidation>
    <dataValidation type="custom" allowBlank="1" showInputMessage="1" showErrorMessage="1" errorTitle="Monitor FTC template" error="Please only enter a numeric value into this cell." sqref="D50">
      <formula1>ISNONTEXT($D$50)</formula1>
    </dataValidation>
    <dataValidation type="custom" allowBlank="1" showInputMessage="1" showErrorMessage="1" errorTitle="Monitor FTC template" error="Please only enter a numeric value into this cell." sqref="D51">
      <formula1>ISNONTEXT($D$51)</formula1>
    </dataValidation>
    <dataValidation type="custom" allowBlank="1" showInputMessage="1" showErrorMessage="1" errorTitle="Monitor FTC template" error="Please only enter a numeric value into this cell." sqref="D52">
      <formula1>ISNONTEXT($D$52)</formula1>
    </dataValidation>
    <dataValidation type="custom" allowBlank="1" showInputMessage="1" showErrorMessage="1" errorTitle="Monitor FTC template" error="Please only enter a numeric value into this cell." sqref="D53">
      <formula1>ISNONTEXT($D$53)</formula1>
    </dataValidation>
    <dataValidation type="custom" allowBlank="1" showInputMessage="1" showErrorMessage="1" errorTitle="Monitor FTC template" error="Please only enter a numeric value into this cell." sqref="D54">
      <formula1>ISNONTEXT($D$54)</formula1>
    </dataValidation>
    <dataValidation type="custom" allowBlank="1" showInputMessage="1" showErrorMessage="1" errorTitle="Monitor FTC template" error="Please only enter a numeric value into this cell." sqref="D55">
      <formula1>ISNONTEXT($D$55)</formula1>
    </dataValidation>
    <dataValidation type="custom" allowBlank="1" showInputMessage="1" showErrorMessage="1" errorTitle="Monitor FTC template" error="Please only enter a numeric value into this cell." sqref="D56">
      <formula1>ISNONTEXT($D$56)</formula1>
    </dataValidation>
    <dataValidation type="custom" allowBlank="1" showInputMessage="1" showErrorMessage="1" errorTitle="Monitor FTC template" error="Please only enter a numeric value into this cell." sqref="D57">
      <formula1>ISNONTEXT($D$57)</formula1>
    </dataValidation>
    <dataValidation type="custom" allowBlank="1" showInputMessage="1" showErrorMessage="1" errorTitle="Monitor FTC template" error="Please only enter a numeric value into this cell." sqref="D58">
      <formula1>ISNONTEXT($D$58)</formula1>
    </dataValidation>
    <dataValidation type="custom" allowBlank="1" showInputMessage="1" showErrorMessage="1" errorTitle="Monitor FTC template" error="Please only enter a numeric value into this cell." sqref="D59">
      <formula1>ISNONTEXT($D$59)</formula1>
    </dataValidation>
    <dataValidation type="custom" allowBlank="1" showInputMessage="1" showErrorMessage="1" errorTitle="Monitor FTC template" error="Please only enter a numeric value into this cell." sqref="D60">
      <formula1>ISNONTEXT($D$60)</formula1>
    </dataValidation>
    <dataValidation type="custom" allowBlank="1" showInputMessage="1" showErrorMessage="1" errorTitle="Monitor FTC template" error="Please only enter a numeric value into this cell." sqref="C12 C14 C16 C18 C20 C22 C24 C26">
      <formula1>ISNONTEXT($C$15)</formula1>
    </dataValidation>
    <dataValidation type="custom" allowBlank="1" showInputMessage="1" showErrorMessage="1" errorTitle="Monitor FTC template" error="Please only enter a numeric value into this cell." sqref="C13 C15 C17 C19 C21 C23 C25 C27 C30:C33 C35:C36 C38:C60">
      <formula1>ISNONTEXT($C$16)</formula1>
    </dataValidation>
  </dataValidations>
  <printOptions gridLines="1" gridLinesSet="0"/>
  <pageMargins left="0.74803149606299213" right="0.34" top="0.36" bottom="0.38" header="0.21" footer="0.2"/>
  <pageSetup paperSize="9" scale="43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81"/>
  <sheetViews>
    <sheetView workbookViewId="0"/>
  </sheetViews>
  <sheetFormatPr defaultColWidth="10.7109375" defaultRowHeight="12.75"/>
  <cols>
    <col min="1" max="1" width="5.85546875" style="70" customWidth="1"/>
    <col min="2" max="2" width="48.85546875" style="659" customWidth="1"/>
    <col min="3" max="6" width="13" style="70" customWidth="1"/>
    <col min="7" max="7" width="12.7109375" style="70" customWidth="1"/>
    <col min="8" max="9" width="12.42578125" style="70" customWidth="1"/>
    <col min="10" max="16384" width="10.7109375" style="70"/>
  </cols>
  <sheetData>
    <row r="1" spans="1:15" ht="15.75">
      <c r="A1" s="618"/>
      <c r="B1" s="619" t="s">
        <v>182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5">
      <c r="A2" s="618"/>
      <c r="B2" s="62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5">
      <c r="A3" s="622"/>
      <c r="B3" s="628" t="s">
        <v>1035</v>
      </c>
      <c r="C3" s="622"/>
      <c r="D3" s="618"/>
      <c r="E3" s="622"/>
      <c r="F3" s="618"/>
      <c r="G3" s="618"/>
      <c r="H3" s="618"/>
      <c r="I3" s="618"/>
      <c r="J3" s="618"/>
      <c r="K3" s="618"/>
      <c r="L3" s="618"/>
      <c r="M3" s="618"/>
    </row>
    <row r="4" spans="1:15">
      <c r="A4" s="622"/>
      <c r="B4" s="624" t="s">
        <v>810</v>
      </c>
      <c r="C4" s="622"/>
      <c r="D4" s="618"/>
      <c r="E4" s="622"/>
      <c r="F4" s="618"/>
      <c r="G4" s="618"/>
      <c r="H4" s="618"/>
      <c r="I4" s="618"/>
      <c r="J4" s="618"/>
      <c r="K4" s="618"/>
      <c r="L4" s="618"/>
      <c r="M4" s="618"/>
    </row>
    <row r="5" spans="1:15">
      <c r="A5" s="622"/>
      <c r="B5" s="626" t="s">
        <v>1022</v>
      </c>
      <c r="C5" s="622"/>
      <c r="D5" s="618"/>
      <c r="E5" s="622"/>
      <c r="F5" s="618"/>
      <c r="G5" s="618"/>
      <c r="H5" s="618"/>
      <c r="I5" s="618"/>
      <c r="J5" s="618"/>
      <c r="K5" s="618"/>
      <c r="L5" s="618"/>
      <c r="M5" s="618"/>
    </row>
    <row r="6" spans="1:15">
      <c r="A6" s="622"/>
      <c r="B6" s="628" t="s">
        <v>53</v>
      </c>
      <c r="C6" s="622"/>
      <c r="D6" s="618"/>
      <c r="E6" s="622"/>
      <c r="F6" s="618"/>
      <c r="G6" s="618"/>
      <c r="H6" s="618"/>
      <c r="I6" s="618"/>
      <c r="J6" s="618"/>
      <c r="K6" s="618"/>
      <c r="L6" s="618"/>
      <c r="M6" s="618"/>
    </row>
    <row r="7" spans="1:15" ht="13.5" thickBot="1">
      <c r="A7" s="622"/>
      <c r="B7" s="629"/>
      <c r="C7" s="622"/>
      <c r="D7" s="618"/>
      <c r="E7" s="622"/>
      <c r="F7" s="618"/>
      <c r="G7" s="660"/>
      <c r="H7" s="618"/>
      <c r="I7" s="1110" t="s">
        <v>1167</v>
      </c>
      <c r="J7" s="1110">
        <v>1</v>
      </c>
      <c r="K7" s="618"/>
      <c r="L7" s="618"/>
      <c r="M7" s="618"/>
    </row>
    <row r="8" spans="1:15" s="2" customFormat="1" ht="13.5" thickTop="1">
      <c r="A8" s="622"/>
      <c r="B8" s="794"/>
      <c r="C8" s="77" t="s">
        <v>550</v>
      </c>
      <c r="D8" s="77" t="s">
        <v>551</v>
      </c>
      <c r="E8" s="77" t="s">
        <v>552</v>
      </c>
      <c r="F8" s="77" t="s">
        <v>553</v>
      </c>
      <c r="G8" s="77" t="s">
        <v>615</v>
      </c>
      <c r="H8" s="77" t="s">
        <v>616</v>
      </c>
      <c r="I8" s="77" t="s">
        <v>108</v>
      </c>
      <c r="J8" s="801"/>
      <c r="O8" s="622"/>
    </row>
    <row r="9" spans="1:15" s="2" customFormat="1">
      <c r="A9" s="618"/>
      <c r="B9" s="810" t="s">
        <v>650</v>
      </c>
      <c r="C9" s="807" t="s">
        <v>769</v>
      </c>
      <c r="D9" s="807" t="s">
        <v>769</v>
      </c>
      <c r="E9" s="807" t="s">
        <v>769</v>
      </c>
      <c r="F9" s="807" t="s">
        <v>313</v>
      </c>
      <c r="G9" s="807" t="s">
        <v>313</v>
      </c>
      <c r="H9" s="807" t="s">
        <v>313</v>
      </c>
      <c r="I9" s="812" t="s">
        <v>4</v>
      </c>
      <c r="J9" s="802" t="s">
        <v>163</v>
      </c>
      <c r="O9" s="618"/>
    </row>
    <row r="10" spans="1:15" s="2" customFormat="1">
      <c r="A10" s="618"/>
      <c r="B10" s="810"/>
      <c r="C10" s="734"/>
      <c r="D10" s="734"/>
      <c r="E10" s="734"/>
      <c r="F10" s="70"/>
      <c r="G10" s="70"/>
      <c r="H10" s="70"/>
      <c r="I10" s="813"/>
      <c r="J10" s="802"/>
      <c r="O10" s="618"/>
    </row>
    <row r="11" spans="1:15" s="2" customFormat="1">
      <c r="A11" s="618"/>
      <c r="B11" s="810"/>
      <c r="C11" s="734" t="s">
        <v>136</v>
      </c>
      <c r="D11" s="734" t="s">
        <v>727</v>
      </c>
      <c r="E11" s="734" t="s">
        <v>63</v>
      </c>
      <c r="F11" s="734" t="s">
        <v>136</v>
      </c>
      <c r="G11" s="734" t="s">
        <v>727</v>
      </c>
      <c r="H11" s="734" t="s">
        <v>63</v>
      </c>
      <c r="I11" s="813"/>
      <c r="J11" s="802"/>
      <c r="O11" s="618"/>
    </row>
    <row r="12" spans="1:15" s="2" customFormat="1">
      <c r="A12" s="622"/>
      <c r="B12" s="811"/>
      <c r="C12" s="734" t="s">
        <v>110</v>
      </c>
      <c r="D12" s="734" t="s">
        <v>110</v>
      </c>
      <c r="E12" s="734" t="s">
        <v>110</v>
      </c>
      <c r="F12" s="734" t="s">
        <v>110</v>
      </c>
      <c r="G12" s="734"/>
      <c r="H12" s="734"/>
      <c r="I12" s="584" t="s">
        <v>109</v>
      </c>
      <c r="J12" s="802" t="s">
        <v>164</v>
      </c>
      <c r="O12" s="622"/>
    </row>
    <row r="13" spans="1:15" s="3" customFormat="1" ht="18.75" customHeight="1">
      <c r="A13" s="629"/>
      <c r="B13" s="264" t="s">
        <v>407</v>
      </c>
      <c r="C13" s="409">
        <f>SUM(D13:E13)</f>
        <v>0</v>
      </c>
      <c r="D13" s="106"/>
      <c r="E13" s="106"/>
      <c r="F13" s="503">
        <f>SUM(G13:H13)</f>
        <v>0</v>
      </c>
      <c r="G13" s="130"/>
      <c r="H13" s="130"/>
      <c r="I13" s="599">
        <v>100</v>
      </c>
      <c r="J13" s="174" t="s">
        <v>208</v>
      </c>
      <c r="O13" s="629"/>
    </row>
    <row r="14" spans="1:15" s="3" customFormat="1" ht="18.75" customHeight="1">
      <c r="A14" s="629"/>
      <c r="B14" s="264" t="s">
        <v>229</v>
      </c>
      <c r="C14" s="409">
        <f>SUM(D14:E14)</f>
        <v>0</v>
      </c>
      <c r="D14" s="106"/>
      <c r="E14" s="106"/>
      <c r="F14" s="503">
        <f>SUM(G14:H14)</f>
        <v>0</v>
      </c>
      <c r="G14" s="130"/>
      <c r="H14" s="130"/>
      <c r="I14" s="76" t="s">
        <v>316</v>
      </c>
      <c r="J14" s="174" t="s">
        <v>208</v>
      </c>
      <c r="O14" s="629"/>
    </row>
    <row r="15" spans="1:15" s="3" customFormat="1" ht="30.75" customHeight="1">
      <c r="A15" s="661"/>
      <c r="B15" s="265" t="s">
        <v>563</v>
      </c>
      <c r="C15" s="409">
        <f>SUM(D15:E15)</f>
        <v>0</v>
      </c>
      <c r="D15" s="106"/>
      <c r="E15" s="106"/>
      <c r="F15" s="503">
        <f t="shared" ref="F15:F18" si="0">SUM(G15:H15)</f>
        <v>0</v>
      </c>
      <c r="G15" s="130"/>
      <c r="H15" s="130"/>
      <c r="I15" s="76" t="s">
        <v>36</v>
      </c>
      <c r="J15" s="174" t="s">
        <v>208</v>
      </c>
      <c r="O15" s="661"/>
    </row>
    <row r="16" spans="1:15" s="3" customFormat="1" ht="18.75" customHeight="1">
      <c r="A16" s="629"/>
      <c r="B16" s="266" t="s">
        <v>408</v>
      </c>
      <c r="C16" s="409">
        <f t="shared" ref="C16:C18" si="1">SUM(D16:E16)</f>
        <v>0</v>
      </c>
      <c r="D16" s="106"/>
      <c r="E16" s="106"/>
      <c r="F16" s="503">
        <f t="shared" si="0"/>
        <v>0</v>
      </c>
      <c r="G16" s="130"/>
      <c r="H16" s="130"/>
      <c r="I16" s="76" t="s">
        <v>317</v>
      </c>
      <c r="J16" s="174" t="s">
        <v>208</v>
      </c>
      <c r="O16" s="629"/>
    </row>
    <row r="17" spans="1:17" s="3" customFormat="1" ht="18.75" customHeight="1">
      <c r="A17" s="629"/>
      <c r="B17" s="266" t="s">
        <v>409</v>
      </c>
      <c r="C17" s="409">
        <f t="shared" si="1"/>
        <v>0</v>
      </c>
      <c r="D17" s="106"/>
      <c r="E17" s="106"/>
      <c r="F17" s="503">
        <f t="shared" si="0"/>
        <v>0</v>
      </c>
      <c r="G17" s="130"/>
      <c r="H17" s="130"/>
      <c r="I17" s="76" t="s">
        <v>37</v>
      </c>
      <c r="J17" s="174" t="s">
        <v>208</v>
      </c>
      <c r="O17" s="629"/>
    </row>
    <row r="18" spans="1:17" s="3" customFormat="1" ht="18.75" customHeight="1">
      <c r="A18" s="629"/>
      <c r="B18" s="264" t="s">
        <v>42</v>
      </c>
      <c r="C18" s="409">
        <f t="shared" si="1"/>
        <v>0</v>
      </c>
      <c r="D18" s="106"/>
      <c r="E18" s="106"/>
      <c r="F18" s="503">
        <f t="shared" si="0"/>
        <v>0</v>
      </c>
      <c r="G18" s="130"/>
      <c r="H18" s="130"/>
      <c r="I18" s="76" t="s">
        <v>318</v>
      </c>
      <c r="J18" s="174" t="s">
        <v>208</v>
      </c>
      <c r="O18" s="629"/>
    </row>
    <row r="19" spans="1:17" s="3" customFormat="1" ht="18.75" customHeight="1" thickBot="1">
      <c r="A19" s="629"/>
      <c r="B19" s="267" t="s">
        <v>70</v>
      </c>
      <c r="C19" s="422">
        <f>SUM(C13:C18)</f>
        <v>0</v>
      </c>
      <c r="D19" s="422">
        <f t="shared" ref="D19:H19" si="2">SUM(D13:D18)</f>
        <v>0</v>
      </c>
      <c r="E19" s="422">
        <f t="shared" si="2"/>
        <v>0</v>
      </c>
      <c r="F19" s="422">
        <f>SUM(F13:F18)</f>
        <v>0</v>
      </c>
      <c r="G19" s="422">
        <f t="shared" si="2"/>
        <v>0</v>
      </c>
      <c r="H19" s="422">
        <f t="shared" si="2"/>
        <v>0</v>
      </c>
      <c r="I19" s="93" t="s">
        <v>5</v>
      </c>
      <c r="J19" s="262" t="s">
        <v>111</v>
      </c>
      <c r="O19" s="629"/>
    </row>
    <row r="20" spans="1:17" s="3" customFormat="1" ht="18.75" customHeight="1" thickTop="1">
      <c r="A20" s="629"/>
      <c r="B20" s="1114"/>
      <c r="C20" s="618"/>
      <c r="D20" s="618"/>
      <c r="E20" s="618"/>
      <c r="F20" s="618"/>
      <c r="G20" s="618"/>
      <c r="H20" s="618"/>
      <c r="I20" s="618"/>
      <c r="J20" s="618"/>
      <c r="O20" s="629"/>
    </row>
    <row r="21" spans="1:17" ht="13.5" thickBot="1">
      <c r="A21" s="618"/>
      <c r="B21" s="621"/>
      <c r="C21" s="618"/>
      <c r="D21" s="618"/>
      <c r="E21" s="618"/>
      <c r="F21" s="618"/>
      <c r="G21" s="618"/>
      <c r="H21" s="618"/>
      <c r="I21" s="1110" t="s">
        <v>1167</v>
      </c>
      <c r="J21" s="1110">
        <v>2</v>
      </c>
      <c r="K21" s="618"/>
      <c r="L21" s="618"/>
      <c r="M21" s="618"/>
    </row>
    <row r="22" spans="1:17" s="2" customFormat="1" ht="13.5" thickTop="1">
      <c r="A22" s="618"/>
      <c r="B22" s="809"/>
      <c r="C22" s="77" t="s">
        <v>859</v>
      </c>
      <c r="D22" s="77" t="s">
        <v>860</v>
      </c>
      <c r="E22" s="77" t="s">
        <v>861</v>
      </c>
      <c r="F22" s="17" t="s">
        <v>862</v>
      </c>
      <c r="G22" s="17" t="s">
        <v>863</v>
      </c>
      <c r="H22" s="17" t="s">
        <v>864</v>
      </c>
      <c r="I22" s="77" t="s">
        <v>108</v>
      </c>
      <c r="J22" s="801"/>
      <c r="K22" s="618"/>
      <c r="L22" s="618"/>
      <c r="M22" s="618"/>
      <c r="N22" s="618"/>
      <c r="O22" s="618"/>
      <c r="P22" s="70"/>
      <c r="Q22" s="70"/>
    </row>
    <row r="23" spans="1:17" s="2" customFormat="1" ht="19.5" customHeight="1">
      <c r="A23" s="618"/>
      <c r="B23" s="810" t="s">
        <v>660</v>
      </c>
      <c r="C23" s="807" t="s">
        <v>769</v>
      </c>
      <c r="D23" s="807" t="s">
        <v>769</v>
      </c>
      <c r="E23" s="807" t="s">
        <v>769</v>
      </c>
      <c r="F23" s="807" t="s">
        <v>313</v>
      </c>
      <c r="G23" s="807" t="s">
        <v>313</v>
      </c>
      <c r="H23" s="807" t="s">
        <v>313</v>
      </c>
      <c r="I23" s="812"/>
      <c r="J23" s="802" t="s">
        <v>163</v>
      </c>
      <c r="K23" s="618"/>
      <c r="L23" s="618"/>
      <c r="M23" s="618"/>
      <c r="N23" s="618"/>
      <c r="O23" s="618"/>
      <c r="P23" s="70"/>
      <c r="Q23" s="70"/>
    </row>
    <row r="24" spans="1:17" s="2" customFormat="1">
      <c r="A24" s="618"/>
      <c r="B24" s="810"/>
      <c r="C24" s="813" t="s">
        <v>136</v>
      </c>
      <c r="D24" s="813" t="s">
        <v>727</v>
      </c>
      <c r="E24" s="813" t="s">
        <v>63</v>
      </c>
      <c r="F24" s="813" t="s">
        <v>136</v>
      </c>
      <c r="G24" s="813" t="s">
        <v>727</v>
      </c>
      <c r="H24" s="813" t="s">
        <v>63</v>
      </c>
      <c r="I24" s="813"/>
      <c r="J24" s="802"/>
      <c r="K24" s="618"/>
      <c r="L24" s="618"/>
      <c r="M24" s="618"/>
      <c r="N24" s="618"/>
      <c r="O24" s="618"/>
      <c r="P24" s="70"/>
      <c r="Q24" s="70"/>
    </row>
    <row r="25" spans="1:17" s="2" customFormat="1">
      <c r="A25" s="622"/>
      <c r="B25" s="811"/>
      <c r="C25" s="734" t="s">
        <v>726</v>
      </c>
      <c r="D25" s="734" t="s">
        <v>726</v>
      </c>
      <c r="E25" s="734" t="s">
        <v>726</v>
      </c>
      <c r="F25" s="734" t="s">
        <v>726</v>
      </c>
      <c r="G25" s="734" t="s">
        <v>135</v>
      </c>
      <c r="H25" s="734" t="s">
        <v>135</v>
      </c>
      <c r="I25" s="584" t="s">
        <v>109</v>
      </c>
      <c r="J25" s="802" t="s">
        <v>164</v>
      </c>
      <c r="K25" s="622"/>
      <c r="L25" s="618"/>
      <c r="M25" s="618"/>
      <c r="N25" s="618"/>
      <c r="O25" s="618"/>
      <c r="P25" s="70"/>
      <c r="Q25" s="70"/>
    </row>
    <row r="26" spans="1:17" s="2" customFormat="1" ht="18.75" customHeight="1">
      <c r="A26" s="622"/>
      <c r="B26" s="264" t="s">
        <v>49</v>
      </c>
      <c r="C26" s="409">
        <f>SUM(D26:E26)</f>
        <v>0</v>
      </c>
      <c r="D26" s="106"/>
      <c r="E26" s="106"/>
      <c r="F26" s="409">
        <f>SUM(G26:H26)</f>
        <v>0</v>
      </c>
      <c r="G26" s="129"/>
      <c r="H26" s="129"/>
      <c r="I26" s="588">
        <v>100</v>
      </c>
      <c r="J26" s="589" t="s">
        <v>111</v>
      </c>
      <c r="K26" s="622"/>
      <c r="L26" s="618"/>
      <c r="M26" s="618"/>
      <c r="N26" s="618"/>
      <c r="O26" s="618"/>
      <c r="P26" s="70"/>
      <c r="Q26" s="70"/>
    </row>
    <row r="27" spans="1:17" s="2" customFormat="1" ht="18.75" customHeight="1">
      <c r="A27" s="622"/>
      <c r="B27" s="264" t="s">
        <v>50</v>
      </c>
      <c r="C27" s="409">
        <f t="shared" ref="C27:C35" si="3">SUM(D27:E27)</f>
        <v>0</v>
      </c>
      <c r="D27" s="106"/>
      <c r="E27" s="106"/>
      <c r="F27" s="409">
        <f t="shared" ref="F27:F35" si="4">SUM(G27:H27)</f>
        <v>0</v>
      </c>
      <c r="G27" s="129"/>
      <c r="H27" s="129"/>
      <c r="I27" s="76" t="s">
        <v>316</v>
      </c>
      <c r="J27" s="181" t="s">
        <v>111</v>
      </c>
      <c r="K27" s="622"/>
      <c r="L27" s="618"/>
      <c r="M27" s="618"/>
      <c r="N27" s="618"/>
      <c r="O27" s="618"/>
      <c r="P27" s="70"/>
      <c r="Q27" s="70"/>
    </row>
    <row r="28" spans="1:17" s="2" customFormat="1" ht="18.75" customHeight="1">
      <c r="A28" s="622"/>
      <c r="B28" s="264" t="s">
        <v>51</v>
      </c>
      <c r="C28" s="409">
        <f t="shared" si="3"/>
        <v>0</v>
      </c>
      <c r="D28" s="106"/>
      <c r="E28" s="106"/>
      <c r="F28" s="409">
        <f t="shared" si="4"/>
        <v>0</v>
      </c>
      <c r="G28" s="129"/>
      <c r="H28" s="129"/>
      <c r="I28" s="76" t="s">
        <v>36</v>
      </c>
      <c r="J28" s="181" t="s">
        <v>111</v>
      </c>
      <c r="K28" s="622"/>
      <c r="L28" s="618"/>
      <c r="M28" s="618"/>
      <c r="N28" s="618"/>
      <c r="O28" s="618"/>
      <c r="P28" s="70"/>
      <c r="Q28" s="70"/>
    </row>
    <row r="29" spans="1:17" s="2" customFormat="1" ht="18.75" customHeight="1">
      <c r="A29" s="622"/>
      <c r="B29" s="264" t="s">
        <v>52</v>
      </c>
      <c r="C29" s="409">
        <f t="shared" si="3"/>
        <v>0</v>
      </c>
      <c r="D29" s="106"/>
      <c r="E29" s="106"/>
      <c r="F29" s="409">
        <f t="shared" si="4"/>
        <v>0</v>
      </c>
      <c r="G29" s="129"/>
      <c r="H29" s="129"/>
      <c r="I29" s="76" t="s">
        <v>317</v>
      </c>
      <c r="J29" s="181" t="s">
        <v>111</v>
      </c>
      <c r="K29" s="622"/>
      <c r="L29" s="618"/>
      <c r="M29" s="618"/>
      <c r="N29" s="618"/>
      <c r="O29" s="618"/>
      <c r="P29" s="70"/>
      <c r="Q29" s="70"/>
    </row>
    <row r="30" spans="1:17" s="2" customFormat="1" ht="18.75" customHeight="1">
      <c r="A30" s="622"/>
      <c r="B30" s="264" t="s">
        <v>225</v>
      </c>
      <c r="C30" s="409">
        <f t="shared" si="3"/>
        <v>0</v>
      </c>
      <c r="D30" s="106"/>
      <c r="E30" s="106"/>
      <c r="F30" s="409">
        <f t="shared" si="4"/>
        <v>0</v>
      </c>
      <c r="G30" s="129"/>
      <c r="H30" s="129"/>
      <c r="I30" s="76" t="s">
        <v>37</v>
      </c>
      <c r="J30" s="181" t="s">
        <v>111</v>
      </c>
      <c r="K30" s="622"/>
      <c r="L30" s="618"/>
      <c r="M30" s="618"/>
      <c r="N30" s="618"/>
      <c r="O30" s="618"/>
      <c r="P30" s="70"/>
      <c r="Q30" s="70"/>
    </row>
    <row r="31" spans="1:17" s="2" customFormat="1" ht="18.75" customHeight="1">
      <c r="A31" s="622"/>
      <c r="B31" s="264" t="s">
        <v>24</v>
      </c>
      <c r="C31" s="409">
        <f t="shared" si="3"/>
        <v>0</v>
      </c>
      <c r="D31" s="106"/>
      <c r="E31" s="106"/>
      <c r="F31" s="409">
        <f t="shared" si="4"/>
        <v>0</v>
      </c>
      <c r="G31" s="129"/>
      <c r="H31" s="129"/>
      <c r="I31" s="76" t="s">
        <v>318</v>
      </c>
      <c r="J31" s="181" t="s">
        <v>111</v>
      </c>
      <c r="K31" s="622"/>
      <c r="L31" s="618"/>
      <c r="M31" s="618"/>
      <c r="N31" s="618"/>
      <c r="O31" s="618"/>
      <c r="P31" s="70"/>
      <c r="Q31" s="70"/>
    </row>
    <row r="32" spans="1:17" s="2" customFormat="1" ht="18.75" customHeight="1">
      <c r="A32" s="622"/>
      <c r="B32" s="264" t="s">
        <v>226</v>
      </c>
      <c r="C32" s="409">
        <f t="shared" si="3"/>
        <v>0</v>
      </c>
      <c r="D32" s="106"/>
      <c r="E32" s="106"/>
      <c r="F32" s="409">
        <f t="shared" si="4"/>
        <v>0</v>
      </c>
      <c r="G32" s="129"/>
      <c r="H32" s="129"/>
      <c r="I32" s="76" t="s">
        <v>5</v>
      </c>
      <c r="J32" s="181" t="s">
        <v>111</v>
      </c>
      <c r="K32" s="622"/>
      <c r="L32" s="618"/>
      <c r="M32" s="618"/>
      <c r="N32" s="618"/>
      <c r="O32" s="618"/>
      <c r="P32" s="70"/>
      <c r="Q32" s="70"/>
    </row>
    <row r="33" spans="1:17" s="2" customFormat="1" ht="18.75" customHeight="1">
      <c r="A33" s="618"/>
      <c r="B33" s="264" t="s">
        <v>223</v>
      </c>
      <c r="C33" s="409">
        <f t="shared" si="3"/>
        <v>0</v>
      </c>
      <c r="D33" s="106"/>
      <c r="E33" s="106"/>
      <c r="F33" s="409">
        <f t="shared" si="4"/>
        <v>0</v>
      </c>
      <c r="G33" s="129"/>
      <c r="H33" s="129"/>
      <c r="I33" s="76" t="s">
        <v>319</v>
      </c>
      <c r="J33" s="181" t="s">
        <v>111</v>
      </c>
      <c r="K33" s="618"/>
      <c r="L33" s="618"/>
      <c r="M33" s="618"/>
      <c r="N33" s="618"/>
      <c r="O33" s="618"/>
      <c r="P33" s="70"/>
      <c r="Q33" s="70"/>
    </row>
    <row r="34" spans="1:17" s="2" customFormat="1" ht="18.75" customHeight="1">
      <c r="A34" s="618"/>
      <c r="B34" s="264" t="s">
        <v>184</v>
      </c>
      <c r="C34" s="409">
        <f t="shared" si="3"/>
        <v>0</v>
      </c>
      <c r="D34" s="81"/>
      <c r="E34" s="465"/>
      <c r="F34" s="409">
        <f t="shared" si="4"/>
        <v>0</v>
      </c>
      <c r="G34" s="81"/>
      <c r="H34" s="129"/>
      <c r="I34" s="76" t="s">
        <v>6</v>
      </c>
      <c r="J34" s="181" t="s">
        <v>111</v>
      </c>
      <c r="K34" s="622"/>
      <c r="L34" s="618"/>
      <c r="M34" s="618"/>
      <c r="N34" s="618"/>
      <c r="O34" s="618"/>
      <c r="P34" s="70"/>
      <c r="Q34" s="70"/>
    </row>
    <row r="35" spans="1:17" s="2" customFormat="1" ht="18.75" customHeight="1">
      <c r="A35" s="622"/>
      <c r="B35" s="264" t="s">
        <v>63</v>
      </c>
      <c r="C35" s="409">
        <f t="shared" si="3"/>
        <v>0</v>
      </c>
      <c r="D35" s="106"/>
      <c r="E35" s="106"/>
      <c r="F35" s="409">
        <f t="shared" si="4"/>
        <v>0</v>
      </c>
      <c r="G35" s="129"/>
      <c r="H35" s="129"/>
      <c r="I35" s="76" t="s">
        <v>320</v>
      </c>
      <c r="J35" s="181" t="s">
        <v>111</v>
      </c>
      <c r="K35" s="622"/>
      <c r="L35" s="618"/>
      <c r="M35" s="618"/>
      <c r="N35" s="618"/>
      <c r="O35" s="618"/>
      <c r="P35" s="70"/>
      <c r="Q35" s="70"/>
    </row>
    <row r="36" spans="1:17" s="2" customFormat="1" ht="18.75" customHeight="1" thickBot="1">
      <c r="A36" s="622"/>
      <c r="B36" s="267" t="s">
        <v>70</v>
      </c>
      <c r="C36" s="423">
        <f>C26+C27+C28+C29+C30+C31+C32+C33+C34+C35</f>
        <v>0</v>
      </c>
      <c r="D36" s="423">
        <f>D26+D27+D28+D29+D30+D31+D32+D33+D34+D35</f>
        <v>0</v>
      </c>
      <c r="E36" s="423">
        <f>E26+E27+E28+E29+E30+E31+E32+E33+E34+E35</f>
        <v>0</v>
      </c>
      <c r="F36" s="423">
        <f t="shared" ref="F36:H36" si="5">F26+F27+F28+F29+F30+F31+F32+F33+F34+F35</f>
        <v>0</v>
      </c>
      <c r="G36" s="423">
        <f>G26+G27+G28+G29+G30+G31+G32+G33+G34+G35</f>
        <v>0</v>
      </c>
      <c r="H36" s="423">
        <f t="shared" si="5"/>
        <v>0</v>
      </c>
      <c r="I36" s="93" t="s">
        <v>7</v>
      </c>
      <c r="J36" s="262" t="s">
        <v>111</v>
      </c>
      <c r="K36" s="622"/>
      <c r="L36" s="618"/>
      <c r="M36" s="618"/>
      <c r="N36" s="618"/>
      <c r="O36" s="618"/>
      <c r="P36" s="70"/>
      <c r="Q36" s="70"/>
    </row>
    <row r="37" spans="1:17" s="2" customFormat="1" ht="18.75" customHeight="1" thickTop="1">
      <c r="A37" s="622"/>
      <c r="B37" s="1114"/>
      <c r="C37" s="618"/>
      <c r="D37" s="618"/>
      <c r="E37" s="618"/>
      <c r="F37" s="618"/>
      <c r="G37" s="618"/>
      <c r="H37" s="618"/>
      <c r="I37" s="618"/>
      <c r="J37" s="618"/>
      <c r="K37" s="622"/>
      <c r="L37" s="618"/>
      <c r="M37" s="618"/>
      <c r="N37" s="618"/>
      <c r="O37" s="618"/>
      <c r="P37" s="70"/>
      <c r="Q37" s="70"/>
    </row>
    <row r="38" spans="1:17" ht="13.5" thickBot="1">
      <c r="A38" s="618"/>
      <c r="B38" s="621"/>
      <c r="C38" s="618"/>
      <c r="D38" s="618"/>
      <c r="E38" s="1110" t="s">
        <v>1167</v>
      </c>
      <c r="F38" s="1110">
        <v>3</v>
      </c>
      <c r="G38" s="618"/>
      <c r="H38" s="618"/>
      <c r="I38" s="618"/>
      <c r="J38" s="618"/>
      <c r="K38" s="618"/>
      <c r="L38" s="618"/>
      <c r="M38" s="618"/>
    </row>
    <row r="39" spans="1:17" s="2" customFormat="1" ht="13.5" thickTop="1">
      <c r="A39" s="618"/>
      <c r="B39" s="747"/>
      <c r="C39" s="17" t="s">
        <v>865</v>
      </c>
      <c r="D39" s="17" t="s">
        <v>866</v>
      </c>
      <c r="E39" s="17" t="s">
        <v>108</v>
      </c>
      <c r="F39" s="678"/>
      <c r="G39" s="618"/>
      <c r="H39" s="618"/>
      <c r="I39" s="618"/>
      <c r="J39" s="618"/>
      <c r="K39" s="618"/>
      <c r="L39" s="618"/>
      <c r="M39" s="618"/>
      <c r="N39" s="70"/>
      <c r="O39" s="70"/>
      <c r="P39" s="70"/>
      <c r="Q39" s="70"/>
    </row>
    <row r="40" spans="1:17" s="2" customFormat="1">
      <c r="A40" s="618"/>
      <c r="B40" s="805" t="s">
        <v>404</v>
      </c>
      <c r="C40" s="807" t="s">
        <v>769</v>
      </c>
      <c r="D40" s="807" t="s">
        <v>313</v>
      </c>
      <c r="E40" s="261"/>
      <c r="F40" s="679" t="s">
        <v>163</v>
      </c>
      <c r="G40" s="618"/>
      <c r="H40" s="618"/>
      <c r="I40" s="618"/>
      <c r="J40" s="618"/>
      <c r="K40" s="618"/>
      <c r="L40" s="618"/>
      <c r="M40" s="618"/>
      <c r="N40" s="70"/>
      <c r="O40" s="70"/>
      <c r="P40" s="70"/>
      <c r="Q40" s="70"/>
    </row>
    <row r="41" spans="1:17" s="2" customFormat="1" ht="13.5" thickBot="1">
      <c r="A41" s="622"/>
      <c r="B41" s="806"/>
      <c r="C41" s="726" t="s">
        <v>110</v>
      </c>
      <c r="D41" s="726" t="s">
        <v>110</v>
      </c>
      <c r="E41" s="40" t="s">
        <v>109</v>
      </c>
      <c r="F41" s="680" t="s">
        <v>164</v>
      </c>
      <c r="G41" s="622"/>
      <c r="H41" s="618"/>
      <c r="I41" s="618"/>
      <c r="J41" s="618"/>
      <c r="K41" s="618"/>
      <c r="L41" s="618"/>
      <c r="M41" s="618"/>
      <c r="N41" s="70"/>
      <c r="O41" s="70"/>
    </row>
    <row r="42" spans="1:17" s="2" customFormat="1" ht="18.75" customHeight="1" thickBot="1">
      <c r="A42" s="622"/>
      <c r="B42" s="256" t="s">
        <v>70</v>
      </c>
      <c r="C42" s="127"/>
      <c r="D42" s="128"/>
      <c r="E42" s="41">
        <v>100</v>
      </c>
      <c r="F42" s="262" t="s">
        <v>111</v>
      </c>
      <c r="G42" s="622"/>
      <c r="H42" s="618"/>
      <c r="I42" s="618"/>
      <c r="J42" s="618"/>
      <c r="K42" s="618"/>
      <c r="L42" s="618"/>
      <c r="M42" s="618"/>
      <c r="N42" s="70"/>
      <c r="O42" s="70"/>
    </row>
    <row r="43" spans="1:17" s="2" customFormat="1" ht="18.75" customHeight="1" thickTop="1">
      <c r="A43" s="622"/>
      <c r="B43" s="1114"/>
      <c r="C43" s="804"/>
      <c r="D43" s="736"/>
      <c r="E43" s="734"/>
      <c r="F43" s="1111"/>
      <c r="G43" s="622"/>
      <c r="H43" s="618"/>
      <c r="I43" s="618"/>
      <c r="J43" s="618"/>
      <c r="K43" s="618"/>
      <c r="L43" s="618"/>
      <c r="M43" s="618"/>
      <c r="N43" s="70"/>
      <c r="O43" s="70"/>
    </row>
    <row r="44" spans="1:17" ht="13.5" thickBot="1">
      <c r="A44" s="622"/>
      <c r="B44" s="676"/>
      <c r="C44" s="804"/>
      <c r="D44" s="736"/>
      <c r="E44" s="734"/>
      <c r="F44" s="622"/>
      <c r="G44" s="1110" t="s">
        <v>1167</v>
      </c>
      <c r="H44" s="1110">
        <v>4</v>
      </c>
      <c r="I44" s="618"/>
      <c r="J44" s="618"/>
      <c r="K44" s="618"/>
      <c r="L44" s="618"/>
      <c r="M44" s="618"/>
    </row>
    <row r="45" spans="1:17" s="2" customFormat="1" ht="13.5" thickTop="1">
      <c r="A45" s="618"/>
      <c r="B45" s="747"/>
      <c r="C45" s="17" t="s">
        <v>867</v>
      </c>
      <c r="D45" s="17" t="s">
        <v>868</v>
      </c>
      <c r="E45" s="17" t="s">
        <v>869</v>
      </c>
      <c r="F45" s="17" t="s">
        <v>870</v>
      </c>
      <c r="G45" s="17" t="s">
        <v>108</v>
      </c>
      <c r="H45" s="678"/>
      <c r="I45" s="618"/>
      <c r="J45" s="618"/>
      <c r="K45" s="618"/>
      <c r="L45" s="618"/>
      <c r="M45" s="618"/>
      <c r="N45" s="70"/>
      <c r="O45" s="70"/>
    </row>
    <row r="46" spans="1:17" s="2" customFormat="1">
      <c r="A46" s="618"/>
      <c r="B46" s="805" t="s">
        <v>405</v>
      </c>
      <c r="C46" s="807" t="s">
        <v>769</v>
      </c>
      <c r="D46" s="807" t="s">
        <v>769</v>
      </c>
      <c r="E46" s="807" t="s">
        <v>313</v>
      </c>
      <c r="F46" s="807" t="s">
        <v>313</v>
      </c>
      <c r="G46" s="261"/>
      <c r="H46" s="679" t="s">
        <v>163</v>
      </c>
      <c r="I46" s="618"/>
      <c r="J46" s="618"/>
      <c r="K46" s="618"/>
      <c r="L46" s="618"/>
      <c r="M46" s="618"/>
      <c r="N46" s="70"/>
      <c r="O46" s="70"/>
    </row>
    <row r="47" spans="1:17" s="2" customFormat="1">
      <c r="A47" s="618"/>
      <c r="B47" s="808"/>
      <c r="C47" s="734" t="s">
        <v>110</v>
      </c>
      <c r="D47" s="734" t="s">
        <v>135</v>
      </c>
      <c r="E47" s="734" t="s">
        <v>110</v>
      </c>
      <c r="F47" s="734" t="s">
        <v>135</v>
      </c>
      <c r="G47" s="584" t="s">
        <v>109</v>
      </c>
      <c r="H47" s="802" t="s">
        <v>164</v>
      </c>
      <c r="I47" s="618"/>
      <c r="J47" s="618"/>
      <c r="K47" s="618"/>
      <c r="L47" s="618"/>
      <c r="M47" s="618"/>
      <c r="N47" s="70"/>
      <c r="O47" s="70"/>
    </row>
    <row r="48" spans="1:17" s="2" customFormat="1" ht="18.75" customHeight="1">
      <c r="A48" s="618"/>
      <c r="B48" s="595" t="s">
        <v>185</v>
      </c>
      <c r="C48" s="596"/>
      <c r="D48" s="597"/>
      <c r="E48" s="596"/>
      <c r="F48" s="598"/>
      <c r="G48" s="581">
        <v>100</v>
      </c>
      <c r="H48" s="585" t="s">
        <v>111</v>
      </c>
      <c r="I48" s="618"/>
      <c r="J48" s="618"/>
      <c r="K48" s="618"/>
      <c r="L48" s="618"/>
      <c r="M48" s="618"/>
      <c r="N48" s="70"/>
      <c r="O48" s="70"/>
    </row>
    <row r="49" spans="1:15" s="2" customFormat="1" ht="18.75" customHeight="1" thickBot="1">
      <c r="A49" s="618"/>
      <c r="B49" s="592" t="s">
        <v>406</v>
      </c>
      <c r="C49" s="138"/>
      <c r="D49" s="593"/>
      <c r="E49" s="594"/>
      <c r="F49" s="593"/>
      <c r="G49" s="41" t="s">
        <v>316</v>
      </c>
      <c r="H49" s="262" t="s">
        <v>111</v>
      </c>
      <c r="I49" s="618"/>
      <c r="J49" s="618"/>
      <c r="K49" s="618"/>
      <c r="L49" s="618"/>
      <c r="M49" s="618"/>
      <c r="N49" s="70"/>
      <c r="O49" s="70"/>
    </row>
    <row r="50" spans="1:15" ht="13.5" thickTop="1">
      <c r="A50" s="618"/>
      <c r="B50" s="621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</row>
    <row r="51" spans="1:15">
      <c r="A51" s="618"/>
      <c r="B51" s="621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</row>
    <row r="52" spans="1:15">
      <c r="A52" s="618"/>
      <c r="B52" s="621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</row>
    <row r="53" spans="1:15">
      <c r="A53" s="618"/>
      <c r="B53" s="621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</row>
    <row r="54" spans="1:15">
      <c r="A54" s="618"/>
      <c r="B54" s="621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</row>
    <row r="55" spans="1:15">
      <c r="A55" s="618"/>
      <c r="B55" s="621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</row>
    <row r="56" spans="1:15">
      <c r="A56" s="618"/>
      <c r="B56" s="621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</row>
    <row r="57" spans="1:15">
      <c r="A57" s="618"/>
      <c r="B57" s="621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</row>
    <row r="58" spans="1:15">
      <c r="A58" s="618"/>
      <c r="B58" s="621"/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</row>
    <row r="59" spans="1:15">
      <c r="A59" s="618"/>
      <c r="B59" s="621"/>
      <c r="C59" s="618"/>
      <c r="D59" s="618"/>
      <c r="E59" s="618"/>
      <c r="F59" s="618"/>
      <c r="G59" s="618"/>
      <c r="H59" s="618"/>
      <c r="I59" s="618"/>
      <c r="J59" s="618"/>
      <c r="K59" s="618"/>
      <c r="L59" s="618"/>
      <c r="M59" s="618"/>
    </row>
    <row r="60" spans="1:15">
      <c r="A60" s="618"/>
      <c r="B60" s="621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</row>
    <row r="61" spans="1:15">
      <c r="A61" s="618"/>
      <c r="B61" s="621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</row>
    <row r="62" spans="1:15">
      <c r="A62" s="618"/>
      <c r="B62" s="621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18"/>
    </row>
    <row r="63" spans="1:15">
      <c r="A63" s="618"/>
      <c r="B63" s="621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</row>
    <row r="64" spans="1:15">
      <c r="A64" s="618"/>
      <c r="B64" s="621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</row>
    <row r="65" spans="1:13">
      <c r="A65" s="618"/>
      <c r="B65" s="621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</row>
    <row r="66" spans="1:13">
      <c r="A66" s="618"/>
      <c r="B66" s="621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</row>
    <row r="67" spans="1:13">
      <c r="A67" s="618"/>
      <c r="B67" s="621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</row>
    <row r="68" spans="1:13">
      <c r="A68" s="618"/>
      <c r="B68" s="621"/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</row>
    <row r="69" spans="1:13">
      <c r="A69" s="618"/>
      <c r="B69" s="621"/>
      <c r="C69" s="618"/>
      <c r="D69" s="618"/>
      <c r="E69" s="618"/>
      <c r="F69" s="618"/>
      <c r="G69" s="618"/>
      <c r="H69" s="618"/>
      <c r="I69" s="618"/>
      <c r="J69" s="618"/>
      <c r="K69" s="618"/>
      <c r="L69" s="618"/>
      <c r="M69" s="618"/>
    </row>
    <row r="70" spans="1:13">
      <c r="A70" s="618"/>
      <c r="B70" s="621"/>
      <c r="C70" s="618"/>
      <c r="D70" s="618"/>
      <c r="E70" s="618"/>
      <c r="F70" s="618"/>
      <c r="G70" s="618"/>
      <c r="H70" s="618"/>
      <c r="I70" s="618"/>
      <c r="J70" s="618"/>
      <c r="K70" s="618"/>
      <c r="L70" s="618"/>
      <c r="M70" s="618"/>
    </row>
    <row r="71" spans="1:13">
      <c r="A71" s="618"/>
      <c r="B71" s="621"/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</row>
    <row r="72" spans="1:13">
      <c r="A72" s="618"/>
      <c r="B72" s="621"/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</row>
    <row r="73" spans="1:13">
      <c r="A73" s="618"/>
      <c r="B73" s="621"/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</row>
    <row r="74" spans="1:13">
      <c r="A74" s="618"/>
      <c r="B74" s="621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</row>
    <row r="75" spans="1:13">
      <c r="A75" s="618"/>
      <c r="B75" s="621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</row>
    <row r="76" spans="1:13">
      <c r="A76" s="618"/>
      <c r="B76" s="621"/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</row>
    <row r="77" spans="1:13">
      <c r="A77" s="618"/>
      <c r="B77" s="621"/>
      <c r="C77" s="618"/>
      <c r="D77" s="618"/>
      <c r="E77" s="618"/>
      <c r="F77" s="618"/>
      <c r="G77" s="618"/>
      <c r="H77" s="618"/>
      <c r="I77" s="618"/>
      <c r="J77" s="618"/>
      <c r="K77" s="618"/>
      <c r="L77" s="618"/>
      <c r="M77" s="618"/>
    </row>
    <row r="78" spans="1:13">
      <c r="A78" s="618"/>
      <c r="B78" s="621"/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</row>
    <row r="79" spans="1:13">
      <c r="A79" s="618"/>
      <c r="B79" s="621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</row>
    <row r="80" spans="1:13">
      <c r="A80" s="618"/>
      <c r="B80" s="621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</row>
    <row r="81" spans="1:13">
      <c r="A81" s="618"/>
      <c r="B81" s="803"/>
      <c r="C81" s="618"/>
      <c r="D81" s="618"/>
      <c r="E81" s="618"/>
      <c r="F81" s="618"/>
      <c r="G81" s="618"/>
      <c r="H81" s="618"/>
      <c r="I81" s="618"/>
      <c r="J81" s="618"/>
      <c r="K81" s="618"/>
      <c r="L81" s="618"/>
      <c r="M81" s="618"/>
    </row>
  </sheetData>
  <sheetProtection password="D5A7" sheet="1" objects="1" scenarios="1"/>
  <sortState ref="B18:B19">
    <sortCondition descending="1" ref="B18:B19"/>
  </sortState>
  <customSheetViews>
    <customSheetView guid="{E4F26FFA-5313-49C9-9365-CBA576C57791}" scale="85" showGridLines="0" fitToPage="1" showRuler="0" topLeftCell="A7">
      <selection activeCell="J37" sqref="J37"/>
      <pageMargins left="0.74803149606299213" right="0.36" top="0.36" bottom="0.98425196850393704" header="0.21" footer="0.51181102362204722"/>
      <pageSetup paperSize="9" scale="84" orientation="portrait" horizontalDpi="300" verticalDpi="300" r:id="rId1"/>
      <headerFooter alignWithMargins="0"/>
    </customSheetView>
  </customSheetViews>
  <phoneticPr fontId="0" type="noConversion"/>
  <dataValidations xWindow="552" yWindow="1031" count="25">
    <dataValidation type="custom" allowBlank="1" showInputMessage="1" showErrorMessage="1" errorTitle="Monitor FTC template" error="Please only enter a numeric value into this cell." sqref="F13:H13 F14:F18">
      <formula1>ISNONTEXT($F$13)</formula1>
    </dataValidation>
    <dataValidation type="custom" allowBlank="1" showInputMessage="1" showErrorMessage="1" errorTitle="Monitor FTC template" error="Please only enter a numeric value into this cell." sqref="G14:H14">
      <formula1>ISNONTEXT($F$14)</formula1>
    </dataValidation>
    <dataValidation type="custom" allowBlank="1" showInputMessage="1" showErrorMessage="1" errorTitle="Monitor FTC template" error="Please only enter a numeric value into this cell." sqref="G15:H15">
      <formula1>ISNONTEXT($F$15)</formula1>
    </dataValidation>
    <dataValidation type="custom" allowBlank="1" showInputMessage="1" showErrorMessage="1" errorTitle="Monitor FTC template" error="Please only enter a numeric value into this cell." sqref="G16:H16">
      <formula1>ISNONTEXT($F$16)</formula1>
    </dataValidation>
    <dataValidation type="custom" allowBlank="1" showInputMessage="1" showErrorMessage="1" errorTitle="Monitor FTC template" error="Please only enter a numeric value into this cell." sqref="G17:H17">
      <formula1>ISNONTEXT($F$17)</formula1>
    </dataValidation>
    <dataValidation type="custom" allowBlank="1" showInputMessage="1" showErrorMessage="1" errorTitle="Monitor FTC template" error="Please only enter a numeric value into this cell." sqref="G18:H18">
      <formula1>ISNONTEXT($F$18)</formula1>
    </dataValidation>
    <dataValidation type="custom" allowBlank="1" showInputMessage="1" showErrorMessage="1" errorTitle="Monitor FTC template" error="Please only enter a numeric value into this cell." sqref="G26:H26">
      <formula1>ISNONTEXT($G$26)</formula1>
    </dataValidation>
    <dataValidation type="custom" allowBlank="1" showInputMessage="1" showErrorMessage="1" errorTitle="Monitor FTC template" error="Please only enter a numeric value into this cell." sqref="G27:H27">
      <formula1>ISNONTEXT($G$27)</formula1>
    </dataValidation>
    <dataValidation type="custom" allowBlank="1" showInputMessage="1" showErrorMessage="1" errorTitle="Monitor FTC template" error="Please only enter a numeric value into this cell." sqref="G28:H28">
      <formula1>ISNONTEXT($G$28)</formula1>
    </dataValidation>
    <dataValidation type="custom" allowBlank="1" showInputMessage="1" showErrorMessage="1" errorTitle="Monitor FTC template" error="Please only enter a numeric value into this cell." sqref="G29:H29">
      <formula1>ISNONTEXT($G$29)</formula1>
    </dataValidation>
    <dataValidation type="custom" allowBlank="1" showInputMessage="1" showErrorMessage="1" errorTitle="Monitor FTC template" error="Please only enter a numeric value into this cell." promptTitle="Monitor FTC Template" prompt="Please enter the number of staff, not the cost." sqref="D26:E33 D35:E35">
      <formula1>ISNONTEXT($D$30)</formula1>
    </dataValidation>
    <dataValidation type="custom" allowBlank="1" showInputMessage="1" showErrorMessage="1" errorTitle="Monitor FTC template" error="Please only enter a numeric value into this cell." sqref="G30:H30">
      <formula1>ISNONTEXT($G$30)</formula1>
    </dataValidation>
    <dataValidation type="custom" allowBlank="1" showInputMessage="1" showErrorMessage="1" errorTitle="Monitor FTC template" error="Please only enter a numeric value into this cell." sqref="G31:H31">
      <formula1>ISNONTEXT($G$31)</formula1>
    </dataValidation>
    <dataValidation type="custom" allowBlank="1" showInputMessage="1" showErrorMessage="1" errorTitle="Monitor FTC template" error="Please only enter a numeric value into this cell." sqref="G32:H32">
      <formula1>ISNONTEXT($G$32)</formula1>
    </dataValidation>
    <dataValidation type="custom" allowBlank="1" showInputMessage="1" showErrorMessage="1" errorTitle="Monitor FTC template" error="Please only enter a numeric value into this cell." sqref="G33:H33">
      <formula1>ISNONTEXT($G$33)</formula1>
    </dataValidation>
    <dataValidation type="custom" allowBlank="1" showInputMessage="1" showErrorMessage="1" errorTitle="Monitor FTC template" error="Please only enter a numeric value into this cell." sqref="H34">
      <formula1>ISNONTEXT($G$34)</formula1>
    </dataValidation>
    <dataValidation type="custom" allowBlank="1" showInputMessage="1" showErrorMessage="1" errorTitle="Monitor FTC template" error="Please only enter a numeric value into this cell." sqref="G35:H35">
      <formula1>ISNONTEXT($G$35)</formula1>
    </dataValidation>
    <dataValidation type="custom" allowBlank="1" showInputMessage="1" showErrorMessage="1" errorTitle="Monitor FTC template" error="Please only enter a numeric value into this cell." sqref="C42">
      <formula1>ISNONTEXT($C$42)</formula1>
    </dataValidation>
    <dataValidation type="custom" allowBlank="1" showInputMessage="1" showErrorMessage="1" errorTitle="Monitor FTC template" error="Please only enter a numeric value into this cell." sqref="D42">
      <formula1>ISNONTEXT($D$42)</formula1>
    </dataValidation>
    <dataValidation type="custom" allowBlank="1" showInputMessage="1" showErrorMessage="1" errorTitle="Monitor FTC template" error="Please only enter a numeric value into this cell." sqref="D48">
      <formula1>ISNONTEXT($D$48)</formula1>
    </dataValidation>
    <dataValidation type="custom" allowBlank="1" showInputMessage="1" showErrorMessage="1" errorTitle="Monitor FTC template" error="Please only enter a numeric value into this cell." sqref="F48">
      <formula1>ISNONTEXT($F$48)</formula1>
    </dataValidation>
    <dataValidation type="custom" allowBlank="1" showInputMessage="1" showErrorMessage="1" errorTitle="Monitor FTC template" error="Please only enter a numeric value into this cell." sqref="C49">
      <formula1>ISNONTEXT($C$49)</formula1>
    </dataValidation>
    <dataValidation type="custom" allowBlank="1" showInputMessage="1" showErrorMessage="1" errorTitle="Monitor FTC template" error="Please only enter a numeric value into this cell." sqref="E49">
      <formula1>ISNONTEXT($E$49)</formula1>
    </dataValidation>
    <dataValidation type="custom" allowBlank="1" showInputMessage="1" showErrorMessage="1" errorTitle="Monitor FTC template" error="Please only enter a numeric value into this cell." promptTitle="Monitor FTC Template" prompt="Please enter the total cost, inclusive of the inter NHS Foundation Trust amount." sqref="D13:E18">
      <formula1>ISNONTEXT($D$15)</formula1>
    </dataValidation>
    <dataValidation type="custom" allowBlank="1" showInputMessage="1" showErrorMessage="1" errorTitle="Monitor FTC template" error="Please only enter a numeric value into this cell." sqref="E48 D34:E34 C48 D49 F49 G34">
      <formula1>ISNONTEXT($D$21)</formula1>
    </dataValidation>
  </dataValidations>
  <printOptions gridLines="1" gridLinesSet="0"/>
  <pageMargins left="0.74803149606299213" right="0.35433070866141736" top="0.35433070866141736" bottom="0.39370078740157483" header="0.19685039370078741" footer="0.19685039370078741"/>
  <pageSetup paperSize="9" scale="10" orientation="landscape" horizontalDpi="300" verticalDpi="300" r:id="rId2"/>
  <headerFooter alignWithMargins="0"/>
  <ignoredErrors>
    <ignoredError sqref="I27:I36 G4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B7DC598B892A418B65857BD37080D7" ma:contentTypeVersion="4" ma:contentTypeDescription="Create a new document." ma:contentTypeScope="" ma:versionID="2c90f0d0834fb78128c6573e4a35c6c4">
  <xsd:schema xmlns:xsd="http://www.w3.org/2001/XMLSchema" xmlns:p="http://schemas.microsoft.com/office/2006/metadata/properties" xmlns:ns2="250ecc88-1d16-47e6-ba0c-43c304d8c9ea" targetNamespace="http://schemas.microsoft.com/office/2006/metadata/properties" ma:root="true" ma:fieldsID="3f40541eb84ffeb1de33b27a7620fe13" ns2:_="">
    <xsd:import namespace="250ecc88-1d16-47e6-ba0c-43c304d8c9ea"/>
    <xsd:element name="properties">
      <xsd:complexType>
        <xsd:sequence>
          <xsd:element name="documentManagement">
            <xsd:complexType>
              <xsd:all>
                <xsd:element ref="ns2:MARS_x0020_ID" minOccurs="0"/>
                <xsd:element ref="ns2:DM_x0020_Number" minOccurs="0"/>
                <xsd:element ref="ns2:MARS_x0020_Process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50ecc88-1d16-47e6-ba0c-43c304d8c9ea" elementFormDefault="qualified">
    <xsd:import namespace="http://schemas.microsoft.com/office/2006/documentManagement/types"/>
    <xsd:element name="MARS_x0020_ID" ma:index="8" nillable="true" ma:displayName="MARS ID" ma:default="HWPH" ma:internalName="MARS_x0020_ID">
      <xsd:simpleType>
        <xsd:restriction base="dms:Text">
          <xsd:maxLength value="255"/>
        </xsd:restriction>
      </xsd:simpleType>
    </xsd:element>
    <xsd:element name="DM_x0020_Number" ma:index="9" nillable="true" ma:displayName="DM Number" ma:internalName="DM_x0020_Number">
      <xsd:simpleType>
        <xsd:restriction base="dms:Text">
          <xsd:maxLength value="255"/>
        </xsd:restriction>
      </xsd:simpleType>
    </xsd:element>
    <xsd:element name="MARS_x0020_Process" ma:index="10" ma:displayName="MARS Process" ma:default="M06-Q02 Monitoring" ma:format="Dropdown" ma:internalName="MARS_x0020_Process">
      <xsd:simpleType>
        <xsd:restriction base="dms:Choice">
          <xsd:enumeration value="Assessment"/>
          <xsd:enumeration value="Accounts"/>
          <xsd:enumeration value="ARA"/>
          <xsd:enumeration value="M01 Monitoring"/>
          <xsd:enumeration value="M02 Monitoring"/>
          <xsd:enumeration value="M03-Q01 Monitoring"/>
          <xsd:enumeration value="M04 Monitoring"/>
          <xsd:enumeration value="M05 Monitoring"/>
          <xsd:enumeration value="M06-Q02 Monitoring"/>
          <xsd:enumeration value="M07 Monitoring"/>
          <xsd:enumeration value="M08 Monitoring"/>
          <xsd:enumeration value="M09-Q03 Monitoring"/>
          <xsd:enumeration value="M10 Monitoring"/>
          <xsd:enumeration value="M11 Monitoring"/>
          <xsd:enumeration value="M12-Q04 Monitoring"/>
          <xsd:enumeration value="Non Process Related"/>
          <xsd:enumeration value="Downside"/>
          <xsd:enumeration value="Escalation"/>
        </xsd:restriction>
      </xsd:simpleType>
    </xsd:element>
    <xsd:element name="Year" ma:index="11" nillable="true" ma:displayName="Year" ma:default="2010-11" ma:format="Dropdown" ma:internalName="Year">
      <xsd:simpleType>
        <xsd:restriction base="dms:Choice">
          <xsd:enumeration value="2008-09"/>
          <xsd:enumeration value="2009-10"/>
          <xsd:enumeration value="2010-11"/>
          <xsd:enumeration value="2011-12"/>
          <xsd:enumeration value="2012-13"/>
          <xsd:enumeration value="2013-14"/>
          <xsd:enumeration value="2014-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Year xmlns="250ecc88-1d16-47e6-ba0c-43c304d8c9ea">2010-11</Year>
    <DM_x0020_Number xmlns="250ecc88-1d16-47e6-ba0c-43c304d8c9ea" xsi:nil="true"/>
    <MARS_x0020_Process xmlns="250ecc88-1d16-47e6-ba0c-43c304d8c9ea">Accounts</MARS_x0020_Process>
    <MARS_x0020_ID xmlns="250ecc88-1d16-47e6-ba0c-43c304d8c9ea">HWPH</MARS_x0020_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CCFB27-899B-43CC-BBBD-EEE91BD1A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ecc88-1d16-47e6-ba0c-43c304d8c9e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E42F19E-B4EC-4B8A-908D-A55511DF913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50ecc88-1d16-47e6-ba0c-43c304d8c9ea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24B137-4F8D-46E1-A064-A55761C7B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8</vt:i4>
      </vt:variant>
    </vt:vector>
  </HeadingPairs>
  <TitlesOfParts>
    <vt:vector size="43" baseType="lpstr">
      <vt:lpstr>Intro</vt:lpstr>
      <vt:lpstr>1. SoCI</vt:lpstr>
      <vt:lpstr>2. SoFP</vt:lpstr>
      <vt:lpstr>3. SOCITE</vt:lpstr>
      <vt:lpstr>4. CF</vt:lpstr>
      <vt:lpstr>5. Op Inc (class)</vt:lpstr>
      <vt:lpstr>6. Op Inc (type)</vt:lpstr>
      <vt:lpstr>7. Op Exp</vt:lpstr>
      <vt:lpstr>8. Staff</vt:lpstr>
      <vt:lpstr>9. Op Misc</vt:lpstr>
      <vt:lpstr>10. Corp Tax</vt:lpstr>
      <vt:lpstr>11. Finance</vt:lpstr>
      <vt:lpstr>12. Impairments</vt:lpstr>
      <vt:lpstr>13. Intangibles</vt:lpstr>
      <vt:lpstr>14. PPE</vt:lpstr>
      <vt:lpstr>15. NCA misc</vt:lpstr>
      <vt:lpstr>16. Investments</vt:lpstr>
      <vt:lpstr>17. AHFS</vt:lpstr>
      <vt:lpstr>18. Other Assets</vt:lpstr>
      <vt:lpstr>19. Inventory</vt:lpstr>
      <vt:lpstr>20. Receivables</vt:lpstr>
      <vt:lpstr>21. CCE</vt:lpstr>
      <vt:lpstr>22. Trade Payables</vt:lpstr>
      <vt:lpstr>23. Borrowings and PBL</vt:lpstr>
      <vt:lpstr>24. Other Liabilities</vt:lpstr>
      <vt:lpstr>25. Provisions and CL</vt:lpstr>
      <vt:lpstr>26. Revaluation Reserve</vt:lpstr>
      <vt:lpstr>27. RP</vt:lpstr>
      <vt:lpstr>28. C&amp;O</vt:lpstr>
      <vt:lpstr>29. PFI (on-SoFP)</vt:lpstr>
      <vt:lpstr>30. PFI (off-SoFP)</vt:lpstr>
      <vt:lpstr>32. FI 1</vt:lpstr>
      <vt:lpstr>33. FI 2</vt:lpstr>
      <vt:lpstr>34. Pensions</vt:lpstr>
      <vt:lpstr>35. Special Payments</vt:lpstr>
      <vt:lpstr>iTitle</vt:lpstr>
      <vt:lpstr>'1. SoCI'!Print_Area</vt:lpstr>
      <vt:lpstr>'19. Inventory'!Print_Area</vt:lpstr>
      <vt:lpstr>'2. SoFP'!Print_Area</vt:lpstr>
      <vt:lpstr>'32. FI 1'!Print_Area</vt:lpstr>
      <vt:lpstr>'4. CF'!Print_Area</vt:lpstr>
      <vt:lpstr>'5. Op Inc (class)'!Print_Area</vt:lpstr>
      <vt:lpstr>'7. Op Exp'!Print_Area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Murray</dc:creator>
  <cp:lastModifiedBy>Nicola Holman</cp:lastModifiedBy>
  <dcterms:created xsi:type="dcterms:W3CDTF">2011-09-29T11:03:18Z</dcterms:created>
  <dcterms:modified xsi:type="dcterms:W3CDTF">2015-09-23T14:46:31Z</dcterms:modified>
</cp:coreProperties>
</file>