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465" windowHeight="11400" tabRatio="726" activeTab="0"/>
  </bookViews>
  <sheets>
    <sheet name="Index" sheetId="1" r:id="rId1"/>
    <sheet name="1.1" sheetId="2" r:id="rId2"/>
    <sheet name="1.2" sheetId="3" r:id="rId3"/>
    <sheet name="1.3" sheetId="4" r:id="rId4"/>
    <sheet name="1.4" sheetId="5" r:id="rId5"/>
    <sheet name="1.5" sheetId="6" r:id="rId6"/>
    <sheet name="1.6" sheetId="7" r:id="rId7"/>
    <sheet name="1.7" sheetId="8" r:id="rId8"/>
    <sheet name="2.1" sheetId="9" r:id="rId9"/>
    <sheet name="2.2" sheetId="10" r:id="rId10"/>
    <sheet name="2.3" sheetId="11" r:id="rId11"/>
    <sheet name="2.4" sheetId="12" r:id="rId12"/>
    <sheet name="3.1" sheetId="13" r:id="rId13"/>
    <sheet name="3.2" sheetId="14" r:id="rId14"/>
    <sheet name="3.3" sheetId="15" r:id="rId15"/>
    <sheet name="Sheet1" sheetId="16" state="hidden"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Pub41">'[1]Table Q4.3'!#REF!</definedName>
    <definedName name="_Pub42">'[2]Table 4.2'!$P$5:$Y$25</definedName>
    <definedName name="_Sort" hidden="1">#REF!</definedName>
    <definedName name="_xlfn.IFERROR" hidden="1">#NAME?</definedName>
    <definedName name="All_Offences">'[3]Areas cautions'!$BP$27:$CX$43</definedName>
    <definedName name="Burglary">#REF!</definedName>
    <definedName name="CCTrial2009Tried">'[4]Table 3.7'!$P$5:$U$23</definedName>
    <definedName name="court">'[5]region county and court'!$A$2:$F$278</definedName>
    <definedName name="Criminal_Damage">'[3]Areas cautions'!$CZ$20:$EK$36</definedName>
    <definedName name="Cumbria">#REF!</definedName>
    <definedName name="Dates">#REF!</definedName>
    <definedName name="Drug_Offences">'[3]Areas cautions'!$CW$37:$EH$53</definedName>
    <definedName name="Fraud_and_Forgery">'[3]Areas cautions'!$CW$54:$EH$70</definedName>
    <definedName name="HalfYearly">#REF!,#REF!,#REF!,#REF!,#REF!,#REF!,#REF!,#REF!,#REF!</definedName>
    <definedName name="home">#REF!</definedName>
    <definedName name="IneffCC_BandW">'[6]Ineffective'!#REF!</definedName>
    <definedName name="IneffCC_BandW_and_figures">'[6]Ineffective'!#REF!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#REF!</definedName>
    <definedName name="NPItable">'[8]Sep - Nov 01'!#REF!</definedName>
    <definedName name="OLD">'[7]OLD'!$B$1:$E$277</definedName>
    <definedName name="one">#REF!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'1.1'!$A$1:$F$53</definedName>
    <definedName name="_xlnm.Print_Area" localSheetId="2">'1.2'!$A$1:$P$56</definedName>
    <definedName name="_xlnm.Print_Area" localSheetId="3">'1.3'!$A$1:$H$55</definedName>
    <definedName name="_xlnm.Print_Area" localSheetId="4">'1.4'!$A$1:$G$51</definedName>
    <definedName name="_xlnm.Print_Area" localSheetId="5">'1.5'!$A$1:$U$47</definedName>
    <definedName name="_xlnm.Print_Area" localSheetId="6">'1.6'!$A$1:$I$56</definedName>
    <definedName name="_xlnm.Print_Area" localSheetId="7">'1.7'!$A$1:$K$83</definedName>
    <definedName name="_xlnm.Print_Area" localSheetId="8">'2.1'!$A$1:$L$59</definedName>
    <definedName name="_xlnm.Print_Area" localSheetId="9">'2.2'!$A$1:$AN$58</definedName>
    <definedName name="_xlnm.Print_Area" localSheetId="10">'2.3'!$A$1:$P$33</definedName>
    <definedName name="_xlnm.Print_Area" localSheetId="11">'2.4'!$A$1:$G$21</definedName>
    <definedName name="_xlnm.Print_Area" localSheetId="0">'Index'!$A$1:$D$20</definedName>
    <definedName name="PRINT_AREA_MI">#REF!</definedName>
    <definedName name="Pub4a">'[1]Table Q4a'!#REF!</definedName>
    <definedName name="PYO_BandW">'[6]PYO'!#REF!</definedName>
    <definedName name="PYO_BandW_and_figures">'[6]PYO'!#REF!</definedName>
    <definedName name="PYO_BandW_in_groups">'[6]PYO'!#REF!</definedName>
    <definedName name="qryMattPerkins2">#REF!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#REF!</definedName>
    <definedName name="Tab35Total">'[4]Table 3.5'!$AA$51:$AI$61</definedName>
    <definedName name="Tab35Under18">'[4]Table 3.5'!$AA$12:$AI$22</definedName>
    <definedName name="table">'[11]Sep - Nov 01'!#REF!</definedName>
    <definedName name="Theft_and_Handling">'[3]Areas cautions'!$CX$140:$EI$156</definedName>
    <definedName name="ThreetoSix">#REF!</definedName>
    <definedName name="TwelvePlus">#REF!</definedName>
    <definedName name="VAP">'[3]Areas cautions'!$CX$157:$EI$173</definedName>
    <definedName name="xc">#REF!</definedName>
  </definedNames>
  <calcPr fullCalcOnLoad="1"/>
</workbook>
</file>

<file path=xl/sharedStrings.xml><?xml version="1.0" encoding="utf-8"?>
<sst xmlns="http://schemas.openxmlformats.org/spreadsheetml/2006/main" count="858" uniqueCount="335">
  <si>
    <t>Table 1.2</t>
  </si>
  <si>
    <t xml:space="preserve">Q3 </t>
  </si>
  <si>
    <t>Total</t>
  </si>
  <si>
    <t>HM Courts and Tribunals Service CaseMan system and Possession Claim Online</t>
  </si>
  <si>
    <t>Total claims</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</si>
  <si>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</si>
  <si>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</si>
  <si>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</si>
  <si>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</si>
  <si>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Specified money claims</t>
  </si>
  <si>
    <t>Unspecified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</si>
  <si>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</si>
  <si>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</si>
  <si>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</si>
  <si>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</si>
  <si>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</si>
  <si>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</si>
  <si>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</si>
  <si>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r>
      <t>Fast track</t>
    </r>
    <r>
      <rPr>
        <vertAlign val="superscript"/>
        <sz val="10"/>
        <rFont val="Arial"/>
        <family val="2"/>
      </rPr>
      <t>2</t>
    </r>
  </si>
  <si>
    <r>
      <t>Multi track</t>
    </r>
    <r>
      <rPr>
        <vertAlign val="superscript"/>
        <sz val="10"/>
        <rFont val="Arial"/>
        <family val="2"/>
      </rPr>
      <t>2</t>
    </r>
  </si>
  <si>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</si>
  <si>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</si>
  <si>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</si>
  <si>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</si>
  <si>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</si>
  <si>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</si>
  <si>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</si>
  <si>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</si>
  <si>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</si>
  <si>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</si>
  <si>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</si>
  <si>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</si>
  <si>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</si>
  <si>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</si>
  <si>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</si>
  <si>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</si>
  <si>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Case Progression: number of Judicial Review cases that reach permission stage, oral renewal stage and final hearing by cases lodged</t>
  </si>
  <si>
    <t>HMCTS CaseMan system and Possession Claim Online</t>
  </si>
  <si>
    <t>Chapter 1 Civil cases (excluding-family)</t>
  </si>
  <si>
    <t>Table heading</t>
  </si>
  <si>
    <t>Table</t>
  </si>
  <si>
    <t>..</t>
  </si>
  <si>
    <t>Total civil proceedings in the magistrates' courts</t>
  </si>
  <si>
    <t>Index</t>
  </si>
  <si>
    <t xml:space="preserve">1) Figures displayed are different from previously published due to improvements in data processing. </t>
  </si>
  <si>
    <t>2.8 - 2.9</t>
  </si>
  <si>
    <t>9.5 - 9.5</t>
  </si>
  <si>
    <t>3.1 - 3.1</t>
  </si>
  <si>
    <t>10.4 - 10.5</t>
  </si>
  <si>
    <t>10.7 - 10.7</t>
  </si>
  <si>
    <t>2.7 - 2.8</t>
  </si>
  <si>
    <t>2.9 - 2.9</t>
  </si>
  <si>
    <t>10.3 - 10.3</t>
  </si>
  <si>
    <t>10.6 - 10.6</t>
  </si>
  <si>
    <t>11.1 - 11.1</t>
  </si>
  <si>
    <t>3.2 - 3.2</t>
  </si>
  <si>
    <t>10.5 - 10.5</t>
  </si>
  <si>
    <t>3.3 - 3.3</t>
  </si>
  <si>
    <t>3.5 - 3.5</t>
  </si>
  <si>
    <t>9.2 - 9.2</t>
  </si>
  <si>
    <t>9.7 - 9.7</t>
  </si>
  <si>
    <t>15.4 - 15.4</t>
  </si>
  <si>
    <t>8.9 - 8.9</t>
  </si>
  <si>
    <t>14.3 - 14.3</t>
  </si>
  <si>
    <t>9.3 - 9.3</t>
  </si>
  <si>
    <t>Lower and upper limit of estimate %</t>
  </si>
  <si>
    <t>Estimate of final %</t>
  </si>
  <si>
    <t>% of all claims issued</t>
  </si>
  <si>
    <r>
      <t>Number</t>
    </r>
    <r>
      <rPr>
        <vertAlign val="superscript"/>
        <sz val="10"/>
        <rFont val="Arial"/>
        <family val="2"/>
      </rPr>
      <t>2,3,4</t>
    </r>
  </si>
  <si>
    <t>Estimate</t>
  </si>
  <si>
    <t>Actual</t>
  </si>
  <si>
    <t>Actual to date</t>
  </si>
  <si>
    <t>Allocated claims</t>
  </si>
  <si>
    <t>Defended claims</t>
  </si>
  <si>
    <t>Claims issued</t>
  </si>
  <si>
    <t>Average time (weeks)</t>
  </si>
  <si>
    <t>Fast and Multi Track trials</t>
  </si>
  <si>
    <t>Table 1.3</t>
  </si>
  <si>
    <t>1) For a breakdown of mortgage and landlord possession claims please see www.justice.gov.uk/statistics/civil-justice/mortgage-possession.</t>
  </si>
  <si>
    <t>Table 1.5</t>
  </si>
  <si>
    <t>Table 1.6</t>
  </si>
  <si>
    <t>Chapter 2 Judicial Reviews</t>
  </si>
  <si>
    <t>1.6</t>
  </si>
  <si>
    <t>2.1</t>
  </si>
  <si>
    <t>2.2</t>
  </si>
  <si>
    <t>2.3</t>
  </si>
  <si>
    <t>2.4</t>
  </si>
  <si>
    <t>4 Includes petitions issued in the District Registries of the High Court but not in the Royal Courts of Justice - the figures in the accompanying CSV include both.</t>
  </si>
  <si>
    <t>2013</t>
  </si>
  <si>
    <r>
      <t>Claims defended</t>
    </r>
    <r>
      <rPr>
        <b/>
        <vertAlign val="superscript"/>
        <sz val="10"/>
        <rFont val="Arial"/>
        <family val="2"/>
      </rPr>
      <t>1</t>
    </r>
  </si>
  <si>
    <r>
      <t>Claims allocated to track</t>
    </r>
    <r>
      <rPr>
        <b/>
        <vertAlign val="superscript"/>
        <sz val="10"/>
        <rFont val="Arial"/>
        <family val="2"/>
      </rPr>
      <t>2</t>
    </r>
  </si>
  <si>
    <t>Parties with legal representation</t>
  </si>
  <si>
    <t>Both Claimant and defendant</t>
  </si>
  <si>
    <t>Claimant only</t>
  </si>
  <si>
    <t>Defendant only</t>
  </si>
  <si>
    <t>Neither claimant or defendant</t>
  </si>
  <si>
    <t>Percentage</t>
  </si>
  <si>
    <t>Table 1.7</t>
  </si>
  <si>
    <t>2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</si>
  <si>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</si>
  <si>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</si>
  <si>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 number of weeks between issue and allocation and between allocation and trial may not equal the number of weeks between issue and trial due to rounding.</t>
  </si>
  <si>
    <r>
      <t>Number</t>
    </r>
    <r>
      <rPr>
        <vertAlign val="superscript"/>
        <sz val="10"/>
        <rFont val="Arial"/>
        <family val="2"/>
      </rPr>
      <t>1,2</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</si>
  <si>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</si>
  <si>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</si>
  <si>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</si>
  <si>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1) The number of defences is lower than the number of claims issued because the vast majority of claims are not defended.</t>
  </si>
  <si>
    <t>All defences</t>
  </si>
  <si>
    <t>Mortgage and landlord possession defences</t>
  </si>
  <si>
    <t>Other non money(inc return of goods) defences</t>
  </si>
  <si>
    <t>Specified money claim defences</t>
  </si>
  <si>
    <t>Unspecified money claim defences</t>
  </si>
  <si>
    <t>.. = data not available</t>
  </si>
  <si>
    <t>(p) = provisional</t>
  </si>
  <si>
    <t>(r)= revised</t>
  </si>
  <si>
    <t xml:space="preserve">3 On 1 April 2013 due to a policy change, the maximum claim value for cases allocated to the small claims track increased from £5,000 to £10,000. </t>
  </si>
  <si>
    <r>
      <t>Small claim</t>
    </r>
    <r>
      <rPr>
        <vertAlign val="superscript"/>
        <sz val="10"/>
        <rFont val="Arial"/>
        <family val="2"/>
      </rPr>
      <t>3</t>
    </r>
  </si>
  <si>
    <t>13.9 - 13.9</t>
  </si>
  <si>
    <t>11.9 - 11.9</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</si>
  <si>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</si>
  <si>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</si>
  <si>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r>
      <t>Total</t>
    </r>
    <r>
      <rPr>
        <b/>
        <vertAlign val="superscript"/>
        <sz val="10"/>
        <color indexed="8"/>
        <rFont val="Arial"/>
        <family val="2"/>
      </rPr>
      <t>1</t>
    </r>
  </si>
  <si>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</si>
  <si>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t>Q1 (p)</t>
  </si>
  <si>
    <t xml:space="preserve">2013  </t>
  </si>
  <si>
    <t>2014  (r)</t>
  </si>
  <si>
    <r>
      <t xml:space="preserve">Q4 </t>
    </r>
    <r>
      <rPr>
        <sz val="8"/>
        <rFont val="Arial"/>
        <family val="2"/>
      </rPr>
      <t>(r)</t>
    </r>
  </si>
  <si>
    <r>
      <t>2014</t>
    </r>
    <r>
      <rPr>
        <sz val="8"/>
        <rFont val="Arial"/>
        <family val="2"/>
      </rPr>
      <t xml:space="preserve"> (r)</t>
    </r>
  </si>
  <si>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2013 - 2014, quarterly Q1 2013 - Q1 2015</t>
    </r>
  </si>
  <si>
    <t>County court activity, England and Wales, annually 2000 - 2014, quarterly Q1 2009 - Q1 2015</t>
  </si>
  <si>
    <t>Number of claims issued in the county and magistrates' courts, by type of claim, England and Wales, annually 2000 - 2014, quarterly Q1 2009 - Q1 2015</t>
  </si>
  <si>
    <t>Claims defended and allocations to track, England and Wales, annually 2000 - 2014, quarterly Q1 2009 - Q1 2015</t>
  </si>
  <si>
    <t>Case progression in the county courts, England and Wales, annually 2009 - 2014, quarterly Q1 2009 - Q1 2015</t>
  </si>
  <si>
    <t>Number of defended claims by case type and details of legal representation, England and Wales, annually 2013 - 2014, quarterly Q1 2013 - Q1 2015</t>
  </si>
  <si>
    <t>Number of case applications for permission to apply for Judicial Review by topic, 2000-2015(Q1)</t>
  </si>
  <si>
    <t>Timeliness (in days) of Judicial Review cases started between 2000-2015(Q1) by stage reached</t>
  </si>
  <si>
    <t>Number of Judicial Reviews classed as Totally Without Merit between 1 October 2012 to 31 March 2015</t>
  </si>
  <si>
    <t>9.6 - 9.6</t>
  </si>
  <si>
    <r>
      <t xml:space="preserve">Source: </t>
    </r>
    <r>
      <rPr>
        <sz val="8"/>
        <rFont val="Arial"/>
        <family val="2"/>
      </rPr>
      <t>HMCTS CaseMan system (2003 onwards) and manual returns (2000-2002). For the Magistrates' court LIBRA system</t>
    </r>
  </si>
  <si>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</si>
  <si>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</si>
  <si>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t>Number of Judicial Review applications lodged, granted permission to proceed to final hearing and found in favour of the claimant at final hearing, by defendant department or public body, 2007 to 2014</t>
  </si>
  <si>
    <t>Q1 (p) (r)</t>
  </si>
  <si>
    <t>Q2 (p) (r)</t>
  </si>
  <si>
    <t>Q3 (p) (r)</t>
  </si>
  <si>
    <t>Q4 (p) (r)</t>
  </si>
  <si>
    <r>
      <t xml:space="preserve">2014 </t>
    </r>
    <r>
      <rPr>
        <sz val="8"/>
        <rFont val="Arial"/>
        <family val="2"/>
      </rPr>
      <t xml:space="preserve"> (p) </t>
    </r>
    <r>
      <rPr>
        <sz val="10"/>
        <rFont val="Arial"/>
        <family val="2"/>
      </rPr>
      <t>(r)</t>
    </r>
  </si>
  <si>
    <r>
      <t xml:space="preserve">2014  (p) </t>
    </r>
    <r>
      <rPr>
        <sz val="10"/>
        <rFont val="Arial"/>
        <family val="2"/>
      </rPr>
      <t>(r)</t>
    </r>
  </si>
  <si>
    <r>
      <t>Claims gone to trial</t>
    </r>
    <r>
      <rPr>
        <b/>
        <vertAlign val="superscript"/>
        <sz val="10"/>
        <rFont val="Arial"/>
        <family val="2"/>
      </rPr>
      <t>2</t>
    </r>
    <r>
      <rPr>
        <b/>
        <sz val="10"/>
        <rFont val="Arial"/>
        <family val="2"/>
      </rPr>
      <t xml:space="preserve"> </t>
    </r>
  </si>
  <si>
    <t>Claims gone to trial</t>
  </si>
  <si>
    <t>Small claim trials</t>
  </si>
  <si>
    <t>Total number of trials</t>
  </si>
  <si>
    <r>
      <t>Average time between issue &amp; trial (weeks)</t>
    </r>
    <r>
      <rPr>
        <vertAlign val="superscript"/>
        <sz val="10"/>
        <rFont val="Arial"/>
        <family val="2"/>
      </rPr>
      <t>3</t>
    </r>
  </si>
  <si>
    <t>1) The number of trials are much lower than the number of allocations to track because most cases allocated to track are settled/withdrawn before a hearing.</t>
  </si>
  <si>
    <t>2) These figures differ from the figures in Table 1.1. This is because the figures in this table are the number of the claims issued by year or quarter which have been defended/allocated/gone to trial as of the date of extraction, when the information was extracted from the database to produce this bulletin. Table 1.1 shows the total number of defences/allocations/trials in a given period, regardless of when the claim being defended was originally made. Also the figures in Table 1.1 count each defence/allocation/trial even if there is more than one per claim.</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</si>
  <si>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trial because claims can be settled or withdrawn at any point.</t>
  </si>
  <si>
    <t xml:space="preserve">4) This table tracks the number of claims issued in each quarter that have been defended/allocated/gone to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trial in the most recent quarters. </t>
  </si>
  <si>
    <t>Judgments and outcomes in the county courts, England and Wales, annually 2000 - 2014, quarterly Q1 2009 - Q1 2015</t>
  </si>
  <si>
    <t>2) The number of claims allocated is less than the number of claims defended, and the number of trials is less than the total number of claims allocated to trial because claims can be settled or withdrawn at any point.</t>
  </si>
  <si>
    <t>Number of trials and the average time to reach trial/hearing, England and Wales, annually 2000 - 2014, quarterly Q1 2009 - Q1 2015</t>
  </si>
  <si>
    <t>Q2 (p)</t>
  </si>
  <si>
    <t>Q1 (r)</t>
  </si>
  <si>
    <t>10.1 - 10.1</t>
  </si>
  <si>
    <t>10 - 10</t>
  </si>
  <si>
    <t>8 - 8.1</t>
  </si>
  <si>
    <t>8.5 - 8.5</t>
  </si>
  <si>
    <t>8.3 - 8.4</t>
  </si>
  <si>
    <t>8.9 - 9.2</t>
  </si>
  <si>
    <t>8.2 - 9.1</t>
  </si>
  <si>
    <t>8.1 - 9.8</t>
  </si>
  <si>
    <t>13.4 - 13.4</t>
  </si>
  <si>
    <t>11.6 - 11.6</t>
  </si>
  <si>
    <t>12.5 - 12.5</t>
  </si>
  <si>
    <t>15.5 - 15.5</t>
  </si>
  <si>
    <t>12.6 - 12.6</t>
  </si>
  <si>
    <t>13.3 - 13.3</t>
  </si>
  <si>
    <t>14.4 - 14.4</t>
  </si>
  <si>
    <t>12 - 12</t>
  </si>
  <si>
    <t>15.2 - 15.2</t>
  </si>
  <si>
    <t>11.6 - 11.7</t>
  </si>
  <si>
    <t>16.6 - 16.6</t>
  </si>
  <si>
    <t>15.7 - 15.7</t>
  </si>
  <si>
    <t>14.2 - 14.2</t>
  </si>
  <si>
    <t>11.2 - 11.3</t>
  </si>
  <si>
    <t>10.2 - 10.7</t>
  </si>
  <si>
    <t>12.8 - 14.2</t>
  </si>
  <si>
    <t>14.8 - 16.9</t>
  </si>
  <si>
    <t>13.2 - 16.4</t>
  </si>
  <si>
    <t>3.6 - 3.6</t>
  </si>
  <si>
    <t>3.8 - 3.8</t>
  </si>
  <si>
    <t>3.9 - 3.9</t>
  </si>
  <si>
    <t>3.7 - 3.7</t>
  </si>
  <si>
    <t>3 - 3</t>
  </si>
  <si>
    <t>2.8 - 2.8</t>
  </si>
  <si>
    <t>3.1 - 3.2</t>
  </si>
  <si>
    <t>2.8 - 3</t>
  </si>
  <si>
    <t>2.7 - 3.2</t>
  </si>
  <si>
    <t>2.7 - 3.5</t>
  </si>
  <si>
    <t>10.4 - 10.4</t>
  </si>
  <si>
    <t>8.4 - 8.5</t>
  </si>
  <si>
    <t>13 - 13</t>
  </si>
  <si>
    <t>13.8 - 13.8</t>
  </si>
  <si>
    <t>11.5 - 11.9</t>
  </si>
  <si>
    <t>Table 2.1</t>
  </si>
  <si>
    <r>
      <t>Number of case applications for permission to apply for Judicial Reviews lodged in the Administrative Court</t>
    </r>
    <r>
      <rPr>
        <vertAlign val="superscript"/>
        <sz val="10"/>
        <rFont val="Arial"/>
        <family val="2"/>
      </rPr>
      <t>1</t>
    </r>
    <r>
      <rPr>
        <sz val="10"/>
        <rFont val="Arial"/>
        <family val="2"/>
      </rPr>
      <t xml:space="preserve"> by topic, 2000-2015 (Q2)</t>
    </r>
  </si>
  <si>
    <t>Total cases lodged</t>
  </si>
  <si>
    <t>Civil - other</t>
  </si>
  <si>
    <t>Criminal</t>
  </si>
  <si>
    <t>Number of cases closed</t>
  </si>
  <si>
    <t>% cases closed</t>
  </si>
  <si>
    <t xml:space="preserve">Total </t>
  </si>
  <si>
    <t>of which transferred to UTIAC</t>
  </si>
  <si>
    <t>-</t>
  </si>
  <si>
    <t>2014</t>
  </si>
  <si>
    <t>1) Includes Regional Offices of the Administrative Court, although most cases received were issued in London</t>
  </si>
  <si>
    <t>2) From 17 October 2011, Judicial Review Human Rights and Asylum Fresh Claim applications were transferred to the Upper Tribunal</t>
  </si>
  <si>
    <t xml:space="preserve">3) From November 2013 the Upper Tribunal of the Immigration and Asylum Chamber (UTIAC) took over assessing applications for the vast majority of Immigration and Asylum Judicial Reviews. The applications received by the UTIAC are not recorded in the above </t>
  </si>
  <si>
    <t>4) Allocation is based on where topic is known</t>
  </si>
  <si>
    <t>Table 2.2</t>
  </si>
  <si>
    <r>
      <t>Case Progression</t>
    </r>
    <r>
      <rPr>
        <vertAlign val="superscript"/>
        <sz val="10"/>
        <rFont val="Arial"/>
        <family val="2"/>
      </rPr>
      <t>1</t>
    </r>
    <r>
      <rPr>
        <sz val="10"/>
        <rFont val="Arial"/>
        <family val="2"/>
      </rPr>
      <t>: number of Judicial Review cases in the Administrative Court</t>
    </r>
    <r>
      <rPr>
        <vertAlign val="superscript"/>
        <sz val="10"/>
        <rFont val="Arial"/>
        <family val="2"/>
      </rPr>
      <t>2</t>
    </r>
    <r>
      <rPr>
        <sz val="10"/>
        <rFont val="Arial"/>
        <family val="2"/>
      </rPr>
      <t xml:space="preserve"> that reach permission stage, oral renewal stage and final hearing by cases lodged between 2000-2015 (Q2)</t>
    </r>
  </si>
  <si>
    <t>Total Cases lodged</t>
  </si>
  <si>
    <t>Cases that reached the permission stage</t>
  </si>
  <si>
    <t>Cases were granted an oral renewal stage</t>
  </si>
  <si>
    <t>Cases that reached a final hearing</t>
  </si>
  <si>
    <r>
      <t>Proportion of cases now closed</t>
    </r>
    <r>
      <rPr>
        <vertAlign val="superscript"/>
        <sz val="10"/>
        <rFont val="Arial"/>
        <family val="2"/>
      </rPr>
      <t>6</t>
    </r>
  </si>
  <si>
    <t>% of all cases lodged</t>
  </si>
  <si>
    <t>Granted permission to proceed at first stage</t>
  </si>
  <si>
    <t>Refused permission to proceed at first stage</t>
  </si>
  <si>
    <t>Granted permission at renewal stage</t>
  </si>
  <si>
    <t>Refused permission at renewal stage</t>
  </si>
  <si>
    <t>Actual cases heard to date</t>
  </si>
  <si>
    <t>Cases found in favour of the claimant</t>
  </si>
  <si>
    <t>Cases found in favour of the defendant</t>
  </si>
  <si>
    <r>
      <t>2011</t>
    </r>
    <r>
      <rPr>
        <vertAlign val="superscript"/>
        <sz val="10"/>
        <rFont val="Arial"/>
        <family val="2"/>
      </rPr>
      <t>3</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</si>
  <si>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</si>
  <si>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</si>
  <si>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</si>
  <si>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t xml:space="preserve">4) From November 2013 the Upper Tribunal of the Immigration and Asylum Chamber (UTIAC) took over assessing applications for the vast majority of Immigration and Asylum Judicial Reviews. The applications lodged in the UTIAC are not recorded in the figures </t>
  </si>
  <si>
    <t>5) This field includes those officially withdrawn at substantive hearing, those adjourned, no order given or a European reference. At the eharing stage this excludes cases where outcome is currently unknown</t>
  </si>
  <si>
    <t>6) Cases granted permission to proceed to a final hearing include those granted permission to proceed on paper and those granted permission to proceed at an oral hearing.</t>
  </si>
  <si>
    <t>Table 2.3</t>
  </si>
  <si>
    <r>
      <t>Timeliness (in days) of Judicial Review cases started in the Administrative Court</t>
    </r>
    <r>
      <rPr>
        <vertAlign val="superscript"/>
        <sz val="10"/>
        <rFont val="Arial"/>
        <family val="2"/>
      </rPr>
      <t>1,2</t>
    </r>
    <r>
      <rPr>
        <sz val="10"/>
        <rFont val="Arial"/>
        <family val="2"/>
      </rPr>
      <t xml:space="preserve"> between 2000-2015 (Q2), by stage reached</t>
    </r>
    <r>
      <rPr>
        <vertAlign val="superscript"/>
        <sz val="10"/>
        <rFont val="Arial"/>
        <family val="2"/>
      </rPr>
      <t>3,5</t>
    </r>
  </si>
  <si>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</si>
  <si>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</si>
  <si>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</si>
  <si>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</si>
  <si>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3</t>
    </r>
  </si>
  <si>
    <r>
      <t>2013</t>
    </r>
    <r>
      <rPr>
        <vertAlign val="superscript"/>
        <sz val="10"/>
        <rFont val="Arial"/>
        <family val="2"/>
      </rPr>
      <t>4</t>
    </r>
  </si>
  <si>
    <t xml:space="preserve">3) Timeliness figures only for applications granted, refused, or allowed or dismissed at final hearing. Including time spent "stood out" of the list. </t>
  </si>
  <si>
    <t>4) The figures include cases that were transferred to the Upper Tribunal on the 1st of November 2013.</t>
  </si>
  <si>
    <t>5) A small number of the Administrative Court Immigration and Asylum Judicial Reviews are transferred to the Upper Tribunal of the Immigration and Asylum Chamber (UTIAC) after a decision has been made in the process above. Where this has occurred they hav</t>
  </si>
  <si>
    <t>Table 2.4</t>
  </si>
  <si>
    <t>Number of Judicial Reviews from the Administrative Court classed as Totally Without Merit between 1 October 2012 to 30 June 2015</t>
  </si>
  <si>
    <t>Civil - Immigration and Asylum</t>
  </si>
  <si>
    <t>Cases lodged</t>
  </si>
  <si>
    <r>
      <t>Cases reaching permission or oral renewal stage</t>
    </r>
    <r>
      <rPr>
        <vertAlign val="superscript"/>
        <sz val="10"/>
        <rFont val="Arial"/>
        <family val="2"/>
      </rPr>
      <t>2</t>
    </r>
  </si>
  <si>
    <t>%</t>
  </si>
  <si>
    <t>Cases classed as 'Totally without merit'</t>
  </si>
  <si>
    <t>Yes</t>
  </si>
  <si>
    <t>No</t>
  </si>
  <si>
    <t>% Yes</t>
  </si>
  <si>
    <t>Table 3.1</t>
  </si>
  <si>
    <t>Applications at the High Court in London for new interim privacy injunctions, August 2011 to June 2015</t>
  </si>
  <si>
    <t>Category</t>
  </si>
  <si>
    <t>August to December 2011</t>
  </si>
  <si>
    <t>January to June 2012</t>
  </si>
  <si>
    <t>July to December 2012</t>
  </si>
  <si>
    <t>January to June 2013</t>
  </si>
  <si>
    <t>July to December 2013</t>
  </si>
  <si>
    <t>January to June 2014</t>
  </si>
  <si>
    <t>July to December 2014</t>
  </si>
  <si>
    <t>January to June 2015</t>
  </si>
  <si>
    <t>Type of claimant</t>
  </si>
  <si>
    <t>Individual - male</t>
  </si>
  <si>
    <t>Individual - female</t>
  </si>
  <si>
    <t>Company or other organisation</t>
  </si>
  <si>
    <t>More than one claimant</t>
  </si>
  <si>
    <t>Notice given of the application</t>
  </si>
  <si>
    <t>On-notice to defendants or third parties</t>
  </si>
  <si>
    <t>Without-notice to defendants or third parties</t>
  </si>
  <si>
    <t>Outcome of application</t>
  </si>
  <si>
    <t>Injunction granted</t>
  </si>
  <si>
    <t>Injunction refused</t>
  </si>
  <si>
    <t>Private hearing</t>
  </si>
  <si>
    <t>Party anonymity</t>
  </si>
  <si>
    <r>
      <t>Restrictions on access to documents</t>
    </r>
    <r>
      <rPr>
        <vertAlign val="superscript"/>
        <sz val="10"/>
        <rFont val="Arial"/>
        <family val="2"/>
      </rPr>
      <t>4</t>
    </r>
  </si>
  <si>
    <r>
      <t>Restriction on provision of documents to third parties</t>
    </r>
    <r>
      <rPr>
        <vertAlign val="superscript"/>
        <sz val="10"/>
        <rFont val="Arial"/>
        <family val="2"/>
      </rPr>
      <t>5</t>
    </r>
  </si>
  <si>
    <t>Super-injunction clause: Prohibition on disclosing proceedings or injunction</t>
  </si>
  <si>
    <t>Other</t>
  </si>
  <si>
    <t>No derogations from open justice provided</t>
  </si>
  <si>
    <t>Notes</t>
  </si>
  <si>
    <t>1 - As defined by the scope of these statistics - please see the Introduction section.</t>
  </si>
  <si>
    <t>2 - Whether parties involved in the case consented to the substantive injunction being granted. Parties may have consent to the overall injunction but not to some of the derogations from open justice it imposed. Applications made without-notice to defenda</t>
  </si>
  <si>
    <t>3 - An individual injunction may grant more than one type of derogation from open justice.</t>
  </si>
  <si>
    <t>4 - Restricting the application of Civil Procedure Rules Practice Direction 5.4C.</t>
  </si>
  <si>
    <t>5 - Restricting the application of Civil Procedure Rules Practice Direction 25A 9.2.</t>
  </si>
  <si>
    <t>Table 3.2</t>
  </si>
  <si>
    <t>Proceedings dealing with the continuation or variation of interim injunctions at the High Court in London, August 2011 to June 2015</t>
  </si>
  <si>
    <t>Relate to interim injunctions initially granted in the same period</t>
  </si>
  <si>
    <t>Injunction granted (or varied)</t>
  </si>
  <si>
    <t>Injunction discharged</t>
  </si>
  <si>
    <t>Final privacy injunctions dealt with at the High Court in London, August 2011 to June 2015</t>
  </si>
  <si>
    <r>
      <t>Civil - Immigration and Asylum</t>
    </r>
    <r>
      <rPr>
        <b/>
        <vertAlign val="superscript"/>
        <sz val="10"/>
        <rFont val="Arial"/>
        <family val="2"/>
      </rPr>
      <t>3</t>
    </r>
  </si>
  <si>
    <r>
      <t>Unknown</t>
    </r>
    <r>
      <rPr>
        <b/>
        <vertAlign val="superscript"/>
        <sz val="10"/>
        <rFont val="Arial"/>
        <family val="2"/>
      </rPr>
      <t>4</t>
    </r>
  </si>
  <si>
    <r>
      <t>2011</t>
    </r>
    <r>
      <rPr>
        <b/>
        <vertAlign val="superscript"/>
        <sz val="10"/>
        <rFont val="Arial"/>
        <family val="2"/>
      </rPr>
      <t>2</t>
    </r>
  </si>
  <si>
    <r>
      <t xml:space="preserve">Source: </t>
    </r>
    <r>
      <rPr>
        <sz val="8"/>
        <rFont val="Arial"/>
        <family val="2"/>
      </rPr>
      <t>Extract from COINS database, Administrative Court Office. June 2015</t>
    </r>
  </si>
  <si>
    <r>
      <t>Cases eligible for a final hearing (granted permission at first stage or renewal stage)</t>
    </r>
    <r>
      <rPr>
        <b/>
        <vertAlign val="superscript"/>
        <sz val="10"/>
        <rFont val="Arial"/>
        <family val="2"/>
      </rPr>
      <t>6</t>
    </r>
  </si>
  <si>
    <r>
      <t>Withdrawn or outcome not known</t>
    </r>
    <r>
      <rPr>
        <b/>
        <vertAlign val="superscript"/>
        <sz val="10"/>
        <rFont val="Arial"/>
        <family val="2"/>
      </rPr>
      <t>5</t>
    </r>
  </si>
  <si>
    <r>
      <t>Withdrawn or other outcome</t>
    </r>
    <r>
      <rPr>
        <b/>
        <vertAlign val="superscript"/>
        <sz val="10"/>
        <rFont val="Arial"/>
        <family val="2"/>
      </rPr>
      <t>5</t>
    </r>
  </si>
  <si>
    <r>
      <t>2013</t>
    </r>
    <r>
      <rPr>
        <vertAlign val="superscript"/>
        <sz val="10"/>
        <color indexed="8"/>
        <rFont val="Arial"/>
        <family val="2"/>
      </rPr>
      <t>4</t>
    </r>
  </si>
  <si>
    <r>
      <t>Total applications for new interim privacy injunctions</t>
    </r>
    <r>
      <rPr>
        <b/>
        <vertAlign val="superscript"/>
        <sz val="10"/>
        <rFont val="Arial"/>
        <family val="2"/>
      </rPr>
      <t>1</t>
    </r>
  </si>
  <si>
    <r>
      <t>Parties consented to the injunction</t>
    </r>
    <r>
      <rPr>
        <u val="single"/>
        <vertAlign val="superscript"/>
        <sz val="10"/>
        <rFont val="Arial"/>
        <family val="2"/>
      </rPr>
      <t>2</t>
    </r>
  </si>
  <si>
    <r>
      <t>For injunctions granted (or varied), derogations from open justice provided</t>
    </r>
    <r>
      <rPr>
        <u val="single"/>
        <vertAlign val="superscript"/>
        <sz val="10"/>
        <rFont val="Arial"/>
        <family val="2"/>
      </rPr>
      <t>3</t>
    </r>
  </si>
  <si>
    <r>
      <t>Total injunctions where continuation/variation dealt with</t>
    </r>
    <r>
      <rPr>
        <b/>
        <vertAlign val="superscript"/>
        <sz val="10"/>
        <rFont val="Arial"/>
        <family val="2"/>
      </rPr>
      <t>1</t>
    </r>
  </si>
  <si>
    <r>
      <t>Total final privacy injunctions dealt with</t>
    </r>
    <r>
      <rPr>
        <b/>
        <vertAlign val="superscript"/>
        <sz val="10"/>
        <rFont val="Arial"/>
        <family val="2"/>
      </rPr>
      <t>1</t>
    </r>
  </si>
  <si>
    <t>Chapter 3 Privacy Injunctions</t>
  </si>
  <si>
    <t>County Court activity, England and Wales, annually 2000 - 2014, quarterly Q1 2009 - Q2 2015</t>
  </si>
  <si>
    <r>
      <t>Claims issued</t>
    </r>
    <r>
      <rPr>
        <vertAlign val="superscript"/>
        <sz val="11"/>
        <rFont val="Arial"/>
        <family val="2"/>
      </rPr>
      <t xml:space="preserve">1 </t>
    </r>
    <r>
      <rPr>
        <sz val="11"/>
        <rFont val="Arial"/>
        <family val="2"/>
      </rPr>
      <t>in the County and Magistrates' Courts, by type of claim, England and Wales, annually 2000 - 2014, quarterly Q1 2009 - Q2 2015</t>
    </r>
  </si>
  <si>
    <r>
      <t>Claims defended and allocations to track</t>
    </r>
    <r>
      <rPr>
        <vertAlign val="superscript"/>
        <sz val="10"/>
        <color indexed="8"/>
        <rFont val="Arial"/>
        <family val="2"/>
      </rPr>
      <t>1</t>
    </r>
    <r>
      <rPr>
        <sz val="10"/>
        <color indexed="8"/>
        <rFont val="Arial"/>
        <family val="2"/>
      </rPr>
      <t>, England and Wales, annually 2000 - 2014, quarterly Q1 2009 - Q2 2015</t>
    </r>
  </si>
  <si>
    <t>Judgments and outcomes in the county courts, England and Wales, annually 2000 - 2014, quarterly Q1 2009 - Q2 2015</t>
  </si>
  <si>
    <r>
      <t>Case progression in the county courts, England and Wales, annually 2009 - 2014, quarterly Q1 2009 - Q2 2015</t>
    </r>
    <r>
      <rPr>
        <vertAlign val="superscript"/>
        <sz val="10"/>
        <rFont val="Arial"/>
        <family val="2"/>
      </rPr>
      <t>1</t>
    </r>
  </si>
  <si>
    <t>Number of trials and the average time to reach trial, England and Wales, annually 2000 - 2014, quarterly Q1 2009 - Q2 2015</t>
  </si>
  <si>
    <t>Cases between 1st October 2012 to 30 June 2015</t>
  </si>
  <si>
    <t>2015 (Jan-June)</t>
  </si>
  <si>
    <t>2015 (Jan - June)</t>
  </si>
  <si>
    <t xml:space="preserve">Q1 (r) </t>
  </si>
  <si>
    <t xml:space="preserve">Q2 (r) </t>
  </si>
  <si>
    <t xml:space="preserve">Q3 (r) </t>
  </si>
  <si>
    <t xml:space="preserve">Q4 (r) </t>
  </si>
  <si>
    <r>
      <t>Total repossessions of property by county court bailiffs</t>
    </r>
    <r>
      <rPr>
        <b/>
        <vertAlign val="superscript"/>
        <sz val="10"/>
        <rFont val="Arial"/>
        <family val="2"/>
      </rPr>
      <t>1</t>
    </r>
  </si>
  <si>
    <t>Total enforcement-related orders applications</t>
  </si>
  <si>
    <t>Total enforcement-related orders orders made</t>
  </si>
  <si>
    <t>Total warrants issued</t>
  </si>
  <si>
    <t>Total number of judgments</t>
  </si>
  <si>
    <t>Table 3.3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</si>
</sst>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72">
    <font>
      <sz val="10"/>
      <name val="Arial"/>
      <family val="0"/>
    </font>
    <font>
      <sz val="11"/>
      <color indexed="8"/>
      <name val="Calibri"/>
      <family val="2"/>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10"/>
      <color indexed="8"/>
      <name val="MS Sans Serif"/>
      <family val="2"/>
    </font>
    <font>
      <u val="single"/>
      <sz val="10"/>
      <color indexed="12"/>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val="single"/>
      <sz val="10"/>
      <color indexed="30"/>
      <name val="Arial"/>
      <family val="2"/>
    </font>
    <font>
      <b/>
      <sz val="11"/>
      <name val="Arial"/>
      <family val="2"/>
    </font>
    <font>
      <sz val="11"/>
      <name val="Arial"/>
      <family val="2"/>
    </font>
    <font>
      <u val="single"/>
      <sz val="11"/>
      <name val="Arial"/>
      <family val="2"/>
    </font>
    <font>
      <sz val="12"/>
      <name val="Arial"/>
      <family val="2"/>
    </font>
    <font>
      <vertAlign val="superscript"/>
      <sz val="11"/>
      <name val="Arial"/>
      <family val="2"/>
    </font>
    <font>
      <u val="single"/>
      <sz val="12"/>
      <color indexed="12"/>
      <name val="Arial"/>
      <family val="2"/>
    </font>
    <font>
      <b/>
      <sz val="14"/>
      <name val="Arial"/>
      <family val="2"/>
    </font>
    <font>
      <sz val="8"/>
      <color indexed="8"/>
      <name val="Arial"/>
      <family val="2"/>
    </font>
    <font>
      <vertAlign val="superscript"/>
      <sz val="10"/>
      <color indexed="8"/>
      <name val="Arial"/>
      <family val="2"/>
    </font>
    <font>
      <b/>
      <vertAlign val="superscript"/>
      <sz val="10"/>
      <color indexed="8"/>
      <name val="Arial"/>
      <family val="2"/>
    </font>
    <font>
      <u val="single"/>
      <sz val="10"/>
      <color indexed="36"/>
      <name val="Arial"/>
      <family val="2"/>
    </font>
    <font>
      <sz val="11"/>
      <name val="Calibri"/>
      <family val="2"/>
    </font>
    <font>
      <i/>
      <sz val="10"/>
      <color indexed="8"/>
      <name val="Arial"/>
      <family val="2"/>
    </font>
    <font>
      <sz val="12"/>
      <color indexed="18"/>
      <name val="Arial"/>
      <family val="2"/>
    </font>
    <font>
      <sz val="10"/>
      <color indexed="62"/>
      <name val="Arial"/>
      <family val="2"/>
    </font>
    <font>
      <u val="single"/>
      <sz val="10"/>
      <name val="Arial"/>
      <family val="2"/>
    </font>
    <font>
      <u val="single"/>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color indexed="8"/>
      </top>
      <bottom/>
    </border>
    <border>
      <left/>
      <right/>
      <top/>
      <bottom style="thin">
        <color indexed="8"/>
      </bottom>
    </border>
    <border>
      <left/>
      <right/>
      <top style="thin">
        <color indexed="8"/>
      </top>
      <bottom style="thin">
        <color indexed="8"/>
      </bottom>
    </border>
    <border>
      <left/>
      <right/>
      <top/>
      <bottom style="thin"/>
    </border>
    <border>
      <left/>
      <right/>
      <top style="thin"/>
      <bottom/>
    </border>
    <border>
      <left style="thin"/>
      <right/>
      <top style="thin"/>
      <bottom/>
    </border>
    <border>
      <left style="thin"/>
      <right/>
      <top/>
      <bottom/>
    </border>
    <border>
      <left style="medium"/>
      <right/>
      <top/>
      <bottom/>
    </border>
    <border>
      <left>
        <color indexed="63"/>
      </left>
      <right>
        <color indexed="63"/>
      </right>
      <top>
        <color indexed="63"/>
      </top>
      <bottom style="hair"/>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8" fillId="0" borderId="0">
      <alignment horizontal="left"/>
      <protection/>
    </xf>
    <xf numFmtId="4" fontId="11" fillId="30" borderId="0">
      <alignment/>
      <protection/>
    </xf>
    <xf numFmtId="4" fontId="11" fillId="31" borderId="0">
      <alignment/>
      <protection/>
    </xf>
    <xf numFmtId="4" fontId="8" fillId="32" borderId="0">
      <alignment/>
      <protection/>
    </xf>
    <xf numFmtId="0" fontId="11" fillId="33" borderId="0">
      <alignment horizontal="left"/>
      <protection/>
    </xf>
    <xf numFmtId="0" fontId="12" fillId="34" borderId="0">
      <alignment/>
      <protection/>
    </xf>
    <xf numFmtId="0" fontId="13" fillId="34" borderId="0">
      <alignment/>
      <protection/>
    </xf>
    <xf numFmtId="168" fontId="8" fillId="0" borderId="0">
      <alignment horizontal="right"/>
      <protection/>
    </xf>
    <xf numFmtId="0" fontId="14" fillId="35" borderId="0">
      <alignment horizontal="left"/>
      <protection/>
    </xf>
    <xf numFmtId="0" fontId="14" fillId="33" borderId="0">
      <alignment horizontal="left"/>
      <protection/>
    </xf>
    <xf numFmtId="0" fontId="15" fillId="0" borderId="0">
      <alignment horizontal="left"/>
      <protection/>
    </xf>
    <xf numFmtId="0" fontId="8" fillId="0" borderId="0">
      <alignment horizontal="left"/>
      <protection/>
    </xf>
    <xf numFmtId="0" fontId="16" fillId="0" borderId="0">
      <alignment/>
      <protection/>
    </xf>
    <xf numFmtId="0" fontId="17" fillId="0" borderId="0">
      <alignment horizontal="left"/>
      <protection/>
    </xf>
    <xf numFmtId="0" fontId="15" fillId="0" borderId="0">
      <alignment/>
      <protection/>
    </xf>
    <xf numFmtId="0" fontId="15" fillId="0" borderId="0">
      <alignment/>
      <protection/>
    </xf>
    <xf numFmtId="0" fontId="65" fillId="36" borderId="1" applyNumberFormat="0" applyAlignment="0" applyProtection="0"/>
    <xf numFmtId="0" fontId="66" fillId="0" borderId="6" applyNumberFormat="0" applyFill="0" applyAlignment="0" applyProtection="0"/>
    <xf numFmtId="0" fontId="67" fillId="37"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55" fillId="0" borderId="0">
      <alignment/>
      <protection/>
    </xf>
    <xf numFmtId="0" fontId="9" fillId="0" borderId="0">
      <alignment/>
      <protection/>
    </xf>
    <xf numFmtId="0" fontId="0" fillId="0" borderId="0">
      <alignment/>
      <protection/>
    </xf>
    <xf numFmtId="0" fontId="0" fillId="38"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56">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23" fillId="0" borderId="0" xfId="0" applyFont="1" applyFill="1" applyAlignment="1">
      <alignment/>
    </xf>
    <xf numFmtId="0" fontId="23" fillId="0" borderId="0" xfId="0" applyFont="1" applyFill="1" applyBorder="1" applyAlignment="1">
      <alignment horizontal="left" wrapText="1"/>
    </xf>
    <xf numFmtId="0" fontId="16" fillId="0" borderId="0" xfId="0" applyFont="1" applyFill="1" applyBorder="1" applyAlignment="1">
      <alignment horizontal="left"/>
    </xf>
    <xf numFmtId="0" fontId="22" fillId="0" borderId="0" xfId="0" applyFont="1" applyFill="1" applyBorder="1" applyAlignment="1">
      <alignment horizontal="left" wrapText="1"/>
    </xf>
    <xf numFmtId="0" fontId="25" fillId="0" borderId="0" xfId="0" applyFont="1" applyFill="1" applyAlignment="1">
      <alignment horizontal="left" wrapText="1"/>
    </xf>
    <xf numFmtId="0" fontId="25" fillId="0" borderId="0" xfId="0" applyFont="1" applyFill="1" applyAlignment="1">
      <alignment horizontal="left" vertical="top" wrapText="1"/>
    </xf>
    <xf numFmtId="49" fontId="24" fillId="0" borderId="0" xfId="57" applyNumberFormat="1" applyFont="1" applyFill="1" applyAlignment="1" applyProtection="1">
      <alignment horizontal="left" vertical="top"/>
      <protection/>
    </xf>
    <xf numFmtId="0" fontId="16" fillId="0" borderId="0" xfId="0" applyFont="1" applyFill="1" applyBorder="1" applyAlignment="1">
      <alignment horizontal="left" vertical="top"/>
    </xf>
    <xf numFmtId="0" fontId="16" fillId="0" borderId="0" xfId="0" applyFont="1" applyFill="1" applyBorder="1" applyAlignment="1">
      <alignment horizontal="left" wrapText="1"/>
    </xf>
    <xf numFmtId="0" fontId="23" fillId="0" borderId="0" xfId="0" applyFont="1" applyFill="1" applyBorder="1" applyAlignment="1">
      <alignment/>
    </xf>
    <xf numFmtId="0" fontId="23" fillId="0" borderId="0" xfId="0" applyFont="1" applyFill="1" applyAlignment="1">
      <alignment horizontal="left" wrapText="1"/>
    </xf>
    <xf numFmtId="0" fontId="16" fillId="0" borderId="0" xfId="0" applyFont="1" applyFill="1" applyBorder="1" applyAlignment="1">
      <alignment horizontal="center" wrapText="1"/>
    </xf>
    <xf numFmtId="0" fontId="27" fillId="0" borderId="0" xfId="57" applyFont="1" applyFill="1" applyAlignment="1" applyProtection="1">
      <alignment horizontal="left" vertical="top" wrapText="1"/>
      <protection/>
    </xf>
    <xf numFmtId="0" fontId="27" fillId="0" borderId="0" xfId="57" applyFont="1" applyFill="1" applyBorder="1" applyAlignment="1" applyProtection="1">
      <alignment horizontal="left" vertical="top"/>
      <protection/>
    </xf>
    <xf numFmtId="0" fontId="27" fillId="0" borderId="0" xfId="57" applyFont="1" applyFill="1" applyBorder="1" applyAlignment="1" applyProtection="1">
      <alignment horizontal="left" vertical="top" wrapText="1"/>
      <protection/>
    </xf>
    <xf numFmtId="0" fontId="28" fillId="0" borderId="0" xfId="0" applyFont="1" applyFill="1" applyBorder="1" applyAlignment="1">
      <alignment horizontal="left" vertical="top"/>
    </xf>
    <xf numFmtId="0" fontId="28" fillId="0" borderId="0" xfId="0" applyFont="1" applyFill="1" applyBorder="1" applyAlignment="1">
      <alignment horizontal="left"/>
    </xf>
    <xf numFmtId="0" fontId="25" fillId="0" borderId="0" xfId="0" applyFont="1" applyAlignment="1">
      <alignment horizontal="center" vertical="top"/>
    </xf>
    <xf numFmtId="0" fontId="2" fillId="39" borderId="0" xfId="0" applyFont="1" applyFill="1" applyBorder="1" applyAlignment="1">
      <alignment/>
    </xf>
    <xf numFmtId="0" fontId="0" fillId="39" borderId="0" xfId="0" applyFont="1" applyFill="1" applyBorder="1" applyAlignment="1">
      <alignment/>
    </xf>
    <xf numFmtId="1" fontId="0" fillId="39" borderId="0" xfId="0" applyNumberFormat="1" applyFont="1" applyFill="1" applyAlignment="1">
      <alignment/>
    </xf>
    <xf numFmtId="0" fontId="0" fillId="39" borderId="0" xfId="0" applyFont="1" applyFill="1" applyAlignment="1">
      <alignment/>
    </xf>
    <xf numFmtId="0" fontId="0" fillId="39" borderId="10" xfId="0" applyFont="1" applyFill="1" applyBorder="1" applyAlignment="1">
      <alignment horizontal="right" vertical="center" wrapText="1"/>
    </xf>
    <xf numFmtId="0" fontId="0" fillId="39" borderId="0" xfId="0" applyFont="1" applyFill="1" applyBorder="1" applyAlignment="1">
      <alignment horizontal="left"/>
    </xf>
    <xf numFmtId="0" fontId="2" fillId="39" borderId="0" xfId="0" applyFont="1" applyFill="1" applyBorder="1" applyAlignment="1">
      <alignment horizontal="left" vertical="center"/>
    </xf>
    <xf numFmtId="3" fontId="0" fillId="39" borderId="0" xfId="0" applyNumberFormat="1" applyFont="1" applyFill="1" applyBorder="1" applyAlignment="1">
      <alignment/>
    </xf>
    <xf numFmtId="3" fontId="2" fillId="39" borderId="0" xfId="0" applyNumberFormat="1" applyFont="1" applyFill="1" applyBorder="1" applyAlignment="1">
      <alignment/>
    </xf>
    <xf numFmtId="3" fontId="0" fillId="39" borderId="0" xfId="0" applyNumberFormat="1" applyFont="1" applyFill="1" applyBorder="1" applyAlignment="1">
      <alignment/>
    </xf>
    <xf numFmtId="0" fontId="0" fillId="39" borderId="0" xfId="0" applyFont="1" applyFill="1" applyBorder="1" applyAlignment="1">
      <alignment horizontal="right" vertical="center" wrapText="1"/>
    </xf>
    <xf numFmtId="3" fontId="2" fillId="39" borderId="0" xfId="0" applyNumberFormat="1" applyFont="1" applyFill="1" applyBorder="1" applyAlignment="1">
      <alignment/>
    </xf>
    <xf numFmtId="1" fontId="0" fillId="39" borderId="0" xfId="0" applyNumberFormat="1" applyFont="1" applyFill="1" applyBorder="1" applyAlignment="1">
      <alignment/>
    </xf>
    <xf numFmtId="3" fontId="0" fillId="39" borderId="0" xfId="0" applyNumberFormat="1" applyFont="1" applyFill="1" applyBorder="1" applyAlignment="1">
      <alignment horizontal="right"/>
    </xf>
    <xf numFmtId="1" fontId="0" fillId="39" borderId="0" xfId="0" applyNumberFormat="1" applyFill="1" applyBorder="1" applyAlignment="1">
      <alignment/>
    </xf>
    <xf numFmtId="3" fontId="2" fillId="39" borderId="0" xfId="0" applyNumberFormat="1" applyFont="1" applyFill="1" applyBorder="1" applyAlignment="1">
      <alignment horizontal="right"/>
    </xf>
    <xf numFmtId="3" fontId="0" fillId="39" borderId="0" xfId="0" applyNumberFormat="1" applyFill="1" applyBorder="1" applyAlignment="1">
      <alignment/>
    </xf>
    <xf numFmtId="0" fontId="8" fillId="39" borderId="0" xfId="0" applyFont="1" applyFill="1" applyBorder="1" applyAlignment="1">
      <alignment horizontal="left"/>
    </xf>
    <xf numFmtId="0" fontId="7" fillId="39" borderId="0" xfId="0" applyFont="1" applyFill="1" applyBorder="1" applyAlignment="1">
      <alignment horizontal="left"/>
    </xf>
    <xf numFmtId="0" fontId="5" fillId="39" borderId="0" xfId="82" applyFont="1" applyFill="1" applyBorder="1" applyAlignment="1">
      <alignment horizontal="right" wrapText="1"/>
      <protection/>
    </xf>
    <xf numFmtId="164" fontId="2" fillId="39" borderId="0" xfId="0" applyNumberFormat="1" applyFont="1" applyFill="1" applyBorder="1" applyAlignment="1">
      <alignment/>
    </xf>
    <xf numFmtId="0" fontId="7" fillId="39" borderId="0" xfId="0" applyFont="1" applyFill="1" applyAlignment="1">
      <alignment/>
    </xf>
    <xf numFmtId="0" fontId="0" fillId="39" borderId="0" xfId="0" applyFont="1" applyFill="1" applyAlignment="1">
      <alignment/>
    </xf>
    <xf numFmtId="0" fontId="0" fillId="39" borderId="0" xfId="0" applyFill="1" applyBorder="1" applyAlignment="1">
      <alignment/>
    </xf>
    <xf numFmtId="0" fontId="0" fillId="39" borderId="0" xfId="0" applyFill="1" applyAlignment="1">
      <alignment/>
    </xf>
    <xf numFmtId="0" fontId="0" fillId="39" borderId="0" xfId="0" applyFill="1" applyBorder="1" applyAlignment="1">
      <alignment/>
    </xf>
    <xf numFmtId="0" fontId="2" fillId="39" borderId="10" xfId="0" applyFont="1" applyFill="1" applyBorder="1" applyAlignment="1">
      <alignment horizontal="left" vertical="center"/>
    </xf>
    <xf numFmtId="0" fontId="0" fillId="39" borderId="10" xfId="0" applyFill="1" applyBorder="1" applyAlignment="1">
      <alignment horizontal="right" vertical="center" wrapText="1"/>
    </xf>
    <xf numFmtId="0" fontId="0" fillId="39" borderId="0" xfId="0" applyFont="1" applyFill="1" applyBorder="1" applyAlignment="1">
      <alignment horizontal="left" vertical="center"/>
    </xf>
    <xf numFmtId="9" fontId="0" fillId="39" borderId="0" xfId="0" applyNumberFormat="1" applyFill="1" applyAlignment="1">
      <alignment/>
    </xf>
    <xf numFmtId="3" fontId="0" fillId="39" borderId="0" xfId="0" applyNumberFormat="1" applyFont="1" applyFill="1" applyAlignment="1">
      <alignment/>
    </xf>
    <xf numFmtId="3" fontId="0" fillId="39" borderId="0" xfId="0" applyNumberFormat="1" applyFill="1" applyAlignment="1" quotePrefix="1">
      <alignment/>
    </xf>
    <xf numFmtId="164" fontId="0" fillId="39" borderId="0" xfId="0" applyNumberFormat="1" applyFill="1" applyAlignment="1">
      <alignment/>
    </xf>
    <xf numFmtId="0" fontId="8" fillId="39" borderId="0" xfId="0" applyFont="1" applyFill="1" applyAlignment="1">
      <alignment horizontal="left"/>
    </xf>
    <xf numFmtId="9" fontId="0" fillId="39" borderId="0" xfId="0" applyNumberFormat="1" applyFill="1" applyBorder="1" applyAlignment="1" quotePrefix="1">
      <alignment/>
    </xf>
    <xf numFmtId="3" fontId="0" fillId="39" borderId="0" xfId="0" applyNumberFormat="1" applyFill="1" applyBorder="1" applyAlignment="1" quotePrefix="1">
      <alignment/>
    </xf>
    <xf numFmtId="0" fontId="7" fillId="39" borderId="0" xfId="0" applyFont="1" applyFill="1" applyAlignment="1">
      <alignment/>
    </xf>
    <xf numFmtId="9" fontId="4" fillId="39" borderId="0" xfId="0" applyNumberFormat="1" applyFont="1" applyFill="1" applyAlignment="1">
      <alignment/>
    </xf>
    <xf numFmtId="9" fontId="0" fillId="39" borderId="0" xfId="86" applyFont="1" applyFill="1" applyAlignment="1">
      <alignment/>
    </xf>
    <xf numFmtId="1" fontId="0" fillId="39" borderId="0" xfId="0" applyNumberFormat="1" applyFill="1" applyAlignment="1">
      <alignment/>
    </xf>
    <xf numFmtId="9" fontId="0" fillId="39" borderId="0" xfId="86" applyFont="1" applyFill="1" applyAlignment="1">
      <alignment/>
    </xf>
    <xf numFmtId="9" fontId="0" fillId="39" borderId="0" xfId="86" applyFont="1" applyFill="1" applyAlignment="1">
      <alignment/>
    </xf>
    <xf numFmtId="0" fontId="8" fillId="39" borderId="0" xfId="0" applyFont="1" applyFill="1" applyAlignment="1">
      <alignment/>
    </xf>
    <xf numFmtId="0" fontId="10" fillId="39" borderId="0" xfId="57" applyFont="1" applyFill="1" applyAlignment="1" applyProtection="1">
      <alignment horizontal="right"/>
      <protection/>
    </xf>
    <xf numFmtId="0" fontId="2" fillId="39" borderId="10" xfId="0" applyFont="1" applyFill="1" applyBorder="1" applyAlignment="1">
      <alignment horizontal="right" vertical="center" wrapText="1"/>
    </xf>
    <xf numFmtId="0" fontId="0" fillId="39" borderId="0" xfId="0" applyFont="1" applyFill="1" applyBorder="1" applyAlignment="1">
      <alignment horizontal="right"/>
    </xf>
    <xf numFmtId="9" fontId="0" fillId="39" borderId="0" xfId="0" applyNumberFormat="1" applyFont="1" applyFill="1" applyBorder="1" applyAlignment="1">
      <alignment/>
    </xf>
    <xf numFmtId="3" fontId="3" fillId="39" borderId="0" xfId="0" applyNumberFormat="1" applyFont="1" applyFill="1" applyBorder="1" applyAlignment="1" applyProtection="1">
      <alignment/>
      <protection/>
    </xf>
    <xf numFmtId="3" fontId="6" fillId="39" borderId="0" xfId="82" applyNumberFormat="1" applyFont="1" applyFill="1" applyBorder="1" applyAlignment="1">
      <alignment horizontal="right" wrapText="1"/>
      <protection/>
    </xf>
    <xf numFmtId="0" fontId="0" fillId="39" borderId="0" xfId="0" applyNumberFormat="1" applyFill="1" applyBorder="1" applyAlignment="1">
      <alignment/>
    </xf>
    <xf numFmtId="9" fontId="0" fillId="39" borderId="0" xfId="86" applyFont="1" applyFill="1" applyBorder="1" applyAlignment="1">
      <alignment/>
    </xf>
    <xf numFmtId="3" fontId="0" fillId="39" borderId="0" xfId="0" applyNumberFormat="1" applyFill="1" applyAlignment="1">
      <alignment/>
    </xf>
    <xf numFmtId="0" fontId="8" fillId="39" borderId="0" xfId="0" applyFont="1" applyFill="1" applyAlignment="1">
      <alignment/>
    </xf>
    <xf numFmtId="0" fontId="0" fillId="39" borderId="0" xfId="0" applyFill="1" applyAlignment="1">
      <alignment horizontal="center"/>
    </xf>
    <xf numFmtId="0" fontId="2" fillId="39" borderId="0" xfId="0" applyFont="1" applyFill="1" applyBorder="1" applyAlignment="1">
      <alignment/>
    </xf>
    <xf numFmtId="0" fontId="0" fillId="39" borderId="0" xfId="0" applyFont="1" applyFill="1" applyBorder="1" applyAlignment="1">
      <alignment/>
    </xf>
    <xf numFmtId="0" fontId="0" fillId="39" borderId="0" xfId="0" applyFill="1" applyBorder="1" applyAlignment="1">
      <alignment horizontal="left" wrapText="1"/>
    </xf>
    <xf numFmtId="0" fontId="2" fillId="39" borderId="0" xfId="0" applyFont="1" applyFill="1" applyAlignment="1">
      <alignment/>
    </xf>
    <xf numFmtId="0" fontId="0" fillId="39" borderId="0" xfId="0" applyFont="1" applyFill="1" applyAlignment="1">
      <alignment/>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0" fillId="39" borderId="12" xfId="0" applyFill="1" applyBorder="1" applyAlignment="1">
      <alignment horizontal="right" vertical="center"/>
    </xf>
    <xf numFmtId="0" fontId="2" fillId="39" borderId="13" xfId="0" applyFont="1" applyFill="1" applyBorder="1" applyAlignment="1">
      <alignment horizontal="right" vertical="center"/>
    </xf>
    <xf numFmtId="0" fontId="0" fillId="39" borderId="0" xfId="0" applyFont="1" applyFill="1" applyAlignment="1">
      <alignment horizontal="left"/>
    </xf>
    <xf numFmtId="0" fontId="0" fillId="39" borderId="0" xfId="0" applyFill="1" applyBorder="1" applyAlignment="1">
      <alignment horizontal="left"/>
    </xf>
    <xf numFmtId="0" fontId="0" fillId="39" borderId="0" xfId="0" applyFont="1" applyFill="1" applyAlignment="1">
      <alignment horizontal="center"/>
    </xf>
    <xf numFmtId="0" fontId="0" fillId="39" borderId="0" xfId="0" applyFont="1" applyFill="1" applyBorder="1" applyAlignment="1">
      <alignment horizontal="left"/>
    </xf>
    <xf numFmtId="3" fontId="0" fillId="39" borderId="0" xfId="0" applyNumberFormat="1" applyFont="1" applyFill="1" applyBorder="1" applyAlignment="1">
      <alignment horizontal="right"/>
    </xf>
    <xf numFmtId="3" fontId="2" fillId="39" borderId="0" xfId="0" applyNumberFormat="1" applyFont="1" applyFill="1" applyBorder="1" applyAlignment="1">
      <alignment horizontal="right"/>
    </xf>
    <xf numFmtId="3" fontId="3" fillId="39" borderId="0" xfId="0" applyNumberFormat="1" applyFont="1" applyFill="1" applyBorder="1" applyAlignment="1" applyProtection="1">
      <alignment/>
      <protection/>
    </xf>
    <xf numFmtId="0" fontId="8" fillId="39" borderId="0" xfId="0" applyFont="1" applyFill="1" applyBorder="1" applyAlignment="1">
      <alignment horizontal="left"/>
    </xf>
    <xf numFmtId="3" fontId="0" fillId="39" borderId="0" xfId="0" applyNumberFormat="1" applyFont="1" applyFill="1" applyBorder="1" applyAlignment="1">
      <alignment wrapText="1"/>
    </xf>
    <xf numFmtId="9" fontId="0" fillId="39" borderId="0" xfId="89" applyNumberFormat="1" applyFill="1" applyBorder="1" applyAlignment="1" applyProtection="1">
      <alignment/>
      <protection/>
    </xf>
    <xf numFmtId="0" fontId="5" fillId="39" borderId="0" xfId="0" applyFont="1" applyFill="1" applyAlignment="1">
      <alignment horizontal="left"/>
    </xf>
    <xf numFmtId="164" fontId="0" fillId="39" borderId="0" xfId="86" applyNumberFormat="1" applyFont="1" applyFill="1" applyAlignment="1">
      <alignment horizontal="right"/>
    </xf>
    <xf numFmtId="3" fontId="6" fillId="39" borderId="0" xfId="0" applyNumberFormat="1" applyFont="1" applyFill="1" applyAlignment="1">
      <alignment horizontal="right"/>
    </xf>
    <xf numFmtId="0" fontId="5" fillId="39" borderId="0" xfId="0" applyFont="1" applyFill="1" applyBorder="1" applyAlignment="1">
      <alignment wrapText="1"/>
    </xf>
    <xf numFmtId="3" fontId="5" fillId="39" borderId="0" xfId="0" applyNumberFormat="1" applyFont="1" applyFill="1" applyAlignment="1">
      <alignment horizontal="right"/>
    </xf>
    <xf numFmtId="0" fontId="8" fillId="39" borderId="0" xfId="0" applyFont="1" applyFill="1" applyAlignment="1">
      <alignment horizontal="left" vertical="top"/>
    </xf>
    <xf numFmtId="0" fontId="0" fillId="39" borderId="0" xfId="0" applyFont="1" applyFill="1" applyBorder="1" applyAlignment="1">
      <alignment/>
    </xf>
    <xf numFmtId="0" fontId="0" fillId="39" borderId="14" xfId="0" applyFont="1" applyFill="1" applyBorder="1" applyAlignment="1">
      <alignment/>
    </xf>
    <xf numFmtId="0" fontId="2" fillId="39" borderId="0" xfId="0" applyFont="1" applyFill="1" applyBorder="1" applyAlignment="1">
      <alignment horizontal="left"/>
    </xf>
    <xf numFmtId="9" fontId="0" fillId="39" borderId="0" xfId="87" applyFont="1" applyFill="1" applyAlignment="1">
      <alignment/>
    </xf>
    <xf numFmtId="0" fontId="0" fillId="39" borderId="0" xfId="0" applyFont="1" applyFill="1" applyAlignment="1">
      <alignment horizontal="center"/>
    </xf>
    <xf numFmtId="0" fontId="10" fillId="39" borderId="0" xfId="57" applyFill="1" applyAlignment="1" applyProtection="1">
      <alignment horizontal="right"/>
      <protection/>
    </xf>
    <xf numFmtId="0" fontId="0" fillId="39" borderId="15" xfId="0" applyFont="1" applyFill="1" applyBorder="1" applyAlignment="1">
      <alignment horizontal="right" vertical="center" wrapText="1"/>
    </xf>
    <xf numFmtId="0" fontId="2" fillId="39" borderId="15" xfId="0" applyFont="1" applyFill="1" applyBorder="1" applyAlignment="1">
      <alignment horizontal="right" vertical="center"/>
    </xf>
    <xf numFmtId="0" fontId="0" fillId="39" borderId="14" xfId="0" applyFill="1" applyBorder="1" applyAlignment="1">
      <alignment horizontal="right" vertical="center" wrapText="1"/>
    </xf>
    <xf numFmtId="0" fontId="0" fillId="39" borderId="14" xfId="0" applyFont="1" applyFill="1" applyBorder="1" applyAlignment="1">
      <alignment horizontal="right" vertical="center" wrapText="1"/>
    </xf>
    <xf numFmtId="164" fontId="0" fillId="39" borderId="0" xfId="0" applyNumberFormat="1" applyFont="1" applyFill="1" applyBorder="1" applyAlignment="1">
      <alignment/>
    </xf>
    <xf numFmtId="3" fontId="19" fillId="39" borderId="0" xfId="0" applyNumberFormat="1" applyFont="1" applyFill="1" applyBorder="1" applyAlignment="1">
      <alignment/>
    </xf>
    <xf numFmtId="164" fontId="19" fillId="39" borderId="0" xfId="0" applyNumberFormat="1" applyFont="1" applyFill="1" applyBorder="1" applyAlignment="1">
      <alignment/>
    </xf>
    <xf numFmtId="3" fontId="19" fillId="39" borderId="0" xfId="0" applyNumberFormat="1" applyFont="1" applyFill="1" applyBorder="1" applyAlignment="1">
      <alignment horizontal="right"/>
    </xf>
    <xf numFmtId="0" fontId="7" fillId="39" borderId="15" xfId="0" applyFont="1" applyFill="1" applyBorder="1" applyAlignment="1">
      <alignment/>
    </xf>
    <xf numFmtId="0" fontId="0" fillId="39" borderId="15" xfId="0" applyFont="1" applyFill="1" applyBorder="1" applyAlignment="1">
      <alignment/>
    </xf>
    <xf numFmtId="164" fontId="5" fillId="39" borderId="0" xfId="82" applyNumberFormat="1" applyFont="1" applyFill="1" applyBorder="1" applyAlignment="1">
      <alignment horizontal="right" wrapText="1"/>
      <protection/>
    </xf>
    <xf numFmtId="9" fontId="0" fillId="39" borderId="0" xfId="0" applyNumberFormat="1" applyFont="1" applyFill="1" applyAlignment="1">
      <alignment/>
    </xf>
    <xf numFmtId="0" fontId="22" fillId="39" borderId="0" xfId="0" applyFont="1" applyFill="1" applyBorder="1" applyAlignment="1">
      <alignment/>
    </xf>
    <xf numFmtId="0" fontId="23" fillId="39" borderId="0" xfId="0" applyFont="1" applyFill="1" applyBorder="1" applyAlignment="1">
      <alignment/>
    </xf>
    <xf numFmtId="0" fontId="23" fillId="39" borderId="0" xfId="0" applyFont="1" applyFill="1" applyAlignment="1">
      <alignment/>
    </xf>
    <xf numFmtId="0" fontId="0" fillId="39" borderId="10" xfId="0" applyFont="1" applyFill="1" applyBorder="1" applyAlignment="1">
      <alignment horizontal="right" vertical="center" wrapText="1"/>
    </xf>
    <xf numFmtId="0" fontId="0" fillId="39" borderId="0" xfId="0" applyFont="1" applyFill="1" applyBorder="1" applyAlignment="1">
      <alignment/>
    </xf>
    <xf numFmtId="0" fontId="10" fillId="39" borderId="0" xfId="57" applyFont="1" applyFill="1" applyBorder="1" applyAlignment="1" applyProtection="1">
      <alignment horizontal="right"/>
      <protection/>
    </xf>
    <xf numFmtId="0" fontId="0" fillId="39" borderId="0" xfId="0" applyFont="1" applyFill="1" applyBorder="1" applyAlignment="1">
      <alignment/>
    </xf>
    <xf numFmtId="0" fontId="0" fillId="39" borderId="0" xfId="0" applyFont="1" applyFill="1" applyAlignment="1">
      <alignment/>
    </xf>
    <xf numFmtId="0" fontId="25" fillId="0" borderId="0" xfId="0" applyFont="1" applyAlignment="1">
      <alignment horizontal="center" vertical="center"/>
    </xf>
    <xf numFmtId="0" fontId="25" fillId="0" borderId="0" xfId="0" applyFont="1" applyFill="1" applyAlignment="1">
      <alignment horizontal="center" vertical="center"/>
    </xf>
    <xf numFmtId="0" fontId="27" fillId="0" borderId="0" xfId="57" applyFont="1" applyAlignment="1" applyProtection="1">
      <alignment vertical="center"/>
      <protection/>
    </xf>
    <xf numFmtId="3" fontId="0" fillId="39" borderId="0" xfId="0" applyNumberFormat="1" applyFont="1" applyFill="1" applyAlignment="1">
      <alignment/>
    </xf>
    <xf numFmtId="0" fontId="0" fillId="39" borderId="0" xfId="0" applyFont="1" applyFill="1" applyBorder="1" applyAlignment="1">
      <alignment wrapText="1"/>
    </xf>
    <xf numFmtId="0" fontId="8" fillId="39" borderId="0" xfId="0" applyFont="1" applyFill="1" applyAlignment="1">
      <alignment wrapText="1"/>
    </xf>
    <xf numFmtId="0" fontId="25" fillId="39" borderId="0" xfId="0" applyFont="1" applyFill="1" applyBorder="1" applyAlignment="1">
      <alignment horizontal="left" wrapText="1"/>
    </xf>
    <xf numFmtId="0" fontId="25" fillId="39" borderId="0" xfId="0" applyFont="1" applyFill="1" applyBorder="1" applyAlignment="1">
      <alignment wrapText="1"/>
    </xf>
    <xf numFmtId="0" fontId="27" fillId="39" borderId="0" xfId="57" applyFont="1" applyFill="1" applyBorder="1" applyAlignment="1" applyProtection="1">
      <alignment horizontal="left" wrapText="1"/>
      <protection/>
    </xf>
    <xf numFmtId="0" fontId="29" fillId="39" borderId="0" xfId="79" applyFont="1" applyFill="1" applyBorder="1" applyAlignment="1">
      <alignment horizontal="left"/>
      <protection/>
    </xf>
    <xf numFmtId="0" fontId="29" fillId="39" borderId="0" xfId="79" applyFont="1" applyFill="1" applyBorder="1" applyAlignment="1">
      <alignment/>
      <protection/>
    </xf>
    <xf numFmtId="0" fontId="29" fillId="39" borderId="0" xfId="79" applyFont="1" applyFill="1" applyBorder="1" applyAlignment="1" quotePrefix="1">
      <alignment/>
      <protection/>
    </xf>
    <xf numFmtId="0" fontId="0" fillId="39" borderId="0" xfId="0" applyFont="1" applyFill="1" applyAlignment="1" quotePrefix="1">
      <alignment horizontal="left"/>
    </xf>
    <xf numFmtId="0" fontId="0" fillId="39" borderId="0" xfId="0" applyFont="1" applyFill="1" applyBorder="1" applyAlignment="1" quotePrefix="1">
      <alignment horizontal="left"/>
    </xf>
    <xf numFmtId="0" fontId="0" fillId="39" borderId="14" xfId="0" applyFont="1" applyFill="1" applyBorder="1" applyAlignment="1">
      <alignment horizontal="left"/>
    </xf>
    <xf numFmtId="0" fontId="2" fillId="39" borderId="10" xfId="0" applyFont="1" applyFill="1" applyBorder="1" applyAlignment="1">
      <alignment horizontal="center" vertical="center"/>
    </xf>
    <xf numFmtId="0" fontId="0" fillId="39" borderId="14" xfId="0" applyFont="1" applyFill="1" applyBorder="1" applyAlignment="1">
      <alignment horizontal="left"/>
    </xf>
    <xf numFmtId="0" fontId="7" fillId="39" borderId="0" xfId="0" applyFont="1" applyFill="1" applyBorder="1" applyAlignment="1">
      <alignment/>
    </xf>
    <xf numFmtId="9" fontId="4" fillId="39" borderId="0" xfId="0" applyNumberFormat="1" applyFont="1" applyFill="1" applyBorder="1" applyAlignment="1">
      <alignment/>
    </xf>
    <xf numFmtId="3" fontId="0" fillId="39" borderId="14" xfId="0" applyNumberFormat="1" applyFont="1" applyFill="1" applyBorder="1" applyAlignment="1">
      <alignment/>
    </xf>
    <xf numFmtId="164" fontId="0" fillId="39" borderId="0" xfId="0" applyNumberFormat="1" applyFill="1" applyBorder="1" applyAlignment="1">
      <alignment/>
    </xf>
    <xf numFmtId="9" fontId="0" fillId="39" borderId="0" xfId="86" applyFont="1" applyFill="1" applyBorder="1" applyAlignment="1" applyProtection="1">
      <alignment/>
      <protection/>
    </xf>
    <xf numFmtId="3" fontId="0" fillId="39" borderId="14" xfId="0" applyNumberFormat="1" applyFont="1" applyFill="1" applyBorder="1" applyAlignment="1">
      <alignment wrapText="1"/>
    </xf>
    <xf numFmtId="169" fontId="0" fillId="39" borderId="0" xfId="44" applyNumberFormat="1" applyFont="1" applyFill="1" applyBorder="1" applyAlignment="1">
      <alignment/>
    </xf>
    <xf numFmtId="165" fontId="0" fillId="39" borderId="0" xfId="0" applyNumberFormat="1" applyFill="1" applyBorder="1" applyAlignment="1">
      <alignment/>
    </xf>
    <xf numFmtId="0" fontId="0" fillId="39" borderId="0" xfId="0" applyFill="1" applyBorder="1" applyAlignment="1">
      <alignment horizontal="right"/>
    </xf>
    <xf numFmtId="165" fontId="0" fillId="39" borderId="0" xfId="0" applyNumberFormat="1" applyFill="1" applyBorder="1" applyAlignment="1">
      <alignment horizontal="right"/>
    </xf>
    <xf numFmtId="169" fontId="0" fillId="39" borderId="0" xfId="44" applyNumberFormat="1" applyFont="1" applyFill="1" applyBorder="1" applyAlignment="1">
      <alignment/>
    </xf>
    <xf numFmtId="9" fontId="0" fillId="39" borderId="0" xfId="87" applyFont="1" applyFill="1" applyBorder="1" applyAlignment="1">
      <alignment horizontal="right"/>
    </xf>
    <xf numFmtId="165" fontId="0" fillId="39" borderId="0" xfId="44" applyNumberFormat="1" applyFont="1" applyFill="1" applyBorder="1" applyAlignment="1">
      <alignment/>
    </xf>
    <xf numFmtId="165" fontId="0" fillId="39" borderId="0" xfId="87" applyNumberFormat="1" applyFont="1" applyFill="1" applyBorder="1" applyAlignment="1">
      <alignment horizontal="right"/>
    </xf>
    <xf numFmtId="165" fontId="0" fillId="39" borderId="0" xfId="0" applyNumberFormat="1" applyFont="1" applyFill="1" applyBorder="1" applyAlignment="1">
      <alignment horizontal="right"/>
    </xf>
    <xf numFmtId="164" fontId="0" fillId="39" borderId="14" xfId="0" applyNumberFormat="1" applyFont="1" applyFill="1" applyBorder="1" applyAlignment="1">
      <alignment/>
    </xf>
    <xf numFmtId="0" fontId="2" fillId="39" borderId="10" xfId="0" applyFont="1" applyFill="1" applyBorder="1" applyAlignment="1">
      <alignment horizontal="right" vertical="center"/>
    </xf>
    <xf numFmtId="3" fontId="0" fillId="39" borderId="0" xfId="0" applyNumberFormat="1" applyFont="1" applyFill="1" applyBorder="1" applyAlignment="1">
      <alignment/>
    </xf>
    <xf numFmtId="0" fontId="23" fillId="0" borderId="0" xfId="0" applyFont="1" applyAlignment="1">
      <alignment horizontal="left"/>
    </xf>
    <xf numFmtId="165" fontId="0" fillId="39" borderId="0" xfId="0" applyNumberFormat="1" applyFont="1" applyFill="1" applyBorder="1" applyAlignment="1">
      <alignment horizontal="right" wrapText="1"/>
    </xf>
    <xf numFmtId="165" fontId="0" fillId="39" borderId="0" xfId="0" applyNumberFormat="1" applyFont="1" applyFill="1" applyBorder="1" applyAlignment="1">
      <alignment horizontal="right" vertical="center" wrapText="1"/>
    </xf>
    <xf numFmtId="165" fontId="0" fillId="39" borderId="0" xfId="0" applyNumberFormat="1" applyFont="1" applyFill="1" applyBorder="1" applyAlignment="1">
      <alignment/>
    </xf>
    <xf numFmtId="165" fontId="0" fillId="39" borderId="0" xfId="0" applyNumberFormat="1" applyFont="1" applyFill="1" applyBorder="1" applyAlignment="1">
      <alignment horizontal="right"/>
    </xf>
    <xf numFmtId="0" fontId="22" fillId="0" borderId="0" xfId="0" applyFont="1" applyFill="1" applyBorder="1" applyAlignment="1">
      <alignment/>
    </xf>
    <xf numFmtId="0" fontId="25" fillId="39" borderId="0" xfId="0" applyFont="1" applyFill="1" applyBorder="1" applyAlignment="1">
      <alignment horizontal="left"/>
    </xf>
    <xf numFmtId="10" fontId="0" fillId="39" borderId="0" xfId="0" applyNumberFormat="1" applyFill="1" applyAlignment="1">
      <alignment/>
    </xf>
    <xf numFmtId="3" fontId="0" fillId="39" borderId="0" xfId="86" applyNumberFormat="1" applyFont="1" applyFill="1" applyAlignment="1">
      <alignment/>
    </xf>
    <xf numFmtId="0" fontId="27" fillId="0" borderId="0" xfId="57" applyFont="1" applyBorder="1" applyAlignment="1" applyProtection="1">
      <alignment wrapText="1"/>
      <protection/>
    </xf>
    <xf numFmtId="0" fontId="25" fillId="0" borderId="0" xfId="0" applyFont="1" applyAlignment="1">
      <alignment horizontal="center" vertical="center"/>
    </xf>
    <xf numFmtId="43" fontId="0" fillId="39" borderId="0" xfId="42" applyFont="1" applyFill="1" applyAlignment="1">
      <alignment/>
    </xf>
    <xf numFmtId="9" fontId="5" fillId="39" borderId="0" xfId="86" applyFont="1" applyFill="1" applyBorder="1" applyAlignment="1">
      <alignment horizontal="right" wrapText="1"/>
    </xf>
    <xf numFmtId="9" fontId="0" fillId="39" borderId="0" xfId="86" applyFont="1" applyFill="1" applyBorder="1" applyAlignment="1">
      <alignment/>
    </xf>
    <xf numFmtId="164" fontId="0" fillId="39" borderId="0" xfId="0" applyNumberFormat="1" applyFont="1" applyFill="1" applyAlignment="1">
      <alignment/>
    </xf>
    <xf numFmtId="0" fontId="0" fillId="39" borderId="0" xfId="0" applyFont="1" applyFill="1" applyBorder="1" applyAlignment="1" quotePrefix="1">
      <alignment horizontal="left"/>
    </xf>
    <xf numFmtId="165" fontId="0" fillId="39" borderId="0" xfId="0" applyNumberFormat="1" applyFont="1" applyFill="1" applyAlignment="1">
      <alignment/>
    </xf>
    <xf numFmtId="0" fontId="0" fillId="39" borderId="0" xfId="0" applyNumberFormat="1" applyFont="1" applyFill="1" applyAlignment="1">
      <alignment/>
    </xf>
    <xf numFmtId="0" fontId="2" fillId="39" borderId="0" xfId="80" applyFont="1" applyFill="1" applyAlignment="1">
      <alignment horizontal="left"/>
      <protection/>
    </xf>
    <xf numFmtId="0" fontId="2" fillId="39" borderId="0" xfId="80" applyFont="1" applyFill="1">
      <alignment/>
      <protection/>
    </xf>
    <xf numFmtId="0" fontId="0" fillId="39" borderId="0" xfId="80" applyFill="1">
      <alignment/>
      <protection/>
    </xf>
    <xf numFmtId="0" fontId="0" fillId="39" borderId="0" xfId="80" applyFill="1" applyBorder="1">
      <alignment/>
      <protection/>
    </xf>
    <xf numFmtId="0" fontId="21" fillId="39" borderId="0" xfId="58" applyFill="1" applyAlignment="1" applyProtection="1">
      <alignment horizontal="right"/>
      <protection/>
    </xf>
    <xf numFmtId="0" fontId="0" fillId="39" borderId="0" xfId="80" applyFont="1" applyFill="1" applyAlignment="1">
      <alignment horizontal="left"/>
      <protection/>
    </xf>
    <xf numFmtId="0" fontId="0" fillId="39" borderId="0" xfId="80" applyFont="1" applyFill="1">
      <alignment/>
      <protection/>
    </xf>
    <xf numFmtId="0" fontId="2" fillId="39" borderId="0" xfId="80" applyFont="1" applyFill="1" applyBorder="1" applyAlignment="1">
      <alignment horizontal="right"/>
      <protection/>
    </xf>
    <xf numFmtId="0" fontId="2" fillId="39" borderId="0" xfId="80" applyFont="1" applyFill="1" applyBorder="1">
      <alignment/>
      <protection/>
    </xf>
    <xf numFmtId="0" fontId="2" fillId="39" borderId="0" xfId="80" applyFont="1" applyFill="1" applyBorder="1" applyAlignment="1">
      <alignment horizontal="center" vertical="center" wrapText="1"/>
      <protection/>
    </xf>
    <xf numFmtId="0" fontId="2" fillId="39" borderId="15" xfId="80" applyFont="1" applyFill="1" applyBorder="1" applyAlignment="1">
      <alignment vertical="center" wrapText="1"/>
      <protection/>
    </xf>
    <xf numFmtId="0" fontId="2" fillId="39" borderId="15" xfId="80" applyFont="1" applyFill="1" applyBorder="1" applyAlignment="1">
      <alignment horizontal="right" vertical="center"/>
      <protection/>
    </xf>
    <xf numFmtId="0" fontId="2" fillId="39" borderId="10" xfId="80" applyFont="1" applyFill="1" applyBorder="1" applyAlignment="1">
      <alignment horizontal="center" vertical="center" wrapText="1"/>
      <protection/>
    </xf>
    <xf numFmtId="0" fontId="2" fillId="39" borderId="14" xfId="80" applyFont="1" applyFill="1" applyBorder="1" applyAlignment="1">
      <alignment vertical="center" wrapText="1"/>
      <protection/>
    </xf>
    <xf numFmtId="0" fontId="2" fillId="39" borderId="14" xfId="80" applyFont="1" applyFill="1" applyBorder="1" applyAlignment="1">
      <alignment horizontal="right" vertical="center" wrapText="1"/>
      <protection/>
    </xf>
    <xf numFmtId="0" fontId="2" fillId="39" borderId="0" xfId="80" applyFont="1" applyFill="1" applyBorder="1" applyAlignment="1">
      <alignment horizontal="right" vertical="center"/>
      <protection/>
    </xf>
    <xf numFmtId="0" fontId="19" fillId="39" borderId="14" xfId="80" applyFont="1" applyFill="1" applyBorder="1" applyAlignment="1">
      <alignment horizontal="right" vertical="center" wrapText="1"/>
      <protection/>
    </xf>
    <xf numFmtId="49" fontId="2" fillId="39" borderId="16" xfId="80" applyNumberFormat="1" applyFont="1" applyFill="1" applyBorder="1" applyAlignment="1">
      <alignment wrapText="1"/>
      <protection/>
    </xf>
    <xf numFmtId="49" fontId="2" fillId="39" borderId="15" xfId="80" applyNumberFormat="1" applyFont="1" applyFill="1" applyBorder="1" applyAlignment="1">
      <alignment wrapText="1"/>
      <protection/>
    </xf>
    <xf numFmtId="3" fontId="0" fillId="39" borderId="15" xfId="80" applyNumberFormat="1" applyFill="1" applyBorder="1">
      <alignment/>
      <protection/>
    </xf>
    <xf numFmtId="3" fontId="0" fillId="39" borderId="0" xfId="80" applyNumberFormat="1" applyFill="1" applyBorder="1">
      <alignment/>
      <protection/>
    </xf>
    <xf numFmtId="3" fontId="0" fillId="39" borderId="15" xfId="80" applyNumberFormat="1" applyFont="1" applyFill="1" applyBorder="1" applyAlignment="1">
      <alignment horizontal="right" vertical="top" wrapText="1"/>
      <protection/>
    </xf>
    <xf numFmtId="0" fontId="0" fillId="39" borderId="15" xfId="80" applyFill="1" applyBorder="1" applyAlignment="1">
      <alignment horizontal="right"/>
      <protection/>
    </xf>
    <xf numFmtId="3" fontId="5" fillId="39" borderId="15" xfId="80" applyNumberFormat="1" applyFont="1" applyFill="1" applyBorder="1" applyAlignment="1">
      <alignment vertical="top" wrapText="1"/>
      <protection/>
    </xf>
    <xf numFmtId="9" fontId="0" fillId="39" borderId="15" xfId="80" applyNumberFormat="1" applyFill="1" applyBorder="1">
      <alignment/>
      <protection/>
    </xf>
    <xf numFmtId="49" fontId="2" fillId="39" borderId="17" xfId="80" applyNumberFormat="1" applyFont="1" applyFill="1" applyBorder="1" applyAlignment="1">
      <alignment/>
      <protection/>
    </xf>
    <xf numFmtId="49" fontId="2" fillId="39" borderId="0" xfId="80" applyNumberFormat="1" applyFont="1" applyFill="1" applyBorder="1" applyAlignment="1">
      <alignment/>
      <protection/>
    </xf>
    <xf numFmtId="3" fontId="0" fillId="39" borderId="0" xfId="80" applyNumberFormat="1" applyFont="1" applyFill="1" applyBorder="1" applyAlignment="1">
      <alignment horizontal="right" vertical="top" wrapText="1"/>
      <protection/>
    </xf>
    <xf numFmtId="0" fontId="0" fillId="39" borderId="0" xfId="80" applyFill="1" applyBorder="1" applyAlignment="1">
      <alignment horizontal="right"/>
      <protection/>
    </xf>
    <xf numFmtId="3" fontId="5" fillId="39" borderId="0" xfId="80" applyNumberFormat="1" applyFont="1" applyFill="1" applyBorder="1" applyAlignment="1">
      <alignment vertical="top" wrapText="1"/>
      <protection/>
    </xf>
    <xf numFmtId="9" fontId="0" fillId="39" borderId="0" xfId="80" applyNumberFormat="1" applyFill="1" applyBorder="1">
      <alignment/>
      <protection/>
    </xf>
    <xf numFmtId="3" fontId="5" fillId="39" borderId="0" xfId="80" applyNumberFormat="1" applyFont="1" applyFill="1" applyBorder="1">
      <alignment/>
      <protection/>
    </xf>
    <xf numFmtId="3" fontId="5" fillId="39" borderId="0" xfId="80" applyNumberFormat="1" applyFont="1" applyFill="1" applyBorder="1" applyAlignment="1">
      <alignment horizontal="right" vertical="top" wrapText="1"/>
      <protection/>
    </xf>
    <xf numFmtId="0" fontId="5" fillId="39" borderId="0" xfId="80" applyFont="1" applyFill="1" applyBorder="1" applyAlignment="1">
      <alignment horizontal="right"/>
      <protection/>
    </xf>
    <xf numFmtId="9" fontId="5" fillId="39" borderId="0" xfId="80" applyNumberFormat="1" applyFont="1" applyFill="1" applyBorder="1">
      <alignment/>
      <protection/>
    </xf>
    <xf numFmtId="9" fontId="0" fillId="39" borderId="0" xfId="86" applyFill="1" applyAlignment="1">
      <alignment/>
    </xf>
    <xf numFmtId="49" fontId="2" fillId="39" borderId="17" xfId="80" applyNumberFormat="1" applyFont="1" applyFill="1" applyBorder="1" applyAlignment="1" quotePrefix="1">
      <alignment/>
      <protection/>
    </xf>
    <xf numFmtId="49" fontId="2" fillId="39" borderId="0" xfId="80" applyNumberFormat="1" applyFont="1" applyFill="1" applyBorder="1" applyAlignment="1" quotePrefix="1">
      <alignment/>
      <protection/>
    </xf>
    <xf numFmtId="49" fontId="2" fillId="39" borderId="17" xfId="80" applyNumberFormat="1" applyFont="1" applyFill="1" applyBorder="1" applyAlignment="1">
      <alignment horizontal="left"/>
      <protection/>
    </xf>
    <xf numFmtId="49" fontId="2" fillId="39" borderId="0" xfId="80" applyNumberFormat="1" applyFont="1" applyFill="1" applyBorder="1" applyAlignment="1">
      <alignment horizontal="left"/>
      <protection/>
    </xf>
    <xf numFmtId="49" fontId="2" fillId="39" borderId="14" xfId="80" applyNumberFormat="1" applyFont="1" applyFill="1" applyBorder="1" applyAlignment="1">
      <alignment/>
      <protection/>
    </xf>
    <xf numFmtId="3" fontId="5" fillId="39" borderId="14" xfId="80" applyNumberFormat="1" applyFont="1" applyFill="1" applyBorder="1">
      <alignment/>
      <protection/>
    </xf>
    <xf numFmtId="3" fontId="5" fillId="39" borderId="14" xfId="80" applyNumberFormat="1" applyFont="1" applyFill="1" applyBorder="1" applyAlignment="1">
      <alignment vertical="top" wrapText="1"/>
      <protection/>
    </xf>
    <xf numFmtId="0" fontId="5" fillId="39" borderId="14" xfId="80" applyFont="1" applyFill="1" applyBorder="1" applyAlignment="1">
      <alignment horizontal="right"/>
      <protection/>
    </xf>
    <xf numFmtId="9" fontId="5" fillId="39" borderId="14" xfId="80" applyNumberFormat="1" applyFont="1" applyFill="1" applyBorder="1">
      <alignment/>
      <protection/>
    </xf>
    <xf numFmtId="166" fontId="0" fillId="39" borderId="0" xfId="42" applyNumberFormat="1" applyFont="1" applyFill="1" applyBorder="1" applyAlignment="1" quotePrefix="1">
      <alignment/>
    </xf>
    <xf numFmtId="166" fontId="0" fillId="39" borderId="0" xfId="42" applyNumberFormat="1" applyFont="1" applyFill="1" applyAlignment="1">
      <alignment/>
    </xf>
    <xf numFmtId="166" fontId="0" fillId="39" borderId="0" xfId="42" applyNumberFormat="1" applyFont="1" applyFill="1" applyAlignment="1">
      <alignment horizontal="right"/>
    </xf>
    <xf numFmtId="9" fontId="0" fillId="39" borderId="0" xfId="86" applyFont="1" applyFill="1" applyAlignment="1">
      <alignment/>
    </xf>
    <xf numFmtId="43" fontId="0" fillId="39" borderId="0" xfId="0" applyNumberFormat="1" applyFill="1" applyAlignment="1">
      <alignment/>
    </xf>
    <xf numFmtId="166" fontId="0" fillId="39" borderId="0" xfId="42" applyNumberFormat="1" applyFont="1" applyFill="1" applyAlignment="1">
      <alignment/>
    </xf>
    <xf numFmtId="9" fontId="0" fillId="39" borderId="0" xfId="86" applyFont="1" applyFill="1" applyAlignment="1">
      <alignment/>
    </xf>
    <xf numFmtId="3" fontId="0" fillId="39" borderId="0" xfId="0" applyNumberFormat="1" applyFont="1" applyFill="1" applyBorder="1" applyAlignment="1" quotePrefix="1">
      <alignment horizontal="right"/>
    </xf>
    <xf numFmtId="166" fontId="0" fillId="39" borderId="0" xfId="42" applyNumberFormat="1" applyFont="1" applyFill="1" applyAlignment="1" quotePrefix="1">
      <alignment/>
    </xf>
    <xf numFmtId="166" fontId="0" fillId="39" borderId="0" xfId="42" applyNumberFormat="1" applyFont="1" applyFill="1" applyAlignment="1" quotePrefix="1">
      <alignment horizontal="right"/>
    </xf>
    <xf numFmtId="166" fontId="0" fillId="39" borderId="0" xfId="42" applyNumberFormat="1" applyFont="1" applyFill="1" applyBorder="1" applyAlignment="1" quotePrefix="1">
      <alignment horizontal="right"/>
    </xf>
    <xf numFmtId="9" fontId="0" fillId="39" borderId="0" xfId="86" applyFont="1" applyFill="1" applyBorder="1" applyAlignment="1" quotePrefix="1">
      <alignment/>
    </xf>
    <xf numFmtId="3" fontId="0" fillId="39" borderId="14" xfId="0" applyNumberFormat="1" applyFont="1" applyFill="1" applyBorder="1" applyAlignment="1">
      <alignment horizontal="right"/>
    </xf>
    <xf numFmtId="3" fontId="0" fillId="39" borderId="14" xfId="0" applyNumberFormat="1" applyFill="1" applyBorder="1" applyAlignment="1" quotePrefix="1">
      <alignment/>
    </xf>
    <xf numFmtId="166" fontId="0" fillId="39" borderId="14" xfId="42" applyNumberFormat="1" applyFont="1" applyFill="1" applyBorder="1" applyAlignment="1" quotePrefix="1">
      <alignment/>
    </xf>
    <xf numFmtId="166" fontId="0" fillId="39" borderId="14" xfId="42" applyNumberFormat="1" applyFont="1" applyFill="1" applyBorder="1" applyAlignment="1" quotePrefix="1">
      <alignment horizontal="right"/>
    </xf>
    <xf numFmtId="9" fontId="0" fillId="39" borderId="14" xfId="86" applyFont="1" applyFill="1" applyBorder="1" applyAlignment="1" quotePrefix="1">
      <alignment/>
    </xf>
    <xf numFmtId="0" fontId="19" fillId="39" borderId="0" xfId="80" applyFont="1" applyFill="1" applyBorder="1">
      <alignment/>
      <protection/>
    </xf>
    <xf numFmtId="9" fontId="0" fillId="39" borderId="0" xfId="86" applyFill="1" applyBorder="1" applyAlignment="1">
      <alignment/>
    </xf>
    <xf numFmtId="0" fontId="7" fillId="39" borderId="0" xfId="80" applyFont="1" applyFill="1">
      <alignment/>
      <protection/>
    </xf>
    <xf numFmtId="0" fontId="8" fillId="39" borderId="0" xfId="80" applyFont="1" applyFill="1" applyBorder="1">
      <alignment/>
      <protection/>
    </xf>
    <xf numFmtId="0" fontId="8" fillId="39" borderId="0" xfId="80" applyFont="1" applyFill="1">
      <alignment/>
      <protection/>
    </xf>
    <xf numFmtId="0" fontId="8" fillId="39" borderId="0" xfId="80" applyFont="1" applyFill="1" applyAlignment="1">
      <alignment vertical="top" wrapText="1"/>
      <protection/>
    </xf>
    <xf numFmtId="0" fontId="8" fillId="39" borderId="0" xfId="80" applyFont="1" applyFill="1" applyAlignment="1">
      <alignment horizontal="left"/>
      <protection/>
    </xf>
    <xf numFmtId="0" fontId="8" fillId="39" borderId="0" xfId="80" applyFont="1" applyFill="1" applyBorder="1" applyAlignment="1">
      <alignment horizontal="left" vertical="top"/>
      <protection/>
    </xf>
    <xf numFmtId="0" fontId="0" fillId="39" borderId="0" xfId="80" applyFill="1" applyAlignment="1">
      <alignment horizontal="right"/>
      <protection/>
    </xf>
    <xf numFmtId="0" fontId="2" fillId="39" borderId="15" xfId="80" applyFont="1" applyFill="1" applyBorder="1" applyAlignment="1">
      <alignment horizontal="center" vertical="center" wrapText="1"/>
      <protection/>
    </xf>
    <xf numFmtId="0" fontId="0" fillId="39" borderId="15" xfId="80" applyFont="1" applyFill="1" applyBorder="1" applyAlignment="1">
      <alignment horizontal="center" vertical="center" wrapText="1" shrinkToFit="1"/>
      <protection/>
    </xf>
    <xf numFmtId="0" fontId="0" fillId="39" borderId="15" xfId="80" applyFont="1" applyFill="1" applyBorder="1" applyAlignment="1">
      <alignment horizontal="center" vertical="center" wrapText="1"/>
      <protection/>
    </xf>
    <xf numFmtId="0" fontId="0" fillId="39" borderId="15" xfId="80" applyFill="1" applyBorder="1" applyAlignment="1">
      <alignment horizontal="center" vertical="center" wrapText="1"/>
      <protection/>
    </xf>
    <xf numFmtId="0" fontId="0" fillId="39" borderId="0" xfId="80" applyFill="1" applyAlignment="1">
      <alignment horizontal="center" vertical="center"/>
      <protection/>
    </xf>
    <xf numFmtId="0" fontId="2" fillId="39" borderId="0" xfId="80" applyFont="1" applyFill="1" applyBorder="1" applyAlignment="1">
      <alignment vertical="center" wrapText="1"/>
      <protection/>
    </xf>
    <xf numFmtId="0" fontId="0" fillId="39" borderId="0" xfId="80" applyFont="1" applyFill="1" applyBorder="1" applyAlignment="1">
      <alignment horizontal="right" vertical="center" wrapText="1"/>
      <protection/>
    </xf>
    <xf numFmtId="0" fontId="0" fillId="39" borderId="0" xfId="80" applyFont="1" applyFill="1" applyBorder="1" applyAlignment="1">
      <alignment horizontal="center" vertical="center" wrapText="1"/>
      <protection/>
    </xf>
    <xf numFmtId="0" fontId="0" fillId="39" borderId="15" xfId="80" applyFont="1" applyFill="1" applyBorder="1" applyAlignment="1">
      <alignment horizontal="right" vertical="center" wrapText="1"/>
      <protection/>
    </xf>
    <xf numFmtId="0" fontId="0" fillId="39" borderId="0" xfId="80" applyFont="1" applyFill="1" applyBorder="1" applyAlignment="1">
      <alignment horizontal="right" wrapText="1"/>
      <protection/>
    </xf>
    <xf numFmtId="0" fontId="0" fillId="39" borderId="0" xfId="80" applyFill="1" applyAlignment="1">
      <alignment horizontal="right" wrapText="1"/>
      <protection/>
    </xf>
    <xf numFmtId="49" fontId="0" fillId="39" borderId="15" xfId="80" applyNumberFormat="1" applyFill="1" applyBorder="1">
      <alignment/>
      <protection/>
    </xf>
    <xf numFmtId="9" fontId="19" fillId="39" borderId="15" xfId="86" applyNumberFormat="1" applyFont="1" applyFill="1" applyBorder="1" applyAlignment="1">
      <alignment/>
    </xf>
    <xf numFmtId="164" fontId="19" fillId="39" borderId="15" xfId="86" applyNumberFormat="1" applyFont="1" applyFill="1" applyBorder="1" applyAlignment="1">
      <alignment/>
    </xf>
    <xf numFmtId="3" fontId="0" fillId="39" borderId="15" xfId="80" applyNumberFormat="1" applyFont="1" applyFill="1" applyBorder="1" applyAlignment="1">
      <alignment horizontal="right"/>
      <protection/>
    </xf>
    <xf numFmtId="9" fontId="19" fillId="39" borderId="15" xfId="86" applyFont="1" applyFill="1" applyBorder="1" applyAlignment="1">
      <alignment horizontal="right"/>
    </xf>
    <xf numFmtId="3" fontId="0" fillId="39" borderId="15" xfId="80" applyNumberFormat="1" applyFont="1" applyFill="1" applyBorder="1" applyAlignment="1">
      <alignment vertical="top" wrapText="1"/>
      <protection/>
    </xf>
    <xf numFmtId="9" fontId="0" fillId="39" borderId="15" xfId="86" applyFont="1" applyFill="1" applyBorder="1" applyAlignment="1">
      <alignment horizontal="right" vertical="center" wrapText="1"/>
    </xf>
    <xf numFmtId="164" fontId="19" fillId="39" borderId="15" xfId="86" applyNumberFormat="1" applyFont="1" applyFill="1" applyBorder="1" applyAlignment="1">
      <alignment horizontal="right"/>
    </xf>
    <xf numFmtId="0" fontId="0" fillId="39" borderId="15" xfId="80" applyFont="1" applyFill="1" applyBorder="1" applyAlignment="1">
      <alignment vertical="top" wrapText="1"/>
      <protection/>
    </xf>
    <xf numFmtId="9" fontId="19" fillId="39" borderId="15" xfId="86" applyFont="1" applyFill="1" applyBorder="1" applyAlignment="1">
      <alignment/>
    </xf>
    <xf numFmtId="9" fontId="0" fillId="39" borderId="15" xfId="86" applyFont="1" applyFill="1" applyBorder="1" applyAlignment="1">
      <alignment/>
    </xf>
    <xf numFmtId="3" fontId="0" fillId="39" borderId="15" xfId="86" applyNumberFormat="1" applyFont="1" applyFill="1" applyBorder="1" applyAlignment="1">
      <alignment/>
    </xf>
    <xf numFmtId="0" fontId="0" fillId="39" borderId="15" xfId="80" applyFont="1" applyFill="1" applyBorder="1" applyAlignment="1">
      <alignment horizontal="right" vertical="top" wrapText="1"/>
      <protection/>
    </xf>
    <xf numFmtId="9" fontId="0" fillId="39" borderId="0" xfId="80" applyNumberFormat="1" applyFill="1">
      <alignment/>
      <protection/>
    </xf>
    <xf numFmtId="3" fontId="0" fillId="39" borderId="0" xfId="80" applyNumberFormat="1" applyFill="1">
      <alignment/>
      <protection/>
    </xf>
    <xf numFmtId="49" fontId="0" fillId="39" borderId="0" xfId="80" applyNumberFormat="1" applyFill="1" applyBorder="1">
      <alignment/>
      <protection/>
    </xf>
    <xf numFmtId="9" fontId="19" fillId="39" borderId="0" xfId="86" applyNumberFormat="1" applyFont="1" applyFill="1" applyBorder="1" applyAlignment="1">
      <alignment/>
    </xf>
    <xf numFmtId="164" fontId="19" fillId="39" borderId="0" xfId="86" applyNumberFormat="1" applyFont="1" applyFill="1" applyBorder="1" applyAlignment="1">
      <alignment/>
    </xf>
    <xf numFmtId="3" fontId="0" fillId="39" borderId="0" xfId="80" applyNumberFormat="1" applyFont="1" applyFill="1" applyBorder="1" applyAlignment="1">
      <alignment horizontal="right"/>
      <protection/>
    </xf>
    <xf numFmtId="9" fontId="19" fillId="39" borderId="0" xfId="86" applyFont="1" applyFill="1" applyBorder="1" applyAlignment="1">
      <alignment horizontal="right"/>
    </xf>
    <xf numFmtId="3" fontId="0" fillId="39" borderId="0" xfId="80" applyNumberFormat="1" applyFont="1" applyFill="1" applyBorder="1" applyAlignment="1">
      <alignment vertical="top" wrapText="1"/>
      <protection/>
    </xf>
    <xf numFmtId="9" fontId="0" fillId="39" borderId="0" xfId="86" applyFont="1" applyFill="1" applyBorder="1" applyAlignment="1">
      <alignment horizontal="right" vertical="center" wrapText="1"/>
    </xf>
    <xf numFmtId="164" fontId="19" fillId="39" borderId="0" xfId="86" applyNumberFormat="1" applyFont="1" applyFill="1" applyBorder="1" applyAlignment="1">
      <alignment horizontal="right"/>
    </xf>
    <xf numFmtId="0" fontId="0" fillId="39" borderId="0" xfId="80" applyFont="1" applyFill="1" applyBorder="1" applyAlignment="1">
      <alignment vertical="top" wrapText="1"/>
      <protection/>
    </xf>
    <xf numFmtId="9" fontId="19" fillId="39" borderId="0" xfId="86" applyFont="1" applyFill="1" applyBorder="1" applyAlignment="1">
      <alignment/>
    </xf>
    <xf numFmtId="9" fontId="0" fillId="39" borderId="0" xfId="86" applyFont="1" applyFill="1" applyBorder="1" applyAlignment="1">
      <alignment/>
    </xf>
    <xf numFmtId="0" fontId="0" fillId="39" borderId="0" xfId="86" applyNumberFormat="1" applyFont="1" applyFill="1" applyBorder="1" applyAlignment="1">
      <alignment/>
    </xf>
    <xf numFmtId="0" fontId="0" fillId="39" borderId="0" xfId="80" applyFont="1" applyFill="1" applyBorder="1" applyAlignment="1">
      <alignment horizontal="right" vertical="top" wrapText="1"/>
      <protection/>
    </xf>
    <xf numFmtId="9" fontId="34" fillId="39" borderId="0" xfId="86" applyFont="1" applyFill="1" applyBorder="1" applyAlignment="1">
      <alignment/>
    </xf>
    <xf numFmtId="164" fontId="34" fillId="39" borderId="0" xfId="86" applyNumberFormat="1" applyFont="1" applyFill="1" applyBorder="1" applyAlignment="1">
      <alignment/>
    </xf>
    <xf numFmtId="0" fontId="5" fillId="39" borderId="0" xfId="80" applyFont="1" applyFill="1" applyBorder="1" applyAlignment="1">
      <alignment vertical="top" wrapText="1"/>
      <protection/>
    </xf>
    <xf numFmtId="0" fontId="0" fillId="39" borderId="0" xfId="80" applyNumberFormat="1" applyFont="1" applyFill="1" applyBorder="1" applyAlignment="1">
      <alignment horizontal="left"/>
      <protection/>
    </xf>
    <xf numFmtId="49" fontId="0" fillId="39" borderId="0" xfId="80" applyNumberFormat="1" applyFont="1" applyFill="1" applyBorder="1" quotePrefix="1">
      <alignment/>
      <protection/>
    </xf>
    <xf numFmtId="49" fontId="5" fillId="39" borderId="0" xfId="80" applyNumberFormat="1" applyFont="1" applyFill="1" applyBorder="1">
      <alignment/>
      <protection/>
    </xf>
    <xf numFmtId="9" fontId="34" fillId="39" borderId="0" xfId="86" applyNumberFormat="1" applyFont="1" applyFill="1" applyBorder="1" applyAlignment="1">
      <alignment/>
    </xf>
    <xf numFmtId="3" fontId="5" fillId="39" borderId="0" xfId="80" applyNumberFormat="1" applyFont="1" applyFill="1" applyBorder="1" applyAlignment="1">
      <alignment horizontal="right"/>
      <protection/>
    </xf>
    <xf numFmtId="9" fontId="34" fillId="39" borderId="0" xfId="86" applyFont="1" applyFill="1" applyBorder="1" applyAlignment="1">
      <alignment horizontal="right"/>
    </xf>
    <xf numFmtId="9" fontId="5" fillId="39" borderId="0" xfId="86" applyFont="1" applyFill="1" applyBorder="1" applyAlignment="1">
      <alignment horizontal="right" vertical="center" wrapText="1"/>
    </xf>
    <xf numFmtId="164" fontId="34" fillId="39" borderId="0" xfId="86" applyNumberFormat="1" applyFont="1" applyFill="1" applyBorder="1" applyAlignment="1">
      <alignment horizontal="right"/>
    </xf>
    <xf numFmtId="9" fontId="5" fillId="39" borderId="0" xfId="86" applyFont="1" applyFill="1" applyBorder="1" applyAlignment="1">
      <alignment/>
    </xf>
    <xf numFmtId="0" fontId="5" fillId="39" borderId="0" xfId="86" applyNumberFormat="1" applyFont="1" applyFill="1" applyBorder="1" applyAlignment="1">
      <alignment/>
    </xf>
    <xf numFmtId="0" fontId="5" fillId="39" borderId="0" xfId="80" applyFont="1" applyFill="1" applyBorder="1" applyAlignment="1">
      <alignment horizontal="right" vertical="top" wrapText="1"/>
      <protection/>
    </xf>
    <xf numFmtId="0" fontId="5" fillId="39" borderId="0" xfId="80" applyFont="1" applyFill="1">
      <alignment/>
      <protection/>
    </xf>
    <xf numFmtId="9" fontId="5" fillId="39" borderId="0" xfId="86" applyFont="1" applyFill="1" applyAlignment="1">
      <alignment/>
    </xf>
    <xf numFmtId="9" fontId="5" fillId="39" borderId="0" xfId="80" applyNumberFormat="1" applyFont="1" applyFill="1">
      <alignment/>
      <protection/>
    </xf>
    <xf numFmtId="3" fontId="5" fillId="39" borderId="0" xfId="80" applyNumberFormat="1" applyFont="1" applyFill="1">
      <alignment/>
      <protection/>
    </xf>
    <xf numFmtId="0" fontId="5" fillId="39" borderId="0" xfId="80" applyNumberFormat="1" applyFont="1" applyFill="1" applyBorder="1" applyAlignment="1" quotePrefix="1">
      <alignment horizontal="left"/>
      <protection/>
    </xf>
    <xf numFmtId="0" fontId="0" fillId="39" borderId="14" xfId="80" applyNumberFormat="1" applyFont="1" applyFill="1" applyBorder="1" applyAlignment="1">
      <alignment horizontal="left"/>
      <protection/>
    </xf>
    <xf numFmtId="3" fontId="0" fillId="39" borderId="14" xfId="80" applyNumberFormat="1" applyFill="1" applyBorder="1">
      <alignment/>
      <protection/>
    </xf>
    <xf numFmtId="9" fontId="19" fillId="39" borderId="14" xfId="86" applyNumberFormat="1" applyFont="1" applyFill="1" applyBorder="1" applyAlignment="1">
      <alignment/>
    </xf>
    <xf numFmtId="164" fontId="19" fillId="39" borderId="14" xfId="86" applyNumberFormat="1" applyFont="1" applyFill="1" applyBorder="1" applyAlignment="1">
      <alignment/>
    </xf>
    <xf numFmtId="3" fontId="0" fillId="39" borderId="14" xfId="80" applyNumberFormat="1" applyFont="1" applyFill="1" applyBorder="1" applyAlignment="1">
      <alignment horizontal="right"/>
      <protection/>
    </xf>
    <xf numFmtId="9" fontId="19" fillId="39" borderId="14" xfId="86" applyFont="1" applyFill="1" applyBorder="1" applyAlignment="1">
      <alignment horizontal="right"/>
    </xf>
    <xf numFmtId="0" fontId="0" fillId="39" borderId="14" xfId="80" applyFont="1" applyFill="1" applyBorder="1" applyAlignment="1">
      <alignment vertical="top" wrapText="1"/>
      <protection/>
    </xf>
    <xf numFmtId="9" fontId="0" fillId="39" borderId="14" xfId="86" applyFont="1" applyFill="1" applyBorder="1" applyAlignment="1">
      <alignment horizontal="right" vertical="center" wrapText="1"/>
    </xf>
    <xf numFmtId="164" fontId="19" fillId="39" borderId="14" xfId="86" applyNumberFormat="1" applyFont="1" applyFill="1" applyBorder="1" applyAlignment="1">
      <alignment horizontal="right"/>
    </xf>
    <xf numFmtId="3" fontId="0" fillId="39" borderId="14" xfId="80" applyNumberFormat="1" applyFont="1" applyFill="1" applyBorder="1" applyAlignment="1">
      <alignment vertical="top" wrapText="1"/>
      <protection/>
    </xf>
    <xf numFmtId="9" fontId="19" fillId="39" borderId="14" xfId="86" applyFont="1" applyFill="1" applyBorder="1" applyAlignment="1">
      <alignment/>
    </xf>
    <xf numFmtId="0" fontId="0" fillId="39" borderId="14" xfId="80" applyFont="1" applyFill="1" applyBorder="1" applyAlignment="1">
      <alignment horizontal="right" vertical="top" wrapText="1"/>
      <protection/>
    </xf>
    <xf numFmtId="3" fontId="5" fillId="39" borderId="14" xfId="80" applyNumberFormat="1" applyFont="1" applyFill="1" applyBorder="1" applyAlignment="1">
      <alignment horizontal="right" vertical="top" wrapText="1"/>
      <protection/>
    </xf>
    <xf numFmtId="9" fontId="0" fillId="39" borderId="14" xfId="86" applyFont="1" applyFill="1" applyBorder="1" applyAlignment="1">
      <alignment/>
    </xf>
    <xf numFmtId="3" fontId="0" fillId="39" borderId="14" xfId="80" applyNumberFormat="1" applyFont="1" applyFill="1" applyBorder="1" applyAlignment="1">
      <alignment horizontal="right" vertical="top" wrapText="1"/>
      <protection/>
    </xf>
    <xf numFmtId="0" fontId="4" fillId="39" borderId="0" xfId="80" applyFont="1" applyFill="1">
      <alignment/>
      <protection/>
    </xf>
    <xf numFmtId="9" fontId="4" fillId="39" borderId="0" xfId="80" applyNumberFormat="1" applyFont="1" applyFill="1">
      <alignment/>
      <protection/>
    </xf>
    <xf numFmtId="1" fontId="4" fillId="39" borderId="0" xfId="80" applyNumberFormat="1" applyFont="1" applyFill="1">
      <alignment/>
      <protection/>
    </xf>
    <xf numFmtId="164" fontId="8" fillId="39" borderId="0" xfId="80" applyNumberFormat="1" applyFont="1" applyFill="1" applyBorder="1">
      <alignment/>
      <protection/>
    </xf>
    <xf numFmtId="164" fontId="4" fillId="39" borderId="0" xfId="80" applyNumberFormat="1" applyFont="1" applyFill="1">
      <alignment/>
      <protection/>
    </xf>
    <xf numFmtId="166" fontId="0" fillId="39" borderId="0" xfId="42" applyNumberFormat="1" applyFont="1" applyFill="1" applyBorder="1" applyAlignment="1">
      <alignment/>
    </xf>
    <xf numFmtId="43" fontId="0" fillId="39" borderId="0" xfId="0" applyNumberFormat="1" applyFill="1" applyBorder="1" applyAlignment="1">
      <alignment/>
    </xf>
    <xf numFmtId="9" fontId="0" fillId="39" borderId="0" xfId="86" applyNumberFormat="1" applyFont="1" applyFill="1" applyAlignment="1">
      <alignment/>
    </xf>
    <xf numFmtId="9" fontId="0" fillId="39" borderId="0" xfId="86" applyFont="1" applyFill="1" applyBorder="1" applyAlignment="1">
      <alignment/>
    </xf>
    <xf numFmtId="166" fontId="0" fillId="39" borderId="0" xfId="42" applyNumberFormat="1" applyFont="1" applyFill="1" applyBorder="1" applyAlignment="1">
      <alignment horizontal="right"/>
    </xf>
    <xf numFmtId="166" fontId="0" fillId="39" borderId="14" xfId="42" applyNumberFormat="1" applyFont="1" applyFill="1" applyBorder="1" applyAlignment="1">
      <alignment horizontal="right"/>
    </xf>
    <xf numFmtId="9" fontId="0" fillId="39" borderId="14" xfId="86" applyFont="1" applyFill="1" applyBorder="1" applyAlignment="1">
      <alignment/>
    </xf>
    <xf numFmtId="0" fontId="0" fillId="39" borderId="14" xfId="0" applyFill="1" applyBorder="1" applyAlignment="1">
      <alignment/>
    </xf>
    <xf numFmtId="166" fontId="0" fillId="39" borderId="14" xfId="42" applyNumberFormat="1" applyFont="1" applyFill="1" applyBorder="1" applyAlignment="1">
      <alignment/>
    </xf>
    <xf numFmtId="43" fontId="0" fillId="39" borderId="14" xfId="0" applyNumberFormat="1" applyFill="1" applyBorder="1" applyAlignment="1">
      <alignment/>
    </xf>
    <xf numFmtId="9" fontId="0" fillId="39" borderId="14" xfId="86" applyNumberFormat="1" applyFont="1" applyFill="1" applyBorder="1" applyAlignment="1">
      <alignment/>
    </xf>
    <xf numFmtId="3" fontId="8" fillId="39" borderId="0" xfId="80" applyNumberFormat="1" applyFont="1" applyFill="1">
      <alignment/>
      <protection/>
    </xf>
    <xf numFmtId="9" fontId="8" fillId="39" borderId="0" xfId="86" applyFont="1" applyFill="1" applyAlignment="1">
      <alignment/>
    </xf>
    <xf numFmtId="10" fontId="8" fillId="39" borderId="0" xfId="86" applyNumberFormat="1" applyFont="1" applyFill="1" applyAlignment="1">
      <alignment/>
    </xf>
    <xf numFmtId="0" fontId="35" fillId="39" borderId="0" xfId="80" applyFont="1" applyFill="1" applyBorder="1" applyAlignment="1">
      <alignment vertical="top" wrapText="1"/>
      <protection/>
    </xf>
    <xf numFmtId="0" fontId="36" fillId="39" borderId="0" xfId="80" applyFont="1" applyFill="1" applyBorder="1">
      <alignment/>
      <protection/>
    </xf>
    <xf numFmtId="0" fontId="8" fillId="39" borderId="0" xfId="80" applyFont="1" applyFill="1" applyBorder="1" applyAlignment="1">
      <alignment horizontal="left"/>
      <protection/>
    </xf>
    <xf numFmtId="0" fontId="8" fillId="39" borderId="0" xfId="80" applyFont="1" applyFill="1" applyAlignment="1">
      <alignment horizontal="left" vertical="center"/>
      <protection/>
    </xf>
    <xf numFmtId="0" fontId="8" fillId="39" borderId="0" xfId="80" applyFont="1" applyFill="1" applyAlignment="1">
      <alignment vertical="top"/>
      <protection/>
    </xf>
    <xf numFmtId="0" fontId="8" fillId="39" borderId="0" xfId="80" applyFont="1" applyFill="1" applyBorder="1" applyAlignment="1">
      <alignment vertical="top"/>
      <protection/>
    </xf>
    <xf numFmtId="0" fontId="0" fillId="39" borderId="0" xfId="80" applyFont="1" applyFill="1" applyBorder="1">
      <alignment/>
      <protection/>
    </xf>
    <xf numFmtId="0" fontId="4" fillId="39" borderId="0" xfId="80" applyFont="1" applyFill="1" applyBorder="1">
      <alignment/>
      <protection/>
    </xf>
    <xf numFmtId="0" fontId="0" fillId="39" borderId="15" xfId="80" applyFill="1" applyBorder="1" applyAlignment="1">
      <alignment vertical="center" wrapText="1"/>
      <protection/>
    </xf>
    <xf numFmtId="1" fontId="0" fillId="39" borderId="0" xfId="80" applyNumberFormat="1" applyFill="1" applyBorder="1">
      <alignment/>
      <protection/>
    </xf>
    <xf numFmtId="0" fontId="0" fillId="39" borderId="10" xfId="80" applyFill="1" applyBorder="1" applyAlignment="1">
      <alignment horizontal="right" vertical="center" wrapText="1"/>
      <protection/>
    </xf>
    <xf numFmtId="0" fontId="0" fillId="39" borderId="10" xfId="80" applyFont="1" applyFill="1" applyBorder="1" applyAlignment="1">
      <alignment horizontal="right" vertical="center" wrapText="1"/>
      <protection/>
    </xf>
    <xf numFmtId="0" fontId="0" fillId="39" borderId="0" xfId="80" applyFill="1" applyBorder="1" applyAlignment="1">
      <alignment horizontal="right" vertical="center" wrapText="1"/>
      <protection/>
    </xf>
    <xf numFmtId="1" fontId="0" fillId="39" borderId="0" xfId="80" applyNumberFormat="1" applyFill="1" applyBorder="1" applyAlignment="1">
      <alignment horizontal="right"/>
      <protection/>
    </xf>
    <xf numFmtId="0" fontId="0" fillId="39" borderId="15" xfId="80" applyFont="1" applyFill="1" applyBorder="1" applyAlignment="1">
      <alignment horizontal="left"/>
      <protection/>
    </xf>
    <xf numFmtId="1" fontId="0" fillId="39" borderId="0" xfId="80" applyNumberFormat="1" applyFont="1" applyFill="1" applyBorder="1" applyAlignment="1">
      <alignment vertical="top" wrapText="1"/>
      <protection/>
    </xf>
    <xf numFmtId="166" fontId="0" fillId="39" borderId="0" xfId="46" applyNumberFormat="1" applyFont="1" applyFill="1" applyBorder="1" applyAlignment="1">
      <alignment/>
    </xf>
    <xf numFmtId="0" fontId="0" fillId="39" borderId="0" xfId="80" applyFont="1" applyFill="1" applyBorder="1" applyAlignment="1">
      <alignment horizontal="left"/>
      <protection/>
    </xf>
    <xf numFmtId="166" fontId="0" fillId="39" borderId="0" xfId="46" applyNumberFormat="1" applyFont="1" applyFill="1" applyBorder="1" applyAlignment="1">
      <alignment/>
    </xf>
    <xf numFmtId="166" fontId="2" fillId="39" borderId="0" xfId="46" applyNumberFormat="1" applyFont="1" applyFill="1" applyBorder="1" applyAlignment="1">
      <alignment/>
    </xf>
    <xf numFmtId="166" fontId="0" fillId="39" borderId="0" xfId="46" applyNumberFormat="1" applyFill="1" applyBorder="1" applyAlignment="1">
      <alignment/>
    </xf>
    <xf numFmtId="1" fontId="5" fillId="39" borderId="0" xfId="80" applyNumberFormat="1" applyFont="1" applyFill="1" applyBorder="1" applyAlignment="1">
      <alignment vertical="top" wrapText="1"/>
      <protection/>
    </xf>
    <xf numFmtId="166" fontId="5" fillId="39" borderId="0" xfId="46" applyNumberFormat="1" applyFont="1" applyFill="1" applyBorder="1" applyAlignment="1">
      <alignment/>
    </xf>
    <xf numFmtId="166" fontId="2" fillId="39" borderId="0" xfId="46" applyNumberFormat="1" applyFont="1" applyFill="1" applyBorder="1" applyAlignment="1">
      <alignment/>
    </xf>
    <xf numFmtId="49" fontId="0" fillId="39" borderId="0" xfId="80" applyNumberFormat="1" applyFont="1" applyFill="1" applyBorder="1" applyAlignment="1">
      <alignment horizontal="left"/>
      <protection/>
    </xf>
    <xf numFmtId="0" fontId="0" fillId="39" borderId="14" xfId="80" applyFont="1" applyFill="1" applyBorder="1" applyAlignment="1">
      <alignment horizontal="left"/>
      <protection/>
    </xf>
    <xf numFmtId="1" fontId="0" fillId="39" borderId="14" xfId="80" applyNumberFormat="1" applyFont="1" applyFill="1" applyBorder="1" applyAlignment="1">
      <alignment vertical="top" wrapText="1"/>
      <protection/>
    </xf>
    <xf numFmtId="166" fontId="0" fillId="39" borderId="14" xfId="46" applyNumberFormat="1" applyFont="1" applyFill="1" applyBorder="1" applyAlignment="1">
      <alignment/>
    </xf>
    <xf numFmtId="0" fontId="8" fillId="39" borderId="0" xfId="80" applyFont="1" applyFill="1" applyAlignment="1">
      <alignment/>
      <protection/>
    </xf>
    <xf numFmtId="0" fontId="8" fillId="39" borderId="0" xfId="80" applyFont="1" applyFill="1" applyBorder="1" applyAlignment="1">
      <alignment/>
      <protection/>
    </xf>
    <xf numFmtId="0" fontId="7" fillId="39" borderId="0" xfId="80" applyFont="1" applyFill="1" applyAlignment="1">
      <alignment/>
      <protection/>
    </xf>
    <xf numFmtId="0" fontId="0" fillId="39" borderId="0" xfId="80" applyFill="1" applyAlignment="1">
      <alignment/>
      <protection/>
    </xf>
    <xf numFmtId="0" fontId="0" fillId="39" borderId="0" xfId="80" applyFill="1" applyAlignment="1">
      <alignment vertical="top"/>
      <protection/>
    </xf>
    <xf numFmtId="0" fontId="0" fillId="39" borderId="0" xfId="80" applyFont="1" applyFill="1" applyAlignment="1">
      <alignment/>
      <protection/>
    </xf>
    <xf numFmtId="0" fontId="2" fillId="39" borderId="0" xfId="80" applyFont="1" applyFill="1" applyAlignment="1">
      <alignment horizontal="left" vertical="top"/>
      <protection/>
    </xf>
    <xf numFmtId="0" fontId="2" fillId="39" borderId="10" xfId="80" applyFont="1" applyFill="1" applyBorder="1" applyAlignment="1">
      <alignment horizontal="right" vertical="center" wrapText="1"/>
      <protection/>
    </xf>
    <xf numFmtId="0" fontId="2" fillId="39" borderId="10" xfId="80" applyFont="1" applyFill="1" applyBorder="1" applyAlignment="1">
      <alignment horizontal="right" vertical="center"/>
      <protection/>
    </xf>
    <xf numFmtId="0" fontId="0" fillId="39" borderId="0" xfId="80" applyFont="1" applyFill="1" applyBorder="1" applyAlignment="1">
      <alignment horizontal="left" vertical="top" wrapText="1"/>
      <protection/>
    </xf>
    <xf numFmtId="3" fontId="0" fillId="39" borderId="0" xfId="80" applyNumberFormat="1" applyFont="1" applyFill="1" applyBorder="1" applyAlignment="1">
      <alignment horizontal="right" vertical="top"/>
      <protection/>
    </xf>
    <xf numFmtId="0" fontId="0" fillId="39" borderId="0" xfId="80" applyFont="1" applyFill="1" applyBorder="1" applyAlignment="1">
      <alignment vertical="top"/>
      <protection/>
    </xf>
    <xf numFmtId="0" fontId="19" fillId="39" borderId="0" xfId="80" applyFont="1" applyFill="1" applyBorder="1" applyAlignment="1">
      <alignment vertical="top"/>
      <protection/>
    </xf>
    <xf numFmtId="0" fontId="19" fillId="39" borderId="0" xfId="80" applyFont="1" applyFill="1" applyAlignment="1">
      <alignment vertical="top"/>
      <protection/>
    </xf>
    <xf numFmtId="0" fontId="0" fillId="39" borderId="0" xfId="80" applyFill="1" applyBorder="1" applyAlignment="1">
      <alignment vertical="top"/>
      <protection/>
    </xf>
    <xf numFmtId="9" fontId="19" fillId="39" borderId="0" xfId="86" applyFont="1" applyFill="1" applyBorder="1" applyAlignment="1">
      <alignment horizontal="right" vertical="top" wrapText="1"/>
    </xf>
    <xf numFmtId="0" fontId="0" fillId="39" borderId="0" xfId="80" applyFont="1" applyFill="1" applyAlignment="1">
      <alignment vertical="top"/>
      <protection/>
    </xf>
    <xf numFmtId="0" fontId="2" fillId="39" borderId="0" xfId="80" applyFont="1" applyFill="1" applyBorder="1" applyAlignment="1">
      <alignment horizontal="right" vertical="top" wrapText="1"/>
      <protection/>
    </xf>
    <xf numFmtId="0" fontId="2" fillId="39" borderId="0" xfId="80" applyFont="1" applyFill="1" applyBorder="1" applyAlignment="1">
      <alignment horizontal="right" vertical="top"/>
      <protection/>
    </xf>
    <xf numFmtId="166" fontId="0" fillId="39" borderId="0" xfId="46" applyNumberFormat="1" applyFill="1" applyBorder="1" applyAlignment="1">
      <alignment vertical="top"/>
    </xf>
    <xf numFmtId="0" fontId="0" fillId="39" borderId="0" xfId="80" applyFont="1" applyFill="1" applyBorder="1" applyAlignment="1">
      <alignment horizontal="right" vertical="top"/>
      <protection/>
    </xf>
    <xf numFmtId="0" fontId="19" fillId="39" borderId="14" xfId="80" applyFont="1" applyFill="1" applyBorder="1" applyAlignment="1">
      <alignment vertical="top"/>
      <protection/>
    </xf>
    <xf numFmtId="9" fontId="0" fillId="39" borderId="14" xfId="86" applyFont="1" applyFill="1" applyBorder="1" applyAlignment="1">
      <alignment vertical="top"/>
    </xf>
    <xf numFmtId="3" fontId="8" fillId="39" borderId="0" xfId="80" applyNumberFormat="1" applyFont="1" applyFill="1" applyBorder="1" applyAlignment="1">
      <alignment/>
      <protection/>
    </xf>
    <xf numFmtId="0" fontId="2" fillId="39" borderId="18" xfId="80" applyFont="1" applyFill="1" applyBorder="1" applyAlignment="1">
      <alignment horizontal="left" vertical="center"/>
      <protection/>
    </xf>
    <xf numFmtId="0" fontId="2" fillId="39" borderId="0" xfId="80" applyFont="1" applyFill="1" applyBorder="1" applyAlignment="1">
      <alignment horizontal="left" vertical="center"/>
      <protection/>
    </xf>
    <xf numFmtId="0" fontId="0" fillId="39" borderId="0" xfId="80" applyFont="1" applyFill="1" applyBorder="1" applyAlignment="1">
      <alignment horizontal="left" vertical="center"/>
      <protection/>
    </xf>
    <xf numFmtId="0" fontId="0" fillId="39" borderId="0" xfId="80" applyFont="1" applyFill="1" applyAlignment="1">
      <alignment horizontal="left" vertical="center"/>
      <protection/>
    </xf>
    <xf numFmtId="0" fontId="0" fillId="39" borderId="18" xfId="80" applyFont="1" applyFill="1" applyBorder="1" applyAlignment="1">
      <alignment horizontal="left" vertical="center"/>
      <protection/>
    </xf>
    <xf numFmtId="0" fontId="0" fillId="39" borderId="18" xfId="80" applyFill="1" applyBorder="1">
      <alignment/>
      <protection/>
    </xf>
    <xf numFmtId="0" fontId="0" fillId="39" borderId="10" xfId="80" applyFill="1" applyBorder="1" applyAlignment="1">
      <alignment vertical="center" wrapText="1"/>
      <protection/>
    </xf>
    <xf numFmtId="0" fontId="37" fillId="39" borderId="0" xfId="80" applyFont="1" applyFill="1" applyBorder="1">
      <alignment/>
      <protection/>
    </xf>
    <xf numFmtId="0" fontId="37" fillId="39" borderId="0" xfId="80" applyFont="1" applyFill="1" applyBorder="1" applyAlignment="1">
      <alignment wrapText="1"/>
      <protection/>
    </xf>
    <xf numFmtId="0" fontId="0" fillId="39" borderId="0" xfId="80" applyFill="1" applyBorder="1" applyAlignment="1">
      <alignment vertical="top" wrapText="1"/>
      <protection/>
    </xf>
    <xf numFmtId="0" fontId="0" fillId="39" borderId="14" xfId="80" applyFill="1" applyBorder="1">
      <alignment/>
      <protection/>
    </xf>
    <xf numFmtId="0" fontId="0" fillId="39" borderId="14" xfId="80" applyFont="1" applyFill="1" applyBorder="1">
      <alignment/>
      <protection/>
    </xf>
    <xf numFmtId="0" fontId="7" fillId="39" borderId="0" xfId="80" applyFont="1" applyFill="1" applyBorder="1">
      <alignment/>
      <protection/>
    </xf>
    <xf numFmtId="0" fontId="2" fillId="39" borderId="0" xfId="80" applyFont="1" applyFill="1" applyAlignment="1">
      <alignment horizontal="left" vertical="top" wrapText="1"/>
      <protection/>
    </xf>
    <xf numFmtId="0" fontId="0" fillId="39" borderId="0" xfId="80" applyFont="1" applyFill="1" applyAlignment="1">
      <alignment wrapText="1"/>
      <protection/>
    </xf>
    <xf numFmtId="0" fontId="0" fillId="39" borderId="0" xfId="80" applyFont="1" applyFill="1" applyAlignment="1">
      <alignment horizontal="left" vertical="top"/>
      <protection/>
    </xf>
    <xf numFmtId="0" fontId="16" fillId="39" borderId="0" xfId="80" applyFont="1" applyFill="1" applyAlignment="1">
      <alignment horizontal="left" vertical="top" wrapText="1"/>
      <protection/>
    </xf>
    <xf numFmtId="0" fontId="0" fillId="39" borderId="0" xfId="80" applyFill="1" applyAlignment="1">
      <alignment wrapText="1"/>
      <protection/>
    </xf>
    <xf numFmtId="0" fontId="37" fillId="39" borderId="0" xfId="80" applyFont="1" applyFill="1">
      <alignment/>
      <protection/>
    </xf>
    <xf numFmtId="0" fontId="0" fillId="39" borderId="0" xfId="80" applyFill="1" applyAlignment="1">
      <alignment vertical="top" wrapText="1"/>
      <protection/>
    </xf>
    <xf numFmtId="0" fontId="0" fillId="39" borderId="0" xfId="80" applyFont="1" applyFill="1" applyAlignment="1">
      <alignment vertical="top" wrapText="1"/>
      <protection/>
    </xf>
    <xf numFmtId="0" fontId="2" fillId="39" borderId="0" xfId="80" applyFont="1" applyFill="1" applyAlignment="1">
      <alignment horizontal="left" vertical="center" wrapText="1"/>
      <protection/>
    </xf>
    <xf numFmtId="0" fontId="0" fillId="39" borderId="0" xfId="80" applyFont="1" applyFill="1" applyAlignment="1">
      <alignment horizontal="left" vertical="center" wrapText="1"/>
      <protection/>
    </xf>
    <xf numFmtId="0" fontId="16" fillId="39" borderId="0" xfId="80" applyFont="1" applyFill="1" applyAlignment="1">
      <alignment horizontal="left" vertical="center" wrapText="1"/>
      <protection/>
    </xf>
    <xf numFmtId="0" fontId="0" fillId="39" borderId="0" xfId="80" applyFill="1" applyAlignment="1">
      <alignment horizontal="left" vertical="center" wrapText="1"/>
      <protection/>
    </xf>
    <xf numFmtId="0" fontId="0" fillId="39" borderId="15" xfId="80" applyFill="1" applyBorder="1">
      <alignment/>
      <protection/>
    </xf>
    <xf numFmtId="0" fontId="0" fillId="0" borderId="0" xfId="0" applyFont="1" applyFill="1" applyAlignment="1">
      <alignment/>
    </xf>
    <xf numFmtId="0" fontId="0" fillId="0" borderId="0" xfId="0" applyFont="1" applyFill="1" applyAlignment="1">
      <alignment horizontal="left"/>
    </xf>
    <xf numFmtId="0" fontId="27" fillId="0" borderId="0" xfId="57" applyFont="1" applyAlignment="1" applyProtection="1">
      <alignment/>
      <protection/>
    </xf>
    <xf numFmtId="0" fontId="0" fillId="0" borderId="0" xfId="0" applyFont="1" applyAlignment="1">
      <alignment/>
    </xf>
    <xf numFmtId="3" fontId="2" fillId="39" borderId="14" xfId="0" applyNumberFormat="1" applyFont="1" applyFill="1" applyBorder="1" applyAlignment="1">
      <alignment/>
    </xf>
    <xf numFmtId="3" fontId="6" fillId="39" borderId="14" xfId="82" applyNumberFormat="1" applyFont="1" applyFill="1" applyBorder="1" applyAlignment="1">
      <alignment horizontal="right" wrapText="1"/>
      <protection/>
    </xf>
    <xf numFmtId="0" fontId="0" fillId="39" borderId="0" xfId="0" applyFont="1" applyFill="1" applyAlignment="1" quotePrefix="1">
      <alignment horizontal="left"/>
    </xf>
    <xf numFmtId="3" fontId="2" fillId="39" borderId="0" xfId="0" applyNumberFormat="1" applyFont="1" applyFill="1" applyBorder="1" applyAlignment="1" quotePrefix="1">
      <alignment/>
    </xf>
    <xf numFmtId="3" fontId="0" fillId="39" borderId="14" xfId="0" applyNumberFormat="1" applyFill="1" applyBorder="1" applyAlignment="1">
      <alignment/>
    </xf>
    <xf numFmtId="3" fontId="2" fillId="39" borderId="14" xfId="0" applyNumberFormat="1" applyFont="1" applyFill="1" applyBorder="1" applyAlignment="1" quotePrefix="1">
      <alignment/>
    </xf>
    <xf numFmtId="165" fontId="0" fillId="39" borderId="14" xfId="0" applyNumberFormat="1" applyFill="1" applyBorder="1" applyAlignment="1">
      <alignment/>
    </xf>
    <xf numFmtId="0" fontId="0" fillId="39" borderId="0" xfId="0" applyFont="1" applyFill="1" applyBorder="1" applyAlignment="1">
      <alignment horizontal="right"/>
    </xf>
    <xf numFmtId="169" fontId="0" fillId="39" borderId="14" xfId="44" applyNumberFormat="1" applyFont="1" applyFill="1" applyBorder="1" applyAlignment="1">
      <alignment/>
    </xf>
    <xf numFmtId="165" fontId="0" fillId="39" borderId="14" xfId="0" applyNumberFormat="1" applyFont="1" applyFill="1" applyBorder="1" applyAlignment="1">
      <alignment horizontal="right"/>
    </xf>
    <xf numFmtId="0" fontId="0" fillId="39" borderId="14" xfId="0" applyFill="1" applyBorder="1" applyAlignment="1">
      <alignment horizontal="right"/>
    </xf>
    <xf numFmtId="165" fontId="0" fillId="39" borderId="14" xfId="0" applyNumberFormat="1" applyFill="1" applyBorder="1" applyAlignment="1">
      <alignment horizontal="right"/>
    </xf>
    <xf numFmtId="166" fontId="0" fillId="39" borderId="0" xfId="0" applyNumberFormat="1" applyFill="1" applyBorder="1" applyAlignment="1" quotePrefix="1">
      <alignment/>
    </xf>
    <xf numFmtId="9" fontId="0" fillId="39" borderId="0" xfId="86" applyFont="1" applyFill="1" applyBorder="1" applyAlignment="1" quotePrefix="1">
      <alignment/>
    </xf>
    <xf numFmtId="0" fontId="0" fillId="39" borderId="15" xfId="0" applyFont="1" applyFill="1" applyBorder="1" applyAlignment="1">
      <alignment/>
    </xf>
    <xf numFmtId="0" fontId="0" fillId="39" borderId="0" xfId="0" applyFill="1" applyBorder="1" applyAlignment="1">
      <alignment horizontal="centerContinuous" vertical="center"/>
    </xf>
    <xf numFmtId="0" fontId="0" fillId="39" borderId="10" xfId="0" applyFont="1" applyFill="1" applyBorder="1" applyAlignment="1">
      <alignment horizontal="right" wrapText="1"/>
    </xf>
    <xf numFmtId="0" fontId="0" fillId="39" borderId="15" xfId="0" applyFont="1" applyFill="1" applyBorder="1" applyAlignment="1">
      <alignment/>
    </xf>
    <xf numFmtId="0" fontId="0" fillId="39" borderId="0" xfId="0" applyFont="1" applyFill="1" applyBorder="1" applyAlignment="1">
      <alignment horizontal="left"/>
    </xf>
    <xf numFmtId="0" fontId="0" fillId="39" borderId="0" xfId="0" applyFont="1" applyFill="1" applyBorder="1" applyAlignment="1">
      <alignment/>
    </xf>
    <xf numFmtId="3" fontId="0" fillId="39" borderId="0" xfId="0" applyNumberFormat="1" applyFont="1" applyFill="1" applyBorder="1" applyAlignment="1">
      <alignment horizontal="right" wrapText="1"/>
    </xf>
    <xf numFmtId="9" fontId="0" fillId="39" borderId="0" xfId="0" applyNumberFormat="1" applyFont="1" applyFill="1" applyBorder="1" applyAlignment="1">
      <alignment horizontal="right" wrapText="1"/>
    </xf>
    <xf numFmtId="164" fontId="0" fillId="39" borderId="0" xfId="0" applyNumberFormat="1" applyFont="1" applyFill="1" applyAlignment="1">
      <alignment/>
    </xf>
    <xf numFmtId="0" fontId="0" fillId="39" borderId="0" xfId="0" applyNumberFormat="1" applyFill="1" applyBorder="1" applyAlignment="1" quotePrefix="1">
      <alignment/>
    </xf>
    <xf numFmtId="3" fontId="0" fillId="39" borderId="0" xfId="0" applyNumberFormat="1" applyFont="1" applyFill="1" applyBorder="1" applyAlignment="1">
      <alignment horizontal="right"/>
    </xf>
    <xf numFmtId="9" fontId="0" fillId="39" borderId="0" xfId="0" applyNumberFormat="1" applyFont="1" applyFill="1" applyBorder="1" applyAlignment="1">
      <alignment horizontal="right" wrapText="1"/>
    </xf>
    <xf numFmtId="3" fontId="5" fillId="39" borderId="0" xfId="82" applyNumberFormat="1" applyFont="1" applyFill="1" applyBorder="1" applyAlignment="1">
      <alignment horizontal="right" wrapText="1"/>
      <protection/>
    </xf>
    <xf numFmtId="0" fontId="5" fillId="39" borderId="0" xfId="0" applyFont="1" applyFill="1" applyBorder="1" applyAlignment="1">
      <alignment horizontal="left"/>
    </xf>
    <xf numFmtId="9" fontId="0" fillId="39" borderId="0" xfId="0" applyNumberFormat="1" applyFill="1" applyBorder="1" applyAlignment="1">
      <alignment/>
    </xf>
    <xf numFmtId="0" fontId="55" fillId="39" borderId="0" xfId="81" applyFill="1">
      <alignment/>
      <protection/>
    </xf>
    <xf numFmtId="3" fontId="0" fillId="39" borderId="15" xfId="0" applyNumberFormat="1" applyFont="1" applyFill="1" applyBorder="1" applyAlignment="1">
      <alignment horizontal="right" wrapText="1"/>
    </xf>
    <xf numFmtId="0" fontId="0" fillId="39" borderId="0" xfId="0" applyFont="1" applyFill="1" applyAlignment="1">
      <alignment vertical="top"/>
    </xf>
    <xf numFmtId="0" fontId="0" fillId="39" borderId="19" xfId="0" applyFont="1" applyFill="1" applyBorder="1" applyAlignment="1">
      <alignment/>
    </xf>
    <xf numFmtId="0" fontId="0" fillId="39" borderId="19" xfId="0" applyFont="1" applyFill="1" applyBorder="1" applyAlignment="1">
      <alignment horizontal="left"/>
    </xf>
    <xf numFmtId="3" fontId="0" fillId="39" borderId="19" xfId="0" applyNumberFormat="1" applyFont="1" applyFill="1" applyBorder="1" applyAlignment="1">
      <alignment horizontal="right" wrapText="1"/>
    </xf>
    <xf numFmtId="9" fontId="0" fillId="39" borderId="19" xfId="0" applyNumberFormat="1" applyFont="1" applyFill="1" applyBorder="1" applyAlignment="1">
      <alignment horizontal="right" wrapText="1"/>
    </xf>
    <xf numFmtId="3" fontId="0" fillId="39" borderId="19" xfId="0" applyNumberFormat="1" applyFont="1" applyFill="1" applyBorder="1" applyAlignment="1">
      <alignment horizontal="right"/>
    </xf>
    <xf numFmtId="9" fontId="0" fillId="39" borderId="19" xfId="0" applyNumberFormat="1" applyFont="1" applyFill="1" applyBorder="1" applyAlignment="1">
      <alignment horizontal="right" wrapText="1"/>
    </xf>
    <xf numFmtId="3" fontId="0" fillId="39" borderId="19" xfId="0" applyNumberFormat="1" applyFont="1" applyFill="1" applyBorder="1" applyAlignment="1">
      <alignment horizontal="right"/>
    </xf>
    <xf numFmtId="3" fontId="5" fillId="39" borderId="19" xfId="82" applyNumberFormat="1" applyFont="1" applyFill="1" applyBorder="1" applyAlignment="1">
      <alignment horizontal="right" wrapText="1"/>
      <protection/>
    </xf>
    <xf numFmtId="0" fontId="33" fillId="39" borderId="19" xfId="81" applyFont="1" applyFill="1" applyBorder="1">
      <alignment/>
      <protection/>
    </xf>
    <xf numFmtId="0" fontId="55" fillId="39" borderId="19" xfId="81" applyFill="1" applyBorder="1">
      <alignment/>
      <protection/>
    </xf>
    <xf numFmtId="0" fontId="6" fillId="39" borderId="19" xfId="0" applyFont="1" applyFill="1" applyBorder="1" applyAlignment="1">
      <alignment/>
    </xf>
    <xf numFmtId="3" fontId="0" fillId="39" borderId="19" xfId="0" applyNumberFormat="1" applyFont="1" applyFill="1" applyBorder="1" applyAlignment="1">
      <alignment horizontal="center" wrapText="1"/>
    </xf>
    <xf numFmtId="0" fontId="8" fillId="39" borderId="0" xfId="0" applyFont="1" applyFill="1" applyAlignment="1">
      <alignment horizontal="left"/>
    </xf>
    <xf numFmtId="0" fontId="8" fillId="39" borderId="0" xfId="0" applyFont="1" applyFill="1" applyAlignment="1">
      <alignment horizontal="left" vertical="top" wrapText="1"/>
    </xf>
    <xf numFmtId="0" fontId="0" fillId="39" borderId="0" xfId="0" applyFill="1" applyAlignment="1">
      <alignment horizontal="left" vertical="top" wrapText="1"/>
    </xf>
    <xf numFmtId="0" fontId="0" fillId="39" borderId="0" xfId="0" applyFont="1" applyFill="1" applyBorder="1" applyAlignment="1">
      <alignment horizontal="left" wrapText="1"/>
    </xf>
    <xf numFmtId="0" fontId="8" fillId="39" borderId="0" xfId="0" applyFont="1" applyFill="1" applyAlignment="1">
      <alignment wrapText="1"/>
    </xf>
    <xf numFmtId="0" fontId="8" fillId="39" borderId="0" xfId="0" applyFont="1" applyFill="1" applyAlignment="1">
      <alignment wrapText="1"/>
    </xf>
    <xf numFmtId="0" fontId="8" fillId="39" borderId="0" xfId="0" applyFont="1" applyFill="1" applyAlignment="1">
      <alignment horizontal="left" vertical="top" wrapText="1"/>
    </xf>
    <xf numFmtId="0" fontId="23" fillId="39" borderId="0" xfId="0" applyFont="1" applyFill="1" applyBorder="1" applyAlignment="1">
      <alignment horizontal="left" wrapText="1"/>
    </xf>
    <xf numFmtId="0" fontId="23" fillId="39" borderId="0" xfId="0" applyFont="1" applyFill="1" applyAlignment="1">
      <alignment horizontal="left" wrapText="1"/>
    </xf>
    <xf numFmtId="0" fontId="8" fillId="39" borderId="0" xfId="0" applyFont="1" applyFill="1" applyAlignment="1">
      <alignment horizontal="left" vertical="top"/>
    </xf>
    <xf numFmtId="0" fontId="8" fillId="39" borderId="0" xfId="0" applyFont="1" applyFill="1" applyBorder="1" applyAlignment="1">
      <alignment horizontal="left" wrapText="1"/>
    </xf>
    <xf numFmtId="0" fontId="0" fillId="0" borderId="0" xfId="0" applyAlignment="1">
      <alignment wrapText="1"/>
    </xf>
    <xf numFmtId="0" fontId="8" fillId="0" borderId="0" xfId="0" applyFont="1" applyAlignment="1">
      <alignment vertical="top" wrapText="1"/>
    </xf>
    <xf numFmtId="0" fontId="0" fillId="0" borderId="0" xfId="0" applyAlignment="1">
      <alignment vertical="top" wrapText="1"/>
    </xf>
    <xf numFmtId="0" fontId="5" fillId="39" borderId="0" xfId="0" applyFont="1" applyFill="1" applyBorder="1" applyAlignment="1">
      <alignment horizontal="left" wrapText="1"/>
    </xf>
    <xf numFmtId="0" fontId="5" fillId="39" borderId="0" xfId="0" applyFont="1" applyFill="1" applyBorder="1" applyAlignment="1">
      <alignment wrapText="1"/>
    </xf>
    <xf numFmtId="0" fontId="2" fillId="39" borderId="11" xfId="0" applyFont="1" applyFill="1" applyBorder="1" applyAlignment="1">
      <alignment horizontal="left" vertical="center"/>
    </xf>
    <xf numFmtId="0" fontId="2" fillId="39" borderId="12" xfId="0" applyFont="1" applyFill="1" applyBorder="1" applyAlignment="1">
      <alignment horizontal="left" vertical="center"/>
    </xf>
    <xf numFmtId="0" fontId="2" fillId="39" borderId="11" xfId="0" applyFont="1" applyFill="1" applyBorder="1" applyAlignment="1">
      <alignment horizontal="right" vertical="center" wrapText="1"/>
    </xf>
    <xf numFmtId="0" fontId="2" fillId="39" borderId="12" xfId="0" applyFont="1" applyFill="1" applyBorder="1" applyAlignment="1">
      <alignment horizontal="right" vertical="center" wrapText="1"/>
    </xf>
    <xf numFmtId="0" fontId="2" fillId="39" borderId="13" xfId="0" applyFont="1" applyFill="1" applyBorder="1" applyAlignment="1">
      <alignment horizontal="center" vertical="center"/>
    </xf>
    <xf numFmtId="0" fontId="0" fillId="39" borderId="0" xfId="0" applyFont="1" applyFill="1" applyAlignment="1">
      <alignment horizontal="left" vertical="top" wrapText="1"/>
    </xf>
    <xf numFmtId="0" fontId="0" fillId="39" borderId="0" xfId="0" applyFont="1" applyFill="1" applyAlignment="1">
      <alignment wrapText="1"/>
    </xf>
    <xf numFmtId="0" fontId="2" fillId="39" borderId="15" xfId="0" applyFont="1" applyFill="1" applyBorder="1" applyAlignment="1">
      <alignment horizontal="center" vertical="center"/>
    </xf>
    <xf numFmtId="0" fontId="8" fillId="39" borderId="0" xfId="0" applyFont="1" applyFill="1" applyBorder="1" applyAlignment="1">
      <alignment wrapText="1"/>
    </xf>
    <xf numFmtId="0" fontId="2" fillId="39" borderId="15" xfId="0" applyFont="1" applyFill="1" applyBorder="1" applyAlignment="1">
      <alignment horizontal="left" vertical="center"/>
    </xf>
    <xf numFmtId="0" fontId="2" fillId="39" borderId="0" xfId="0" applyFont="1" applyFill="1" applyBorder="1" applyAlignment="1">
      <alignment horizontal="left" vertical="center"/>
    </xf>
    <xf numFmtId="0" fontId="0" fillId="39" borderId="14" xfId="0" applyFill="1" applyBorder="1" applyAlignment="1">
      <alignment horizontal="left" vertical="center"/>
    </xf>
    <xf numFmtId="0" fontId="0" fillId="39" borderId="15" xfId="0" applyFont="1" applyFill="1" applyBorder="1" applyAlignment="1">
      <alignment horizontal="right" vertical="center" wrapText="1"/>
    </xf>
    <xf numFmtId="0" fontId="0" fillId="39" borderId="0" xfId="0" applyFont="1" applyFill="1" applyBorder="1" applyAlignment="1">
      <alignment horizontal="right" vertical="center" wrapText="1"/>
    </xf>
    <xf numFmtId="0" fontId="0" fillId="39" borderId="14" xfId="0" applyFill="1" applyBorder="1" applyAlignment="1">
      <alignment horizontal="right" vertical="center" wrapText="1"/>
    </xf>
    <xf numFmtId="0" fontId="2" fillId="39" borderId="10" xfId="0" applyFont="1" applyFill="1" applyBorder="1" applyAlignment="1">
      <alignment horizontal="center" vertical="center"/>
    </xf>
    <xf numFmtId="0" fontId="8" fillId="39" borderId="0" xfId="0" applyFont="1" applyFill="1" applyBorder="1" applyAlignment="1">
      <alignment wrapText="1"/>
    </xf>
    <xf numFmtId="0" fontId="8" fillId="39" borderId="0" xfId="0" applyFont="1" applyFill="1" applyAlignment="1">
      <alignment vertical="center" wrapText="1"/>
    </xf>
    <xf numFmtId="0" fontId="8" fillId="39" borderId="0" xfId="0" applyFont="1" applyFill="1" applyBorder="1" applyAlignment="1">
      <alignment vertical="center" wrapText="1"/>
    </xf>
    <xf numFmtId="0" fontId="8" fillId="39" borderId="0" xfId="0" applyFont="1" applyFill="1" applyAlignment="1">
      <alignment vertical="top" wrapText="1"/>
    </xf>
    <xf numFmtId="0" fontId="8" fillId="39" borderId="0" xfId="0" applyFont="1" applyFill="1" applyAlignment="1">
      <alignment vertical="top" wrapText="1"/>
    </xf>
    <xf numFmtId="0" fontId="8" fillId="39" borderId="0" xfId="0" applyFont="1" applyFill="1" applyBorder="1" applyAlignment="1">
      <alignment vertical="top" wrapText="1"/>
    </xf>
    <xf numFmtId="0" fontId="8" fillId="39" borderId="0" xfId="0" applyFont="1" applyFill="1" applyAlignment="1">
      <alignment horizontal="left" wrapText="1"/>
    </xf>
    <xf numFmtId="1" fontId="2" fillId="39" borderId="10" xfId="0" applyNumberFormat="1" applyFont="1" applyFill="1" applyBorder="1" applyAlignment="1">
      <alignment horizontal="right" vertical="center" wrapText="1"/>
    </xf>
    <xf numFmtId="0" fontId="0" fillId="39" borderId="10" xfId="0" applyFont="1" applyFill="1" applyBorder="1" applyAlignment="1">
      <alignment horizontal="right" vertical="center" wrapText="1"/>
    </xf>
    <xf numFmtId="0" fontId="0" fillId="39" borderId="10" xfId="0" applyFont="1" applyFill="1" applyBorder="1" applyAlignment="1">
      <alignment horizontal="center" vertical="center"/>
    </xf>
    <xf numFmtId="0" fontId="2" fillId="39" borderId="10" xfId="0" applyFont="1" applyFill="1" applyBorder="1" applyAlignment="1">
      <alignment vertical="center"/>
    </xf>
    <xf numFmtId="0" fontId="2" fillId="39" borderId="10" xfId="0" applyFont="1" applyFill="1" applyBorder="1" applyAlignment="1">
      <alignment horizontal="left" vertical="center"/>
    </xf>
    <xf numFmtId="0" fontId="0" fillId="39" borderId="10" xfId="0" applyFont="1" applyFill="1" applyBorder="1" applyAlignment="1">
      <alignment horizontal="right" vertical="center" wrapText="1"/>
    </xf>
    <xf numFmtId="0" fontId="8" fillId="39" borderId="0" xfId="83" applyFont="1" applyFill="1" applyAlignment="1">
      <alignment vertical="top" wrapText="1"/>
      <protection/>
    </xf>
    <xf numFmtId="0" fontId="0" fillId="39" borderId="0" xfId="0" applyFont="1" applyFill="1" applyAlignment="1">
      <alignment vertical="top" wrapText="1"/>
    </xf>
    <xf numFmtId="0" fontId="0" fillId="39" borderId="0" xfId="0" applyFill="1" applyAlignment="1">
      <alignment vertical="top" wrapText="1"/>
    </xf>
    <xf numFmtId="0" fontId="0" fillId="39" borderId="0" xfId="0" applyFont="1" applyFill="1" applyBorder="1" applyAlignment="1">
      <alignment horizontal="left" wrapText="1"/>
    </xf>
    <xf numFmtId="0" fontId="0" fillId="39" borderId="0" xfId="0" applyFont="1" applyFill="1" applyBorder="1" applyAlignment="1">
      <alignment wrapText="1"/>
    </xf>
    <xf numFmtId="0" fontId="0" fillId="39" borderId="0" xfId="0" applyFill="1" applyAlignment="1">
      <alignment wrapText="1"/>
    </xf>
    <xf numFmtId="14" fontId="2" fillId="39" borderId="15" xfId="0" applyNumberFormat="1" applyFont="1" applyFill="1" applyBorder="1" applyAlignment="1">
      <alignment horizontal="center" vertical="center" wrapText="1"/>
    </xf>
    <xf numFmtId="0" fontId="0" fillId="39" borderId="15" xfId="0" applyFont="1" applyFill="1" applyBorder="1" applyAlignment="1">
      <alignment horizontal="center" vertical="center" wrapText="1"/>
    </xf>
    <xf numFmtId="0" fontId="6" fillId="39" borderId="15" xfId="0" applyFont="1" applyFill="1" applyBorder="1" applyAlignment="1">
      <alignment horizontal="right" vertical="center" wrapText="1"/>
    </xf>
    <xf numFmtId="0" fontId="0" fillId="39" borderId="0" xfId="0" applyFont="1" applyFill="1" applyBorder="1" applyAlignment="1">
      <alignment horizontal="right" vertical="center" wrapText="1"/>
    </xf>
    <xf numFmtId="0" fontId="0" fillId="39" borderId="10" xfId="0" applyFont="1" applyFill="1" applyBorder="1" applyAlignment="1">
      <alignment horizontal="center" wrapText="1"/>
    </xf>
    <xf numFmtId="0" fontId="8" fillId="39" borderId="0" xfId="0" applyFont="1" applyFill="1" applyBorder="1" applyAlignment="1">
      <alignment vertical="top" wrapText="1"/>
    </xf>
    <xf numFmtId="2" fontId="2" fillId="39" borderId="15" xfId="80" applyNumberFormat="1" applyFont="1" applyFill="1" applyBorder="1" applyAlignment="1">
      <alignment horizontal="right" vertical="center" wrapText="1"/>
      <protection/>
    </xf>
    <xf numFmtId="2" fontId="2" fillId="39" borderId="0" xfId="80" applyNumberFormat="1" applyFont="1" applyFill="1" applyBorder="1" applyAlignment="1">
      <alignment horizontal="right" vertical="center" wrapText="1"/>
      <protection/>
    </xf>
    <xf numFmtId="0" fontId="8" fillId="39" borderId="0" xfId="80" applyFont="1" applyFill="1" applyBorder="1" applyAlignment="1">
      <alignment horizontal="left" vertical="top" wrapText="1" shrinkToFit="1"/>
      <protection/>
    </xf>
    <xf numFmtId="0" fontId="2" fillId="39" borderId="15" xfId="80" applyFont="1" applyFill="1" applyBorder="1" applyAlignment="1">
      <alignment horizontal="right" vertical="center" wrapText="1"/>
      <protection/>
    </xf>
    <xf numFmtId="0" fontId="2" fillId="39" borderId="14" xfId="80" applyFont="1" applyFill="1" applyBorder="1" applyAlignment="1">
      <alignment horizontal="right" vertical="center" wrapText="1"/>
      <protection/>
    </xf>
    <xf numFmtId="0" fontId="2" fillId="39" borderId="10" xfId="80" applyFont="1" applyFill="1" applyBorder="1" applyAlignment="1">
      <alignment horizontal="center" vertical="center" wrapText="1"/>
      <protection/>
    </xf>
    <xf numFmtId="2" fontId="2" fillId="39" borderId="14" xfId="80" applyNumberFormat="1" applyFont="1" applyFill="1" applyBorder="1" applyAlignment="1">
      <alignment horizontal="right" vertical="center" wrapText="1"/>
      <protection/>
    </xf>
    <xf numFmtId="0" fontId="2" fillId="39" borderId="10" xfId="80" applyFont="1" applyFill="1" applyBorder="1" applyAlignment="1">
      <alignment horizontal="center" vertical="center" wrapText="1" shrinkToFit="1"/>
      <protection/>
    </xf>
    <xf numFmtId="0" fontId="0" fillId="39" borderId="10" xfId="80" applyFont="1" applyFill="1" applyBorder="1" applyAlignment="1">
      <alignment horizontal="center" vertical="center" wrapText="1"/>
      <protection/>
    </xf>
    <xf numFmtId="0" fontId="2" fillId="39" borderId="15" xfId="80" applyFont="1" applyFill="1" applyBorder="1" applyAlignment="1">
      <alignment horizontal="center" vertical="center" wrapText="1"/>
      <protection/>
    </xf>
    <xf numFmtId="0" fontId="2" fillId="39" borderId="14" xfId="80" applyFont="1" applyFill="1" applyBorder="1" applyAlignment="1">
      <alignment horizontal="center" vertical="center" wrapText="1"/>
      <protection/>
    </xf>
    <xf numFmtId="0" fontId="0" fillId="39" borderId="0" xfId="80" applyFont="1" applyFill="1" applyBorder="1" applyAlignment="1">
      <alignment horizontal="right" vertical="center" wrapText="1"/>
      <protection/>
    </xf>
    <xf numFmtId="0" fontId="0" fillId="39" borderId="0" xfId="80" applyFont="1" applyFill="1" applyBorder="1" applyAlignment="1">
      <alignment horizontal="right" wrapText="1"/>
      <protection/>
    </xf>
    <xf numFmtId="0" fontId="0" fillId="39" borderId="15" xfId="80" applyFont="1" applyFill="1" applyBorder="1" applyAlignment="1">
      <alignment horizontal="right" vertical="center" wrapText="1"/>
      <protection/>
    </xf>
    <xf numFmtId="0" fontId="2" fillId="39" borderId="15" xfId="80" applyFont="1" applyFill="1" applyBorder="1" applyAlignment="1">
      <alignment vertical="center" wrapText="1"/>
      <protection/>
    </xf>
    <xf numFmtId="0" fontId="2" fillId="39" borderId="0" xfId="80" applyFont="1" applyFill="1" applyBorder="1" applyAlignment="1">
      <alignment vertical="center" wrapText="1"/>
      <protection/>
    </xf>
    <xf numFmtId="0" fontId="0" fillId="39" borderId="10" xfId="80" applyFont="1" applyFill="1" applyBorder="1" applyAlignment="1">
      <alignment horizontal="center" vertical="center" wrapText="1" shrinkToFit="1"/>
      <protection/>
    </xf>
    <xf numFmtId="9" fontId="2" fillId="39" borderId="10" xfId="86" applyFont="1" applyFill="1" applyBorder="1" applyAlignment="1">
      <alignment horizontal="center" vertical="center" wrapText="1"/>
    </xf>
    <xf numFmtId="0" fontId="8" fillId="39" borderId="0" xfId="80" applyFont="1" applyFill="1" applyAlignment="1">
      <alignment vertical="top" wrapText="1"/>
      <protection/>
    </xf>
    <xf numFmtId="0" fontId="0" fillId="0" borderId="0" xfId="80" applyAlignment="1">
      <alignment vertical="top" wrapText="1"/>
      <protection/>
    </xf>
    <xf numFmtId="0" fontId="8" fillId="39" borderId="0" xfId="80" applyNumberFormat="1" applyFont="1" applyFill="1" applyAlignment="1">
      <alignment horizontal="left" wrapText="1"/>
      <protection/>
    </xf>
    <xf numFmtId="0" fontId="0" fillId="0" borderId="0" xfId="80" applyAlignment="1">
      <alignment wrapText="1"/>
      <protection/>
    </xf>
    <xf numFmtId="0" fontId="8" fillId="39" borderId="0" xfId="80" applyFont="1" applyFill="1" applyAlignment="1">
      <alignment wrapText="1"/>
      <protection/>
    </xf>
    <xf numFmtId="0" fontId="0" fillId="39" borderId="0" xfId="80" applyFill="1" applyAlignment="1">
      <alignment wrapText="1"/>
      <protection/>
    </xf>
    <xf numFmtId="0" fontId="0" fillId="39" borderId="0" xfId="80" applyFont="1" applyFill="1" applyAlignment="1">
      <alignment wrapText="1"/>
      <protection/>
    </xf>
    <xf numFmtId="2" fontId="2" fillId="39" borderId="15" xfId="80" applyNumberFormat="1" applyFont="1" applyFill="1" applyBorder="1" applyAlignment="1">
      <alignment vertical="center" wrapText="1"/>
      <protection/>
    </xf>
    <xf numFmtId="2" fontId="2" fillId="39" borderId="0" xfId="80" applyNumberFormat="1" applyFont="1" applyFill="1" applyBorder="1" applyAlignment="1">
      <alignment vertical="center" wrapText="1"/>
      <protection/>
    </xf>
    <xf numFmtId="0" fontId="8" fillId="39" borderId="0" xfId="80" applyFont="1" applyFill="1" applyBorder="1" applyAlignment="1">
      <alignment horizontal="left" vertical="top" wrapText="1"/>
      <protection/>
    </xf>
    <xf numFmtId="0" fontId="8" fillId="39" borderId="0" xfId="80" applyFont="1" applyFill="1" applyAlignment="1">
      <alignment/>
      <protection/>
    </xf>
    <xf numFmtId="0" fontId="8" fillId="39" borderId="0" xfId="80" applyFont="1" applyFill="1" applyAlignment="1">
      <alignment horizontal="left" vertical="top"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uro"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ABackgroundMembers" xfId="59"/>
    <cellStyle name="IAColorCodingBad" xfId="60"/>
    <cellStyle name="IAColorCodingGood" xfId="61"/>
    <cellStyle name="IAColorCodingOK" xfId="62"/>
    <cellStyle name="IAColumnHeader" xfId="63"/>
    <cellStyle name="IAContentsList" xfId="64"/>
    <cellStyle name="IAContentsTitle" xfId="65"/>
    <cellStyle name="IADataCells" xfId="66"/>
    <cellStyle name="IADimensionNames" xfId="67"/>
    <cellStyle name="IAParentColumnHeader" xfId="68"/>
    <cellStyle name="IAParentRowHeader" xfId="69"/>
    <cellStyle name="IAQueryInfo" xfId="70"/>
    <cellStyle name="IAReportTitle" xfId="71"/>
    <cellStyle name="IARowHeader" xfId="72"/>
    <cellStyle name="IASubTotalsCol" xfId="73"/>
    <cellStyle name="IASubTotalsRow" xfId="74"/>
    <cellStyle name="Input" xfId="75"/>
    <cellStyle name="Linked Cell" xfId="76"/>
    <cellStyle name="Neutral" xfId="77"/>
    <cellStyle name="Normal 2" xfId="78"/>
    <cellStyle name="Normal 3" xfId="79"/>
    <cellStyle name="Normal 4" xfId="80"/>
    <cellStyle name="Normal 5" xfId="81"/>
    <cellStyle name="Normal_Sheet1" xfId="82"/>
    <cellStyle name="Normal_Table 2.7 - Legal representation" xfId="83"/>
    <cellStyle name="Note" xfId="84"/>
    <cellStyle name="Output" xfId="85"/>
    <cellStyle name="Percent" xfId="86"/>
    <cellStyle name="Percent 2" xfId="87"/>
    <cellStyle name="Percent 3" xfId="88"/>
    <cellStyle name="Percent_Civil Court Statistics Bulletin (version 1)" xfId="89"/>
    <cellStyle name="Refdb standard" xfId="90"/>
    <cellStyle name="Title" xfId="91"/>
    <cellStyle name="Total" xfId="92"/>
    <cellStyle name="Warning Text" xfId="93"/>
  </cellStyles>
  <dxfs count="15">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Sirius\App_Temp\Ad-hoc\Warrants%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Sirius\App_Temp\Warrants%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showGridLines="0" tabSelected="1" zoomScale="85" zoomScaleNormal="85" workbookViewId="0" topLeftCell="A1">
      <selection activeCell="G16" sqref="G16"/>
    </sheetView>
  </sheetViews>
  <sheetFormatPr defaultColWidth="9.140625" defaultRowHeight="12.75"/>
  <cols>
    <col min="1" max="1" width="10.57421875" style="2" customWidth="1"/>
    <col min="2" max="2" width="145.7109375" style="3" customWidth="1"/>
    <col min="3" max="16384" width="9.140625" style="1" customWidth="1"/>
  </cols>
  <sheetData>
    <row r="1" spans="1:16" ht="15.75">
      <c r="A1" s="15" t="s">
        <v>40</v>
      </c>
      <c r="B1" s="12" t="s">
        <v>39</v>
      </c>
      <c r="C1" s="167"/>
      <c r="D1" s="167"/>
      <c r="E1" s="167"/>
      <c r="F1" s="167"/>
      <c r="G1" s="13"/>
      <c r="H1" s="13"/>
      <c r="I1" s="13"/>
      <c r="J1" s="4"/>
      <c r="K1" s="4"/>
      <c r="L1" s="4"/>
      <c r="M1" s="4"/>
      <c r="N1" s="4"/>
      <c r="O1" s="4"/>
      <c r="P1" s="4"/>
    </row>
    <row r="2" spans="1:16" ht="15">
      <c r="A2" s="7"/>
      <c r="B2" s="7"/>
      <c r="C2" s="167"/>
      <c r="D2" s="167"/>
      <c r="E2" s="167"/>
      <c r="F2" s="167"/>
      <c r="G2" s="13"/>
      <c r="H2" s="13"/>
      <c r="I2" s="13"/>
      <c r="J2" s="4"/>
      <c r="K2" s="4"/>
      <c r="L2" s="4"/>
      <c r="M2" s="4"/>
      <c r="N2" s="4"/>
      <c r="O2" s="4"/>
      <c r="P2" s="4"/>
    </row>
    <row r="3" spans="1:16" ht="18">
      <c r="A3" s="20" t="s">
        <v>38</v>
      </c>
      <c r="B3" s="5"/>
      <c r="C3" s="13"/>
      <c r="D3" s="13"/>
      <c r="E3" s="13"/>
      <c r="F3" s="13"/>
      <c r="G3" s="13"/>
      <c r="H3" s="13"/>
      <c r="I3" s="13"/>
      <c r="J3" s="4"/>
      <c r="K3" s="4"/>
      <c r="L3" s="4"/>
      <c r="M3" s="4"/>
      <c r="N3" s="4"/>
      <c r="O3" s="4"/>
      <c r="P3" s="4"/>
    </row>
    <row r="4" spans="1:16" ht="9" customHeight="1">
      <c r="A4" s="6"/>
      <c r="B4" s="5"/>
      <c r="C4" s="4"/>
      <c r="D4" s="4"/>
      <c r="E4" s="4"/>
      <c r="F4" s="4"/>
      <c r="G4" s="4"/>
      <c r="H4" s="4"/>
      <c r="I4" s="4"/>
      <c r="J4" s="4"/>
      <c r="K4" s="4"/>
      <c r="L4" s="4"/>
      <c r="M4" s="4"/>
      <c r="N4" s="4"/>
      <c r="O4" s="4"/>
      <c r="P4" s="4"/>
    </row>
    <row r="5" spans="1:16" ht="28.5" customHeight="1">
      <c r="A5" s="21">
        <v>1.1</v>
      </c>
      <c r="B5" s="17" t="s">
        <v>129</v>
      </c>
      <c r="C5" s="162"/>
      <c r="D5" s="162"/>
      <c r="E5" s="162"/>
      <c r="F5" s="162"/>
      <c r="G5" s="162"/>
      <c r="H5" s="4"/>
      <c r="I5" s="4"/>
      <c r="J5" s="4"/>
      <c r="K5" s="4"/>
      <c r="L5" s="4"/>
      <c r="M5" s="4"/>
      <c r="N5" s="4"/>
      <c r="O5" s="4"/>
      <c r="P5" s="4"/>
    </row>
    <row r="6" spans="1:16" ht="36.75" customHeight="1">
      <c r="A6" s="21">
        <v>1.2</v>
      </c>
      <c r="B6" s="18" t="s">
        <v>130</v>
      </c>
      <c r="C6" s="162"/>
      <c r="D6" s="162"/>
      <c r="E6" s="162"/>
      <c r="F6" s="162"/>
      <c r="G6" s="162"/>
      <c r="H6" s="162"/>
      <c r="I6" s="162"/>
      <c r="J6" s="162"/>
      <c r="K6" s="162"/>
      <c r="L6" s="162"/>
      <c r="M6" s="162"/>
      <c r="N6" s="162"/>
      <c r="O6" s="162"/>
      <c r="P6" s="162"/>
    </row>
    <row r="7" spans="1:16" ht="27" customHeight="1">
      <c r="A7" s="21">
        <v>1.3</v>
      </c>
      <c r="B7" s="18" t="s">
        <v>131</v>
      </c>
      <c r="C7" s="162"/>
      <c r="D7" s="162"/>
      <c r="E7" s="162"/>
      <c r="F7" s="162"/>
      <c r="G7" s="162"/>
      <c r="H7" s="162"/>
      <c r="I7" s="162"/>
      <c r="J7" s="162"/>
      <c r="K7" s="4"/>
      <c r="L7" s="4"/>
      <c r="M7" s="4"/>
      <c r="N7" s="4"/>
      <c r="O7" s="4"/>
      <c r="P7" s="4"/>
    </row>
    <row r="8" spans="1:16" ht="28.5" customHeight="1">
      <c r="A8" s="21">
        <v>1.4</v>
      </c>
      <c r="B8" s="18" t="s">
        <v>157</v>
      </c>
      <c r="C8" s="4"/>
      <c r="D8" s="4"/>
      <c r="E8" s="4"/>
      <c r="F8" s="4"/>
      <c r="G8" s="4"/>
      <c r="H8" s="4"/>
      <c r="I8" s="4"/>
      <c r="J8" s="4"/>
      <c r="K8" s="4"/>
      <c r="L8" s="4"/>
      <c r="M8" s="4"/>
      <c r="N8" s="4"/>
      <c r="O8" s="4"/>
      <c r="P8" s="4"/>
    </row>
    <row r="9" spans="1:16" ht="25.5" customHeight="1">
      <c r="A9" s="21">
        <v>1.5</v>
      </c>
      <c r="B9" s="18" t="s">
        <v>132</v>
      </c>
      <c r="C9" s="4"/>
      <c r="D9" s="4"/>
      <c r="E9" s="4"/>
      <c r="F9" s="4"/>
      <c r="G9" s="4"/>
      <c r="H9" s="4"/>
      <c r="I9" s="4"/>
      <c r="J9" s="4"/>
      <c r="K9" s="4"/>
      <c r="L9" s="4"/>
      <c r="M9" s="4"/>
      <c r="N9" s="4"/>
      <c r="O9" s="4"/>
      <c r="P9" s="4"/>
    </row>
    <row r="10" spans="1:16" ht="32.25" customHeight="1">
      <c r="A10" s="21" t="s">
        <v>82</v>
      </c>
      <c r="B10" s="18" t="s">
        <v>159</v>
      </c>
      <c r="C10" s="4"/>
      <c r="D10" s="4"/>
      <c r="E10" s="4"/>
      <c r="F10" s="4"/>
      <c r="G10" s="4"/>
      <c r="H10" s="4"/>
      <c r="I10" s="4"/>
      <c r="J10" s="4"/>
      <c r="K10" s="4"/>
      <c r="L10" s="4"/>
      <c r="M10" s="4"/>
      <c r="N10" s="4"/>
      <c r="O10" s="4"/>
      <c r="P10" s="4"/>
    </row>
    <row r="11" spans="1:16" ht="32.25" customHeight="1">
      <c r="A11" s="21">
        <v>1.7</v>
      </c>
      <c r="B11" s="135" t="s">
        <v>133</v>
      </c>
      <c r="C11" s="168"/>
      <c r="D11" s="168"/>
      <c r="E11" s="168"/>
      <c r="F11" s="168"/>
      <c r="G11" s="168"/>
      <c r="H11" s="133"/>
      <c r="I11" s="133"/>
      <c r="J11" s="134"/>
      <c r="K11" s="4"/>
      <c r="L11" s="4"/>
      <c r="M11" s="4"/>
      <c r="N11" s="4"/>
      <c r="O11" s="4"/>
      <c r="P11" s="4"/>
    </row>
    <row r="12" spans="1:16" ht="15">
      <c r="A12" s="10"/>
      <c r="B12" s="8"/>
      <c r="C12" s="4"/>
      <c r="D12" s="4"/>
      <c r="E12" s="4"/>
      <c r="F12" s="4"/>
      <c r="G12" s="4"/>
      <c r="H12" s="4"/>
      <c r="I12" s="4"/>
      <c r="J12" s="4"/>
      <c r="K12" s="4"/>
      <c r="L12" s="4"/>
      <c r="M12" s="4"/>
      <c r="N12" s="4"/>
      <c r="O12" s="4"/>
      <c r="P12" s="4"/>
    </row>
    <row r="13" spans="1:16" ht="18">
      <c r="A13" s="19" t="s">
        <v>81</v>
      </c>
      <c r="B13" s="9"/>
      <c r="C13" s="4"/>
      <c r="D13" s="4"/>
      <c r="E13" s="4"/>
      <c r="F13" s="4"/>
      <c r="G13" s="4"/>
      <c r="H13" s="4"/>
      <c r="I13" s="4"/>
      <c r="J13" s="4"/>
      <c r="K13" s="4"/>
      <c r="L13" s="4"/>
      <c r="M13" s="4"/>
      <c r="N13" s="4"/>
      <c r="O13" s="4"/>
      <c r="P13" s="4"/>
    </row>
    <row r="14" spans="1:16" ht="12" customHeight="1">
      <c r="A14" s="11"/>
      <c r="B14" s="9"/>
      <c r="C14" s="4"/>
      <c r="D14" s="4"/>
      <c r="E14" s="4"/>
      <c r="F14" s="4"/>
      <c r="G14" s="4"/>
      <c r="H14" s="4"/>
      <c r="I14" s="4"/>
      <c r="J14" s="4"/>
      <c r="K14" s="4"/>
      <c r="L14" s="4"/>
      <c r="M14" s="4"/>
      <c r="N14" s="4"/>
      <c r="O14" s="4"/>
      <c r="P14" s="4"/>
    </row>
    <row r="15" spans="1:16" ht="24" customHeight="1">
      <c r="A15" s="21" t="s">
        <v>83</v>
      </c>
      <c r="B15" s="16" t="s">
        <v>134</v>
      </c>
      <c r="C15" s="4"/>
      <c r="D15" s="4"/>
      <c r="E15" s="4"/>
      <c r="F15" s="4"/>
      <c r="G15" s="4"/>
      <c r="H15" s="4"/>
      <c r="I15" s="4"/>
      <c r="J15" s="4"/>
      <c r="K15" s="4"/>
      <c r="L15" s="4"/>
      <c r="M15" s="4"/>
      <c r="N15" s="4"/>
      <c r="O15" s="4"/>
      <c r="P15" s="4"/>
    </row>
    <row r="16" spans="1:16" ht="26.25" customHeight="1">
      <c r="A16" s="21" t="s">
        <v>84</v>
      </c>
      <c r="B16" s="16" t="s">
        <v>36</v>
      </c>
      <c r="C16" s="4"/>
      <c r="D16" s="4"/>
      <c r="E16" s="4"/>
      <c r="F16" s="4"/>
      <c r="G16" s="4"/>
      <c r="H16" s="4"/>
      <c r="I16" s="4"/>
      <c r="J16" s="4"/>
      <c r="K16" s="4"/>
      <c r="L16" s="4"/>
      <c r="M16" s="4"/>
      <c r="N16" s="4"/>
      <c r="O16" s="4"/>
      <c r="P16" s="4"/>
    </row>
    <row r="17" spans="1:16" ht="23.25" customHeight="1">
      <c r="A17" s="21" t="s">
        <v>85</v>
      </c>
      <c r="B17" s="16" t="s">
        <v>135</v>
      </c>
      <c r="C17" s="4"/>
      <c r="D17" s="4"/>
      <c r="E17" s="4"/>
      <c r="F17" s="4"/>
      <c r="G17" s="4"/>
      <c r="H17" s="4"/>
      <c r="I17" s="4"/>
      <c r="J17" s="4"/>
      <c r="K17" s="4"/>
      <c r="L17" s="4"/>
      <c r="M17" s="4"/>
      <c r="N17" s="4"/>
      <c r="O17" s="4"/>
      <c r="P17" s="4"/>
    </row>
    <row r="18" spans="1:16" ht="21" customHeight="1">
      <c r="A18" s="21" t="s">
        <v>86</v>
      </c>
      <c r="B18" s="16" t="s">
        <v>136</v>
      </c>
      <c r="C18" s="4"/>
      <c r="D18" s="4"/>
      <c r="E18" s="4"/>
      <c r="F18" s="4"/>
      <c r="G18" s="4"/>
      <c r="H18" s="4"/>
      <c r="I18" s="4"/>
      <c r="J18" s="4"/>
      <c r="K18" s="4"/>
      <c r="L18" s="4"/>
      <c r="M18" s="4"/>
      <c r="N18" s="4"/>
      <c r="O18" s="4"/>
      <c r="P18" s="4"/>
    </row>
    <row r="19" spans="1:2" ht="34.5" customHeight="1">
      <c r="A19" s="172">
        <v>2.5</v>
      </c>
      <c r="B19" s="171" t="s">
        <v>141</v>
      </c>
    </row>
    <row r="20" spans="1:2" ht="18">
      <c r="A20" s="19"/>
      <c r="B20" s="14"/>
    </row>
    <row r="21" spans="1:2" s="421" customFormat="1" ht="18">
      <c r="A21" s="19" t="s">
        <v>315</v>
      </c>
      <c r="B21" s="14"/>
    </row>
    <row r="22" spans="1:2" s="421" customFormat="1" ht="14.25">
      <c r="A22" s="422"/>
      <c r="B22" s="14"/>
    </row>
    <row r="23" spans="1:2" s="421" customFormat="1" ht="22.5" customHeight="1">
      <c r="A23" s="128">
        <v>3.1</v>
      </c>
      <c r="B23" s="423" t="s">
        <v>262</v>
      </c>
    </row>
    <row r="24" spans="1:2" s="421" customFormat="1" ht="20.25" customHeight="1">
      <c r="A24" s="127">
        <v>3.2</v>
      </c>
      <c r="B24" s="129" t="s">
        <v>297</v>
      </c>
    </row>
    <row r="25" spans="1:2" s="421" customFormat="1" ht="27" customHeight="1">
      <c r="A25" s="127">
        <v>3.3</v>
      </c>
      <c r="B25" s="129" t="s">
        <v>301</v>
      </c>
    </row>
    <row r="26" spans="1:2" s="421" customFormat="1" ht="12.75">
      <c r="A26" s="424"/>
      <c r="B26" s="424"/>
    </row>
    <row r="27" spans="1:2" s="421" customFormat="1" ht="12.75">
      <c r="A27" s="424"/>
      <c r="B27" s="424"/>
    </row>
  </sheetData>
  <sheetProtect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9" location="'1.5'!A1" display="Case progression in the county courts, England and Wales, annually 2009 - 2013, quarterly Q1 2009 - Q3 2014"/>
    <hyperlink ref="B15" location="'2.1'!A1" display="Number of case applications for permission to apply for Judicial Review by topic, 2000-2014(Q1)"/>
    <hyperlink ref="B16" location="'2.2'!A1" display="Case Progression: number of Judicial Review cases that reach permission stage, oral renewal stage and final hearing by cases lodged"/>
    <hyperlink ref="B17" location="'2.3'!A1" display="Timeliness (in days) of Judicial Review cases started between 2000-2014(Q1) by stage reached"/>
    <hyperlink ref="B18" location="'2.4'!A1" display="Number of Judicial Reviews classed as Totally Without Merit between 1 October 2012 to 31 March 2014"/>
    <hyperlink ref="B11" location="'1.7'!A1" display="Number of defended claims with case type and details of representation, England and Wales, annually 2013 - 2014, quarterly Q1 2013 - Q4 2014"/>
    <hyperlink ref="B19" location="'2.5'!A1" display="Number of Judicial Review applications lodged, granted permission to proceed to final hearing and found in favour of the claimant at final hearing, by Defendant Department or Public Body, 2007 to 2014"/>
    <hyperlink ref="B24" location="'3.2'!A1" display="Proceedings dealing with the continuation or variation of interim injunctions at the High Court in London, August 2011 to December 2014"/>
    <hyperlink ref="B25" location="'3.3'!A1" display="Final privacy injunctions dealt with at the High Court in London, August 2011 to December 2014"/>
    <hyperlink ref="B23" location="'3.1'!A1" display="Applications at the High Court in London for new interim privacy injunctions, August 2011 to June 2015"/>
    <hyperlink ref="B10" location="'1.6'!Print_Area" display="Number of trials and the average time to reach trial/hearing, England and Wales, annually 2000 - 2014, quarterly Q1 2009 - Q1 2015"/>
  </hyperlinks>
  <printOptions/>
  <pageMargins left="0.7480314960629921" right="0.7480314960629921" top="0.984251968503937" bottom="0.984251968503937" header="0.5118110236220472" footer="0.5118110236220472"/>
  <pageSetup fitToHeight="1" fitToWidth="1" horizontalDpi="600" verticalDpi="600" orientation="landscape" paperSize="9" scale="76" r:id="rId1"/>
  <headerFooter alignWithMargins="0">
    <oddHeader>&amp;CCivil Justice Statistics Quarterly: April to June 2015</oddHeader>
    <oddFooter>&amp;CPage &amp;P</oddFooter>
  </headerFooter>
  <ignoredErrors>
    <ignoredError sqref="A10 A15:A1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DO78"/>
  <sheetViews>
    <sheetView workbookViewId="0" topLeftCell="A1">
      <selection activeCell="A1" sqref="A1"/>
    </sheetView>
  </sheetViews>
  <sheetFormatPr defaultColWidth="9.140625" defaultRowHeight="12.75"/>
  <cols>
    <col min="1" max="2" width="10.28125" style="182" customWidth="1"/>
    <col min="3" max="3" width="8.7109375" style="182" bestFit="1" customWidth="1"/>
    <col min="4" max="4" width="10.57421875" style="182" bestFit="1" customWidth="1"/>
    <col min="5" max="5" width="3.8515625" style="182" customWidth="1"/>
    <col min="6" max="6" width="8.28125" style="182" bestFit="1" customWidth="1"/>
    <col min="7" max="7" width="7.421875" style="182" bestFit="1" customWidth="1"/>
    <col min="8" max="8" width="1.421875" style="182" customWidth="1"/>
    <col min="9" max="9" width="7.7109375" style="182" bestFit="1" customWidth="1"/>
    <col min="10" max="10" width="8.57421875" style="182" bestFit="1" customWidth="1"/>
    <col min="11" max="11" width="1.421875" style="182" customWidth="1"/>
    <col min="12" max="12" width="9.28125" style="182" bestFit="1" customWidth="1"/>
    <col min="13" max="13" width="7.421875" style="182" bestFit="1" customWidth="1"/>
    <col min="14" max="14" width="1.421875" style="182" customWidth="1"/>
    <col min="15" max="15" width="7.7109375" style="182" bestFit="1" customWidth="1"/>
    <col min="16" max="16" width="7.421875" style="182" bestFit="1" customWidth="1"/>
    <col min="17" max="17" width="3.00390625" style="182" customWidth="1"/>
    <col min="18" max="18" width="9.57421875" style="182" bestFit="1" customWidth="1"/>
    <col min="19" max="19" width="7.421875" style="182" bestFit="1" customWidth="1"/>
    <col min="20" max="20" width="7.00390625" style="182" bestFit="1" customWidth="1"/>
    <col min="21" max="21" width="7.421875" style="182" bestFit="1" customWidth="1"/>
    <col min="22" max="22" width="1.421875" style="182" customWidth="1"/>
    <col min="23" max="23" width="7.00390625" style="182" bestFit="1" customWidth="1"/>
    <col min="24" max="24" width="7.421875" style="182" bestFit="1" customWidth="1"/>
    <col min="25" max="25" width="1.421875" style="182" customWidth="1"/>
    <col min="26" max="26" width="7.00390625" style="182" bestFit="1" customWidth="1"/>
    <col min="27" max="27" width="8.57421875" style="182" bestFit="1" customWidth="1"/>
    <col min="28" max="28" width="3.57421875" style="182" customWidth="1"/>
    <col min="29" max="29" width="7.8515625" style="182" customWidth="1"/>
    <col min="30" max="30" width="9.00390625" style="182" customWidth="1"/>
    <col min="31" max="31" width="4.7109375" style="182" customWidth="1"/>
    <col min="32" max="32" width="9.00390625" style="182" customWidth="1"/>
    <col min="33" max="33" width="6.8515625" style="182" bestFit="1" customWidth="1"/>
    <col min="34" max="34" width="7.28125" style="182" bestFit="1" customWidth="1"/>
    <col min="35" max="35" width="1.421875" style="182" customWidth="1"/>
    <col min="36" max="36" width="6.8515625" style="182" bestFit="1" customWidth="1"/>
    <col min="37" max="37" width="8.57421875" style="182" bestFit="1" customWidth="1"/>
    <col min="38" max="38" width="1.421875" style="182" customWidth="1"/>
    <col min="39" max="39" width="8.28125" style="182" bestFit="1" customWidth="1"/>
    <col min="40" max="40" width="8.57421875" style="182" bestFit="1" customWidth="1"/>
    <col min="41" max="41" width="9.140625" style="182" customWidth="1"/>
    <col min="42" max="42" width="9.28125" style="182" bestFit="1" customWidth="1"/>
    <col min="43" max="16384" width="9.140625" style="182" customWidth="1"/>
  </cols>
  <sheetData>
    <row r="1" spans="1:43" ht="12.75">
      <c r="A1" s="181" t="s">
        <v>218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8"/>
      <c r="AL1" s="181"/>
      <c r="AM1" s="181"/>
      <c r="AN1" s="184" t="s">
        <v>43</v>
      </c>
      <c r="AO1" s="183"/>
      <c r="AP1" s="183"/>
      <c r="AQ1" s="183"/>
    </row>
    <row r="2" spans="1:38" ht="14.25">
      <c r="A2" s="185" t="s">
        <v>219</v>
      </c>
      <c r="B2" s="185"/>
      <c r="C2" s="186"/>
      <c r="D2" s="186"/>
      <c r="E2" s="186"/>
      <c r="F2" s="186"/>
      <c r="G2" s="186"/>
      <c r="H2" s="186"/>
      <c r="I2" s="181"/>
      <c r="J2" s="181"/>
      <c r="K2" s="186"/>
      <c r="L2" s="188"/>
      <c r="M2" s="181"/>
      <c r="N2" s="186"/>
      <c r="O2" s="181"/>
      <c r="P2" s="181"/>
      <c r="Q2" s="186"/>
      <c r="R2" s="183"/>
      <c r="S2" s="183"/>
      <c r="T2" s="183"/>
      <c r="U2" s="183"/>
      <c r="V2" s="186"/>
      <c r="Y2" s="186"/>
      <c r="AB2" s="186"/>
      <c r="AE2" s="186"/>
      <c r="AF2" s="186"/>
      <c r="AI2" s="186"/>
      <c r="AL2" s="186"/>
    </row>
    <row r="3" spans="1:38" ht="12.75">
      <c r="A3" s="181"/>
      <c r="B3" s="181"/>
      <c r="C3" s="181"/>
      <c r="D3" s="181"/>
      <c r="E3" s="181"/>
      <c r="F3" s="181"/>
      <c r="G3" s="181"/>
      <c r="H3" s="181"/>
      <c r="I3" s="181"/>
      <c r="J3" s="181"/>
      <c r="K3" s="181"/>
      <c r="L3" s="188"/>
      <c r="M3" s="181"/>
      <c r="N3" s="181"/>
      <c r="O3" s="181"/>
      <c r="P3" s="181"/>
      <c r="Q3" s="181"/>
      <c r="R3" s="183"/>
      <c r="S3" s="183"/>
      <c r="T3" s="183"/>
      <c r="U3" s="183"/>
      <c r="V3" s="181"/>
      <c r="Y3" s="181"/>
      <c r="AB3" s="181"/>
      <c r="AE3" s="181"/>
      <c r="AF3" s="181"/>
      <c r="AI3" s="181"/>
      <c r="AL3" s="181"/>
    </row>
    <row r="4" spans="1:40" s="255" customFormat="1" ht="26.25" customHeight="1">
      <c r="A4" s="540" t="s">
        <v>22</v>
      </c>
      <c r="B4" s="190"/>
      <c r="C4" s="531" t="s">
        <v>220</v>
      </c>
      <c r="D4" s="531"/>
      <c r="E4" s="251"/>
      <c r="F4" s="533" t="s">
        <v>221</v>
      </c>
      <c r="G4" s="542"/>
      <c r="H4" s="542"/>
      <c r="I4" s="542"/>
      <c r="J4" s="542"/>
      <c r="K4" s="542"/>
      <c r="L4" s="542"/>
      <c r="M4" s="542"/>
      <c r="N4" s="542"/>
      <c r="O4" s="542"/>
      <c r="P4" s="542"/>
      <c r="Q4" s="252"/>
      <c r="R4" s="533" t="s">
        <v>222</v>
      </c>
      <c r="S4" s="533"/>
      <c r="T4" s="534"/>
      <c r="U4" s="534"/>
      <c r="V4" s="534"/>
      <c r="W4" s="534"/>
      <c r="X4" s="534"/>
      <c r="Y4" s="534"/>
      <c r="Z4" s="534"/>
      <c r="AA4" s="534"/>
      <c r="AB4" s="253"/>
      <c r="AC4" s="535" t="s">
        <v>306</v>
      </c>
      <c r="AD4" s="535"/>
      <c r="AE4" s="254"/>
      <c r="AF4" s="533" t="s">
        <v>223</v>
      </c>
      <c r="AG4" s="533"/>
      <c r="AH4" s="533"/>
      <c r="AI4" s="533"/>
      <c r="AJ4" s="533"/>
      <c r="AK4" s="533"/>
      <c r="AL4" s="533"/>
      <c r="AM4" s="533"/>
      <c r="AN4" s="533"/>
    </row>
    <row r="5" spans="1:40" s="255" customFormat="1" ht="65.25" customHeight="1">
      <c r="A5" s="541"/>
      <c r="B5" s="256" t="s">
        <v>23</v>
      </c>
      <c r="C5" s="537" t="s">
        <v>71</v>
      </c>
      <c r="D5" s="537" t="s">
        <v>224</v>
      </c>
      <c r="E5" s="258"/>
      <c r="F5" s="539" t="s">
        <v>71</v>
      </c>
      <c r="G5" s="539" t="s">
        <v>225</v>
      </c>
      <c r="H5" s="253"/>
      <c r="I5" s="531" t="s">
        <v>226</v>
      </c>
      <c r="J5" s="543"/>
      <c r="K5" s="251"/>
      <c r="L5" s="531" t="s">
        <v>227</v>
      </c>
      <c r="M5" s="531"/>
      <c r="N5" s="251"/>
      <c r="O5" s="531" t="s">
        <v>307</v>
      </c>
      <c r="P5" s="531"/>
      <c r="Q5" s="189"/>
      <c r="R5" s="537" t="s">
        <v>71</v>
      </c>
      <c r="S5" s="537" t="s">
        <v>225</v>
      </c>
      <c r="T5" s="531" t="s">
        <v>228</v>
      </c>
      <c r="U5" s="531"/>
      <c r="V5" s="189"/>
      <c r="W5" s="531" t="s">
        <v>229</v>
      </c>
      <c r="X5" s="531"/>
      <c r="Y5" s="189"/>
      <c r="Z5" s="531" t="s">
        <v>307</v>
      </c>
      <c r="AA5" s="531"/>
      <c r="AB5" s="189"/>
      <c r="AC5" s="536"/>
      <c r="AD5" s="536"/>
      <c r="AE5" s="189"/>
      <c r="AF5" s="529" t="s">
        <v>230</v>
      </c>
      <c r="AG5" s="536" t="s">
        <v>231</v>
      </c>
      <c r="AH5" s="536"/>
      <c r="AI5" s="189"/>
      <c r="AJ5" s="536" t="s">
        <v>232</v>
      </c>
      <c r="AK5" s="536"/>
      <c r="AL5" s="189"/>
      <c r="AM5" s="536" t="s">
        <v>308</v>
      </c>
      <c r="AN5" s="536"/>
    </row>
    <row r="6" spans="1:40" s="261" customFormat="1" ht="38.25">
      <c r="A6" s="541"/>
      <c r="B6" s="256"/>
      <c r="C6" s="538"/>
      <c r="D6" s="537"/>
      <c r="E6" s="260"/>
      <c r="F6" s="537"/>
      <c r="G6" s="537"/>
      <c r="H6" s="260"/>
      <c r="I6" s="259" t="s">
        <v>71</v>
      </c>
      <c r="J6" s="257" t="s">
        <v>225</v>
      </c>
      <c r="K6" s="260"/>
      <c r="L6" s="257" t="s">
        <v>71</v>
      </c>
      <c r="M6" s="257" t="s">
        <v>225</v>
      </c>
      <c r="N6" s="260"/>
      <c r="O6" s="257" t="s">
        <v>71</v>
      </c>
      <c r="P6" s="257" t="s">
        <v>225</v>
      </c>
      <c r="Q6" s="260"/>
      <c r="R6" s="538"/>
      <c r="S6" s="537"/>
      <c r="T6" s="257" t="s">
        <v>71</v>
      </c>
      <c r="U6" s="257" t="s">
        <v>225</v>
      </c>
      <c r="V6" s="260"/>
      <c r="W6" s="257" t="s">
        <v>71</v>
      </c>
      <c r="X6" s="257" t="s">
        <v>225</v>
      </c>
      <c r="Y6" s="260"/>
      <c r="Z6" s="257" t="s">
        <v>71</v>
      </c>
      <c r="AA6" s="257" t="s">
        <v>225</v>
      </c>
      <c r="AB6" s="260"/>
      <c r="AC6" s="259"/>
      <c r="AD6" s="257" t="s">
        <v>225</v>
      </c>
      <c r="AE6" s="260"/>
      <c r="AF6" s="530"/>
      <c r="AG6" s="257" t="s">
        <v>71</v>
      </c>
      <c r="AH6" s="257" t="s">
        <v>225</v>
      </c>
      <c r="AI6" s="260"/>
      <c r="AJ6" s="257" t="s">
        <v>71</v>
      </c>
      <c r="AK6" s="257" t="s">
        <v>225</v>
      </c>
      <c r="AL6" s="260"/>
      <c r="AM6" s="257" t="s">
        <v>71</v>
      </c>
      <c r="AN6" s="257" t="s">
        <v>225</v>
      </c>
    </row>
    <row r="7" spans="1:80" ht="12.75">
      <c r="A7" s="262">
        <v>2000</v>
      </c>
      <c r="B7" s="262"/>
      <c r="C7" s="199">
        <v>4238</v>
      </c>
      <c r="D7" s="263">
        <v>0.9992921189240208</v>
      </c>
      <c r="E7" s="264"/>
      <c r="F7" s="265">
        <v>3590</v>
      </c>
      <c r="G7" s="266">
        <v>0.8470976875884851</v>
      </c>
      <c r="H7" s="264"/>
      <c r="I7" s="267">
        <v>1217</v>
      </c>
      <c r="J7" s="268">
        <v>0.28716375648890985</v>
      </c>
      <c r="K7" s="269"/>
      <c r="L7" s="267">
        <v>1984</v>
      </c>
      <c r="M7" s="266">
        <v>0.4681453515809344</v>
      </c>
      <c r="N7" s="269"/>
      <c r="O7" s="270">
        <v>389</v>
      </c>
      <c r="P7" s="266">
        <v>0.09178857951864086</v>
      </c>
      <c r="Q7" s="264"/>
      <c r="R7" s="270">
        <v>746</v>
      </c>
      <c r="S7" s="271">
        <v>0.1760264275601699</v>
      </c>
      <c r="T7" s="270">
        <v>164</v>
      </c>
      <c r="U7" s="271">
        <v>0.038697498820198205</v>
      </c>
      <c r="V7" s="264"/>
      <c r="W7" s="270">
        <v>495</v>
      </c>
      <c r="X7" s="271">
        <v>0.11680037753657385</v>
      </c>
      <c r="Y7" s="264"/>
      <c r="Z7" s="270">
        <v>87</v>
      </c>
      <c r="AA7" s="271">
        <v>0.02052855120339783</v>
      </c>
      <c r="AB7" s="264"/>
      <c r="AC7" s="203">
        <v>1381</v>
      </c>
      <c r="AD7" s="272">
        <v>0.3258612553091081</v>
      </c>
      <c r="AE7" s="263"/>
      <c r="AF7" s="273">
        <v>1206</v>
      </c>
      <c r="AG7" s="274">
        <v>504</v>
      </c>
      <c r="AH7" s="266">
        <v>0.11892402076451156</v>
      </c>
      <c r="AI7" s="269"/>
      <c r="AJ7" s="274">
        <v>319</v>
      </c>
      <c r="AK7" s="266">
        <v>0.0752713544124587</v>
      </c>
      <c r="AL7" s="269"/>
      <c r="AM7" s="270">
        <v>383</v>
      </c>
      <c r="AN7" s="266">
        <v>0.0903728173666824</v>
      </c>
      <c r="AP7" s="231"/>
      <c r="AQ7" s="275"/>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row>
    <row r="8" spans="1:80" ht="12.75">
      <c r="A8" s="277">
        <v>2001</v>
      </c>
      <c r="B8" s="277"/>
      <c r="C8" s="200">
        <v>4722</v>
      </c>
      <c r="D8" s="278">
        <v>0.9995764506565015</v>
      </c>
      <c r="E8" s="279"/>
      <c r="F8" s="280">
        <v>4077</v>
      </c>
      <c r="G8" s="281">
        <v>0.863405336721728</v>
      </c>
      <c r="H8" s="279"/>
      <c r="I8" s="282">
        <v>1065</v>
      </c>
      <c r="J8" s="283">
        <v>0.22554002541296062</v>
      </c>
      <c r="K8" s="284"/>
      <c r="L8" s="282">
        <v>2708</v>
      </c>
      <c r="M8" s="281">
        <v>0.5734858110969928</v>
      </c>
      <c r="N8" s="284"/>
      <c r="O8" s="285">
        <v>304</v>
      </c>
      <c r="P8" s="281">
        <v>0.06437950021177467</v>
      </c>
      <c r="Q8" s="279"/>
      <c r="R8" s="282">
        <v>1237</v>
      </c>
      <c r="S8" s="286">
        <v>0.2619652689538331</v>
      </c>
      <c r="T8" s="285">
        <v>289</v>
      </c>
      <c r="U8" s="286">
        <v>0.06120288013553579</v>
      </c>
      <c r="V8" s="279"/>
      <c r="W8" s="285">
        <v>853</v>
      </c>
      <c r="X8" s="286">
        <v>0.18064379500211775</v>
      </c>
      <c r="Y8" s="279"/>
      <c r="Z8" s="285">
        <v>95</v>
      </c>
      <c r="AA8" s="286">
        <v>0.020118593816179586</v>
      </c>
      <c r="AB8" s="279"/>
      <c r="AC8" s="209">
        <v>1354</v>
      </c>
      <c r="AD8" s="287">
        <v>0.2867429055484964</v>
      </c>
      <c r="AE8" s="278"/>
      <c r="AF8" s="288">
        <v>729</v>
      </c>
      <c r="AG8" s="289">
        <v>330</v>
      </c>
      <c r="AH8" s="281">
        <v>0.0698856416772554</v>
      </c>
      <c r="AI8" s="284"/>
      <c r="AJ8" s="289">
        <v>282</v>
      </c>
      <c r="AK8" s="281">
        <v>0.05972045743329098</v>
      </c>
      <c r="AL8" s="284"/>
      <c r="AM8" s="285">
        <v>117</v>
      </c>
      <c r="AN8" s="281">
        <v>0.02477763659466328</v>
      </c>
      <c r="AP8" s="231"/>
      <c r="AQ8" s="275"/>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row>
    <row r="9" spans="1:80" ht="12.75">
      <c r="A9" s="277">
        <v>2002</v>
      </c>
      <c r="B9" s="277"/>
      <c r="C9" s="200">
        <v>5372</v>
      </c>
      <c r="D9" s="278">
        <v>1</v>
      </c>
      <c r="E9" s="279"/>
      <c r="F9" s="280">
        <v>4413</v>
      </c>
      <c r="G9" s="281">
        <v>0.8214817572598659</v>
      </c>
      <c r="H9" s="279"/>
      <c r="I9" s="285">
        <v>854</v>
      </c>
      <c r="J9" s="283">
        <v>0.15897244973938943</v>
      </c>
      <c r="K9" s="284"/>
      <c r="L9" s="282">
        <v>3324</v>
      </c>
      <c r="M9" s="281">
        <v>0.6187639612807149</v>
      </c>
      <c r="N9" s="284"/>
      <c r="O9" s="285">
        <v>235</v>
      </c>
      <c r="P9" s="281">
        <v>0.04374534623976173</v>
      </c>
      <c r="Q9" s="279"/>
      <c r="R9" s="282">
        <v>1163</v>
      </c>
      <c r="S9" s="286">
        <v>0.21649292628443784</v>
      </c>
      <c r="T9" s="285">
        <v>237</v>
      </c>
      <c r="U9" s="286">
        <v>0.04411764705882353</v>
      </c>
      <c r="V9" s="279"/>
      <c r="W9" s="285">
        <v>853</v>
      </c>
      <c r="X9" s="286">
        <v>0.15878629932985852</v>
      </c>
      <c r="Y9" s="279"/>
      <c r="Z9" s="285">
        <v>73</v>
      </c>
      <c r="AA9" s="286">
        <v>0.013588979895755771</v>
      </c>
      <c r="AB9" s="279"/>
      <c r="AC9" s="209">
        <v>1091</v>
      </c>
      <c r="AD9" s="287">
        <v>0.20309009679821297</v>
      </c>
      <c r="AE9" s="278"/>
      <c r="AF9" s="288">
        <v>419</v>
      </c>
      <c r="AG9" s="289">
        <v>175</v>
      </c>
      <c r="AH9" s="281">
        <v>0.03257632166790767</v>
      </c>
      <c r="AI9" s="284"/>
      <c r="AJ9" s="289">
        <v>214</v>
      </c>
      <c r="AK9" s="281">
        <v>0.03983618763961281</v>
      </c>
      <c r="AL9" s="284"/>
      <c r="AM9" s="285">
        <v>30</v>
      </c>
      <c r="AN9" s="281">
        <v>0.005584512285927029</v>
      </c>
      <c r="AP9" s="231"/>
      <c r="AQ9" s="275"/>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row>
    <row r="10" spans="1:80" ht="12.75">
      <c r="A10" s="277">
        <v>2003</v>
      </c>
      <c r="B10" s="277"/>
      <c r="C10" s="200">
        <v>5938</v>
      </c>
      <c r="D10" s="278">
        <v>0.9998315931289997</v>
      </c>
      <c r="E10" s="279"/>
      <c r="F10" s="280">
        <v>4786</v>
      </c>
      <c r="G10" s="281">
        <v>0.8059952846076119</v>
      </c>
      <c r="H10" s="279"/>
      <c r="I10" s="282">
        <v>1378</v>
      </c>
      <c r="J10" s="283">
        <v>0.23206466823846414</v>
      </c>
      <c r="K10" s="284"/>
      <c r="L10" s="282">
        <v>2825</v>
      </c>
      <c r="M10" s="281">
        <v>0.4757494105759515</v>
      </c>
      <c r="N10" s="284"/>
      <c r="O10" s="285">
        <v>583</v>
      </c>
      <c r="P10" s="281">
        <v>0.09818120579319636</v>
      </c>
      <c r="Q10" s="279"/>
      <c r="R10" s="282">
        <v>1089</v>
      </c>
      <c r="S10" s="286">
        <v>0.1833950825193668</v>
      </c>
      <c r="T10" s="285">
        <v>211</v>
      </c>
      <c r="U10" s="286">
        <v>0.03553384978107107</v>
      </c>
      <c r="V10" s="279"/>
      <c r="W10" s="285">
        <v>816</v>
      </c>
      <c r="X10" s="286">
        <v>0.13742000673627483</v>
      </c>
      <c r="Y10" s="279"/>
      <c r="Z10" s="285">
        <v>62</v>
      </c>
      <c r="AA10" s="286">
        <v>0.010441226002020883</v>
      </c>
      <c r="AB10" s="279"/>
      <c r="AC10" s="209">
        <v>1589</v>
      </c>
      <c r="AD10" s="287">
        <v>0.2675985180195352</v>
      </c>
      <c r="AE10" s="278"/>
      <c r="AF10" s="288">
        <v>420</v>
      </c>
      <c r="AG10" s="289">
        <v>174</v>
      </c>
      <c r="AH10" s="281">
        <v>0.029302795554058604</v>
      </c>
      <c r="AI10" s="284"/>
      <c r="AJ10" s="289">
        <v>200</v>
      </c>
      <c r="AK10" s="281">
        <v>0.033681374200067365</v>
      </c>
      <c r="AL10" s="284"/>
      <c r="AM10" s="285">
        <v>46</v>
      </c>
      <c r="AN10" s="281">
        <v>0.007746716066015493</v>
      </c>
      <c r="AP10" s="231"/>
      <c r="AQ10" s="275"/>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row>
    <row r="11" spans="1:80" ht="12.75">
      <c r="A11" s="277">
        <v>2004</v>
      </c>
      <c r="B11" s="277"/>
      <c r="C11" s="200">
        <v>4200</v>
      </c>
      <c r="D11" s="278">
        <v>0.9992857142857143</v>
      </c>
      <c r="E11" s="279"/>
      <c r="F11" s="280">
        <v>3142</v>
      </c>
      <c r="G11" s="281">
        <v>0.7480952380952381</v>
      </c>
      <c r="H11" s="279"/>
      <c r="I11" s="285">
        <v>708</v>
      </c>
      <c r="J11" s="283">
        <v>0.16857142857142857</v>
      </c>
      <c r="K11" s="284"/>
      <c r="L11" s="282">
        <v>2039</v>
      </c>
      <c r="M11" s="281">
        <v>0.48547619047619045</v>
      </c>
      <c r="N11" s="284"/>
      <c r="O11" s="285">
        <v>395</v>
      </c>
      <c r="P11" s="281">
        <v>0.09404761904761905</v>
      </c>
      <c r="Q11" s="279"/>
      <c r="R11" s="285">
        <v>789</v>
      </c>
      <c r="S11" s="286">
        <v>0.18785714285714286</v>
      </c>
      <c r="T11" s="285">
        <v>141</v>
      </c>
      <c r="U11" s="286">
        <v>0.03357142857142857</v>
      </c>
      <c r="V11" s="279"/>
      <c r="W11" s="285">
        <v>599</v>
      </c>
      <c r="X11" s="286">
        <v>0.14261904761904762</v>
      </c>
      <c r="Y11" s="279"/>
      <c r="Z11" s="285">
        <v>49</v>
      </c>
      <c r="AA11" s="286">
        <v>0.011666666666666667</v>
      </c>
      <c r="AB11" s="279"/>
      <c r="AC11" s="209">
        <v>849</v>
      </c>
      <c r="AD11" s="287">
        <v>0.20214285714285715</v>
      </c>
      <c r="AE11" s="278"/>
      <c r="AF11" s="288">
        <v>331</v>
      </c>
      <c r="AG11" s="289">
        <v>148</v>
      </c>
      <c r="AH11" s="281">
        <v>0.035238095238095235</v>
      </c>
      <c r="AI11" s="284"/>
      <c r="AJ11" s="289">
        <v>166</v>
      </c>
      <c r="AK11" s="281">
        <v>0.039523809523809524</v>
      </c>
      <c r="AL11" s="284"/>
      <c r="AM11" s="285">
        <v>17</v>
      </c>
      <c r="AN11" s="281">
        <v>0.004047619047619047</v>
      </c>
      <c r="AP11" s="231"/>
      <c r="AQ11" s="275"/>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row>
    <row r="12" spans="1:80" ht="12.75">
      <c r="A12" s="277">
        <v>2005</v>
      </c>
      <c r="B12" s="277"/>
      <c r="C12" s="200">
        <v>5356</v>
      </c>
      <c r="D12" s="278">
        <v>0.9994398805078417</v>
      </c>
      <c r="E12" s="279"/>
      <c r="F12" s="280">
        <v>3687</v>
      </c>
      <c r="G12" s="281">
        <v>0.688386855862584</v>
      </c>
      <c r="H12" s="279"/>
      <c r="I12" s="285">
        <v>823</v>
      </c>
      <c r="J12" s="283">
        <v>0.15365944734876774</v>
      </c>
      <c r="K12" s="284"/>
      <c r="L12" s="282">
        <v>2672</v>
      </c>
      <c r="M12" s="281">
        <v>0.4988797610156833</v>
      </c>
      <c r="N12" s="284"/>
      <c r="O12" s="285">
        <v>192</v>
      </c>
      <c r="P12" s="281">
        <v>0.035847647498132934</v>
      </c>
      <c r="Q12" s="279"/>
      <c r="R12" s="285">
        <v>891</v>
      </c>
      <c r="S12" s="286">
        <v>0.16635548917102316</v>
      </c>
      <c r="T12" s="285">
        <v>191</v>
      </c>
      <c r="U12" s="286">
        <v>0.03566094100074683</v>
      </c>
      <c r="V12" s="279"/>
      <c r="W12" s="285">
        <v>626</v>
      </c>
      <c r="X12" s="286">
        <v>0.11687826736370426</v>
      </c>
      <c r="Y12" s="279"/>
      <c r="Z12" s="285">
        <v>74</v>
      </c>
      <c r="AA12" s="286">
        <v>0.013816280806572068</v>
      </c>
      <c r="AB12" s="279"/>
      <c r="AC12" s="209">
        <v>1014</v>
      </c>
      <c r="AD12" s="287">
        <v>0.18932038834951456</v>
      </c>
      <c r="AE12" s="278"/>
      <c r="AF12" s="288">
        <v>390</v>
      </c>
      <c r="AG12" s="289">
        <v>162</v>
      </c>
      <c r="AH12" s="281">
        <v>0.030246452576549662</v>
      </c>
      <c r="AI12" s="284"/>
      <c r="AJ12" s="289">
        <v>207</v>
      </c>
      <c r="AK12" s="281">
        <v>0.03864824495892457</v>
      </c>
      <c r="AL12" s="284"/>
      <c r="AM12" s="285">
        <v>21</v>
      </c>
      <c r="AN12" s="281">
        <v>0.00392083644510829</v>
      </c>
      <c r="AP12" s="231"/>
      <c r="AQ12" s="275"/>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row>
    <row r="13" spans="1:80" ht="12.75">
      <c r="A13" s="277">
        <v>2006</v>
      </c>
      <c r="B13" s="277"/>
      <c r="C13" s="200">
        <v>6421</v>
      </c>
      <c r="D13" s="278">
        <v>0.9996885220370659</v>
      </c>
      <c r="E13" s="279"/>
      <c r="F13" s="280">
        <v>4207</v>
      </c>
      <c r="G13" s="281">
        <v>0.6551938950319265</v>
      </c>
      <c r="H13" s="279"/>
      <c r="I13" s="285">
        <v>889</v>
      </c>
      <c r="J13" s="283">
        <v>0.1384519545242174</v>
      </c>
      <c r="K13" s="284"/>
      <c r="L13" s="282">
        <v>3071</v>
      </c>
      <c r="M13" s="281">
        <v>0.47827441208534494</v>
      </c>
      <c r="N13" s="284"/>
      <c r="O13" s="285">
        <v>247</v>
      </c>
      <c r="P13" s="281">
        <v>0.03846752842236412</v>
      </c>
      <c r="Q13" s="279"/>
      <c r="R13" s="285">
        <v>965</v>
      </c>
      <c r="S13" s="286">
        <v>0.15028811711571408</v>
      </c>
      <c r="T13" s="285">
        <v>178</v>
      </c>
      <c r="U13" s="286">
        <v>0.027721538701136895</v>
      </c>
      <c r="V13" s="279"/>
      <c r="W13" s="285">
        <v>719</v>
      </c>
      <c r="X13" s="286">
        <v>0.11197632767481701</v>
      </c>
      <c r="Y13" s="279"/>
      <c r="Z13" s="285">
        <v>68</v>
      </c>
      <c r="AA13" s="286">
        <v>0.010590250739760162</v>
      </c>
      <c r="AB13" s="279"/>
      <c r="AC13" s="209">
        <v>1067</v>
      </c>
      <c r="AD13" s="287">
        <v>0.1661734932253543</v>
      </c>
      <c r="AE13" s="278"/>
      <c r="AF13" s="288">
        <v>456</v>
      </c>
      <c r="AG13" s="289">
        <v>188</v>
      </c>
      <c r="AH13" s="281">
        <v>0.029278928515807507</v>
      </c>
      <c r="AI13" s="284"/>
      <c r="AJ13" s="289">
        <v>242</v>
      </c>
      <c r="AK13" s="281">
        <v>0.03768883351502881</v>
      </c>
      <c r="AL13" s="284"/>
      <c r="AM13" s="285">
        <v>26</v>
      </c>
      <c r="AN13" s="281">
        <v>0.004049213518143592</v>
      </c>
      <c r="AP13" s="231"/>
      <c r="AQ13" s="275"/>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row>
    <row r="14" spans="1:80" ht="12.75">
      <c r="A14" s="277">
        <v>2007</v>
      </c>
      <c r="B14" s="277"/>
      <c r="C14" s="200">
        <v>6684</v>
      </c>
      <c r="D14" s="278">
        <v>0.9982046678635548</v>
      </c>
      <c r="E14" s="279"/>
      <c r="F14" s="280">
        <v>4421</v>
      </c>
      <c r="G14" s="281">
        <v>0.6614302812687014</v>
      </c>
      <c r="H14" s="279"/>
      <c r="I14" s="285">
        <v>786</v>
      </c>
      <c r="J14" s="283">
        <v>0.11759425493716337</v>
      </c>
      <c r="K14" s="284"/>
      <c r="L14" s="282">
        <v>3398</v>
      </c>
      <c r="M14" s="281">
        <v>0.5083782166367444</v>
      </c>
      <c r="N14" s="284"/>
      <c r="O14" s="285">
        <v>237</v>
      </c>
      <c r="P14" s="281">
        <v>0.035457809694793535</v>
      </c>
      <c r="Q14" s="279"/>
      <c r="R14" s="282">
        <v>1039</v>
      </c>
      <c r="S14" s="286">
        <v>0.1554458408138839</v>
      </c>
      <c r="T14" s="285">
        <v>166</v>
      </c>
      <c r="U14" s="286">
        <v>0.02483542788749252</v>
      </c>
      <c r="V14" s="279"/>
      <c r="W14" s="285">
        <v>813</v>
      </c>
      <c r="X14" s="286">
        <v>0.12163375224416517</v>
      </c>
      <c r="Y14" s="279"/>
      <c r="Z14" s="285">
        <v>60</v>
      </c>
      <c r="AA14" s="286">
        <v>0.008976660682226212</v>
      </c>
      <c r="AB14" s="279"/>
      <c r="AC14" s="209">
        <v>952</v>
      </c>
      <c r="AD14" s="287">
        <v>0.1424296828246559</v>
      </c>
      <c r="AE14" s="278"/>
      <c r="AF14" s="288">
        <v>421</v>
      </c>
      <c r="AG14" s="289">
        <v>186</v>
      </c>
      <c r="AH14" s="281">
        <v>0.027827648114901255</v>
      </c>
      <c r="AI14" s="284"/>
      <c r="AJ14" s="289">
        <v>220</v>
      </c>
      <c r="AK14" s="281">
        <v>0.03291442250149611</v>
      </c>
      <c r="AL14" s="284"/>
      <c r="AM14" s="285">
        <v>15</v>
      </c>
      <c r="AN14" s="281">
        <v>0.002244165170556553</v>
      </c>
      <c r="AP14" s="231"/>
      <c r="AQ14" s="275"/>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row>
    <row r="15" spans="1:80" ht="12.75">
      <c r="A15" s="277">
        <v>2008</v>
      </c>
      <c r="B15" s="277"/>
      <c r="C15" s="200">
        <v>7093</v>
      </c>
      <c r="D15" s="278">
        <v>0.995629493867193</v>
      </c>
      <c r="E15" s="279"/>
      <c r="F15" s="280">
        <v>4624</v>
      </c>
      <c r="G15" s="281">
        <v>0.6519103341322431</v>
      </c>
      <c r="H15" s="279"/>
      <c r="I15" s="285">
        <v>869</v>
      </c>
      <c r="J15" s="283">
        <v>0.12251515578739602</v>
      </c>
      <c r="K15" s="284"/>
      <c r="L15" s="282">
        <v>3495</v>
      </c>
      <c r="M15" s="281">
        <v>0.49273932045678837</v>
      </c>
      <c r="N15" s="284"/>
      <c r="O15" s="285">
        <v>260</v>
      </c>
      <c r="P15" s="281">
        <v>0.03665585788805865</v>
      </c>
      <c r="Q15" s="279"/>
      <c r="R15" s="282">
        <v>1199</v>
      </c>
      <c r="S15" s="286">
        <v>0.16903989849147047</v>
      </c>
      <c r="T15" s="285">
        <v>197</v>
      </c>
      <c r="U15" s="286">
        <v>0.02777386155364444</v>
      </c>
      <c r="V15" s="279"/>
      <c r="W15" s="285">
        <v>912</v>
      </c>
      <c r="X15" s="290">
        <v>0.12857747074580572</v>
      </c>
      <c r="Y15" s="291"/>
      <c r="Z15" s="292">
        <v>90</v>
      </c>
      <c r="AA15" s="290">
        <v>0.012688566192020303</v>
      </c>
      <c r="AB15" s="279"/>
      <c r="AC15" s="209">
        <v>1066</v>
      </c>
      <c r="AD15" s="287">
        <v>0.15028901734104047</v>
      </c>
      <c r="AE15" s="278"/>
      <c r="AF15" s="288">
        <v>419</v>
      </c>
      <c r="AG15" s="289">
        <v>159</v>
      </c>
      <c r="AH15" s="281">
        <v>0.022416466939235866</v>
      </c>
      <c r="AI15" s="284"/>
      <c r="AJ15" s="289">
        <v>223</v>
      </c>
      <c r="AK15" s="281">
        <v>0.03143944734245031</v>
      </c>
      <c r="AL15" s="284"/>
      <c r="AM15" s="285">
        <v>37</v>
      </c>
      <c r="AN15" s="281">
        <v>0.005216410545608346</v>
      </c>
      <c r="AP15" s="231"/>
      <c r="AQ15" s="275"/>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row>
    <row r="16" spans="1:80" ht="12.75">
      <c r="A16" s="277">
        <v>2009</v>
      </c>
      <c r="B16" s="277"/>
      <c r="C16" s="200">
        <v>9098</v>
      </c>
      <c r="D16" s="278">
        <v>0.9940646295889206</v>
      </c>
      <c r="E16" s="279"/>
      <c r="F16" s="280">
        <v>5317</v>
      </c>
      <c r="G16" s="281">
        <v>0.584414156957573</v>
      </c>
      <c r="H16" s="279"/>
      <c r="I16" s="285">
        <v>941</v>
      </c>
      <c r="J16" s="283">
        <v>0.1034293251264014</v>
      </c>
      <c r="K16" s="284"/>
      <c r="L16" s="282">
        <v>4033</v>
      </c>
      <c r="M16" s="281">
        <v>0.4432842382941306</v>
      </c>
      <c r="N16" s="284"/>
      <c r="O16" s="285">
        <v>343</v>
      </c>
      <c r="P16" s="281">
        <v>0.03770059353704111</v>
      </c>
      <c r="Q16" s="279"/>
      <c r="R16" s="282">
        <v>1262</v>
      </c>
      <c r="S16" s="286">
        <v>0.13871180479226203</v>
      </c>
      <c r="T16" s="285">
        <v>264</v>
      </c>
      <c r="U16" s="286">
        <v>0.02901736645416575</v>
      </c>
      <c r="V16" s="279"/>
      <c r="W16" s="285">
        <v>913</v>
      </c>
      <c r="X16" s="290">
        <v>0.10035172565398989</v>
      </c>
      <c r="Y16" s="291"/>
      <c r="Z16" s="292">
        <v>85</v>
      </c>
      <c r="AA16" s="290">
        <v>0.009342712684106398</v>
      </c>
      <c r="AB16" s="279"/>
      <c r="AC16" s="209">
        <v>1205</v>
      </c>
      <c r="AD16" s="287">
        <v>0.13244669158056716</v>
      </c>
      <c r="AE16" s="278"/>
      <c r="AF16" s="288">
        <v>487</v>
      </c>
      <c r="AG16" s="289">
        <v>206</v>
      </c>
      <c r="AH16" s="281">
        <v>0.022642338975599034</v>
      </c>
      <c r="AI16" s="284"/>
      <c r="AJ16" s="289">
        <v>247</v>
      </c>
      <c r="AK16" s="281">
        <v>0.02714882391734447</v>
      </c>
      <c r="AL16" s="284"/>
      <c r="AM16" s="285">
        <v>34</v>
      </c>
      <c r="AN16" s="281">
        <v>0.003737085073642559</v>
      </c>
      <c r="AP16" s="231"/>
      <c r="AQ16" s="275"/>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row>
    <row r="17" spans="1:80" ht="12.75">
      <c r="A17" s="293">
        <v>2010</v>
      </c>
      <c r="B17" s="293"/>
      <c r="C17" s="200">
        <v>10551</v>
      </c>
      <c r="D17" s="278">
        <v>0.9946924462136291</v>
      </c>
      <c r="E17" s="279"/>
      <c r="F17" s="280">
        <v>6666</v>
      </c>
      <c r="G17" s="281">
        <v>0.6317884560705146</v>
      </c>
      <c r="H17" s="279"/>
      <c r="I17" s="282">
        <v>1058</v>
      </c>
      <c r="J17" s="283">
        <v>0.10027485546393707</v>
      </c>
      <c r="K17" s="284"/>
      <c r="L17" s="282">
        <v>5126</v>
      </c>
      <c r="M17" s="281">
        <v>0.48583072694531326</v>
      </c>
      <c r="N17" s="284"/>
      <c r="O17" s="285">
        <v>482</v>
      </c>
      <c r="P17" s="281">
        <v>0.045682873661264334</v>
      </c>
      <c r="Q17" s="279"/>
      <c r="R17" s="282">
        <v>1491</v>
      </c>
      <c r="S17" s="286">
        <v>0.14131361956212682</v>
      </c>
      <c r="T17" s="285">
        <v>284</v>
      </c>
      <c r="U17" s="286">
        <v>0.026916879916595582</v>
      </c>
      <c r="V17" s="279"/>
      <c r="W17" s="282">
        <v>1086</v>
      </c>
      <c r="X17" s="290">
        <v>0.10292863235712255</v>
      </c>
      <c r="Y17" s="291"/>
      <c r="Z17" s="292">
        <v>121</v>
      </c>
      <c r="AA17" s="290">
        <v>0.011468107288408682</v>
      </c>
      <c r="AB17" s="279"/>
      <c r="AC17" s="209">
        <v>1342</v>
      </c>
      <c r="AD17" s="287">
        <v>0.12719173538053266</v>
      </c>
      <c r="AE17" s="278"/>
      <c r="AF17" s="288">
        <v>476</v>
      </c>
      <c r="AG17" s="289">
        <v>199</v>
      </c>
      <c r="AH17" s="281">
        <v>0.018860771490853946</v>
      </c>
      <c r="AI17" s="284"/>
      <c r="AJ17" s="289">
        <v>263</v>
      </c>
      <c r="AK17" s="281">
        <v>0.024926547246706475</v>
      </c>
      <c r="AL17" s="284"/>
      <c r="AM17" s="285">
        <v>14</v>
      </c>
      <c r="AN17" s="281">
        <v>0.00132688844659274</v>
      </c>
      <c r="AP17" s="231"/>
      <c r="AQ17" s="275"/>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row>
    <row r="18" spans="1:80" ht="14.25">
      <c r="A18" s="294" t="s">
        <v>233</v>
      </c>
      <c r="B18" s="294"/>
      <c r="C18" s="200">
        <v>11360</v>
      </c>
      <c r="D18" s="278">
        <v>0.9930457746478873</v>
      </c>
      <c r="E18" s="279"/>
      <c r="F18" s="280">
        <v>7065</v>
      </c>
      <c r="G18" s="281">
        <v>0.621919014084507</v>
      </c>
      <c r="H18" s="279"/>
      <c r="I18" s="285">
        <v>953</v>
      </c>
      <c r="J18" s="283">
        <v>0.08389084507042253</v>
      </c>
      <c r="K18" s="284"/>
      <c r="L18" s="282">
        <v>5670</v>
      </c>
      <c r="M18" s="281">
        <v>0.49911971830985913</v>
      </c>
      <c r="N18" s="284"/>
      <c r="O18" s="285">
        <v>442</v>
      </c>
      <c r="P18" s="281">
        <v>0.03890845070422535</v>
      </c>
      <c r="Q18" s="279"/>
      <c r="R18" s="282">
        <v>1632</v>
      </c>
      <c r="S18" s="286">
        <v>0.14366197183098592</v>
      </c>
      <c r="T18" s="285">
        <v>339</v>
      </c>
      <c r="U18" s="286">
        <v>0.029841549295774646</v>
      </c>
      <c r="V18" s="279"/>
      <c r="W18" s="282">
        <v>1178</v>
      </c>
      <c r="X18" s="290">
        <v>0.10369718309859155</v>
      </c>
      <c r="Y18" s="291"/>
      <c r="Z18" s="292">
        <v>115</v>
      </c>
      <c r="AA18" s="290">
        <v>0.010211267605633803</v>
      </c>
      <c r="AB18" s="279"/>
      <c r="AC18" s="209">
        <v>1292</v>
      </c>
      <c r="AD18" s="287">
        <v>0.11373239436619718</v>
      </c>
      <c r="AE18" s="278"/>
      <c r="AF18" s="288">
        <v>485</v>
      </c>
      <c r="AG18" s="289">
        <v>180</v>
      </c>
      <c r="AH18" s="281">
        <v>0.015580985915492958</v>
      </c>
      <c r="AI18" s="284"/>
      <c r="AJ18" s="289">
        <v>289</v>
      </c>
      <c r="AK18" s="281">
        <v>0.025440140845070423</v>
      </c>
      <c r="AL18" s="284"/>
      <c r="AM18" s="285">
        <v>16</v>
      </c>
      <c r="AN18" s="281">
        <v>0.0014084507042253522</v>
      </c>
      <c r="AP18" s="231"/>
      <c r="AQ18" s="275"/>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row>
    <row r="19" spans="1:80" s="304" customFormat="1" ht="12.75">
      <c r="A19" s="295">
        <v>2012</v>
      </c>
      <c r="B19" s="295"/>
      <c r="C19" s="211">
        <v>12431</v>
      </c>
      <c r="D19" s="296">
        <v>0.986003861003861</v>
      </c>
      <c r="E19" s="291"/>
      <c r="F19" s="297">
        <v>8140</v>
      </c>
      <c r="G19" s="298">
        <v>0.6548145764620706</v>
      </c>
      <c r="H19" s="291"/>
      <c r="I19" s="209">
        <v>1061</v>
      </c>
      <c r="J19" s="299">
        <v>0.08535113828332395</v>
      </c>
      <c r="K19" s="300"/>
      <c r="L19" s="209">
        <v>6707</v>
      </c>
      <c r="M19" s="298">
        <v>0.5394578070951653</v>
      </c>
      <c r="N19" s="300"/>
      <c r="O19" s="292">
        <v>372</v>
      </c>
      <c r="P19" s="298">
        <v>0.029925187032418952</v>
      </c>
      <c r="Q19" s="291"/>
      <c r="R19" s="209">
        <v>2111</v>
      </c>
      <c r="S19" s="290">
        <v>0.16996460746460745</v>
      </c>
      <c r="T19" s="292">
        <v>411</v>
      </c>
      <c r="U19" s="290">
        <v>0.033062505027753195</v>
      </c>
      <c r="V19" s="291"/>
      <c r="W19" s="209">
        <v>1540</v>
      </c>
      <c r="X19" s="290">
        <v>0.12388383879012146</v>
      </c>
      <c r="Y19" s="291"/>
      <c r="Z19" s="292">
        <v>160</v>
      </c>
      <c r="AA19" s="290">
        <v>0.01287001287001287</v>
      </c>
      <c r="AB19" s="291"/>
      <c r="AC19" s="209">
        <v>1472</v>
      </c>
      <c r="AD19" s="301">
        <v>0.11841364331107715</v>
      </c>
      <c r="AE19" s="278"/>
      <c r="AF19" s="302">
        <v>530</v>
      </c>
      <c r="AG19" s="303">
        <v>174</v>
      </c>
      <c r="AH19" s="298">
        <v>0.013996138996138996</v>
      </c>
      <c r="AI19" s="300"/>
      <c r="AJ19" s="303">
        <v>318</v>
      </c>
      <c r="AK19" s="298">
        <v>0.02558120826964846</v>
      </c>
      <c r="AL19" s="300"/>
      <c r="AM19" s="292">
        <v>38</v>
      </c>
      <c r="AN19" s="298">
        <v>0.002976190476190476</v>
      </c>
      <c r="AP19" s="305"/>
      <c r="AQ19" s="306"/>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row>
    <row r="20" spans="1:80" s="304" customFormat="1" ht="14.25">
      <c r="A20" s="308" t="s">
        <v>309</v>
      </c>
      <c r="B20" s="308"/>
      <c r="C20" s="211">
        <v>15594</v>
      </c>
      <c r="D20" s="296">
        <v>0.98</v>
      </c>
      <c r="E20" s="291"/>
      <c r="F20" s="297">
        <v>8477</v>
      </c>
      <c r="G20" s="298">
        <v>0.5436065153264076</v>
      </c>
      <c r="H20" s="291"/>
      <c r="I20" s="209">
        <v>1361</v>
      </c>
      <c r="J20" s="299">
        <v>0.08727715788123637</v>
      </c>
      <c r="K20" s="300"/>
      <c r="L20" s="209">
        <v>6846</v>
      </c>
      <c r="M20" s="298">
        <v>0.4390150057714506</v>
      </c>
      <c r="N20" s="300"/>
      <c r="O20" s="292">
        <v>270</v>
      </c>
      <c r="P20" s="298">
        <v>0.01731435167372066</v>
      </c>
      <c r="Q20" s="291"/>
      <c r="R20" s="209">
        <v>1188</v>
      </c>
      <c r="S20" s="290">
        <v>0.07579838399384378</v>
      </c>
      <c r="T20" s="292">
        <v>256</v>
      </c>
      <c r="U20" s="290">
        <v>0.016416570475824035</v>
      </c>
      <c r="V20" s="291"/>
      <c r="W20" s="292">
        <v>864</v>
      </c>
      <c r="X20" s="290">
        <v>0.05540592535590612</v>
      </c>
      <c r="Y20" s="291"/>
      <c r="Z20" s="292">
        <v>68</v>
      </c>
      <c r="AA20" s="290">
        <v>0.004232397075798384</v>
      </c>
      <c r="AB20" s="291"/>
      <c r="AC20" s="209">
        <v>1617</v>
      </c>
      <c r="AD20" s="301">
        <v>0.10369372835706041</v>
      </c>
      <c r="AE20" s="278"/>
      <c r="AF20" s="302">
        <v>507</v>
      </c>
      <c r="AG20" s="303">
        <v>156</v>
      </c>
      <c r="AH20" s="298">
        <v>0.009298448121072207</v>
      </c>
      <c r="AI20" s="300"/>
      <c r="AJ20" s="303">
        <v>315</v>
      </c>
      <c r="AK20" s="298">
        <v>0.020200076952674107</v>
      </c>
      <c r="AL20" s="300"/>
      <c r="AM20" s="292">
        <v>36</v>
      </c>
      <c r="AN20" s="298">
        <v>0.002116198537899192</v>
      </c>
      <c r="AP20" s="305"/>
      <c r="AQ20" s="306"/>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row>
    <row r="21" spans="1:80" s="304" customFormat="1" ht="12.75">
      <c r="A21" s="308" t="s">
        <v>213</v>
      </c>
      <c r="B21" s="308"/>
      <c r="C21" s="211">
        <v>4064</v>
      </c>
      <c r="D21" s="296">
        <v>0.9</v>
      </c>
      <c r="E21" s="291"/>
      <c r="F21" s="297">
        <v>3155</v>
      </c>
      <c r="G21" s="298">
        <v>0.7763287401574803</v>
      </c>
      <c r="H21" s="291"/>
      <c r="I21" s="292">
        <v>656</v>
      </c>
      <c r="J21" s="299">
        <v>0.16141732283464566</v>
      </c>
      <c r="K21" s="300"/>
      <c r="L21" s="209">
        <v>2428</v>
      </c>
      <c r="M21" s="298">
        <v>0.5974409448818898</v>
      </c>
      <c r="N21" s="300"/>
      <c r="O21" s="292">
        <v>71</v>
      </c>
      <c r="P21" s="298">
        <v>0.017470472440944882</v>
      </c>
      <c r="Q21" s="291"/>
      <c r="R21" s="292">
        <v>474</v>
      </c>
      <c r="S21" s="290">
        <v>0.10585918266863614</v>
      </c>
      <c r="T21" s="292">
        <v>130</v>
      </c>
      <c r="U21" s="290">
        <v>0.03198818897637795</v>
      </c>
      <c r="V21" s="291"/>
      <c r="W21" s="292">
        <v>316</v>
      </c>
      <c r="X21" s="290">
        <v>0.07775590551181102</v>
      </c>
      <c r="Y21" s="291"/>
      <c r="Z21" s="292">
        <v>28</v>
      </c>
      <c r="AA21" s="290">
        <v>0.006154603643525357</v>
      </c>
      <c r="AB21" s="291"/>
      <c r="AC21" s="209">
        <v>786</v>
      </c>
      <c r="AD21" s="301">
        <v>0.1934055118110236</v>
      </c>
      <c r="AE21" s="278"/>
      <c r="AF21" s="302">
        <v>273</v>
      </c>
      <c r="AG21" s="303">
        <v>116</v>
      </c>
      <c r="AH21" s="298">
        <v>0.03</v>
      </c>
      <c r="AI21" s="300"/>
      <c r="AJ21" s="303">
        <v>142</v>
      </c>
      <c r="AK21" s="298">
        <v>0.034940944881889764</v>
      </c>
      <c r="AL21" s="300"/>
      <c r="AM21" s="292">
        <v>15</v>
      </c>
      <c r="AN21" s="298">
        <v>0.003200393894633186</v>
      </c>
      <c r="AP21" s="305"/>
      <c r="AQ21" s="306"/>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c r="BN21" s="307"/>
      <c r="BO21" s="307"/>
      <c r="BP21" s="307"/>
      <c r="BQ21" s="307"/>
      <c r="BR21" s="307"/>
      <c r="BS21" s="307"/>
      <c r="BT21" s="307"/>
      <c r="BU21" s="307"/>
      <c r="BV21" s="307"/>
      <c r="BW21" s="307"/>
      <c r="BX21" s="307"/>
      <c r="BY21" s="307"/>
      <c r="BZ21" s="307"/>
      <c r="CA21" s="307"/>
      <c r="CB21" s="307"/>
    </row>
    <row r="22" spans="1:42" ht="12.75">
      <c r="A22" s="309" t="s">
        <v>323</v>
      </c>
      <c r="B22" s="309"/>
      <c r="C22" s="310">
        <v>2128</v>
      </c>
      <c r="D22" s="311">
        <v>0.46</v>
      </c>
      <c r="E22" s="312"/>
      <c r="F22" s="313">
        <v>1104</v>
      </c>
      <c r="G22" s="314">
        <v>0.518796992481203</v>
      </c>
      <c r="H22" s="312"/>
      <c r="I22" s="315">
        <v>187</v>
      </c>
      <c r="J22" s="316">
        <v>0.08787593984962407</v>
      </c>
      <c r="K22" s="317"/>
      <c r="L22" s="318">
        <v>860</v>
      </c>
      <c r="M22" s="314">
        <v>0.518796992481203</v>
      </c>
      <c r="N22" s="317"/>
      <c r="O22" s="315">
        <v>57</v>
      </c>
      <c r="P22" s="314">
        <v>0.026785714285714284</v>
      </c>
      <c r="Q22" s="312"/>
      <c r="R22" s="315">
        <v>67</v>
      </c>
      <c r="S22" s="319">
        <v>0.006679389312977099</v>
      </c>
      <c r="T22" s="315">
        <v>18</v>
      </c>
      <c r="U22" s="319">
        <v>0.008458646616541353</v>
      </c>
      <c r="V22" s="312"/>
      <c r="W22" s="315">
        <v>45</v>
      </c>
      <c r="X22" s="319">
        <v>0.021146616541353382</v>
      </c>
      <c r="Y22" s="312"/>
      <c r="Z22" s="320">
        <v>4</v>
      </c>
      <c r="AA22" s="319">
        <v>0</v>
      </c>
      <c r="AB22" s="312"/>
      <c r="AC22" s="321">
        <v>205</v>
      </c>
      <c r="AD22" s="322">
        <v>0.09633458646616541</v>
      </c>
      <c r="AE22" s="311"/>
      <c r="AF22" s="323">
        <v>14</v>
      </c>
      <c r="AG22" s="323">
        <v>9</v>
      </c>
      <c r="AH22" s="314">
        <v>0</v>
      </c>
      <c r="AI22" s="317"/>
      <c r="AJ22" s="323">
        <v>3</v>
      </c>
      <c r="AK22" s="314">
        <v>0.0014097744360902255</v>
      </c>
      <c r="AL22" s="317"/>
      <c r="AM22" s="323">
        <v>2</v>
      </c>
      <c r="AN22" s="314">
        <v>0</v>
      </c>
      <c r="AP22" s="231"/>
    </row>
    <row r="23" spans="7:42" s="324" customFormat="1" ht="12.75">
      <c r="G23" s="325"/>
      <c r="I23" s="326"/>
      <c r="J23" s="325"/>
      <c r="L23" s="326"/>
      <c r="M23" s="325"/>
      <c r="P23" s="325"/>
      <c r="S23" s="325"/>
      <c r="U23" s="325"/>
      <c r="X23" s="325"/>
      <c r="AC23" s="325"/>
      <c r="AD23" s="325"/>
      <c r="AF23" s="327"/>
      <c r="AG23" s="325"/>
      <c r="AH23" s="325"/>
      <c r="AI23" s="325"/>
      <c r="AJ23" s="325"/>
      <c r="AK23" s="325"/>
      <c r="AL23" s="325"/>
      <c r="AM23" s="325"/>
      <c r="AN23" s="325"/>
      <c r="AP23" s="328"/>
    </row>
    <row r="24" spans="1:40" s="46" customFormat="1" ht="12.75">
      <c r="A24" s="88">
        <v>2009</v>
      </c>
      <c r="B24" s="88" t="s">
        <v>26</v>
      </c>
      <c r="C24" s="89">
        <v>1892</v>
      </c>
      <c r="D24" s="236">
        <v>0.9963002114164905</v>
      </c>
      <c r="E24" s="57"/>
      <c r="F24" s="57">
        <v>1180</v>
      </c>
      <c r="G24" s="236">
        <v>0.6236786469344608</v>
      </c>
      <c r="H24" s="226"/>
      <c r="I24" s="227">
        <v>204</v>
      </c>
      <c r="J24" s="228">
        <v>0.10782241014799154</v>
      </c>
      <c r="L24" s="226">
        <v>883</v>
      </c>
      <c r="M24" s="228">
        <v>0.4667019027484144</v>
      </c>
      <c r="O24" s="329">
        <v>93</v>
      </c>
      <c r="P24" s="228">
        <v>0.0788135593220339</v>
      </c>
      <c r="Q24" s="330"/>
      <c r="R24" s="46">
        <v>316</v>
      </c>
      <c r="S24" s="331">
        <f aca="true" t="shared" si="0" ref="S24:S49">R24/C24</f>
        <v>0.16701902748414377</v>
      </c>
      <c r="T24" s="46">
        <v>66</v>
      </c>
      <c r="U24" s="228">
        <f aca="true" t="shared" si="1" ref="U24:U49">T24/C24</f>
        <v>0.03488372093023256</v>
      </c>
      <c r="W24" s="46">
        <v>226</v>
      </c>
      <c r="X24" s="332">
        <f aca="true" t="shared" si="2" ref="X24:X49">W24/C24</f>
        <v>0.11945031712473574</v>
      </c>
      <c r="Z24" s="46">
        <v>24</v>
      </c>
      <c r="AA24" s="228">
        <f aca="true" t="shared" si="3" ref="AA24:AA48">Z24/C24</f>
        <v>0.012684989429175475</v>
      </c>
      <c r="AC24" s="46">
        <v>270</v>
      </c>
      <c r="AD24" s="332">
        <f aca="true" t="shared" si="4" ref="AD24:AD49">AC24/C24</f>
        <v>0.1427061310782241</v>
      </c>
      <c r="AF24" s="46">
        <v>97</v>
      </c>
      <c r="AG24" s="46">
        <v>30</v>
      </c>
      <c r="AH24" s="228">
        <f aca="true" t="shared" si="5" ref="AH24:AH49">AG24/C24</f>
        <v>0.015856236786469344</v>
      </c>
      <c r="AJ24" s="46">
        <v>61</v>
      </c>
      <c r="AK24" s="228">
        <f aca="true" t="shared" si="6" ref="AK24:AK48">AJ24/C24</f>
        <v>0.03224101479915433</v>
      </c>
      <c r="AM24" s="46">
        <v>6</v>
      </c>
      <c r="AN24" s="332">
        <f aca="true" t="shared" si="7" ref="AN24:AN49">AM24/C24</f>
        <v>0.003171247357293869</v>
      </c>
    </row>
    <row r="25" spans="1:40" s="46" customFormat="1" ht="12.75">
      <c r="A25" s="88"/>
      <c r="B25" s="88" t="s">
        <v>30</v>
      </c>
      <c r="C25" s="89">
        <v>2100</v>
      </c>
      <c r="D25" s="236">
        <v>0.9947619047619047</v>
      </c>
      <c r="E25" s="57"/>
      <c r="F25" s="57">
        <v>1285</v>
      </c>
      <c r="G25" s="236">
        <v>0.611904761904762</v>
      </c>
      <c r="H25" s="226"/>
      <c r="I25" s="333">
        <v>241</v>
      </c>
      <c r="J25" s="228">
        <v>0.11476190476190476</v>
      </c>
      <c r="L25" s="226">
        <v>953</v>
      </c>
      <c r="M25" s="228">
        <v>0.45380952380952383</v>
      </c>
      <c r="O25" s="329">
        <v>91</v>
      </c>
      <c r="P25" s="228">
        <v>0.07081712062256809</v>
      </c>
      <c r="Q25" s="330"/>
      <c r="R25" s="46">
        <v>312</v>
      </c>
      <c r="S25" s="331">
        <f t="shared" si="0"/>
        <v>0.14857142857142858</v>
      </c>
      <c r="T25" s="46">
        <v>52</v>
      </c>
      <c r="U25" s="228">
        <f t="shared" si="1"/>
        <v>0.024761904761904763</v>
      </c>
      <c r="W25" s="46">
        <v>243</v>
      </c>
      <c r="X25" s="332">
        <f t="shared" si="2"/>
        <v>0.11571428571428571</v>
      </c>
      <c r="Z25" s="46">
        <v>17</v>
      </c>
      <c r="AA25" s="228">
        <f t="shared" si="3"/>
        <v>0.008095238095238095</v>
      </c>
      <c r="AC25" s="46">
        <v>293</v>
      </c>
      <c r="AD25" s="332">
        <f t="shared" si="4"/>
        <v>0.13952380952380952</v>
      </c>
      <c r="AF25" s="46">
        <v>140</v>
      </c>
      <c r="AG25" s="46">
        <v>67</v>
      </c>
      <c r="AH25" s="228">
        <f t="shared" si="5"/>
        <v>0.03190476190476191</v>
      </c>
      <c r="AJ25" s="46">
        <v>62</v>
      </c>
      <c r="AK25" s="228">
        <f t="shared" si="6"/>
        <v>0.029523809523809525</v>
      </c>
      <c r="AM25" s="46">
        <v>11</v>
      </c>
      <c r="AN25" s="332">
        <f t="shared" si="7"/>
        <v>0.005238095238095238</v>
      </c>
    </row>
    <row r="26" spans="1:40" s="46" customFormat="1" ht="12.75">
      <c r="A26" s="88"/>
      <c r="B26" s="88" t="s">
        <v>28</v>
      </c>
      <c r="C26" s="89">
        <v>2532</v>
      </c>
      <c r="D26" s="236">
        <v>0.9944707740916272</v>
      </c>
      <c r="E26" s="57"/>
      <c r="F26" s="57">
        <v>1424</v>
      </c>
      <c r="G26" s="236">
        <v>0.5624012638230648</v>
      </c>
      <c r="H26" s="226"/>
      <c r="I26" s="333">
        <v>243</v>
      </c>
      <c r="J26" s="228">
        <v>0.09597156398104266</v>
      </c>
      <c r="L26" s="226">
        <v>1107</v>
      </c>
      <c r="M26" s="228">
        <v>0.4372037914691943</v>
      </c>
      <c r="O26" s="329">
        <v>74</v>
      </c>
      <c r="P26" s="228">
        <v>0.05196629213483146</v>
      </c>
      <c r="Q26" s="330"/>
      <c r="R26" s="46">
        <v>308</v>
      </c>
      <c r="S26" s="331">
        <f t="shared" si="0"/>
        <v>0.12164296998420221</v>
      </c>
      <c r="T26" s="46">
        <v>71</v>
      </c>
      <c r="U26" s="228">
        <f t="shared" si="1"/>
        <v>0.028041074249605055</v>
      </c>
      <c r="W26" s="46">
        <v>217</v>
      </c>
      <c r="X26" s="332">
        <f t="shared" si="2"/>
        <v>0.08570300157977884</v>
      </c>
      <c r="Z26" s="46">
        <v>20</v>
      </c>
      <c r="AA26" s="228">
        <f t="shared" si="3"/>
        <v>0.007898894154818325</v>
      </c>
      <c r="AC26" s="46">
        <v>314</v>
      </c>
      <c r="AD26" s="332">
        <f t="shared" si="4"/>
        <v>0.1240126382306477</v>
      </c>
      <c r="AF26" s="46">
        <v>119</v>
      </c>
      <c r="AG26" s="46">
        <v>53</v>
      </c>
      <c r="AH26" s="228">
        <f t="shared" si="5"/>
        <v>0.02093206951026856</v>
      </c>
      <c r="AJ26" s="46">
        <v>55</v>
      </c>
      <c r="AK26" s="228">
        <f t="shared" si="6"/>
        <v>0.021721958925750396</v>
      </c>
      <c r="AM26" s="46">
        <v>11</v>
      </c>
      <c r="AN26" s="332">
        <f t="shared" si="7"/>
        <v>0.004344391785150079</v>
      </c>
    </row>
    <row r="27" spans="1:40" s="46" customFormat="1" ht="12.75">
      <c r="A27" s="88"/>
      <c r="B27" s="88" t="s">
        <v>31</v>
      </c>
      <c r="C27" s="89">
        <v>2574</v>
      </c>
      <c r="D27" s="236">
        <v>0.9922299922299922</v>
      </c>
      <c r="E27" s="57"/>
      <c r="F27" s="57">
        <v>1428</v>
      </c>
      <c r="G27" s="236">
        <v>0.5547785547785548</v>
      </c>
      <c r="H27" s="226"/>
      <c r="I27" s="333">
        <v>253</v>
      </c>
      <c r="J27" s="228">
        <v>0.09829059829059829</v>
      </c>
      <c r="L27" s="226">
        <v>1090</v>
      </c>
      <c r="M27" s="228">
        <v>0.4234654234654235</v>
      </c>
      <c r="O27" s="329">
        <v>85</v>
      </c>
      <c r="P27" s="228">
        <v>0.05952380952380952</v>
      </c>
      <c r="Q27" s="330"/>
      <c r="R27" s="46">
        <v>326</v>
      </c>
      <c r="S27" s="331">
        <f t="shared" si="0"/>
        <v>0.12665112665112666</v>
      </c>
      <c r="T27" s="46">
        <v>75</v>
      </c>
      <c r="U27" s="228">
        <f t="shared" si="1"/>
        <v>0.029137529137529136</v>
      </c>
      <c r="W27" s="46">
        <v>227</v>
      </c>
      <c r="X27" s="332">
        <f t="shared" si="2"/>
        <v>0.08818958818958819</v>
      </c>
      <c r="Z27" s="46">
        <v>24</v>
      </c>
      <c r="AA27" s="228">
        <f t="shared" si="3"/>
        <v>0.009324009324009324</v>
      </c>
      <c r="AC27" s="46">
        <v>328</v>
      </c>
      <c r="AD27" s="332">
        <f t="shared" si="4"/>
        <v>0.12742812742812742</v>
      </c>
      <c r="AF27" s="46">
        <v>131</v>
      </c>
      <c r="AG27" s="46">
        <v>56</v>
      </c>
      <c r="AH27" s="228">
        <f t="shared" si="5"/>
        <v>0.021756021756021756</v>
      </c>
      <c r="AJ27" s="46">
        <v>69</v>
      </c>
      <c r="AK27" s="228">
        <f t="shared" si="6"/>
        <v>0.026806526806526808</v>
      </c>
      <c r="AM27" s="46">
        <v>6</v>
      </c>
      <c r="AN27" s="332">
        <f t="shared" si="7"/>
        <v>0.002331002331002331</v>
      </c>
    </row>
    <row r="28" spans="1:40" s="46" customFormat="1" ht="12.75">
      <c r="A28" s="88">
        <v>2010</v>
      </c>
      <c r="B28" s="88" t="s">
        <v>26</v>
      </c>
      <c r="C28" s="89">
        <v>2648</v>
      </c>
      <c r="D28" s="236">
        <v>0.9905589123867069</v>
      </c>
      <c r="E28" s="57"/>
      <c r="F28" s="57">
        <v>1560</v>
      </c>
      <c r="G28" s="236">
        <v>0.5891238670694864</v>
      </c>
      <c r="H28" s="226"/>
      <c r="I28" s="333">
        <v>292</v>
      </c>
      <c r="J28" s="228">
        <v>0.11027190332326284</v>
      </c>
      <c r="L28" s="226">
        <v>1169</v>
      </c>
      <c r="M28" s="228">
        <v>0.4414652567975831</v>
      </c>
      <c r="O28" s="329">
        <v>99</v>
      </c>
      <c r="P28" s="228">
        <v>0.06346153846153846</v>
      </c>
      <c r="Q28" s="330"/>
      <c r="R28" s="46">
        <v>327</v>
      </c>
      <c r="S28" s="331">
        <f t="shared" si="0"/>
        <v>0.12348942598187311</v>
      </c>
      <c r="T28" s="46">
        <v>62</v>
      </c>
      <c r="U28" s="228">
        <f t="shared" si="1"/>
        <v>0.023413897280966767</v>
      </c>
      <c r="W28" s="46">
        <v>242</v>
      </c>
      <c r="X28" s="332">
        <f t="shared" si="2"/>
        <v>0.09138972809667674</v>
      </c>
      <c r="Z28" s="46">
        <v>23</v>
      </c>
      <c r="AA28" s="228">
        <f t="shared" si="3"/>
        <v>0.008685800604229608</v>
      </c>
      <c r="AC28" s="46">
        <v>354</v>
      </c>
      <c r="AD28" s="332">
        <f t="shared" si="4"/>
        <v>0.1336858006042296</v>
      </c>
      <c r="AF28" s="46">
        <v>118</v>
      </c>
      <c r="AG28" s="46">
        <v>53</v>
      </c>
      <c r="AH28" s="228">
        <f t="shared" si="5"/>
        <v>0.02001510574018127</v>
      </c>
      <c r="AJ28" s="46">
        <v>64</v>
      </c>
      <c r="AK28" s="228">
        <f t="shared" si="6"/>
        <v>0.02416918429003021</v>
      </c>
      <c r="AM28" s="46">
        <v>1</v>
      </c>
      <c r="AN28" s="332">
        <f t="shared" si="7"/>
        <v>0.00037764350453172205</v>
      </c>
    </row>
    <row r="29" spans="1:40" s="46" customFormat="1" ht="12.75">
      <c r="A29" s="88"/>
      <c r="B29" s="88" t="s">
        <v>30</v>
      </c>
      <c r="C29" s="89">
        <v>2560</v>
      </c>
      <c r="D29" s="236">
        <v>0.996484375</v>
      </c>
      <c r="E29" s="57"/>
      <c r="F29" s="57">
        <v>1574</v>
      </c>
      <c r="G29" s="236">
        <v>0.61484375</v>
      </c>
      <c r="H29" s="226"/>
      <c r="I29" s="333">
        <v>255</v>
      </c>
      <c r="J29" s="228">
        <v>0.099609375</v>
      </c>
      <c r="L29" s="226">
        <v>1209</v>
      </c>
      <c r="M29" s="228">
        <v>0.472265625</v>
      </c>
      <c r="O29" s="329">
        <v>110</v>
      </c>
      <c r="P29" s="228">
        <v>0.0698856416772554</v>
      </c>
      <c r="Q29" s="330"/>
      <c r="R29" s="46">
        <v>376</v>
      </c>
      <c r="S29" s="331">
        <f t="shared" si="0"/>
        <v>0.146875</v>
      </c>
      <c r="T29" s="46">
        <v>81</v>
      </c>
      <c r="U29" s="228">
        <f t="shared" si="1"/>
        <v>0.031640625</v>
      </c>
      <c r="W29" s="46">
        <v>266</v>
      </c>
      <c r="X29" s="332">
        <f t="shared" si="2"/>
        <v>0.10390625</v>
      </c>
      <c r="Z29" s="46">
        <v>29</v>
      </c>
      <c r="AA29" s="228">
        <f t="shared" si="3"/>
        <v>0.011328125</v>
      </c>
      <c r="AC29" s="46">
        <v>336</v>
      </c>
      <c r="AD29" s="332">
        <f t="shared" si="4"/>
        <v>0.13125</v>
      </c>
      <c r="AF29" s="46">
        <v>100</v>
      </c>
      <c r="AG29" s="46">
        <v>36</v>
      </c>
      <c r="AH29" s="228">
        <f t="shared" si="5"/>
        <v>0.0140625</v>
      </c>
      <c r="AJ29" s="46">
        <v>60</v>
      </c>
      <c r="AK29" s="228">
        <f t="shared" si="6"/>
        <v>0.0234375</v>
      </c>
      <c r="AM29" s="46">
        <v>4</v>
      </c>
      <c r="AN29" s="332">
        <f t="shared" si="7"/>
        <v>0.0015625</v>
      </c>
    </row>
    <row r="30" spans="1:40" s="46" customFormat="1" ht="12.75">
      <c r="A30" s="39"/>
      <c r="B30" s="88" t="s">
        <v>28</v>
      </c>
      <c r="C30" s="89">
        <v>2723</v>
      </c>
      <c r="D30" s="236">
        <v>0.9955930958501653</v>
      </c>
      <c r="E30" s="57"/>
      <c r="F30" s="57">
        <v>1783</v>
      </c>
      <c r="G30" s="236">
        <v>0.6547925082629453</v>
      </c>
      <c r="H30" s="226"/>
      <c r="I30" s="333">
        <v>266</v>
      </c>
      <c r="J30" s="228">
        <v>0.09768637532133675</v>
      </c>
      <c r="L30" s="226">
        <v>1363</v>
      </c>
      <c r="M30" s="228">
        <v>0.5005508630187293</v>
      </c>
      <c r="O30" s="329">
        <v>154</v>
      </c>
      <c r="P30" s="228">
        <v>0.08637128435221536</v>
      </c>
      <c r="Q30" s="330"/>
      <c r="R30" s="46">
        <v>410</v>
      </c>
      <c r="S30" s="331">
        <f t="shared" si="0"/>
        <v>0.15056922511935367</v>
      </c>
      <c r="T30" s="46">
        <v>73</v>
      </c>
      <c r="U30" s="228">
        <f t="shared" si="1"/>
        <v>0.026808666911494677</v>
      </c>
      <c r="W30" s="46">
        <v>305</v>
      </c>
      <c r="X30" s="332">
        <f t="shared" si="2"/>
        <v>0.11200881380829968</v>
      </c>
      <c r="Z30" s="46">
        <v>32</v>
      </c>
      <c r="AA30" s="228">
        <f t="shared" si="3"/>
        <v>0.011751744399559309</v>
      </c>
      <c r="AC30" s="46">
        <v>339</v>
      </c>
      <c r="AD30" s="332">
        <f t="shared" si="4"/>
        <v>0.12449504223283143</v>
      </c>
      <c r="AF30" s="46">
        <v>122</v>
      </c>
      <c r="AG30" s="46">
        <v>53</v>
      </c>
      <c r="AH30" s="228">
        <f t="shared" si="5"/>
        <v>0.019463826661770108</v>
      </c>
      <c r="AJ30" s="46">
        <v>66</v>
      </c>
      <c r="AK30" s="228">
        <f t="shared" si="6"/>
        <v>0.024237972824091077</v>
      </c>
      <c r="AM30" s="46">
        <v>3</v>
      </c>
      <c r="AN30" s="332">
        <f t="shared" si="7"/>
        <v>0.0011017260374586854</v>
      </c>
    </row>
    <row r="31" spans="1:40" s="46" customFormat="1" ht="12.75">
      <c r="A31" s="88"/>
      <c r="B31" s="88" t="s">
        <v>31</v>
      </c>
      <c r="C31" s="89">
        <v>2620</v>
      </c>
      <c r="D31" s="236">
        <v>0.9973282442748092</v>
      </c>
      <c r="E31" s="57"/>
      <c r="F31" s="57">
        <v>1749</v>
      </c>
      <c r="G31" s="236">
        <v>0.667557251908397</v>
      </c>
      <c r="H31" s="226"/>
      <c r="I31" s="333">
        <v>245</v>
      </c>
      <c r="J31" s="228">
        <v>0.09351145038167939</v>
      </c>
      <c r="L31" s="226">
        <v>1385</v>
      </c>
      <c r="M31" s="228">
        <v>0.5286259541984732</v>
      </c>
      <c r="O31" s="329">
        <v>119</v>
      </c>
      <c r="P31" s="228">
        <v>0.06803887935963408</v>
      </c>
      <c r="Q31" s="330"/>
      <c r="R31" s="46">
        <v>378</v>
      </c>
      <c r="S31" s="331">
        <f t="shared" si="0"/>
        <v>0.14427480916030536</v>
      </c>
      <c r="T31" s="46">
        <v>68</v>
      </c>
      <c r="U31" s="228">
        <f t="shared" si="1"/>
        <v>0.025954198473282442</v>
      </c>
      <c r="W31" s="46">
        <v>273</v>
      </c>
      <c r="X31" s="332">
        <f t="shared" si="2"/>
        <v>0.10419847328244275</v>
      </c>
      <c r="Z31" s="46">
        <v>37</v>
      </c>
      <c r="AA31" s="228">
        <f t="shared" si="3"/>
        <v>0.014122137404580152</v>
      </c>
      <c r="AC31" s="46">
        <v>313</v>
      </c>
      <c r="AD31" s="332">
        <f t="shared" si="4"/>
        <v>0.11946564885496183</v>
      </c>
      <c r="AF31" s="46">
        <v>136</v>
      </c>
      <c r="AG31" s="46">
        <v>57</v>
      </c>
      <c r="AH31" s="228">
        <f t="shared" si="5"/>
        <v>0.021755725190839695</v>
      </c>
      <c r="AJ31" s="46">
        <v>73</v>
      </c>
      <c r="AK31" s="228">
        <f t="shared" si="6"/>
        <v>0.027862595419847327</v>
      </c>
      <c r="AM31" s="46">
        <v>6</v>
      </c>
      <c r="AN31" s="332">
        <f t="shared" si="7"/>
        <v>0.0022900763358778627</v>
      </c>
    </row>
    <row r="32" spans="1:40" s="46" customFormat="1" ht="12.75">
      <c r="A32" s="88">
        <v>2011</v>
      </c>
      <c r="B32" s="88" t="s">
        <v>32</v>
      </c>
      <c r="C32" s="89">
        <v>2635</v>
      </c>
      <c r="D32" s="236">
        <v>0.9977229601518026</v>
      </c>
      <c r="E32" s="57"/>
      <c r="F32" s="57">
        <v>1775</v>
      </c>
      <c r="G32" s="236">
        <v>0.6736242884250474</v>
      </c>
      <c r="H32" s="226"/>
      <c r="I32" s="333">
        <v>229</v>
      </c>
      <c r="J32" s="228">
        <v>0.08690702087286528</v>
      </c>
      <c r="L32" s="226">
        <v>1432</v>
      </c>
      <c r="M32" s="228">
        <v>0.5434535104364326</v>
      </c>
      <c r="O32" s="329">
        <v>114</v>
      </c>
      <c r="P32" s="228">
        <v>0.06422535211267606</v>
      </c>
      <c r="Q32" s="330"/>
      <c r="R32" s="46">
        <v>368</v>
      </c>
      <c r="S32" s="331">
        <f t="shared" si="0"/>
        <v>0.1396584440227704</v>
      </c>
      <c r="T32" s="46">
        <v>73</v>
      </c>
      <c r="U32" s="228">
        <f t="shared" si="1"/>
        <v>0.027703984819734344</v>
      </c>
      <c r="W32" s="46">
        <v>261</v>
      </c>
      <c r="X32" s="332">
        <f t="shared" si="2"/>
        <v>0.09905123339658443</v>
      </c>
      <c r="Z32" s="46">
        <v>34</v>
      </c>
      <c r="AA32" s="228">
        <f t="shared" si="3"/>
        <v>0.012903225806451613</v>
      </c>
      <c r="AC32" s="46">
        <v>302</v>
      </c>
      <c r="AD32" s="332">
        <f t="shared" si="4"/>
        <v>0.11461100569259962</v>
      </c>
      <c r="AF32" s="46">
        <v>129</v>
      </c>
      <c r="AG32" s="46">
        <v>47</v>
      </c>
      <c r="AH32" s="228">
        <f t="shared" si="5"/>
        <v>0.017836812144212524</v>
      </c>
      <c r="AJ32" s="46">
        <v>79</v>
      </c>
      <c r="AK32" s="228">
        <f t="shared" si="6"/>
        <v>0.029981024667931688</v>
      </c>
      <c r="AM32" s="46">
        <v>3</v>
      </c>
      <c r="AN32" s="332">
        <f t="shared" si="7"/>
        <v>0.0011385199240986717</v>
      </c>
    </row>
    <row r="33" spans="1:40" s="46" customFormat="1" ht="12.75">
      <c r="A33" s="88"/>
      <c r="B33" s="88" t="s">
        <v>30</v>
      </c>
      <c r="C33" s="89">
        <v>2875</v>
      </c>
      <c r="D33" s="236">
        <v>0.9937391304347826</v>
      </c>
      <c r="E33" s="57"/>
      <c r="F33" s="57">
        <v>1727</v>
      </c>
      <c r="G33" s="236">
        <v>0.6006956521739131</v>
      </c>
      <c r="H33" s="226"/>
      <c r="I33" s="333">
        <v>239</v>
      </c>
      <c r="J33" s="228">
        <v>0.08313043478260869</v>
      </c>
      <c r="L33" s="226">
        <v>1372</v>
      </c>
      <c r="M33" s="228">
        <v>0.4772173913043478</v>
      </c>
      <c r="O33" s="329">
        <v>116</v>
      </c>
      <c r="P33" s="228">
        <v>0.0671685002895194</v>
      </c>
      <c r="Q33" s="330"/>
      <c r="R33" s="46">
        <v>409</v>
      </c>
      <c r="S33" s="331">
        <f t="shared" si="0"/>
        <v>0.14226086956521738</v>
      </c>
      <c r="T33" s="46">
        <v>87</v>
      </c>
      <c r="U33" s="228">
        <f t="shared" si="1"/>
        <v>0.030260869565217393</v>
      </c>
      <c r="W33" s="46">
        <v>296</v>
      </c>
      <c r="X33" s="332">
        <f t="shared" si="2"/>
        <v>0.10295652173913043</v>
      </c>
      <c r="Z33" s="46">
        <v>26</v>
      </c>
      <c r="AA33" s="228">
        <f t="shared" si="3"/>
        <v>0.009043478260869564</v>
      </c>
      <c r="AC33" s="46">
        <v>326</v>
      </c>
      <c r="AD33" s="332">
        <f t="shared" si="4"/>
        <v>0.11339130434782609</v>
      </c>
      <c r="AF33" s="46">
        <v>124</v>
      </c>
      <c r="AG33" s="46">
        <v>51</v>
      </c>
      <c r="AH33" s="228">
        <f t="shared" si="5"/>
        <v>0.017739130434782608</v>
      </c>
      <c r="AJ33" s="46">
        <v>69</v>
      </c>
      <c r="AK33" s="228">
        <f t="shared" si="6"/>
        <v>0.024</v>
      </c>
      <c r="AM33" s="46">
        <v>4</v>
      </c>
      <c r="AN33" s="332">
        <f t="shared" si="7"/>
        <v>0.001391304347826087</v>
      </c>
    </row>
    <row r="34" spans="1:40" s="46" customFormat="1" ht="12.75">
      <c r="A34" s="88"/>
      <c r="B34" s="88" t="s">
        <v>1</v>
      </c>
      <c r="C34" s="89">
        <v>2853</v>
      </c>
      <c r="D34" s="236">
        <v>0.99509288468279</v>
      </c>
      <c r="E34" s="57"/>
      <c r="F34" s="57">
        <v>1729</v>
      </c>
      <c r="G34" s="236">
        <v>0.6060287416754294</v>
      </c>
      <c r="H34" s="226"/>
      <c r="I34" s="333">
        <v>207</v>
      </c>
      <c r="J34" s="228">
        <v>0.07255520504731862</v>
      </c>
      <c r="L34" s="226">
        <v>1425</v>
      </c>
      <c r="M34" s="228">
        <v>0.49947423764458465</v>
      </c>
      <c r="N34" s="73"/>
      <c r="O34" s="329">
        <v>97</v>
      </c>
      <c r="P34" s="228">
        <v>0.05610179294389821</v>
      </c>
      <c r="Q34" s="330"/>
      <c r="R34" s="46">
        <v>408</v>
      </c>
      <c r="S34" s="331">
        <f t="shared" si="0"/>
        <v>0.14300736067297581</v>
      </c>
      <c r="T34" s="46">
        <v>88</v>
      </c>
      <c r="U34" s="228">
        <f t="shared" si="1"/>
        <v>0.030844724851034</v>
      </c>
      <c r="W34" s="46">
        <v>298</v>
      </c>
      <c r="X34" s="332">
        <f t="shared" si="2"/>
        <v>0.10445145460918331</v>
      </c>
      <c r="Z34" s="46">
        <v>22</v>
      </c>
      <c r="AA34" s="228">
        <f t="shared" si="3"/>
        <v>0.0077111812127585</v>
      </c>
      <c r="AC34" s="46">
        <v>295</v>
      </c>
      <c r="AD34" s="332">
        <f t="shared" si="4"/>
        <v>0.10339992989835262</v>
      </c>
      <c r="AF34" s="46">
        <v>121</v>
      </c>
      <c r="AG34" s="46">
        <v>48</v>
      </c>
      <c r="AH34" s="228">
        <f t="shared" si="5"/>
        <v>0.016824395373291272</v>
      </c>
      <c r="AJ34" s="46">
        <v>69</v>
      </c>
      <c r="AK34" s="228">
        <f t="shared" si="6"/>
        <v>0.024185068349106203</v>
      </c>
      <c r="AM34" s="46">
        <v>4</v>
      </c>
      <c r="AN34" s="332">
        <f t="shared" si="7"/>
        <v>0.0014020329477742728</v>
      </c>
    </row>
    <row r="35" spans="1:40" s="46" customFormat="1" ht="12.75">
      <c r="A35" s="88"/>
      <c r="B35" s="88" t="s">
        <v>31</v>
      </c>
      <c r="C35" s="89">
        <v>2997</v>
      </c>
      <c r="D35" s="236">
        <v>0.9886553219886554</v>
      </c>
      <c r="E35" s="57"/>
      <c r="F35" s="57">
        <v>1834</v>
      </c>
      <c r="G35" s="236">
        <v>0.6119452786119453</v>
      </c>
      <c r="H35" s="226"/>
      <c r="I35" s="333">
        <v>278</v>
      </c>
      <c r="J35" s="228">
        <v>0.09275942609275943</v>
      </c>
      <c r="L35" s="226">
        <v>1441</v>
      </c>
      <c r="M35" s="228">
        <v>0.48081414748081414</v>
      </c>
      <c r="N35" s="73"/>
      <c r="O35" s="329">
        <v>115</v>
      </c>
      <c r="P35" s="228">
        <v>0.06270447110141766</v>
      </c>
      <c r="Q35" s="330"/>
      <c r="R35" s="46">
        <v>447</v>
      </c>
      <c r="S35" s="331">
        <f t="shared" si="0"/>
        <v>0.14914914914914915</v>
      </c>
      <c r="T35" s="46">
        <v>91</v>
      </c>
      <c r="U35" s="228">
        <f t="shared" si="1"/>
        <v>0.030363697030363696</v>
      </c>
      <c r="W35" s="46">
        <v>323</v>
      </c>
      <c r="X35" s="332">
        <f t="shared" si="2"/>
        <v>0.10777444110777444</v>
      </c>
      <c r="Z35" s="46">
        <v>33</v>
      </c>
      <c r="AA35" s="228">
        <f t="shared" si="3"/>
        <v>0.011011011011011011</v>
      </c>
      <c r="AC35" s="46">
        <v>369</v>
      </c>
      <c r="AD35" s="332">
        <f t="shared" si="4"/>
        <v>0.12312312312312312</v>
      </c>
      <c r="AF35" s="46">
        <v>111</v>
      </c>
      <c r="AG35" s="46">
        <v>34</v>
      </c>
      <c r="AH35" s="228">
        <f t="shared" si="5"/>
        <v>0.011344678011344677</v>
      </c>
      <c r="AJ35" s="46">
        <v>72</v>
      </c>
      <c r="AK35" s="228">
        <f t="shared" si="6"/>
        <v>0.024024024024024024</v>
      </c>
      <c r="AM35" s="46">
        <v>5</v>
      </c>
      <c r="AN35" s="332">
        <f t="shared" si="7"/>
        <v>0.001668335001668335</v>
      </c>
    </row>
    <row r="36" spans="1:40" s="46" customFormat="1" ht="12.75">
      <c r="A36" s="88">
        <v>2012</v>
      </c>
      <c r="B36" s="88" t="s">
        <v>32</v>
      </c>
      <c r="C36" s="89">
        <v>3042</v>
      </c>
      <c r="D36" s="236">
        <v>0.9891518737672583</v>
      </c>
      <c r="E36" s="57"/>
      <c r="F36" s="57">
        <v>1980</v>
      </c>
      <c r="G36" s="236">
        <v>0.650887573964497</v>
      </c>
      <c r="H36" s="226"/>
      <c r="I36" s="333">
        <v>244</v>
      </c>
      <c r="J36" s="228">
        <v>0.08021038790269559</v>
      </c>
      <c r="L36" s="226">
        <v>1613</v>
      </c>
      <c r="M36" s="228">
        <v>0.5302432610124918</v>
      </c>
      <c r="N36" s="73"/>
      <c r="O36" s="329">
        <v>123</v>
      </c>
      <c r="P36" s="228">
        <v>0.06212121212121212</v>
      </c>
      <c r="Q36" s="330"/>
      <c r="R36" s="46">
        <v>534</v>
      </c>
      <c r="S36" s="331">
        <f t="shared" si="0"/>
        <v>0.1755424063116371</v>
      </c>
      <c r="T36" s="46">
        <v>103</v>
      </c>
      <c r="U36" s="228">
        <f t="shared" si="1"/>
        <v>0.03385930309007232</v>
      </c>
      <c r="W36" s="46">
        <v>392</v>
      </c>
      <c r="X36" s="332">
        <f t="shared" si="2"/>
        <v>0.12886259040105194</v>
      </c>
      <c r="Z36" s="46">
        <v>39</v>
      </c>
      <c r="AA36" s="228">
        <f t="shared" si="3"/>
        <v>0.01282051282051282</v>
      </c>
      <c r="AC36" s="46">
        <v>347</v>
      </c>
      <c r="AD36" s="332">
        <f t="shared" si="4"/>
        <v>0.11406969099276791</v>
      </c>
      <c r="AF36" s="46">
        <v>126</v>
      </c>
      <c r="AG36" s="46">
        <v>50</v>
      </c>
      <c r="AH36" s="228">
        <f t="shared" si="5"/>
        <v>0.01643655489809336</v>
      </c>
      <c r="AJ36" s="46">
        <v>69</v>
      </c>
      <c r="AK36" s="228">
        <f t="shared" si="6"/>
        <v>0.022682445759368838</v>
      </c>
      <c r="AM36" s="46">
        <v>7</v>
      </c>
      <c r="AN36" s="332">
        <f t="shared" si="7"/>
        <v>0.0023011176857330702</v>
      </c>
    </row>
    <row r="37" spans="1:40" s="46" customFormat="1" ht="12.75">
      <c r="A37" s="88"/>
      <c r="B37" s="88" t="s">
        <v>30</v>
      </c>
      <c r="C37" s="89">
        <v>3059</v>
      </c>
      <c r="D37" s="236">
        <v>0.9908466819221968</v>
      </c>
      <c r="E37" s="57"/>
      <c r="F37" s="57">
        <v>2032</v>
      </c>
      <c r="G37" s="236">
        <v>0.6642693690748611</v>
      </c>
      <c r="H37" s="226"/>
      <c r="I37" s="333">
        <v>306</v>
      </c>
      <c r="J37" s="228">
        <v>0.10003269042170644</v>
      </c>
      <c r="L37" s="226">
        <v>1630</v>
      </c>
      <c r="M37" s="228">
        <v>0.5328538738149722</v>
      </c>
      <c r="N37" s="73"/>
      <c r="O37" s="329">
        <v>96</v>
      </c>
      <c r="P37" s="228">
        <v>0.047244094488188976</v>
      </c>
      <c r="Q37" s="330"/>
      <c r="R37" s="46">
        <v>545</v>
      </c>
      <c r="S37" s="331">
        <f t="shared" si="0"/>
        <v>0.17816279830009807</v>
      </c>
      <c r="T37" s="46">
        <v>103</v>
      </c>
      <c r="U37" s="228">
        <f t="shared" si="1"/>
        <v>0.03367113435763321</v>
      </c>
      <c r="W37" s="46">
        <v>402</v>
      </c>
      <c r="X37" s="332">
        <f t="shared" si="2"/>
        <v>0.13141549525988885</v>
      </c>
      <c r="Z37" s="46">
        <v>40</v>
      </c>
      <c r="AA37" s="228">
        <f t="shared" si="3"/>
        <v>0.013076168682576005</v>
      </c>
      <c r="AC37" s="46">
        <v>409</v>
      </c>
      <c r="AD37" s="332">
        <f t="shared" si="4"/>
        <v>0.13370382477933965</v>
      </c>
      <c r="AF37" s="46">
        <v>143</v>
      </c>
      <c r="AG37" s="46">
        <v>47</v>
      </c>
      <c r="AH37" s="228">
        <f t="shared" si="5"/>
        <v>0.015364498202026806</v>
      </c>
      <c r="AJ37" s="46">
        <v>80</v>
      </c>
      <c r="AK37" s="228">
        <f t="shared" si="6"/>
        <v>0.02615233736515201</v>
      </c>
      <c r="AM37" s="46">
        <v>16</v>
      </c>
      <c r="AN37" s="332">
        <f t="shared" si="7"/>
        <v>0.005230467473030402</v>
      </c>
    </row>
    <row r="38" spans="1:40" s="46" customFormat="1" ht="12.75">
      <c r="A38" s="88"/>
      <c r="B38" s="88" t="s">
        <v>28</v>
      </c>
      <c r="C38" s="89">
        <v>3117</v>
      </c>
      <c r="D38" s="236">
        <v>0.986846326596086</v>
      </c>
      <c r="E38" s="57"/>
      <c r="F38" s="57">
        <v>2039</v>
      </c>
      <c r="G38" s="236">
        <v>0.6541546358678216</v>
      </c>
      <c r="H38" s="226"/>
      <c r="I38" s="333">
        <v>247</v>
      </c>
      <c r="J38" s="228">
        <v>0.0792428617260186</v>
      </c>
      <c r="L38" s="226">
        <v>1706</v>
      </c>
      <c r="M38" s="228">
        <v>0.547321142123837</v>
      </c>
      <c r="N38" s="73"/>
      <c r="O38" s="329">
        <v>86</v>
      </c>
      <c r="P38" s="228">
        <v>0.042177538008827856</v>
      </c>
      <c r="Q38" s="330"/>
      <c r="R38" s="46">
        <v>520</v>
      </c>
      <c r="S38" s="331">
        <f t="shared" si="0"/>
        <v>0.16682707731793392</v>
      </c>
      <c r="T38" s="46">
        <v>105</v>
      </c>
      <c r="U38" s="228">
        <f t="shared" si="1"/>
        <v>0.03368623676612127</v>
      </c>
      <c r="W38" s="46">
        <v>376</v>
      </c>
      <c r="X38" s="332">
        <f t="shared" si="2"/>
        <v>0.1206288097529676</v>
      </c>
      <c r="Z38" s="46">
        <v>39</v>
      </c>
      <c r="AA38" s="228">
        <f t="shared" si="3"/>
        <v>0.012512030798845043</v>
      </c>
      <c r="AC38" s="46">
        <v>352</v>
      </c>
      <c r="AD38" s="332">
        <f t="shared" si="4"/>
        <v>0.11292909849213988</v>
      </c>
      <c r="AF38" s="46">
        <v>128</v>
      </c>
      <c r="AG38" s="46">
        <v>44</v>
      </c>
      <c r="AH38" s="228">
        <f t="shared" si="5"/>
        <v>0.014116137311517485</v>
      </c>
      <c r="AJ38" s="46">
        <v>80</v>
      </c>
      <c r="AK38" s="228">
        <f t="shared" si="6"/>
        <v>0.025665704202759064</v>
      </c>
      <c r="AM38" s="46">
        <v>4</v>
      </c>
      <c r="AN38" s="332">
        <f t="shared" si="7"/>
        <v>0.0012832852101379532</v>
      </c>
    </row>
    <row r="39" spans="1:40" s="46" customFormat="1" ht="12.75">
      <c r="A39" s="88"/>
      <c r="B39" s="88" t="s">
        <v>29</v>
      </c>
      <c r="C39" s="89">
        <v>3213</v>
      </c>
      <c r="D39" s="236">
        <v>0.9897292250233427</v>
      </c>
      <c r="E39" s="57"/>
      <c r="F39" s="57">
        <v>2089</v>
      </c>
      <c r="G39" s="236">
        <v>0.6501711795829442</v>
      </c>
      <c r="H39" s="226"/>
      <c r="I39" s="333">
        <v>264</v>
      </c>
      <c r="J39" s="228">
        <v>0.08216619981325864</v>
      </c>
      <c r="L39" s="226">
        <v>1758</v>
      </c>
      <c r="M39" s="228">
        <v>0.5471521942110178</v>
      </c>
      <c r="N39" s="73"/>
      <c r="O39" s="329">
        <v>67</v>
      </c>
      <c r="P39" s="228">
        <v>0.03207276208712303</v>
      </c>
      <c r="Q39" s="330"/>
      <c r="R39" s="46">
        <v>512</v>
      </c>
      <c r="S39" s="331">
        <f t="shared" si="0"/>
        <v>0.15935262994086524</v>
      </c>
      <c r="T39" s="46">
        <v>100</v>
      </c>
      <c r="U39" s="228">
        <f t="shared" si="1"/>
        <v>0.03112356053532524</v>
      </c>
      <c r="W39" s="46">
        <v>370</v>
      </c>
      <c r="X39" s="332">
        <f t="shared" si="2"/>
        <v>0.1151571739807034</v>
      </c>
      <c r="Z39" s="46">
        <v>42</v>
      </c>
      <c r="AA39" s="228">
        <f t="shared" si="3"/>
        <v>0.013071895424836602</v>
      </c>
      <c r="AC39" s="46">
        <v>364</v>
      </c>
      <c r="AD39" s="332">
        <f t="shared" si="4"/>
        <v>0.11328976034858387</v>
      </c>
      <c r="AF39" s="46">
        <v>133</v>
      </c>
      <c r="AG39" s="46">
        <v>33</v>
      </c>
      <c r="AH39" s="228">
        <f t="shared" si="5"/>
        <v>0.01027077497665733</v>
      </c>
      <c r="AJ39" s="46">
        <v>89</v>
      </c>
      <c r="AK39" s="228">
        <f t="shared" si="6"/>
        <v>0.027699968876439465</v>
      </c>
      <c r="AM39" s="46">
        <v>11</v>
      </c>
      <c r="AN39" s="332">
        <f t="shared" si="7"/>
        <v>0.0034235916588857764</v>
      </c>
    </row>
    <row r="40" spans="1:40" s="46" customFormat="1" ht="12.75">
      <c r="A40" s="88">
        <v>2013</v>
      </c>
      <c r="B40" s="88" t="s">
        <v>26</v>
      </c>
      <c r="C40" s="89">
        <v>3353</v>
      </c>
      <c r="D40" s="236">
        <v>0.9844915001491202</v>
      </c>
      <c r="E40" s="57"/>
      <c r="F40" s="57">
        <v>2138</v>
      </c>
      <c r="G40" s="236">
        <v>0.6376379361765583</v>
      </c>
      <c r="H40" s="226"/>
      <c r="I40" s="333">
        <v>291</v>
      </c>
      <c r="J40" s="228">
        <v>0.0867879510885774</v>
      </c>
      <c r="L40" s="226">
        <v>1783</v>
      </c>
      <c r="M40" s="228">
        <v>0.5317626006561288</v>
      </c>
      <c r="N40" s="73"/>
      <c r="O40" s="329">
        <v>64</v>
      </c>
      <c r="P40" s="228">
        <v>0.029934518241347054</v>
      </c>
      <c r="Q40" s="330"/>
      <c r="R40" s="46">
        <v>459</v>
      </c>
      <c r="S40" s="331">
        <f t="shared" si="0"/>
        <v>0.13689233522218908</v>
      </c>
      <c r="T40" s="46">
        <v>78</v>
      </c>
      <c r="U40" s="228">
        <f t="shared" si="1"/>
        <v>0.023262749776319713</v>
      </c>
      <c r="W40" s="46">
        <v>348</v>
      </c>
      <c r="X40" s="332">
        <f t="shared" si="2"/>
        <v>0.10378765284819565</v>
      </c>
      <c r="Z40" s="46">
        <v>33</v>
      </c>
      <c r="AA40" s="228">
        <f t="shared" si="3"/>
        <v>0.009841932597673724</v>
      </c>
      <c r="AC40" s="46">
        <v>369</v>
      </c>
      <c r="AD40" s="332">
        <f t="shared" si="4"/>
        <v>0.11005070086489711</v>
      </c>
      <c r="AF40" s="46">
        <v>140</v>
      </c>
      <c r="AG40" s="46">
        <v>36</v>
      </c>
      <c r="AH40" s="228">
        <f t="shared" si="5"/>
        <v>0.010736653742916791</v>
      </c>
      <c r="AJ40" s="46">
        <v>95</v>
      </c>
      <c r="AK40" s="228">
        <f t="shared" si="6"/>
        <v>0.02833283626603042</v>
      </c>
      <c r="AM40" s="46">
        <v>9</v>
      </c>
      <c r="AN40" s="332">
        <f t="shared" si="7"/>
        <v>0.0026841634357291978</v>
      </c>
    </row>
    <row r="41" spans="1:40" s="46" customFormat="1" ht="12.75">
      <c r="A41" s="88"/>
      <c r="B41" s="88" t="s">
        <v>27</v>
      </c>
      <c r="C41" s="89">
        <v>3870</v>
      </c>
      <c r="D41" s="236">
        <v>0.9819121447028424</v>
      </c>
      <c r="E41" s="57"/>
      <c r="F41" s="57">
        <v>2494</v>
      </c>
      <c r="G41" s="236">
        <v>0.6444444444444445</v>
      </c>
      <c r="H41" s="226"/>
      <c r="I41" s="333">
        <v>381</v>
      </c>
      <c r="J41" s="228">
        <v>0.09844961240310078</v>
      </c>
      <c r="L41" s="226">
        <v>2043</v>
      </c>
      <c r="M41" s="228">
        <v>0.5279069767441861</v>
      </c>
      <c r="N41" s="73"/>
      <c r="O41" s="329">
        <v>70</v>
      </c>
      <c r="P41" s="228">
        <v>0.028067361668003207</v>
      </c>
      <c r="Q41" s="330"/>
      <c r="R41" s="46">
        <v>384</v>
      </c>
      <c r="S41" s="331">
        <f t="shared" si="0"/>
        <v>0.09922480620155039</v>
      </c>
      <c r="T41" s="46">
        <v>71</v>
      </c>
      <c r="U41" s="228">
        <f t="shared" si="1"/>
        <v>0.01834625322997416</v>
      </c>
      <c r="W41" s="46">
        <v>297</v>
      </c>
      <c r="X41" s="332">
        <f t="shared" si="2"/>
        <v>0.07674418604651163</v>
      </c>
      <c r="Z41" s="46">
        <v>16</v>
      </c>
      <c r="AA41" s="228">
        <f t="shared" si="3"/>
        <v>0.004134366925064599</v>
      </c>
      <c r="AC41" s="46">
        <v>452</v>
      </c>
      <c r="AD41" s="332">
        <f t="shared" si="4"/>
        <v>0.11679586563307494</v>
      </c>
      <c r="AF41" s="46">
        <v>126</v>
      </c>
      <c r="AG41" s="46">
        <v>37</v>
      </c>
      <c r="AH41" s="228">
        <f t="shared" si="5"/>
        <v>0.009560723514211887</v>
      </c>
      <c r="AJ41" s="46">
        <v>81</v>
      </c>
      <c r="AK41" s="228">
        <f t="shared" si="6"/>
        <v>0.020930232558139535</v>
      </c>
      <c r="AM41" s="46">
        <v>8</v>
      </c>
      <c r="AN41" s="332">
        <f t="shared" si="7"/>
        <v>0.0020671834625322996</v>
      </c>
    </row>
    <row r="42" spans="1:40" s="46" customFormat="1" ht="12.75">
      <c r="A42" s="88"/>
      <c r="B42" s="88" t="s">
        <v>28</v>
      </c>
      <c r="C42" s="89">
        <v>5462</v>
      </c>
      <c r="D42" s="236">
        <v>0.977114610032955</v>
      </c>
      <c r="E42" s="57"/>
      <c r="F42" s="57">
        <v>3013</v>
      </c>
      <c r="G42" s="236">
        <v>0.5516294397656536</v>
      </c>
      <c r="H42" s="226"/>
      <c r="I42" s="333">
        <v>524</v>
      </c>
      <c r="J42" s="228">
        <v>0.09593555474185281</v>
      </c>
      <c r="L42" s="226">
        <v>2382</v>
      </c>
      <c r="M42" s="228">
        <v>0.43610399121201027</v>
      </c>
      <c r="N42" s="73"/>
      <c r="O42" s="329">
        <v>107</v>
      </c>
      <c r="P42" s="228">
        <v>0.035512777962163955</v>
      </c>
      <c r="Q42" s="330"/>
      <c r="R42" s="46">
        <v>221</v>
      </c>
      <c r="S42" s="331">
        <f t="shared" si="0"/>
        <v>0.040461369461735626</v>
      </c>
      <c r="T42" s="46">
        <v>70</v>
      </c>
      <c r="U42" s="228">
        <f t="shared" si="1"/>
        <v>0.012815818381545222</v>
      </c>
      <c r="W42" s="46">
        <v>135</v>
      </c>
      <c r="X42" s="332">
        <f t="shared" si="2"/>
        <v>0.024716221164408643</v>
      </c>
      <c r="Z42" s="46">
        <v>16</v>
      </c>
      <c r="AA42" s="228">
        <f t="shared" si="3"/>
        <v>0.002929329915781765</v>
      </c>
      <c r="AC42" s="46">
        <v>594</v>
      </c>
      <c r="AD42" s="332">
        <f t="shared" si="4"/>
        <v>0.10875137312339803</v>
      </c>
      <c r="AF42" s="46">
        <v>153</v>
      </c>
      <c r="AG42" s="46">
        <v>50</v>
      </c>
      <c r="AH42" s="228">
        <f t="shared" si="5"/>
        <v>0.009154155986818015</v>
      </c>
      <c r="AJ42" s="46">
        <v>90</v>
      </c>
      <c r="AK42" s="228">
        <f t="shared" si="6"/>
        <v>0.016477480776272427</v>
      </c>
      <c r="AM42" s="46">
        <v>13</v>
      </c>
      <c r="AN42" s="332">
        <f t="shared" si="7"/>
        <v>0.002380080556572684</v>
      </c>
    </row>
    <row r="43" spans="1:40" s="46" customFormat="1" ht="12.75">
      <c r="A43" s="88"/>
      <c r="B43" s="88" t="s">
        <v>29</v>
      </c>
      <c r="C43" s="89">
        <v>2909</v>
      </c>
      <c r="D43" s="236">
        <v>0.9735304228257133</v>
      </c>
      <c r="E43" s="57"/>
      <c r="F43" s="57">
        <v>832</v>
      </c>
      <c r="G43" s="236">
        <v>0.2860089377793056</v>
      </c>
      <c r="H43" s="226"/>
      <c r="I43" s="333">
        <v>165</v>
      </c>
      <c r="J43" s="228">
        <v>0.056720522516328635</v>
      </c>
      <c r="L43" s="226">
        <v>638</v>
      </c>
      <c r="M43" s="228">
        <v>0.21931935372980405</v>
      </c>
      <c r="N43" s="73"/>
      <c r="O43" s="329">
        <v>29</v>
      </c>
      <c r="P43" s="228">
        <v>0.03485576923076923</v>
      </c>
      <c r="Q43" s="330"/>
      <c r="R43" s="46">
        <v>124</v>
      </c>
      <c r="S43" s="331">
        <f t="shared" si="0"/>
        <v>0.04262633207287728</v>
      </c>
      <c r="T43" s="46">
        <v>37</v>
      </c>
      <c r="U43" s="228">
        <f t="shared" si="1"/>
        <v>0.012719147473358542</v>
      </c>
      <c r="W43" s="46">
        <v>84</v>
      </c>
      <c r="X43" s="332">
        <f t="shared" si="2"/>
        <v>0.028875902371949123</v>
      </c>
      <c r="Z43" s="46">
        <v>3</v>
      </c>
      <c r="AA43" s="228">
        <f t="shared" si="3"/>
        <v>0.0010312822275696115</v>
      </c>
      <c r="AC43" s="46">
        <v>202</v>
      </c>
      <c r="AD43" s="332">
        <f t="shared" si="4"/>
        <v>0.06943966998968717</v>
      </c>
      <c r="AF43" s="46">
        <v>88</v>
      </c>
      <c r="AG43" s="46">
        <v>33</v>
      </c>
      <c r="AH43" s="228">
        <f t="shared" si="5"/>
        <v>0.011344104503265727</v>
      </c>
      <c r="AJ43" s="46">
        <v>49</v>
      </c>
      <c r="AK43" s="228">
        <f t="shared" si="6"/>
        <v>0.01684427638363699</v>
      </c>
      <c r="AM43" s="46">
        <v>6</v>
      </c>
      <c r="AN43" s="332">
        <f t="shared" si="7"/>
        <v>0.002062564455139223</v>
      </c>
    </row>
    <row r="44" spans="1:40" s="46" customFormat="1" ht="12.75">
      <c r="A44" s="88">
        <v>2014</v>
      </c>
      <c r="B44" s="177" t="s">
        <v>26</v>
      </c>
      <c r="C44" s="232">
        <v>975</v>
      </c>
      <c r="D44" s="236">
        <v>0.9466666666666667</v>
      </c>
      <c r="E44" s="57"/>
      <c r="F44" s="57">
        <v>763</v>
      </c>
      <c r="G44" s="236">
        <v>0.7825641025641026</v>
      </c>
      <c r="H44" s="233"/>
      <c r="I44" s="333">
        <v>172</v>
      </c>
      <c r="J44" s="228">
        <v>0.1764102564102564</v>
      </c>
      <c r="L44" s="226">
        <v>575</v>
      </c>
      <c r="M44" s="228">
        <v>0.5897435897435898</v>
      </c>
      <c r="N44" s="73"/>
      <c r="O44" s="329">
        <v>16</v>
      </c>
      <c r="P44" s="228">
        <v>0.020969855832241154</v>
      </c>
      <c r="Q44" s="330"/>
      <c r="R44" s="46">
        <v>106</v>
      </c>
      <c r="S44" s="331">
        <f t="shared" si="0"/>
        <v>0.10871794871794872</v>
      </c>
      <c r="T44" s="46">
        <v>30</v>
      </c>
      <c r="U44" s="228">
        <f t="shared" si="1"/>
        <v>0.03076923076923077</v>
      </c>
      <c r="W44" s="46">
        <v>72</v>
      </c>
      <c r="X44" s="332">
        <f t="shared" si="2"/>
        <v>0.07384615384615385</v>
      </c>
      <c r="Z44" s="46">
        <v>4</v>
      </c>
      <c r="AA44" s="228">
        <f t="shared" si="3"/>
        <v>0.0041025641025641026</v>
      </c>
      <c r="AC44" s="46">
        <v>202</v>
      </c>
      <c r="AD44" s="332">
        <f t="shared" si="4"/>
        <v>0.20717948717948717</v>
      </c>
      <c r="AF44" s="46">
        <v>82</v>
      </c>
      <c r="AG44" s="46">
        <v>34</v>
      </c>
      <c r="AH44" s="228">
        <f t="shared" si="5"/>
        <v>0.03487179487179487</v>
      </c>
      <c r="AJ44" s="46">
        <v>44</v>
      </c>
      <c r="AK44" s="228">
        <f t="shared" si="6"/>
        <v>0.04512820512820513</v>
      </c>
      <c r="AM44" s="46">
        <v>4</v>
      </c>
      <c r="AN44" s="332">
        <f t="shared" si="7"/>
        <v>0.0041025641025641026</v>
      </c>
    </row>
    <row r="45" spans="1:119" s="46" customFormat="1" ht="12.75">
      <c r="A45" s="88"/>
      <c r="B45" s="177" t="s">
        <v>27</v>
      </c>
      <c r="C45" s="232">
        <v>1037</v>
      </c>
      <c r="D45" s="236">
        <v>0.9151398264223722</v>
      </c>
      <c r="E45" s="57"/>
      <c r="F45" s="57">
        <v>797</v>
      </c>
      <c r="G45" s="236">
        <v>0.7685631629701061</v>
      </c>
      <c r="H45" s="233"/>
      <c r="I45" s="333">
        <v>159</v>
      </c>
      <c r="J45" s="228">
        <v>0.15332690453230471</v>
      </c>
      <c r="L45" s="226">
        <v>620</v>
      </c>
      <c r="M45" s="228">
        <v>0.5978784956605593</v>
      </c>
      <c r="N45" s="73"/>
      <c r="O45" s="329">
        <v>18</v>
      </c>
      <c r="P45" s="228">
        <v>0.02258469259723965</v>
      </c>
      <c r="Q45" s="330"/>
      <c r="R45" s="46">
        <v>111</v>
      </c>
      <c r="S45" s="331">
        <f t="shared" si="0"/>
        <v>0.10703953712632594</v>
      </c>
      <c r="T45" s="46">
        <v>26</v>
      </c>
      <c r="U45" s="228">
        <f t="shared" si="1"/>
        <v>0.02507232401157184</v>
      </c>
      <c r="W45" s="46">
        <v>81</v>
      </c>
      <c r="X45" s="332">
        <f t="shared" si="2"/>
        <v>0.0781099324975892</v>
      </c>
      <c r="Z45" s="46">
        <v>4</v>
      </c>
      <c r="AA45" s="228">
        <f t="shared" si="3"/>
        <v>0.003857280617164899</v>
      </c>
      <c r="AB45" s="45"/>
      <c r="AC45" s="45">
        <v>185</v>
      </c>
      <c r="AD45" s="332">
        <f t="shared" si="4"/>
        <v>0.17839922854387658</v>
      </c>
      <c r="AE45" s="45"/>
      <c r="AF45" s="45">
        <v>76</v>
      </c>
      <c r="AG45" s="45">
        <v>32</v>
      </c>
      <c r="AH45" s="228">
        <f t="shared" si="5"/>
        <v>0.03085824493731919</v>
      </c>
      <c r="AI45" s="45"/>
      <c r="AJ45" s="45">
        <v>39</v>
      </c>
      <c r="AK45" s="228">
        <f t="shared" si="6"/>
        <v>0.037608486017357765</v>
      </c>
      <c r="AL45" s="45"/>
      <c r="AM45" s="45">
        <v>5</v>
      </c>
      <c r="AN45" s="332">
        <f t="shared" si="7"/>
        <v>0.0048216007714561235</v>
      </c>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row>
    <row r="46" spans="1:40" s="46" customFormat="1" ht="12.75">
      <c r="A46" s="88"/>
      <c r="B46" s="177" t="s">
        <v>28</v>
      </c>
      <c r="C46" s="232">
        <v>1047</v>
      </c>
      <c r="D46" s="236">
        <v>0.9044890162368673</v>
      </c>
      <c r="E46" s="57"/>
      <c r="F46" s="57">
        <v>830</v>
      </c>
      <c r="G46" s="236">
        <v>0.792741165234002</v>
      </c>
      <c r="H46" s="233"/>
      <c r="I46" s="333">
        <v>157</v>
      </c>
      <c r="J46" s="228">
        <v>0.14995224450811842</v>
      </c>
      <c r="L46" s="226">
        <v>654</v>
      </c>
      <c r="M46" s="228">
        <v>0.6246418338108882</v>
      </c>
      <c r="N46" s="73"/>
      <c r="O46" s="329">
        <v>19</v>
      </c>
      <c r="P46" s="228">
        <v>0.02289156626506024</v>
      </c>
      <c r="Q46" s="330"/>
      <c r="R46" s="45">
        <v>137</v>
      </c>
      <c r="S46" s="331">
        <f t="shared" si="0"/>
        <v>0.1308500477554919</v>
      </c>
      <c r="T46" s="45">
        <v>43</v>
      </c>
      <c r="U46" s="228">
        <f t="shared" si="1"/>
        <v>0.041069723018147083</v>
      </c>
      <c r="V46" s="45"/>
      <c r="W46" s="45">
        <v>85</v>
      </c>
      <c r="X46" s="332">
        <f t="shared" si="2"/>
        <v>0.08118433619866285</v>
      </c>
      <c r="Y46" s="45"/>
      <c r="Z46" s="45">
        <v>9</v>
      </c>
      <c r="AA46" s="228">
        <f t="shared" si="3"/>
        <v>0.008595988538681949</v>
      </c>
      <c r="AC46" s="46">
        <v>200</v>
      </c>
      <c r="AD46" s="332">
        <f t="shared" si="4"/>
        <v>0.19102196752626552</v>
      </c>
      <c r="AF46" s="46">
        <v>72</v>
      </c>
      <c r="AG46" s="46">
        <v>26</v>
      </c>
      <c r="AH46" s="228">
        <f t="shared" si="5"/>
        <v>0.024832855778414518</v>
      </c>
      <c r="AJ46" s="46">
        <v>44</v>
      </c>
      <c r="AK46" s="228">
        <f t="shared" si="6"/>
        <v>0.04202483285577841</v>
      </c>
      <c r="AM46" s="46">
        <v>2</v>
      </c>
      <c r="AN46" s="332">
        <f t="shared" si="7"/>
        <v>0.0019102196752626551</v>
      </c>
    </row>
    <row r="47" spans="1:40" s="46" customFormat="1" ht="12.75">
      <c r="A47" s="88"/>
      <c r="B47" s="88" t="s">
        <v>29</v>
      </c>
      <c r="C47" s="89">
        <v>1005</v>
      </c>
      <c r="D47" s="236">
        <v>0.8149253731343283</v>
      </c>
      <c r="E47" s="57"/>
      <c r="F47" s="57">
        <v>765</v>
      </c>
      <c r="G47" s="236">
        <v>0.7611940298507462</v>
      </c>
      <c r="H47" s="225"/>
      <c r="I47" s="333">
        <v>168</v>
      </c>
      <c r="J47" s="228">
        <v>0.16716417910447762</v>
      </c>
      <c r="L47" s="226">
        <v>579</v>
      </c>
      <c r="M47" s="332">
        <v>0.5761194029850746</v>
      </c>
      <c r="N47" s="45"/>
      <c r="O47" s="329">
        <v>18</v>
      </c>
      <c r="P47" s="332">
        <v>0.023529411764705882</v>
      </c>
      <c r="Q47" s="330"/>
      <c r="R47" s="45">
        <v>120</v>
      </c>
      <c r="S47" s="331">
        <f t="shared" si="0"/>
        <v>0.11940298507462686</v>
      </c>
      <c r="T47" s="45">
        <v>31</v>
      </c>
      <c r="U47" s="228">
        <f t="shared" si="1"/>
        <v>0.030845771144278607</v>
      </c>
      <c r="V47" s="45"/>
      <c r="W47" s="45">
        <v>78</v>
      </c>
      <c r="X47" s="332">
        <f t="shared" si="2"/>
        <v>0.07761194029850746</v>
      </c>
      <c r="Y47" s="45"/>
      <c r="Z47" s="45">
        <v>11</v>
      </c>
      <c r="AA47" s="228">
        <f t="shared" si="3"/>
        <v>0.010945273631840797</v>
      </c>
      <c r="AC47" s="46">
        <v>199</v>
      </c>
      <c r="AD47" s="332">
        <f t="shared" si="4"/>
        <v>0.19800995024875623</v>
      </c>
      <c r="AF47" s="46">
        <v>43</v>
      </c>
      <c r="AG47" s="46">
        <v>24</v>
      </c>
      <c r="AH47" s="228">
        <f t="shared" si="5"/>
        <v>0.023880597014925373</v>
      </c>
      <c r="AJ47" s="46">
        <v>15</v>
      </c>
      <c r="AK47" s="228">
        <f t="shared" si="6"/>
        <v>0.014925373134328358</v>
      </c>
      <c r="AM47" s="46">
        <v>4</v>
      </c>
      <c r="AN47" s="332">
        <f t="shared" si="7"/>
        <v>0.003980099502487562</v>
      </c>
    </row>
    <row r="48" spans="1:40" s="46" customFormat="1" ht="12.75">
      <c r="A48" s="88">
        <v>2015</v>
      </c>
      <c r="B48" s="88" t="s">
        <v>26</v>
      </c>
      <c r="C48" s="89">
        <v>1045</v>
      </c>
      <c r="D48" s="236">
        <v>0.6813397129186602</v>
      </c>
      <c r="E48" s="57"/>
      <c r="F48" s="57">
        <v>762</v>
      </c>
      <c r="G48" s="236">
        <v>0.7291866028708134</v>
      </c>
      <c r="H48" s="225"/>
      <c r="I48" s="333">
        <v>133</v>
      </c>
      <c r="J48" s="228">
        <v>0.12727272727272726</v>
      </c>
      <c r="L48" s="226">
        <v>593</v>
      </c>
      <c r="M48" s="332">
        <v>0.5674641148325359</v>
      </c>
      <c r="N48" s="45"/>
      <c r="O48" s="329">
        <v>36</v>
      </c>
      <c r="P48" s="332">
        <v>0.047244094488188976</v>
      </c>
      <c r="Q48" s="330"/>
      <c r="R48" s="45">
        <v>60</v>
      </c>
      <c r="S48" s="331">
        <f t="shared" si="0"/>
        <v>0.05741626794258373</v>
      </c>
      <c r="T48" s="45">
        <v>16</v>
      </c>
      <c r="U48" s="228">
        <f t="shared" si="1"/>
        <v>0.015311004784688996</v>
      </c>
      <c r="V48" s="45"/>
      <c r="W48" s="45">
        <v>40</v>
      </c>
      <c r="X48" s="332">
        <f t="shared" si="2"/>
        <v>0.03827751196172249</v>
      </c>
      <c r="Y48" s="45"/>
      <c r="Z48" s="45">
        <v>4</v>
      </c>
      <c r="AA48" s="228">
        <f t="shared" si="3"/>
        <v>0.003827751196172249</v>
      </c>
      <c r="AB48" s="45"/>
      <c r="AC48" s="45">
        <v>149</v>
      </c>
      <c r="AD48" s="332">
        <f t="shared" si="4"/>
        <v>0.14258373205741626</v>
      </c>
      <c r="AE48" s="45"/>
      <c r="AF48" s="45">
        <v>11</v>
      </c>
      <c r="AG48" s="45">
        <v>7</v>
      </c>
      <c r="AH48" s="228">
        <f t="shared" si="5"/>
        <v>0.0066985645933014355</v>
      </c>
      <c r="AI48" s="45"/>
      <c r="AJ48" s="45">
        <v>3</v>
      </c>
      <c r="AK48" s="228">
        <f t="shared" si="6"/>
        <v>0.0028708133971291866</v>
      </c>
      <c r="AL48" s="45"/>
      <c r="AM48" s="45">
        <v>1</v>
      </c>
      <c r="AN48" s="332">
        <f t="shared" si="7"/>
        <v>0.0009569377990430622</v>
      </c>
    </row>
    <row r="49" spans="1:40" s="46" customFormat="1" ht="12.75">
      <c r="A49" s="143"/>
      <c r="B49" s="143" t="s">
        <v>27</v>
      </c>
      <c r="C49" s="237">
        <v>1083</v>
      </c>
      <c r="D49" s="241">
        <v>0.24376731301939059</v>
      </c>
      <c r="E49" s="238"/>
      <c r="F49" s="238">
        <v>342</v>
      </c>
      <c r="G49" s="241">
        <v>0.3157894736842105</v>
      </c>
      <c r="H49" s="239"/>
      <c r="I49" s="334">
        <v>54</v>
      </c>
      <c r="J49" s="335">
        <v>0.04986149584487535</v>
      </c>
      <c r="K49" s="336"/>
      <c r="L49" s="337">
        <v>267</v>
      </c>
      <c r="M49" s="335">
        <v>0.24653739612188366</v>
      </c>
      <c r="N49" s="336"/>
      <c r="O49" s="337">
        <v>21</v>
      </c>
      <c r="P49" s="335">
        <v>0.06140350877192982</v>
      </c>
      <c r="Q49" s="338"/>
      <c r="R49" s="336">
        <v>7</v>
      </c>
      <c r="S49" s="339">
        <f t="shared" si="0"/>
        <v>0.006463527239150508</v>
      </c>
      <c r="T49" s="336">
        <v>2</v>
      </c>
      <c r="U49" s="335">
        <f t="shared" si="1"/>
        <v>0.0018467220683287165</v>
      </c>
      <c r="V49" s="336"/>
      <c r="W49" s="336">
        <v>5</v>
      </c>
      <c r="X49" s="335">
        <f t="shared" si="2"/>
        <v>0.0046168051708217915</v>
      </c>
      <c r="Y49" s="336"/>
      <c r="Z49" s="336" t="s">
        <v>212</v>
      </c>
      <c r="AA49" s="335"/>
      <c r="AB49" s="336"/>
      <c r="AC49" s="336">
        <v>56</v>
      </c>
      <c r="AD49" s="335">
        <f t="shared" si="4"/>
        <v>0.05170821791320406</v>
      </c>
      <c r="AE49" s="336"/>
      <c r="AF49" s="336">
        <v>3</v>
      </c>
      <c r="AG49" s="336">
        <v>2</v>
      </c>
      <c r="AH49" s="335">
        <f t="shared" si="5"/>
        <v>0.0018467220683287165</v>
      </c>
      <c r="AI49" s="336"/>
      <c r="AJ49" s="336" t="s">
        <v>212</v>
      </c>
      <c r="AK49" s="335"/>
      <c r="AL49" s="336"/>
      <c r="AM49" s="336">
        <v>1</v>
      </c>
      <c r="AN49" s="335">
        <f t="shared" si="7"/>
        <v>0.0009233610341643582</v>
      </c>
    </row>
    <row r="50" spans="1:38" s="246" customFormat="1" ht="12.75">
      <c r="A50" s="244" t="s">
        <v>305</v>
      </c>
      <c r="B50" s="244"/>
      <c r="C50" s="245"/>
      <c r="D50" s="245"/>
      <c r="E50" s="245"/>
      <c r="H50" s="245"/>
      <c r="K50" s="245"/>
      <c r="N50" s="245"/>
      <c r="Q50" s="245"/>
      <c r="R50" s="340"/>
      <c r="V50" s="245"/>
      <c r="Y50" s="245"/>
      <c r="AB50" s="245"/>
      <c r="AC50" s="328"/>
      <c r="AE50" s="245"/>
      <c r="AF50" s="327"/>
      <c r="AG50" s="341"/>
      <c r="AI50" s="245"/>
      <c r="AJ50" s="341"/>
      <c r="AL50" s="245"/>
    </row>
    <row r="51" spans="1:38" s="246" customFormat="1" ht="12.75">
      <c r="A51" s="244"/>
      <c r="B51" s="244"/>
      <c r="C51" s="245"/>
      <c r="D51" s="245"/>
      <c r="E51" s="245"/>
      <c r="H51" s="245"/>
      <c r="K51" s="245"/>
      <c r="N51" s="245"/>
      <c r="Q51" s="245"/>
      <c r="R51" s="340"/>
      <c r="V51" s="245"/>
      <c r="Y51" s="245"/>
      <c r="AB51" s="245"/>
      <c r="AC51" s="328"/>
      <c r="AE51" s="245"/>
      <c r="AF51" s="327"/>
      <c r="AG51" s="342"/>
      <c r="AI51" s="245"/>
      <c r="AJ51" s="341"/>
      <c r="AL51" s="245"/>
    </row>
    <row r="52" spans="1:38" s="246" customFormat="1" ht="11.25">
      <c r="A52" s="244" t="s">
        <v>35</v>
      </c>
      <c r="B52" s="244"/>
      <c r="C52" s="244"/>
      <c r="D52" s="244"/>
      <c r="E52" s="244"/>
      <c r="F52" s="244"/>
      <c r="G52" s="244"/>
      <c r="H52" s="244"/>
      <c r="I52" s="340"/>
      <c r="K52" s="244"/>
      <c r="N52" s="244"/>
      <c r="O52" s="245"/>
      <c r="P52" s="245"/>
      <c r="Q52" s="244"/>
      <c r="R52" s="245"/>
      <c r="S52" s="245"/>
      <c r="T52" s="245"/>
      <c r="V52" s="244"/>
      <c r="Y52" s="244"/>
      <c r="AB52" s="244"/>
      <c r="AE52" s="244"/>
      <c r="AF52" s="244"/>
      <c r="AI52" s="244"/>
      <c r="AL52" s="244"/>
    </row>
    <row r="53" spans="1:40" s="246" customFormat="1" ht="12.75" customHeight="1">
      <c r="A53" s="544" t="s">
        <v>234</v>
      </c>
      <c r="B53" s="544"/>
      <c r="C53" s="544"/>
      <c r="D53" s="544"/>
      <c r="E53" s="544"/>
      <c r="F53" s="544"/>
      <c r="G53" s="544"/>
      <c r="H53" s="544"/>
      <c r="I53" s="544"/>
      <c r="J53" s="544"/>
      <c r="K53" s="544"/>
      <c r="L53" s="544"/>
      <c r="M53" s="544"/>
      <c r="N53" s="544"/>
      <c r="O53" s="544"/>
      <c r="P53" s="544"/>
      <c r="Q53" s="544"/>
      <c r="R53" s="544"/>
      <c r="S53" s="544"/>
      <c r="T53" s="545"/>
      <c r="U53" s="545"/>
      <c r="V53" s="545"/>
      <c r="W53" s="545"/>
      <c r="X53" s="545"/>
      <c r="Y53" s="545"/>
      <c r="Z53" s="545"/>
      <c r="AA53" s="545"/>
      <c r="AB53" s="545"/>
      <c r="AC53" s="545"/>
      <c r="AD53" s="545"/>
      <c r="AE53" s="545"/>
      <c r="AF53" s="545"/>
      <c r="AG53" s="545"/>
      <c r="AH53" s="545"/>
      <c r="AI53" s="545"/>
      <c r="AJ53" s="545"/>
      <c r="AK53" s="247"/>
      <c r="AL53" s="247"/>
      <c r="AM53" s="247"/>
      <c r="AN53" s="247"/>
    </row>
    <row r="54" spans="1:30" s="246" customFormat="1" ht="11.25">
      <c r="A54" s="246" t="s">
        <v>235</v>
      </c>
      <c r="I54" s="247"/>
      <c r="J54" s="247"/>
      <c r="L54" s="247"/>
      <c r="M54" s="247"/>
      <c r="O54" s="245"/>
      <c r="P54" s="245"/>
      <c r="R54" s="245"/>
      <c r="S54" s="245"/>
      <c r="T54" s="245"/>
      <c r="X54" s="245"/>
      <c r="Y54" s="245"/>
      <c r="Z54" s="245"/>
      <c r="AA54" s="245"/>
      <c r="AB54" s="245"/>
      <c r="AC54" s="245"/>
      <c r="AD54" s="245"/>
    </row>
    <row r="55" spans="1:38" s="246" customFormat="1" ht="15">
      <c r="A55" s="248" t="s">
        <v>236</v>
      </c>
      <c r="B55" s="248"/>
      <c r="C55" s="248"/>
      <c r="D55" s="248"/>
      <c r="E55" s="248"/>
      <c r="F55" s="248"/>
      <c r="G55" s="248"/>
      <c r="H55" s="248"/>
      <c r="I55" s="247"/>
      <c r="J55" s="247"/>
      <c r="K55" s="248"/>
      <c r="L55" s="247"/>
      <c r="M55" s="247"/>
      <c r="N55" s="248"/>
      <c r="O55" s="245"/>
      <c r="P55" s="245"/>
      <c r="Q55" s="248"/>
      <c r="R55" s="245"/>
      <c r="S55" s="245"/>
      <c r="T55" s="245"/>
      <c r="V55" s="248"/>
      <c r="X55" s="343"/>
      <c r="Y55" s="343"/>
      <c r="Z55" s="343"/>
      <c r="AA55" s="344"/>
      <c r="AB55" s="345"/>
      <c r="AC55" s="245"/>
      <c r="AD55" s="245"/>
      <c r="AE55" s="248"/>
      <c r="AF55" s="248"/>
      <c r="AI55" s="248"/>
      <c r="AL55" s="248"/>
    </row>
    <row r="56" spans="1:40" s="246" customFormat="1" ht="40.5" customHeight="1">
      <c r="A56" s="546" t="s">
        <v>237</v>
      </c>
      <c r="B56" s="546"/>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row>
    <row r="57" spans="1:38" s="246" customFormat="1" ht="15">
      <c r="A57" s="346" t="s">
        <v>238</v>
      </c>
      <c r="B57" s="346"/>
      <c r="D57" s="347"/>
      <c r="E57" s="347"/>
      <c r="F57" s="347"/>
      <c r="G57" s="347"/>
      <c r="H57" s="347"/>
      <c r="I57" s="347"/>
      <c r="J57" s="347"/>
      <c r="K57" s="347"/>
      <c r="L57" s="347"/>
      <c r="M57" s="347"/>
      <c r="N57" s="347"/>
      <c r="O57" s="245"/>
      <c r="P57" s="245"/>
      <c r="Q57" s="347"/>
      <c r="R57" s="245"/>
      <c r="S57" s="245"/>
      <c r="T57" s="245"/>
      <c r="V57" s="347"/>
      <c r="X57" s="343"/>
      <c r="Y57" s="343"/>
      <c r="Z57" s="343"/>
      <c r="AA57" s="344"/>
      <c r="AB57" s="348"/>
      <c r="AC57" s="245"/>
      <c r="AD57" s="245"/>
      <c r="AE57" s="347"/>
      <c r="AF57" s="347"/>
      <c r="AI57" s="347"/>
      <c r="AL57" s="347"/>
    </row>
    <row r="58" spans="1:38" ht="15">
      <c r="A58" s="347" t="s">
        <v>239</v>
      </c>
      <c r="B58" s="347"/>
      <c r="C58" s="349"/>
      <c r="D58" s="349"/>
      <c r="E58" s="349"/>
      <c r="F58" s="349"/>
      <c r="G58" s="349"/>
      <c r="H58" s="349"/>
      <c r="I58" s="349"/>
      <c r="J58" s="349"/>
      <c r="K58" s="349"/>
      <c r="L58" s="349"/>
      <c r="M58" s="349"/>
      <c r="N58" s="349"/>
      <c r="O58" s="349"/>
      <c r="P58" s="183"/>
      <c r="Q58" s="349"/>
      <c r="S58" s="183"/>
      <c r="T58" s="183"/>
      <c r="V58" s="349"/>
      <c r="X58" s="343"/>
      <c r="Y58" s="343"/>
      <c r="Z58" s="343"/>
      <c r="AA58" s="344"/>
      <c r="AB58" s="349"/>
      <c r="AC58" s="183"/>
      <c r="AD58" s="183"/>
      <c r="AE58" s="349"/>
      <c r="AF58" s="349"/>
      <c r="AI58" s="349"/>
      <c r="AL58" s="349"/>
    </row>
    <row r="59" spans="1:38" ht="15">
      <c r="A59" s="350"/>
      <c r="B59" s="350"/>
      <c r="C59" s="349"/>
      <c r="D59" s="349"/>
      <c r="E59" s="349"/>
      <c r="F59" s="349"/>
      <c r="G59" s="349"/>
      <c r="H59" s="349"/>
      <c r="I59" s="349"/>
      <c r="J59" s="349"/>
      <c r="K59" s="349"/>
      <c r="L59" s="349"/>
      <c r="M59" s="349"/>
      <c r="N59" s="349"/>
      <c r="O59" s="349"/>
      <c r="P59" s="183"/>
      <c r="Q59" s="349"/>
      <c r="S59" s="183"/>
      <c r="T59" s="183"/>
      <c r="V59" s="349"/>
      <c r="X59" s="343"/>
      <c r="Y59" s="343"/>
      <c r="Z59" s="343"/>
      <c r="AA59" s="344"/>
      <c r="AB59" s="349"/>
      <c r="AC59" s="183"/>
      <c r="AD59" s="183"/>
      <c r="AE59" s="349"/>
      <c r="AF59" s="349"/>
      <c r="AI59" s="349"/>
      <c r="AL59" s="349"/>
    </row>
    <row r="60" spans="1:38" ht="15">
      <c r="A60" s="350"/>
      <c r="B60" s="350"/>
      <c r="C60" s="183"/>
      <c r="D60" s="183"/>
      <c r="E60" s="183"/>
      <c r="F60" s="183"/>
      <c r="G60" s="183"/>
      <c r="H60" s="183"/>
      <c r="I60" s="183"/>
      <c r="J60" s="183"/>
      <c r="K60" s="183"/>
      <c r="L60" s="183"/>
      <c r="M60" s="183"/>
      <c r="N60" s="183"/>
      <c r="O60" s="183"/>
      <c r="P60" s="183"/>
      <c r="Q60" s="183"/>
      <c r="S60" s="183"/>
      <c r="T60" s="183"/>
      <c r="V60" s="183"/>
      <c r="X60" s="343"/>
      <c r="Y60" s="343"/>
      <c r="Z60" s="343"/>
      <c r="AA60" s="344"/>
      <c r="AB60" s="183"/>
      <c r="AC60" s="183"/>
      <c r="AD60" s="183"/>
      <c r="AE60" s="183"/>
      <c r="AF60" s="183"/>
      <c r="AI60" s="183"/>
      <c r="AL60" s="183"/>
    </row>
    <row r="61" spans="1:38" ht="15">
      <c r="A61" s="350"/>
      <c r="B61" s="350"/>
      <c r="C61" s="183"/>
      <c r="D61" s="183"/>
      <c r="E61" s="183"/>
      <c r="F61" s="183"/>
      <c r="G61" s="183"/>
      <c r="H61" s="183"/>
      <c r="I61" s="183"/>
      <c r="J61" s="183"/>
      <c r="K61" s="183"/>
      <c r="L61" s="183"/>
      <c r="M61" s="183"/>
      <c r="N61" s="183"/>
      <c r="O61" s="183"/>
      <c r="P61" s="183"/>
      <c r="Q61" s="183"/>
      <c r="S61" s="183"/>
      <c r="T61" s="183"/>
      <c r="V61" s="183"/>
      <c r="X61" s="343"/>
      <c r="Y61" s="343"/>
      <c r="Z61" s="343"/>
      <c r="AA61" s="344"/>
      <c r="AB61" s="183"/>
      <c r="AC61" s="183"/>
      <c r="AD61" s="183"/>
      <c r="AE61" s="183"/>
      <c r="AF61" s="183"/>
      <c r="AI61" s="183"/>
      <c r="AL61" s="183"/>
    </row>
    <row r="62" spans="1:38" ht="15">
      <c r="A62" s="350"/>
      <c r="B62" s="350"/>
      <c r="C62" s="183"/>
      <c r="D62" s="183"/>
      <c r="E62" s="183"/>
      <c r="F62" s="183"/>
      <c r="G62" s="183"/>
      <c r="H62" s="183"/>
      <c r="I62" s="183"/>
      <c r="J62" s="183"/>
      <c r="K62" s="183"/>
      <c r="L62" s="183"/>
      <c r="M62" s="183"/>
      <c r="N62" s="183"/>
      <c r="O62" s="183"/>
      <c r="P62" s="183"/>
      <c r="Q62" s="183"/>
      <c r="S62" s="183"/>
      <c r="T62" s="183"/>
      <c r="V62" s="183"/>
      <c r="X62" s="343"/>
      <c r="Y62" s="343"/>
      <c r="Z62" s="343"/>
      <c r="AA62" s="344"/>
      <c r="AB62" s="183"/>
      <c r="AC62" s="183"/>
      <c r="AD62" s="183"/>
      <c r="AE62" s="183"/>
      <c r="AF62" s="183"/>
      <c r="AI62" s="183"/>
      <c r="AL62" s="183"/>
    </row>
    <row r="63" spans="1:38" ht="12.75" customHeight="1">
      <c r="A63" s="350"/>
      <c r="B63" s="350"/>
      <c r="C63" s="183"/>
      <c r="D63" s="183"/>
      <c r="E63" s="183"/>
      <c r="F63" s="183"/>
      <c r="G63" s="183"/>
      <c r="H63" s="183"/>
      <c r="I63" s="183"/>
      <c r="J63" s="183"/>
      <c r="K63" s="183"/>
      <c r="L63" s="183"/>
      <c r="M63" s="183"/>
      <c r="N63" s="183"/>
      <c r="O63" s="183"/>
      <c r="P63" s="183"/>
      <c r="Q63" s="183"/>
      <c r="S63" s="183"/>
      <c r="T63" s="183"/>
      <c r="V63" s="183"/>
      <c r="X63" s="343"/>
      <c r="Y63" s="343"/>
      <c r="Z63" s="343"/>
      <c r="AA63" s="344"/>
      <c r="AB63" s="183"/>
      <c r="AC63" s="183"/>
      <c r="AD63" s="183"/>
      <c r="AE63" s="183"/>
      <c r="AF63" s="183"/>
      <c r="AI63" s="183"/>
      <c r="AL63" s="183"/>
    </row>
    <row r="64" spans="1:38" ht="12.75" customHeight="1">
      <c r="A64" s="183"/>
      <c r="B64" s="183"/>
      <c r="C64" s="183"/>
      <c r="D64" s="183"/>
      <c r="E64" s="183"/>
      <c r="F64" s="183"/>
      <c r="G64" s="183"/>
      <c r="H64" s="183"/>
      <c r="I64" s="183"/>
      <c r="J64" s="183"/>
      <c r="K64" s="183"/>
      <c r="N64" s="183"/>
      <c r="Q64" s="183"/>
      <c r="V64" s="183"/>
      <c r="X64" s="343"/>
      <c r="Y64" s="343"/>
      <c r="Z64" s="343"/>
      <c r="AA64" s="344"/>
      <c r="AB64" s="183"/>
      <c r="AC64" s="183"/>
      <c r="AD64" s="183"/>
      <c r="AE64" s="183"/>
      <c r="AF64" s="183"/>
      <c r="AI64" s="183"/>
      <c r="AL64" s="183"/>
    </row>
    <row r="65" spans="1:38" ht="15.75" customHeight="1">
      <c r="A65" s="183"/>
      <c r="B65" s="183"/>
      <c r="C65" s="183"/>
      <c r="D65" s="183"/>
      <c r="E65" s="183"/>
      <c r="F65" s="183"/>
      <c r="G65" s="183"/>
      <c r="H65" s="183"/>
      <c r="I65" s="183"/>
      <c r="J65" s="183"/>
      <c r="K65" s="183"/>
      <c r="N65" s="183"/>
      <c r="Q65" s="183"/>
      <c r="V65" s="183"/>
      <c r="X65" s="343"/>
      <c r="Y65" s="343"/>
      <c r="Z65" s="343"/>
      <c r="AA65" s="344"/>
      <c r="AB65" s="183"/>
      <c r="AC65" s="183"/>
      <c r="AD65" s="183"/>
      <c r="AE65" s="183"/>
      <c r="AF65" s="183"/>
      <c r="AI65" s="183"/>
      <c r="AL65" s="183"/>
    </row>
    <row r="66" spans="1:38" ht="15">
      <c r="A66" s="183"/>
      <c r="B66" s="183"/>
      <c r="C66" s="183"/>
      <c r="D66" s="183"/>
      <c r="E66" s="183"/>
      <c r="F66" s="183"/>
      <c r="G66" s="183"/>
      <c r="H66" s="183"/>
      <c r="I66" s="183"/>
      <c r="J66" s="183"/>
      <c r="K66" s="183"/>
      <c r="N66" s="183"/>
      <c r="Q66" s="183"/>
      <c r="V66" s="183"/>
      <c r="X66" s="343"/>
      <c r="Y66" s="343"/>
      <c r="Z66" s="343"/>
      <c r="AA66" s="344"/>
      <c r="AB66" s="183"/>
      <c r="AC66" s="183"/>
      <c r="AD66" s="183"/>
      <c r="AE66" s="183"/>
      <c r="AF66" s="183"/>
      <c r="AI66" s="183"/>
      <c r="AL66" s="183"/>
    </row>
    <row r="67" spans="1:38" ht="15">
      <c r="A67" s="183"/>
      <c r="B67" s="183"/>
      <c r="C67" s="183"/>
      <c r="D67" s="183"/>
      <c r="E67" s="183"/>
      <c r="F67" s="183"/>
      <c r="G67" s="183"/>
      <c r="H67" s="183"/>
      <c r="I67" s="183"/>
      <c r="J67" s="183"/>
      <c r="K67" s="183"/>
      <c r="N67" s="183"/>
      <c r="Q67" s="183"/>
      <c r="V67" s="183"/>
      <c r="X67" s="343"/>
      <c r="Y67" s="343"/>
      <c r="Z67" s="343"/>
      <c r="AA67" s="344"/>
      <c r="AB67" s="183"/>
      <c r="AC67" s="183"/>
      <c r="AD67" s="183"/>
      <c r="AE67" s="183"/>
      <c r="AF67" s="183"/>
      <c r="AI67" s="183"/>
      <c r="AL67" s="183"/>
    </row>
    <row r="68" spans="1:38" ht="12.75">
      <c r="A68" s="183"/>
      <c r="B68" s="183"/>
      <c r="C68" s="183"/>
      <c r="D68" s="183"/>
      <c r="E68" s="183"/>
      <c r="F68" s="183"/>
      <c r="G68" s="183"/>
      <c r="H68" s="183"/>
      <c r="I68" s="183"/>
      <c r="J68" s="183"/>
      <c r="K68" s="183"/>
      <c r="N68" s="183"/>
      <c r="Q68" s="183"/>
      <c r="V68" s="183"/>
      <c r="X68" s="183"/>
      <c r="Y68" s="183"/>
      <c r="Z68" s="183"/>
      <c r="AA68" s="183"/>
      <c r="AB68" s="183"/>
      <c r="AC68" s="183"/>
      <c r="AD68" s="183"/>
      <c r="AE68" s="183"/>
      <c r="AF68" s="183"/>
      <c r="AI68" s="183"/>
      <c r="AL68" s="183"/>
    </row>
    <row r="69" spans="1:38" ht="12.75">
      <c r="A69" s="183"/>
      <c r="B69" s="183"/>
      <c r="C69" s="183"/>
      <c r="D69" s="183"/>
      <c r="E69" s="183"/>
      <c r="F69" s="183"/>
      <c r="G69" s="183"/>
      <c r="H69" s="183"/>
      <c r="I69" s="183"/>
      <c r="J69" s="183"/>
      <c r="K69" s="183"/>
      <c r="N69" s="183"/>
      <c r="Q69" s="183"/>
      <c r="V69" s="183"/>
      <c r="W69" s="246"/>
      <c r="X69" s="183"/>
      <c r="Y69" s="183"/>
      <c r="Z69" s="183"/>
      <c r="AA69" s="183"/>
      <c r="AB69" s="183"/>
      <c r="AC69" s="183"/>
      <c r="AD69" s="183"/>
      <c r="AE69" s="183"/>
      <c r="AF69" s="183"/>
      <c r="AI69" s="183"/>
      <c r="AJ69" s="246"/>
      <c r="AL69" s="183"/>
    </row>
    <row r="70" spans="1:38" ht="12.75">
      <c r="A70" s="183"/>
      <c r="B70" s="183"/>
      <c r="C70" s="183"/>
      <c r="D70" s="183"/>
      <c r="E70" s="183"/>
      <c r="F70" s="183"/>
      <c r="G70" s="183"/>
      <c r="H70" s="183"/>
      <c r="I70" s="183"/>
      <c r="J70" s="183"/>
      <c r="K70" s="183"/>
      <c r="N70" s="183"/>
      <c r="Q70" s="183"/>
      <c r="V70" s="183"/>
      <c r="W70" s="246"/>
      <c r="X70" s="183"/>
      <c r="Y70" s="183"/>
      <c r="Z70" s="183"/>
      <c r="AA70" s="183"/>
      <c r="AB70" s="183"/>
      <c r="AC70" s="183"/>
      <c r="AD70" s="183"/>
      <c r="AE70" s="183"/>
      <c r="AF70" s="183"/>
      <c r="AI70" s="183"/>
      <c r="AJ70" s="246"/>
      <c r="AL70" s="183"/>
    </row>
    <row r="71" spans="1:38" ht="12.75">
      <c r="A71" s="183"/>
      <c r="B71" s="183"/>
      <c r="C71" s="183"/>
      <c r="D71" s="183"/>
      <c r="E71" s="183"/>
      <c r="F71" s="183"/>
      <c r="G71" s="183"/>
      <c r="H71" s="183"/>
      <c r="I71" s="183"/>
      <c r="J71" s="183"/>
      <c r="K71" s="183"/>
      <c r="N71" s="183"/>
      <c r="Q71" s="183"/>
      <c r="V71" s="183"/>
      <c r="W71" s="248"/>
      <c r="Y71" s="183"/>
      <c r="AB71" s="183"/>
      <c r="AE71" s="183"/>
      <c r="AF71" s="183"/>
      <c r="AI71" s="183"/>
      <c r="AJ71" s="248"/>
      <c r="AL71" s="183"/>
    </row>
    <row r="72" spans="1:38" ht="12.75">
      <c r="A72" s="183"/>
      <c r="B72" s="183"/>
      <c r="C72" s="183"/>
      <c r="D72" s="183"/>
      <c r="E72" s="183"/>
      <c r="F72" s="183"/>
      <c r="G72" s="183"/>
      <c r="H72" s="183"/>
      <c r="I72" s="183"/>
      <c r="J72" s="183"/>
      <c r="K72" s="183"/>
      <c r="N72" s="183"/>
      <c r="Q72" s="183"/>
      <c r="V72" s="183"/>
      <c r="W72" s="246"/>
      <c r="Y72" s="183"/>
      <c r="AB72" s="183"/>
      <c r="AE72" s="183"/>
      <c r="AF72" s="183"/>
      <c r="AI72" s="183"/>
      <c r="AJ72" s="246"/>
      <c r="AL72" s="183"/>
    </row>
    <row r="73" spans="1:38" ht="12.75">
      <c r="A73" s="183"/>
      <c r="B73" s="183"/>
      <c r="C73" s="183"/>
      <c r="D73" s="183"/>
      <c r="E73" s="183"/>
      <c r="F73" s="183"/>
      <c r="G73" s="183"/>
      <c r="H73" s="183"/>
      <c r="I73" s="183"/>
      <c r="J73" s="183"/>
      <c r="K73" s="183"/>
      <c r="N73" s="183"/>
      <c r="Q73" s="183"/>
      <c r="V73" s="183"/>
      <c r="Y73" s="183"/>
      <c r="AB73" s="183"/>
      <c r="AE73" s="183"/>
      <c r="AF73" s="183"/>
      <c r="AI73" s="183"/>
      <c r="AL73" s="183"/>
    </row>
    <row r="74" spans="1:38" ht="12.75">
      <c r="A74" s="183"/>
      <c r="B74" s="183"/>
      <c r="C74" s="183"/>
      <c r="D74" s="183"/>
      <c r="E74" s="183"/>
      <c r="F74" s="183"/>
      <c r="G74" s="183"/>
      <c r="H74" s="183"/>
      <c r="I74" s="183"/>
      <c r="J74" s="183"/>
      <c r="K74" s="183"/>
      <c r="N74" s="183"/>
      <c r="Q74" s="183"/>
      <c r="V74" s="183"/>
      <c r="Y74" s="183"/>
      <c r="AB74" s="183"/>
      <c r="AE74" s="183"/>
      <c r="AF74" s="183"/>
      <c r="AI74" s="183"/>
      <c r="AL74" s="183"/>
    </row>
    <row r="75" spans="1:38" ht="12.75">
      <c r="A75" s="183"/>
      <c r="B75" s="183"/>
      <c r="C75" s="183"/>
      <c r="D75" s="183"/>
      <c r="E75" s="183"/>
      <c r="F75" s="183"/>
      <c r="G75" s="183"/>
      <c r="H75" s="183"/>
      <c r="I75" s="183"/>
      <c r="J75" s="183"/>
      <c r="K75" s="183"/>
      <c r="N75" s="183"/>
      <c r="Q75" s="183"/>
      <c r="V75" s="183"/>
      <c r="Y75" s="183"/>
      <c r="AB75" s="183"/>
      <c r="AE75" s="183"/>
      <c r="AF75" s="183"/>
      <c r="AI75" s="183"/>
      <c r="AL75" s="183"/>
    </row>
    <row r="76" spans="1:38" ht="12.75">
      <c r="A76" s="183"/>
      <c r="B76" s="183"/>
      <c r="C76" s="183"/>
      <c r="D76" s="183"/>
      <c r="E76" s="183"/>
      <c r="F76" s="183"/>
      <c r="G76" s="183"/>
      <c r="H76" s="183"/>
      <c r="I76" s="183"/>
      <c r="J76" s="183"/>
      <c r="K76" s="183"/>
      <c r="N76" s="183"/>
      <c r="Q76" s="183"/>
      <c r="V76" s="183"/>
      <c r="Y76" s="183"/>
      <c r="AB76" s="183"/>
      <c r="AE76" s="183"/>
      <c r="AF76" s="183"/>
      <c r="AI76" s="183"/>
      <c r="AL76" s="183"/>
    </row>
    <row r="77" spans="1:38" ht="12.75">
      <c r="A77" s="183"/>
      <c r="B77" s="183"/>
      <c r="C77" s="183"/>
      <c r="D77" s="183"/>
      <c r="E77" s="183"/>
      <c r="F77" s="183"/>
      <c r="G77" s="183"/>
      <c r="H77" s="183"/>
      <c r="I77" s="183"/>
      <c r="J77" s="183"/>
      <c r="K77" s="183"/>
      <c r="N77" s="183"/>
      <c r="Q77" s="183"/>
      <c r="V77" s="183"/>
      <c r="Y77" s="183"/>
      <c r="AB77" s="183"/>
      <c r="AE77" s="183"/>
      <c r="AF77" s="183"/>
      <c r="AI77" s="183"/>
      <c r="AL77" s="183"/>
    </row>
    <row r="78" spans="1:38" ht="12.75">
      <c r="A78" s="183"/>
      <c r="B78" s="183"/>
      <c r="C78" s="183"/>
      <c r="D78" s="183"/>
      <c r="E78" s="183"/>
      <c r="F78" s="183"/>
      <c r="G78" s="183"/>
      <c r="H78" s="183"/>
      <c r="I78" s="183"/>
      <c r="J78" s="183"/>
      <c r="K78" s="183"/>
      <c r="N78" s="183"/>
      <c r="Q78" s="183"/>
      <c r="V78" s="183"/>
      <c r="Y78" s="183"/>
      <c r="AB78" s="183"/>
      <c r="AE78" s="183"/>
      <c r="AF78" s="183"/>
      <c r="AI78" s="183"/>
      <c r="AL78" s="183"/>
    </row>
  </sheetData>
  <sheetProtection/>
  <mergeCells count="24">
    <mergeCell ref="A53:AJ53"/>
    <mergeCell ref="A56:AN56"/>
    <mergeCell ref="W5:X5"/>
    <mergeCell ref="Z5:AA5"/>
    <mergeCell ref="AF5:AF6"/>
    <mergeCell ref="AG5:AH5"/>
    <mergeCell ref="AJ5:AK5"/>
    <mergeCell ref="AM5:AN5"/>
    <mergeCell ref="C5:C6"/>
    <mergeCell ref="D5:D6"/>
    <mergeCell ref="F5:F6"/>
    <mergeCell ref="G5:G6"/>
    <mergeCell ref="A4:A6"/>
    <mergeCell ref="C4:D4"/>
    <mergeCell ref="F4:P4"/>
    <mergeCell ref="I5:J5"/>
    <mergeCell ref="L5:M5"/>
    <mergeCell ref="R4:AA4"/>
    <mergeCell ref="AC4:AD5"/>
    <mergeCell ref="AF4:AN4"/>
    <mergeCell ref="O5:P5"/>
    <mergeCell ref="R5:R6"/>
    <mergeCell ref="S5:S6"/>
    <mergeCell ref="T5:U5"/>
  </mergeCells>
  <conditionalFormatting sqref="D24:G40 D44:H49">
    <cfRule type="expression" priority="1" dxfId="0" stopIfTrue="1">
      <formula>OR(#REF!="",NOT(#REF!=0))</formula>
    </cfRule>
  </conditionalFormatting>
  <hyperlinks>
    <hyperlink ref="AN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52" r:id="rId1"/>
  <headerFooter alignWithMargins="0">
    <oddHeader>&amp;CCivil Justice Statistics Quarterly: April to June 2015</oddHeader>
    <oddFooter>&amp;CPage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L32"/>
  <sheetViews>
    <sheetView workbookViewId="0" topLeftCell="A1">
      <selection activeCell="A1" sqref="A1"/>
    </sheetView>
  </sheetViews>
  <sheetFormatPr defaultColWidth="9.140625" defaultRowHeight="12.75"/>
  <cols>
    <col min="1" max="1" width="15.7109375" style="182" customWidth="1"/>
    <col min="2" max="2" width="9.7109375" style="182" customWidth="1"/>
    <col min="3" max="3" width="13.421875" style="182" customWidth="1"/>
    <col min="4" max="4" width="1.421875" style="182" customWidth="1"/>
    <col min="5" max="5" width="9.7109375" style="182" customWidth="1"/>
    <col min="6" max="6" width="15.57421875" style="182" customWidth="1"/>
    <col min="7" max="7" width="1.421875" style="182" customWidth="1"/>
    <col min="8" max="8" width="9.7109375" style="182" customWidth="1"/>
    <col min="9" max="9" width="19.421875" style="182" customWidth="1"/>
    <col min="10" max="12" width="9.7109375" style="182" customWidth="1"/>
    <col min="13" max="13" width="2.421875" style="182" customWidth="1"/>
    <col min="14" max="15" width="9.7109375" style="182" customWidth="1"/>
    <col min="16" max="16" width="3.140625" style="182" customWidth="1"/>
    <col min="17" max="17" width="9.7109375" style="182" customWidth="1"/>
    <col min="18" max="18" width="16.140625" style="182" customWidth="1"/>
    <col min="19" max="16384" width="9.140625" style="182" customWidth="1"/>
  </cols>
  <sheetData>
    <row r="1" spans="1:9" ht="12.75">
      <c r="A1" s="181" t="s">
        <v>240</v>
      </c>
      <c r="B1" s="181"/>
      <c r="C1" s="181"/>
      <c r="D1" s="181"/>
      <c r="E1" s="181"/>
      <c r="F1" s="181"/>
      <c r="G1" s="181"/>
      <c r="H1" s="184"/>
      <c r="I1" s="184" t="s">
        <v>43</v>
      </c>
    </row>
    <row r="2" spans="1:11" ht="32.25" customHeight="1">
      <c r="A2" s="550" t="s">
        <v>241</v>
      </c>
      <c r="B2" s="550"/>
      <c r="C2" s="550"/>
      <c r="D2" s="550"/>
      <c r="E2" s="550"/>
      <c r="F2" s="550"/>
      <c r="G2" s="550"/>
      <c r="H2" s="550"/>
      <c r="I2" s="550"/>
      <c r="J2" s="186"/>
      <c r="K2" s="186"/>
    </row>
    <row r="3" spans="1:11" ht="12.75">
      <c r="A3" s="181"/>
      <c r="B3" s="181"/>
      <c r="C3" s="181"/>
      <c r="D3" s="181"/>
      <c r="E3" s="181"/>
      <c r="F3" s="181"/>
      <c r="G3" s="181"/>
      <c r="H3" s="181"/>
      <c r="I3" s="181"/>
      <c r="J3" s="181"/>
      <c r="K3" s="181"/>
    </row>
    <row r="4" spans="1:17" ht="58.5" customHeight="1">
      <c r="A4" s="551" t="s">
        <v>22</v>
      </c>
      <c r="B4" s="531" t="s">
        <v>242</v>
      </c>
      <c r="C4" s="531"/>
      <c r="D4" s="351"/>
      <c r="E4" s="531" t="s">
        <v>243</v>
      </c>
      <c r="F4" s="531"/>
      <c r="G4" s="351"/>
      <c r="H4" s="531" t="s">
        <v>244</v>
      </c>
      <c r="I4" s="531"/>
      <c r="J4" s="183"/>
      <c r="K4" s="183"/>
      <c r="L4" s="352"/>
      <c r="M4" s="352"/>
      <c r="N4" s="352"/>
      <c r="O4" s="352"/>
      <c r="P4" s="352"/>
      <c r="Q4" s="352"/>
    </row>
    <row r="5" spans="1:17" s="250" customFormat="1" ht="39.75">
      <c r="A5" s="552"/>
      <c r="B5" s="353" t="s">
        <v>245</v>
      </c>
      <c r="C5" s="354" t="s">
        <v>246</v>
      </c>
      <c r="D5" s="355"/>
      <c r="E5" s="353" t="s">
        <v>245</v>
      </c>
      <c r="F5" s="354" t="s">
        <v>246</v>
      </c>
      <c r="G5" s="355"/>
      <c r="H5" s="353" t="s">
        <v>245</v>
      </c>
      <c r="I5" s="354" t="s">
        <v>246</v>
      </c>
      <c r="J5" s="208"/>
      <c r="K5" s="208"/>
      <c r="L5" s="356"/>
      <c r="M5" s="356"/>
      <c r="N5" s="356"/>
      <c r="O5" s="356"/>
      <c r="P5" s="356"/>
      <c r="Q5" s="356"/>
    </row>
    <row r="6" spans="1:20" ht="12.75" customHeight="1">
      <c r="A6" s="357">
        <v>2000</v>
      </c>
      <c r="B6" s="282">
        <v>3201</v>
      </c>
      <c r="C6" s="358">
        <v>65.05</v>
      </c>
      <c r="D6" s="359"/>
      <c r="E6" s="285">
        <v>659</v>
      </c>
      <c r="F6" s="358">
        <v>137.31</v>
      </c>
      <c r="G6" s="359"/>
      <c r="H6" s="285">
        <v>823</v>
      </c>
      <c r="I6" s="358">
        <v>204.77</v>
      </c>
      <c r="J6" s="183"/>
      <c r="K6" s="243"/>
      <c r="L6" s="200"/>
      <c r="M6" s="200"/>
      <c r="N6" s="200"/>
      <c r="O6" s="200"/>
      <c r="P6" s="200"/>
      <c r="Q6" s="200"/>
      <c r="R6" s="200"/>
      <c r="T6" s="276"/>
    </row>
    <row r="7" spans="1:22" s="183" customFormat="1" ht="12.75" customHeight="1">
      <c r="A7" s="360">
        <v>2001</v>
      </c>
      <c r="B7" s="282">
        <v>3773</v>
      </c>
      <c r="C7" s="358">
        <v>61.66</v>
      </c>
      <c r="D7" s="359"/>
      <c r="E7" s="282">
        <v>1142</v>
      </c>
      <c r="F7" s="358">
        <v>129.26</v>
      </c>
      <c r="G7" s="359"/>
      <c r="H7" s="285">
        <v>612</v>
      </c>
      <c r="I7" s="358">
        <v>190.85</v>
      </c>
      <c r="J7" s="188"/>
      <c r="K7" s="243"/>
      <c r="L7" s="200"/>
      <c r="M7" s="200"/>
      <c r="N7" s="200"/>
      <c r="O7" s="200"/>
      <c r="P7" s="200"/>
      <c r="Q7" s="200"/>
      <c r="R7" s="200"/>
      <c r="T7" s="276"/>
      <c r="U7" s="182"/>
      <c r="V7" s="182"/>
    </row>
    <row r="8" spans="1:22" s="183" customFormat="1" ht="12.75">
      <c r="A8" s="360">
        <v>2002</v>
      </c>
      <c r="B8" s="282">
        <v>4178</v>
      </c>
      <c r="C8" s="358">
        <v>64.87</v>
      </c>
      <c r="D8" s="361"/>
      <c r="E8" s="282">
        <v>1090</v>
      </c>
      <c r="F8" s="358">
        <v>129.71</v>
      </c>
      <c r="G8" s="361"/>
      <c r="H8" s="285">
        <v>389</v>
      </c>
      <c r="I8" s="358">
        <v>218.65</v>
      </c>
      <c r="K8" s="243"/>
      <c r="L8" s="200"/>
      <c r="M8" s="200"/>
      <c r="N8" s="200"/>
      <c r="O8" s="200"/>
      <c r="P8" s="200"/>
      <c r="Q8" s="200"/>
      <c r="R8" s="200"/>
      <c r="T8" s="276"/>
      <c r="U8" s="182"/>
      <c r="V8" s="182"/>
    </row>
    <row r="9" spans="1:22" s="183" customFormat="1" ht="12.75">
      <c r="A9" s="360">
        <v>2003</v>
      </c>
      <c r="B9" s="282">
        <v>4203</v>
      </c>
      <c r="C9" s="358">
        <v>62.23</v>
      </c>
      <c r="D9" s="359"/>
      <c r="E9" s="282">
        <v>1027</v>
      </c>
      <c r="F9" s="358">
        <v>117.1</v>
      </c>
      <c r="G9" s="359"/>
      <c r="H9" s="285">
        <v>374</v>
      </c>
      <c r="I9" s="358">
        <v>196.87</v>
      </c>
      <c r="J9" s="362"/>
      <c r="K9" s="243"/>
      <c r="L9" s="200"/>
      <c r="M9" s="200"/>
      <c r="N9" s="200"/>
      <c r="O9" s="200"/>
      <c r="P9" s="200"/>
      <c r="Q9" s="200"/>
      <c r="R9" s="200"/>
      <c r="T9" s="276"/>
      <c r="U9" s="182"/>
      <c r="V9" s="182"/>
    </row>
    <row r="10" spans="1:22" s="183" customFormat="1" ht="12.75">
      <c r="A10" s="360">
        <v>2004</v>
      </c>
      <c r="B10" s="282">
        <v>2747</v>
      </c>
      <c r="C10" s="358">
        <v>59.61</v>
      </c>
      <c r="D10" s="359"/>
      <c r="E10" s="285">
        <v>740</v>
      </c>
      <c r="F10" s="358">
        <v>134.3</v>
      </c>
      <c r="G10" s="359"/>
      <c r="H10" s="285">
        <v>314</v>
      </c>
      <c r="I10" s="358">
        <v>240.71</v>
      </c>
      <c r="J10" s="363"/>
      <c r="K10" s="243"/>
      <c r="L10" s="200"/>
      <c r="M10" s="200"/>
      <c r="N10" s="200"/>
      <c r="O10" s="200"/>
      <c r="P10" s="200"/>
      <c r="Q10" s="200"/>
      <c r="R10" s="200"/>
      <c r="T10" s="276"/>
      <c r="U10" s="182"/>
      <c r="V10" s="182"/>
    </row>
    <row r="11" spans="1:22" s="183" customFormat="1" ht="12.75">
      <c r="A11" s="360">
        <v>2005</v>
      </c>
      <c r="B11" s="209">
        <v>3495</v>
      </c>
      <c r="C11" s="364">
        <v>78.18</v>
      </c>
      <c r="D11" s="365"/>
      <c r="E11" s="292">
        <v>817</v>
      </c>
      <c r="F11" s="364">
        <v>208.58</v>
      </c>
      <c r="G11" s="365"/>
      <c r="H11" s="292">
        <v>369</v>
      </c>
      <c r="I11" s="364">
        <v>277.67</v>
      </c>
      <c r="J11" s="363"/>
      <c r="K11" s="243"/>
      <c r="L11" s="200"/>
      <c r="M11" s="200"/>
      <c r="N11" s="200"/>
      <c r="O11" s="200"/>
      <c r="P11" s="200"/>
      <c r="Q11" s="200"/>
      <c r="R11" s="200"/>
      <c r="T11" s="276"/>
      <c r="U11" s="182"/>
      <c r="V11" s="182"/>
    </row>
    <row r="12" spans="1:22" s="183" customFormat="1" ht="12.75">
      <c r="A12" s="360">
        <v>2006</v>
      </c>
      <c r="B12" s="209">
        <v>3960</v>
      </c>
      <c r="C12" s="364">
        <v>118.22</v>
      </c>
      <c r="D12" s="365"/>
      <c r="E12" s="292">
        <v>897</v>
      </c>
      <c r="F12" s="364">
        <v>265.86</v>
      </c>
      <c r="G12" s="365"/>
      <c r="H12" s="292">
        <v>430</v>
      </c>
      <c r="I12" s="364">
        <v>424.75</v>
      </c>
      <c r="J12" s="363"/>
      <c r="K12" s="243"/>
      <c r="L12" s="200"/>
      <c r="M12" s="200"/>
      <c r="N12" s="200"/>
      <c r="O12" s="200"/>
      <c r="P12" s="200"/>
      <c r="Q12" s="200"/>
      <c r="R12" s="200"/>
      <c r="T12" s="276"/>
      <c r="U12" s="182"/>
      <c r="V12" s="182"/>
    </row>
    <row r="13" spans="1:22" s="183" customFormat="1" ht="12.75">
      <c r="A13" s="360">
        <v>2007</v>
      </c>
      <c r="B13" s="209">
        <v>4184</v>
      </c>
      <c r="C13" s="364">
        <v>113.5</v>
      </c>
      <c r="D13" s="365"/>
      <c r="E13" s="292">
        <v>979</v>
      </c>
      <c r="F13" s="364">
        <v>267.16</v>
      </c>
      <c r="G13" s="365"/>
      <c r="H13" s="292">
        <v>406</v>
      </c>
      <c r="I13" s="364">
        <v>356.22</v>
      </c>
      <c r="K13" s="243"/>
      <c r="L13" s="200"/>
      <c r="M13" s="200"/>
      <c r="N13" s="200"/>
      <c r="O13" s="200"/>
      <c r="P13" s="200"/>
      <c r="Q13" s="200"/>
      <c r="R13" s="200"/>
      <c r="T13" s="276"/>
      <c r="U13" s="182"/>
      <c r="V13" s="182"/>
    </row>
    <row r="14" spans="1:22" s="183" customFormat="1" ht="12.75">
      <c r="A14" s="360">
        <v>2008</v>
      </c>
      <c r="B14" s="209">
        <v>4364</v>
      </c>
      <c r="C14" s="364">
        <v>88.53</v>
      </c>
      <c r="D14" s="365"/>
      <c r="E14" s="209">
        <v>1109</v>
      </c>
      <c r="F14" s="364">
        <v>180.42</v>
      </c>
      <c r="G14" s="365"/>
      <c r="H14" s="292">
        <v>382</v>
      </c>
      <c r="I14" s="364">
        <v>337.65</v>
      </c>
      <c r="J14" s="366"/>
      <c r="K14" s="243"/>
      <c r="L14" s="200"/>
      <c r="M14" s="200"/>
      <c r="N14" s="200"/>
      <c r="O14" s="200"/>
      <c r="P14" s="200"/>
      <c r="Q14" s="200"/>
      <c r="R14" s="200"/>
      <c r="T14" s="276"/>
      <c r="U14" s="182"/>
      <c r="V14" s="182"/>
    </row>
    <row r="15" spans="1:22" s="183" customFormat="1" ht="12.75">
      <c r="A15" s="360">
        <v>2009</v>
      </c>
      <c r="B15" s="209">
        <v>4974</v>
      </c>
      <c r="C15" s="364">
        <v>104</v>
      </c>
      <c r="D15" s="365"/>
      <c r="E15" s="209">
        <v>1177</v>
      </c>
      <c r="F15" s="364">
        <v>211.61</v>
      </c>
      <c r="G15" s="365"/>
      <c r="H15" s="292">
        <v>453</v>
      </c>
      <c r="I15" s="364">
        <v>306.22</v>
      </c>
      <c r="J15" s="363"/>
      <c r="K15" s="243"/>
      <c r="L15" s="200"/>
      <c r="M15" s="200"/>
      <c r="N15" s="200"/>
      <c r="O15" s="200"/>
      <c r="P15" s="200"/>
      <c r="Q15" s="200"/>
      <c r="R15" s="200"/>
      <c r="T15" s="276"/>
      <c r="U15" s="182"/>
      <c r="V15" s="182"/>
    </row>
    <row r="16" spans="1:22" s="183" customFormat="1" ht="12.75">
      <c r="A16" s="360">
        <v>2010</v>
      </c>
      <c r="B16" s="209">
        <v>6184</v>
      </c>
      <c r="C16" s="364">
        <v>89.06</v>
      </c>
      <c r="D16" s="365"/>
      <c r="E16" s="209">
        <v>1370</v>
      </c>
      <c r="F16" s="364">
        <v>256</v>
      </c>
      <c r="G16" s="365"/>
      <c r="H16" s="292">
        <v>462</v>
      </c>
      <c r="I16" s="364">
        <v>334.17</v>
      </c>
      <c r="J16" s="363"/>
      <c r="K16" s="243"/>
      <c r="L16" s="200"/>
      <c r="M16" s="200"/>
      <c r="N16" s="200"/>
      <c r="O16" s="200"/>
      <c r="P16" s="200"/>
      <c r="Q16" s="200"/>
      <c r="R16" s="200"/>
      <c r="T16" s="276"/>
      <c r="U16" s="182"/>
      <c r="V16" s="182"/>
    </row>
    <row r="17" spans="1:22" s="183" customFormat="1" ht="12.75">
      <c r="A17" s="360">
        <v>2011</v>
      </c>
      <c r="B17" s="209">
        <v>6623</v>
      </c>
      <c r="C17" s="364">
        <v>94.27</v>
      </c>
      <c r="D17" s="365"/>
      <c r="E17" s="209">
        <v>1517</v>
      </c>
      <c r="F17" s="364">
        <v>224</v>
      </c>
      <c r="G17" s="365"/>
      <c r="H17" s="292">
        <v>469</v>
      </c>
      <c r="I17" s="364">
        <v>384</v>
      </c>
      <c r="J17" s="363"/>
      <c r="K17" s="243"/>
      <c r="L17" s="200"/>
      <c r="M17" s="200"/>
      <c r="N17" s="200"/>
      <c r="O17" s="200"/>
      <c r="P17" s="200"/>
      <c r="Q17" s="200"/>
      <c r="R17" s="200"/>
      <c r="T17" s="276"/>
      <c r="U17" s="182"/>
      <c r="V17" s="182"/>
    </row>
    <row r="18" spans="1:22" s="183" customFormat="1" ht="12.75">
      <c r="A18" s="360">
        <v>2012</v>
      </c>
      <c r="B18" s="209">
        <v>7768</v>
      </c>
      <c r="C18" s="364">
        <v>109.75</v>
      </c>
      <c r="D18" s="365"/>
      <c r="E18" s="209">
        <v>1951</v>
      </c>
      <c r="F18" s="364">
        <v>228</v>
      </c>
      <c r="G18" s="365"/>
      <c r="H18" s="292">
        <v>492</v>
      </c>
      <c r="I18" s="364">
        <v>386</v>
      </c>
      <c r="K18" s="243"/>
      <c r="L18" s="200"/>
      <c r="M18" s="200"/>
      <c r="N18" s="200"/>
      <c r="O18" s="200"/>
      <c r="P18" s="200"/>
      <c r="Q18" s="200"/>
      <c r="R18" s="200"/>
      <c r="T18" s="276"/>
      <c r="U18" s="182"/>
      <c r="V18" s="182"/>
    </row>
    <row r="19" spans="1:22" s="183" customFormat="1" ht="14.25">
      <c r="A19" s="367" t="s">
        <v>247</v>
      </c>
      <c r="B19" s="282">
        <v>8207</v>
      </c>
      <c r="C19" s="358">
        <v>120</v>
      </c>
      <c r="D19" s="359"/>
      <c r="E19" s="282">
        <v>1120</v>
      </c>
      <c r="F19" s="358">
        <v>210</v>
      </c>
      <c r="G19" s="359"/>
      <c r="H19" s="285">
        <v>471</v>
      </c>
      <c r="I19" s="358">
        <v>340</v>
      </c>
      <c r="J19" s="366"/>
      <c r="K19" s="243"/>
      <c r="L19" s="200"/>
      <c r="M19" s="200"/>
      <c r="N19" s="200"/>
      <c r="O19" s="200"/>
      <c r="P19" s="200"/>
      <c r="Q19" s="200"/>
      <c r="R19" s="200"/>
      <c r="T19" s="276"/>
      <c r="U19" s="182"/>
      <c r="V19" s="182"/>
    </row>
    <row r="20" spans="1:22" s="183" customFormat="1" ht="12.75">
      <c r="A20" s="360">
        <v>2014</v>
      </c>
      <c r="B20" s="282">
        <v>3084</v>
      </c>
      <c r="C20" s="358">
        <v>72</v>
      </c>
      <c r="D20" s="359"/>
      <c r="E20" s="285">
        <v>446</v>
      </c>
      <c r="F20" s="358">
        <v>139</v>
      </c>
      <c r="G20" s="359"/>
      <c r="H20" s="285">
        <v>258</v>
      </c>
      <c r="I20" s="358">
        <v>195</v>
      </c>
      <c r="J20" s="363"/>
      <c r="K20" s="243"/>
      <c r="L20" s="200"/>
      <c r="M20" s="200"/>
      <c r="N20" s="200"/>
      <c r="O20" s="200"/>
      <c r="P20" s="200"/>
      <c r="Q20" s="200"/>
      <c r="R20" s="200"/>
      <c r="T20" s="276"/>
      <c r="U20" s="182"/>
      <c r="V20" s="182"/>
    </row>
    <row r="21" spans="1:18" s="183" customFormat="1" ht="12.75">
      <c r="A21" s="368" t="s">
        <v>324</v>
      </c>
      <c r="B21" s="318">
        <v>1047</v>
      </c>
      <c r="C21" s="369">
        <v>46</v>
      </c>
      <c r="D21" s="370"/>
      <c r="E21" s="315">
        <v>63</v>
      </c>
      <c r="F21" s="369">
        <v>84</v>
      </c>
      <c r="G21" s="370"/>
      <c r="H21" s="320">
        <v>12</v>
      </c>
      <c r="I21" s="320">
        <v>85</v>
      </c>
      <c r="J21" s="363"/>
      <c r="K21" s="243"/>
      <c r="L21" s="200"/>
      <c r="M21" s="200"/>
      <c r="N21" s="200"/>
      <c r="O21" s="200"/>
      <c r="P21" s="200"/>
      <c r="Q21" s="200"/>
      <c r="R21" s="200"/>
    </row>
    <row r="22" spans="1:37" ht="12.75">
      <c r="A22" s="242"/>
      <c r="B22" s="363"/>
      <c r="C22" s="363"/>
      <c r="D22" s="363"/>
      <c r="E22" s="363"/>
      <c r="F22" s="363"/>
      <c r="G22" s="363"/>
      <c r="H22" s="363"/>
      <c r="I22" s="363"/>
      <c r="J22" s="371"/>
      <c r="K22" s="371"/>
      <c r="L22" s="372"/>
      <c r="M22" s="371"/>
      <c r="N22" s="363"/>
      <c r="O22" s="372"/>
      <c r="P22" s="371"/>
      <c r="Q22" s="371"/>
      <c r="R22" s="371"/>
      <c r="S22" s="371"/>
      <c r="T22" s="372"/>
      <c r="U22" s="371"/>
      <c r="V22" s="371"/>
      <c r="W22" s="372"/>
      <c r="X22" s="371"/>
      <c r="Y22" s="371"/>
      <c r="Z22" s="372"/>
      <c r="AA22" s="371"/>
      <c r="AB22" s="371"/>
      <c r="AC22" s="372"/>
      <c r="AD22" s="371"/>
      <c r="AE22" s="371"/>
      <c r="AF22" s="372"/>
      <c r="AG22" s="371"/>
      <c r="AH22" s="371"/>
      <c r="AI22" s="372"/>
      <c r="AJ22" s="371"/>
      <c r="AK22" s="371"/>
    </row>
    <row r="23" spans="1:37" ht="12.75">
      <c r="A23" s="373" t="s">
        <v>305</v>
      </c>
      <c r="B23" s="372"/>
      <c r="C23" s="372"/>
      <c r="D23" s="372"/>
      <c r="E23" s="371"/>
      <c r="F23" s="371"/>
      <c r="G23" s="372"/>
      <c r="H23" s="371"/>
      <c r="I23" s="371"/>
      <c r="J23" s="371"/>
      <c r="K23" s="371"/>
      <c r="L23" s="372"/>
      <c r="M23" s="371"/>
      <c r="N23" s="363"/>
      <c r="O23" s="372"/>
      <c r="P23" s="371"/>
      <c r="Q23" s="371"/>
      <c r="R23" s="371"/>
      <c r="S23" s="371"/>
      <c r="T23" s="372"/>
      <c r="U23" s="371"/>
      <c r="V23" s="371"/>
      <c r="W23" s="372"/>
      <c r="X23" s="371"/>
      <c r="Y23" s="371"/>
      <c r="Z23" s="372"/>
      <c r="AA23" s="371"/>
      <c r="AB23" s="371"/>
      <c r="AC23" s="372"/>
      <c r="AD23" s="371"/>
      <c r="AE23" s="371"/>
      <c r="AF23" s="372"/>
      <c r="AG23" s="371"/>
      <c r="AH23" s="371"/>
      <c r="AI23" s="372"/>
      <c r="AJ23" s="371"/>
      <c r="AK23" s="371"/>
    </row>
    <row r="24" spans="1:37" ht="12.75">
      <c r="A24" s="372"/>
      <c r="B24" s="372"/>
      <c r="C24" s="372"/>
      <c r="D24" s="372"/>
      <c r="E24" s="371"/>
      <c r="F24" s="371"/>
      <c r="G24" s="372"/>
      <c r="H24" s="371"/>
      <c r="I24" s="371"/>
      <c r="J24" s="371"/>
      <c r="K24" s="371"/>
      <c r="L24" s="373"/>
      <c r="M24" s="372"/>
      <c r="N24" s="366"/>
      <c r="O24" s="373"/>
      <c r="P24" s="372"/>
      <c r="Q24" s="372"/>
      <c r="R24" s="372"/>
      <c r="S24" s="371"/>
      <c r="T24" s="373"/>
      <c r="U24" s="371"/>
      <c r="V24" s="371"/>
      <c r="W24" s="373"/>
      <c r="X24" s="371"/>
      <c r="Y24" s="371"/>
      <c r="Z24" s="373"/>
      <c r="AA24" s="371"/>
      <c r="AB24" s="371"/>
      <c r="AC24" s="373"/>
      <c r="AD24" s="371"/>
      <c r="AE24" s="371"/>
      <c r="AF24" s="373"/>
      <c r="AG24" s="371"/>
      <c r="AH24" s="371"/>
      <c r="AI24" s="373"/>
      <c r="AJ24" s="371"/>
      <c r="AK24" s="371"/>
    </row>
    <row r="25" spans="1:37" ht="12.75">
      <c r="A25" s="373" t="s">
        <v>35</v>
      </c>
      <c r="B25" s="373"/>
      <c r="C25" s="373"/>
      <c r="D25" s="373"/>
      <c r="E25" s="373"/>
      <c r="F25" s="373"/>
      <c r="G25" s="373"/>
      <c r="H25" s="371"/>
      <c r="I25" s="371"/>
      <c r="J25" s="347"/>
      <c r="K25" s="347"/>
      <c r="L25" s="347"/>
      <c r="M25" s="371"/>
      <c r="N25" s="363"/>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row>
    <row r="26" spans="1:38" ht="24.75" customHeight="1">
      <c r="A26" s="544" t="s">
        <v>234</v>
      </c>
      <c r="B26" s="544"/>
      <c r="C26" s="544"/>
      <c r="D26" s="544"/>
      <c r="E26" s="544"/>
      <c r="F26" s="544"/>
      <c r="G26" s="544"/>
      <c r="H26" s="544"/>
      <c r="I26" s="544"/>
      <c r="J26" s="347"/>
      <c r="K26" s="347"/>
      <c r="L26" s="347"/>
      <c r="M26" s="347"/>
      <c r="N26" s="347"/>
      <c r="O26" s="347"/>
      <c r="P26" s="347"/>
      <c r="Q26" s="347"/>
      <c r="R26" s="347"/>
      <c r="S26" s="347"/>
      <c r="T26" s="347"/>
      <c r="U26" s="375"/>
      <c r="V26" s="375"/>
      <c r="W26" s="375"/>
      <c r="X26" s="375"/>
      <c r="Y26" s="375"/>
      <c r="Z26" s="375"/>
      <c r="AA26" s="375"/>
      <c r="AB26" s="375"/>
      <c r="AC26" s="375"/>
      <c r="AD26" s="375"/>
      <c r="AE26" s="375"/>
      <c r="AF26" s="375"/>
      <c r="AG26" s="375"/>
      <c r="AH26" s="375"/>
      <c r="AI26" s="375"/>
      <c r="AJ26" s="375"/>
      <c r="AK26" s="375"/>
      <c r="AL26" s="375"/>
    </row>
    <row r="27" spans="1:38" ht="12.75">
      <c r="A27" s="246" t="s">
        <v>235</v>
      </c>
      <c r="B27" s="246"/>
      <c r="C27" s="246"/>
      <c r="D27" s="246"/>
      <c r="E27" s="246"/>
      <c r="F27" s="246"/>
      <c r="G27" s="246"/>
      <c r="H27" s="246"/>
      <c r="I27" s="247"/>
      <c r="J27" s="247"/>
      <c r="K27" s="246"/>
      <c r="L27" s="247"/>
      <c r="M27" s="247"/>
      <c r="N27" s="246"/>
      <c r="O27" s="245"/>
      <c r="P27" s="245"/>
      <c r="Q27" s="246"/>
      <c r="R27" s="245"/>
      <c r="S27" s="245"/>
      <c r="T27" s="245"/>
      <c r="U27" s="245"/>
      <c r="V27" s="246"/>
      <c r="W27" s="246"/>
      <c r="X27" s="246"/>
      <c r="Y27" s="245"/>
      <c r="Z27" s="245"/>
      <c r="AA27" s="245"/>
      <c r="AB27" s="245"/>
      <c r="AC27" s="245"/>
      <c r="AD27" s="245"/>
      <c r="AE27" s="245"/>
      <c r="AF27" s="246"/>
      <c r="AG27" s="246"/>
      <c r="AH27" s="246"/>
      <c r="AI27" s="246"/>
      <c r="AJ27" s="246"/>
      <c r="AK27" s="246"/>
      <c r="AL27" s="246"/>
    </row>
    <row r="28" spans="1:14" ht="12.75">
      <c r="A28" s="371" t="s">
        <v>248</v>
      </c>
      <c r="B28" s="376"/>
      <c r="C28" s="376"/>
      <c r="D28" s="376"/>
      <c r="E28" s="376"/>
      <c r="F28" s="376"/>
      <c r="G28" s="376"/>
      <c r="H28" s="376"/>
      <c r="I28" s="376"/>
      <c r="N28" s="374"/>
    </row>
    <row r="29" spans="1:14" ht="12.75">
      <c r="A29" s="371" t="s">
        <v>249</v>
      </c>
      <c r="N29" s="372"/>
    </row>
    <row r="30" spans="1:14" ht="37.5" customHeight="1">
      <c r="A30" s="548" t="s">
        <v>250</v>
      </c>
      <c r="B30" s="549"/>
      <c r="C30" s="549"/>
      <c r="D30" s="549"/>
      <c r="E30" s="549"/>
      <c r="F30" s="549"/>
      <c r="G30" s="549"/>
      <c r="H30" s="549"/>
      <c r="I30" s="549"/>
      <c r="J30" s="549"/>
      <c r="N30" s="372"/>
    </row>
    <row r="31" spans="1:14" ht="12.75">
      <c r="A31" s="248"/>
      <c r="N31" s="374"/>
    </row>
    <row r="32" ht="12.75">
      <c r="N32" s="374"/>
    </row>
  </sheetData>
  <sheetProtection/>
  <mergeCells count="7">
    <mergeCell ref="A30:J30"/>
    <mergeCell ref="A2:I2"/>
    <mergeCell ref="A4:A5"/>
    <mergeCell ref="B4:C4"/>
    <mergeCell ref="E4:F4"/>
    <mergeCell ref="H4:I4"/>
    <mergeCell ref="A26:I2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91" r:id="rId1"/>
  <headerFooter alignWithMargins="0">
    <oddHeader>&amp;CCivil Justice Statistics Quarterly: April to June 2015</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D33"/>
  <sheetViews>
    <sheetView workbookViewId="0" topLeftCell="A1">
      <selection activeCell="A1" sqref="A1"/>
    </sheetView>
  </sheetViews>
  <sheetFormatPr defaultColWidth="9.140625" defaultRowHeight="12.75"/>
  <cols>
    <col min="1" max="1" width="46.28125" style="182" customWidth="1"/>
    <col min="2" max="2" width="28.28125" style="182" customWidth="1"/>
    <col min="3" max="3" width="9.7109375" style="182" customWidth="1"/>
    <col min="4" max="4" width="11.421875" style="182" customWidth="1"/>
    <col min="5" max="7" width="9.7109375" style="182" customWidth="1"/>
    <col min="8" max="16384" width="9.140625" style="182" customWidth="1"/>
  </cols>
  <sheetData>
    <row r="1" spans="1:5" ht="12.75">
      <c r="A1" s="377" t="s">
        <v>251</v>
      </c>
      <c r="B1" s="181"/>
      <c r="C1" s="181"/>
      <c r="D1" s="181"/>
      <c r="E1" s="184" t="s">
        <v>43</v>
      </c>
    </row>
    <row r="2" spans="1:7" ht="27" customHeight="1">
      <c r="A2" s="550" t="s">
        <v>252</v>
      </c>
      <c r="B2" s="547"/>
      <c r="C2" s="547"/>
      <c r="D2" s="547"/>
      <c r="E2" s="547"/>
      <c r="F2" s="181"/>
      <c r="G2" s="181"/>
    </row>
    <row r="3" spans="1:7" ht="12.75">
      <c r="A3" s="181"/>
      <c r="B3" s="181"/>
      <c r="C3" s="181"/>
      <c r="D3" s="181"/>
      <c r="E3" s="181"/>
      <c r="F3" s="186"/>
      <c r="G3" s="186"/>
    </row>
    <row r="4" spans="1:7" ht="25.5">
      <c r="A4" s="192" t="s">
        <v>322</v>
      </c>
      <c r="B4" s="378" t="s">
        <v>253</v>
      </c>
      <c r="C4" s="378" t="s">
        <v>206</v>
      </c>
      <c r="D4" s="378" t="s">
        <v>207</v>
      </c>
      <c r="E4" s="379" t="s">
        <v>2</v>
      </c>
      <c r="F4" s="181"/>
      <c r="G4" s="181"/>
    </row>
    <row r="5" spans="1:7" ht="12.75">
      <c r="A5" s="380" t="s">
        <v>254</v>
      </c>
      <c r="B5" s="381">
        <v>18768</v>
      </c>
      <c r="C5" s="381">
        <v>5484</v>
      </c>
      <c r="D5" s="381">
        <v>747</v>
      </c>
      <c r="E5" s="381">
        <v>24999</v>
      </c>
      <c r="F5" s="183"/>
      <c r="G5" s="183"/>
    </row>
    <row r="6" spans="1:7" s="384" customFormat="1" ht="12.75">
      <c r="A6" s="382"/>
      <c r="B6" s="381"/>
      <c r="C6" s="381"/>
      <c r="D6" s="381"/>
      <c r="E6" s="381"/>
      <c r="F6" s="383"/>
      <c r="G6" s="383"/>
    </row>
    <row r="7" spans="1:7" s="375" customFormat="1" ht="14.25">
      <c r="A7" s="380" t="s">
        <v>255</v>
      </c>
      <c r="B7" s="282">
        <v>10357</v>
      </c>
      <c r="C7" s="282">
        <v>3868</v>
      </c>
      <c r="D7" s="282">
        <v>603</v>
      </c>
      <c r="E7" s="282">
        <v>14828</v>
      </c>
      <c r="F7" s="385"/>
      <c r="G7" s="385"/>
    </row>
    <row r="8" spans="1:7" s="375" customFormat="1" ht="12.75">
      <c r="A8" s="380" t="s">
        <v>256</v>
      </c>
      <c r="B8" s="386">
        <v>0.5475902953123285</v>
      </c>
      <c r="C8" s="386">
        <v>0.7059996013553916</v>
      </c>
      <c r="D8" s="386">
        <v>0.81</v>
      </c>
      <c r="E8" s="386">
        <v>0.5886853988961365</v>
      </c>
      <c r="F8" s="385"/>
      <c r="G8" s="385"/>
    </row>
    <row r="9" spans="1:8" s="375" customFormat="1" ht="13.5" customHeight="1">
      <c r="A9" s="387"/>
      <c r="B9" s="385"/>
      <c r="C9" s="385"/>
      <c r="D9" s="385"/>
      <c r="E9" s="385"/>
      <c r="F9" s="385"/>
      <c r="G9" s="385"/>
      <c r="H9" s="387"/>
    </row>
    <row r="10" spans="1:8" s="375" customFormat="1" ht="12.75">
      <c r="A10" s="380" t="s">
        <v>257</v>
      </c>
      <c r="B10" s="388"/>
      <c r="C10" s="388"/>
      <c r="D10" s="388"/>
      <c r="E10" s="389"/>
      <c r="F10" s="385"/>
      <c r="G10" s="385"/>
      <c r="H10" s="387"/>
    </row>
    <row r="11" spans="1:8" s="375" customFormat="1" ht="12.75" customHeight="1">
      <c r="A11" s="382" t="s">
        <v>258</v>
      </c>
      <c r="B11" s="207">
        <v>3177</v>
      </c>
      <c r="C11" s="289">
        <v>681</v>
      </c>
      <c r="D11" s="289">
        <v>123</v>
      </c>
      <c r="E11" s="207">
        <v>3981</v>
      </c>
      <c r="F11" s="385"/>
      <c r="G11" s="385"/>
      <c r="H11" s="387"/>
    </row>
    <row r="12" spans="1:8" s="375" customFormat="1" ht="12.75" customHeight="1">
      <c r="A12" s="382"/>
      <c r="B12" s="207"/>
      <c r="C12" s="289"/>
      <c r="D12" s="289"/>
      <c r="E12" s="207"/>
      <c r="F12" s="385"/>
      <c r="H12" s="387"/>
    </row>
    <row r="13" spans="1:7" s="385" customFormat="1" ht="12.75">
      <c r="A13" s="382" t="s">
        <v>259</v>
      </c>
      <c r="B13" s="207">
        <v>7180</v>
      </c>
      <c r="C13" s="207">
        <v>3187</v>
      </c>
      <c r="D13" s="289">
        <v>480</v>
      </c>
      <c r="E13" s="207">
        <v>10847</v>
      </c>
      <c r="F13" s="390"/>
      <c r="G13" s="390"/>
    </row>
    <row r="14" spans="1:7" s="385" customFormat="1" ht="12.75">
      <c r="A14" s="382"/>
      <c r="B14" s="391"/>
      <c r="C14" s="391"/>
      <c r="D14" s="391"/>
      <c r="E14" s="391"/>
      <c r="F14" s="390"/>
      <c r="G14" s="390"/>
    </row>
    <row r="15" spans="1:7" s="385" customFormat="1" ht="12.75">
      <c r="A15" s="392" t="s">
        <v>260</v>
      </c>
      <c r="B15" s="393">
        <v>0.30974338412189256</v>
      </c>
      <c r="C15" s="393">
        <v>0.1795595708639187</v>
      </c>
      <c r="D15" s="393">
        <v>0.20855614973262032</v>
      </c>
      <c r="E15" s="393">
        <v>0.27295972725335604</v>
      </c>
      <c r="F15" s="390"/>
      <c r="G15" s="390"/>
    </row>
    <row r="16" spans="1:30" ht="12.75">
      <c r="A16" s="183"/>
      <c r="B16" s="287"/>
      <c r="C16" s="287"/>
      <c r="D16" s="287"/>
      <c r="E16" s="287"/>
      <c r="F16" s="245"/>
      <c r="G16" s="246"/>
      <c r="H16" s="245"/>
      <c r="I16" s="246"/>
      <c r="J16" s="246"/>
      <c r="K16" s="246"/>
      <c r="L16" s="246"/>
      <c r="M16" s="245"/>
      <c r="N16" s="246"/>
      <c r="O16" s="246"/>
      <c r="P16" s="245"/>
      <c r="Q16" s="246"/>
      <c r="R16" s="246"/>
      <c r="S16" s="245"/>
      <c r="T16" s="246"/>
      <c r="U16" s="246"/>
      <c r="V16" s="245"/>
      <c r="W16" s="246"/>
      <c r="X16" s="246"/>
      <c r="Y16" s="245"/>
      <c r="Z16" s="246"/>
      <c r="AA16" s="246"/>
      <c r="AB16" s="245"/>
      <c r="AC16" s="246"/>
      <c r="AD16" s="246"/>
    </row>
    <row r="17" spans="1:30" ht="12.75">
      <c r="A17" s="244" t="s">
        <v>305</v>
      </c>
      <c r="B17" s="245"/>
      <c r="C17" s="245"/>
      <c r="D17" s="245"/>
      <c r="E17" s="246"/>
      <c r="F17" s="245"/>
      <c r="G17" s="246"/>
      <c r="H17" s="245"/>
      <c r="I17" s="246"/>
      <c r="J17" s="246"/>
      <c r="K17" s="246"/>
      <c r="L17" s="246"/>
      <c r="M17" s="245"/>
      <c r="N17" s="246"/>
      <c r="O17" s="246"/>
      <c r="P17" s="245"/>
      <c r="Q17" s="246"/>
      <c r="R17" s="246"/>
      <c r="S17" s="245"/>
      <c r="T17" s="246"/>
      <c r="U17" s="246"/>
      <c r="V17" s="245"/>
      <c r="W17" s="246"/>
      <c r="X17" s="246"/>
      <c r="Y17" s="245"/>
      <c r="Z17" s="246"/>
      <c r="AA17" s="246"/>
      <c r="AB17" s="245"/>
      <c r="AC17" s="246"/>
      <c r="AD17" s="246"/>
    </row>
    <row r="18" spans="1:30" ht="12.75">
      <c r="A18" s="246"/>
      <c r="B18" s="245"/>
      <c r="C18" s="245"/>
      <c r="D18" s="245"/>
      <c r="E18" s="246"/>
      <c r="F18" s="245"/>
      <c r="G18" s="246"/>
      <c r="H18" s="245"/>
      <c r="I18" s="246"/>
      <c r="J18" s="246"/>
      <c r="K18" s="246"/>
      <c r="L18" s="246"/>
      <c r="M18" s="245"/>
      <c r="N18" s="246"/>
      <c r="O18" s="246"/>
      <c r="P18" s="245"/>
      <c r="Q18" s="246"/>
      <c r="R18" s="246"/>
      <c r="S18" s="245"/>
      <c r="T18" s="246"/>
      <c r="U18" s="246"/>
      <c r="V18" s="245"/>
      <c r="W18" s="246"/>
      <c r="X18" s="246"/>
      <c r="Y18" s="245"/>
      <c r="Z18" s="246"/>
      <c r="AA18" s="246"/>
      <c r="AB18" s="245"/>
      <c r="AC18" s="246"/>
      <c r="AD18" s="246"/>
    </row>
    <row r="19" spans="1:30" ht="12.75">
      <c r="A19" s="244" t="s">
        <v>35</v>
      </c>
      <c r="B19" s="244"/>
      <c r="C19" s="244"/>
      <c r="D19" s="244"/>
      <c r="E19" s="347"/>
      <c r="F19" s="347"/>
      <c r="G19" s="347"/>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row>
    <row r="20" spans="1:30" ht="12.75">
      <c r="A20" s="371" t="s">
        <v>214</v>
      </c>
      <c r="B20" s="347"/>
      <c r="C20" s="347"/>
      <c r="D20" s="347"/>
      <c r="E20" s="371"/>
      <c r="F20" s="371"/>
      <c r="G20" s="347"/>
      <c r="H20" s="371"/>
      <c r="I20" s="372"/>
      <c r="J20" s="372"/>
      <c r="K20" s="372"/>
      <c r="L20" s="371"/>
      <c r="M20" s="371"/>
      <c r="N20" s="371"/>
      <c r="O20" s="371"/>
      <c r="P20" s="371"/>
      <c r="Q20" s="371"/>
      <c r="R20" s="371"/>
      <c r="S20" s="371"/>
      <c r="T20" s="371"/>
      <c r="U20" s="371"/>
      <c r="V20" s="371"/>
      <c r="W20" s="371"/>
      <c r="X20" s="371"/>
      <c r="Y20" s="371"/>
      <c r="Z20" s="371"/>
      <c r="AA20" s="371"/>
      <c r="AB20" s="371"/>
      <c r="AC20" s="371"/>
      <c r="AD20" s="371"/>
    </row>
    <row r="21" spans="1:30" ht="12.75">
      <c r="A21" s="371"/>
      <c r="B21" s="394"/>
      <c r="C21" s="394"/>
      <c r="D21" s="39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row>
    <row r="22" spans="2:30" ht="12.75">
      <c r="B22" s="374"/>
      <c r="C22" s="374"/>
      <c r="D22" s="374"/>
      <c r="E22" s="376"/>
      <c r="F22" s="376"/>
      <c r="G22" s="376"/>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row>
    <row r="24" spans="1:4" ht="12.75">
      <c r="A24" s="371"/>
      <c r="B24" s="376"/>
      <c r="C24" s="376"/>
      <c r="D24" s="376"/>
    </row>
    <row r="25" spans="1:2" ht="12.75">
      <c r="A25" s="186"/>
      <c r="B25" s="186"/>
    </row>
    <row r="26" ht="12.75">
      <c r="B26" s="186"/>
    </row>
    <row r="27" ht="12.75">
      <c r="B27" s="186"/>
    </row>
    <row r="28" ht="12.75">
      <c r="B28" s="186"/>
    </row>
    <row r="29" ht="12.75">
      <c r="B29" s="186"/>
    </row>
    <row r="30" ht="12.75">
      <c r="B30" s="186"/>
    </row>
    <row r="31" ht="12.75">
      <c r="B31" s="186"/>
    </row>
    <row r="32" ht="12.75">
      <c r="B32" s="186"/>
    </row>
    <row r="33" ht="12.75">
      <c r="B33" s="186"/>
    </row>
  </sheetData>
  <sheetProtection/>
  <mergeCells count="1">
    <mergeCell ref="A2:E2"/>
  </mergeCells>
  <hyperlinks>
    <hyperlink ref="E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r:id="rId1"/>
  <headerFooter alignWithMargins="0">
    <oddHeader>&amp;CCivil Justice Statistics Quarterly: April to June 2015</oddHeader>
    <oddFooter>&amp;CPage &amp;P</oddFooter>
  </headerFooter>
</worksheet>
</file>

<file path=xl/worksheets/sheet13.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1" max="1" width="64.8515625" style="46" customWidth="1"/>
    <col min="2" max="2" width="10.57421875" style="46" customWidth="1"/>
    <col min="3" max="3" width="9.140625" style="46" customWidth="1"/>
    <col min="4" max="4" width="10.28125" style="46" customWidth="1"/>
    <col min="5" max="5" width="9.28125" style="46" customWidth="1"/>
    <col min="6" max="6" width="10.57421875" style="46" customWidth="1"/>
    <col min="7" max="7" width="9.28125" style="46" customWidth="1"/>
    <col min="8" max="8" width="11.28125" style="46" customWidth="1"/>
    <col min="9" max="16384" width="9.140625" style="46" customWidth="1"/>
  </cols>
  <sheetData>
    <row r="1" spans="1:9" ht="12.75">
      <c r="A1" s="395" t="s">
        <v>261</v>
      </c>
      <c r="B1" s="396"/>
      <c r="C1" s="396"/>
      <c r="D1" s="397"/>
      <c r="E1" s="397"/>
      <c r="F1" s="397"/>
      <c r="G1" s="398"/>
      <c r="H1" s="124"/>
      <c r="I1" s="124" t="s">
        <v>43</v>
      </c>
    </row>
    <row r="2" spans="1:9" ht="12.75">
      <c r="A2" s="399" t="s">
        <v>262</v>
      </c>
      <c r="B2" s="397"/>
      <c r="C2" s="397"/>
      <c r="D2" s="397"/>
      <c r="E2" s="397"/>
      <c r="F2" s="397"/>
      <c r="G2" s="398"/>
      <c r="H2" s="398"/>
      <c r="I2" s="182"/>
    </row>
    <row r="3" spans="1:9" ht="12.75">
      <c r="A3" s="400"/>
      <c r="B3" s="349"/>
      <c r="C3" s="183"/>
      <c r="D3" s="183"/>
      <c r="E3" s="183"/>
      <c r="F3" s="183"/>
      <c r="G3" s="182"/>
      <c r="H3" s="182"/>
      <c r="I3" s="182"/>
    </row>
    <row r="4" spans="1:9" ht="38.25">
      <c r="A4" s="401" t="s">
        <v>263</v>
      </c>
      <c r="B4" s="378" t="s">
        <v>264</v>
      </c>
      <c r="C4" s="378" t="s">
        <v>265</v>
      </c>
      <c r="D4" s="378" t="s">
        <v>266</v>
      </c>
      <c r="E4" s="378" t="s">
        <v>267</v>
      </c>
      <c r="F4" s="378" t="s">
        <v>268</v>
      </c>
      <c r="G4" s="378" t="s">
        <v>269</v>
      </c>
      <c r="H4" s="378" t="s">
        <v>270</v>
      </c>
      <c r="I4" s="378" t="s">
        <v>271</v>
      </c>
    </row>
    <row r="5" spans="1:9" ht="12.75">
      <c r="A5" s="183"/>
      <c r="B5" s="349"/>
      <c r="C5" s="349"/>
      <c r="D5" s="183"/>
      <c r="E5" s="183"/>
      <c r="F5" s="183"/>
      <c r="G5" s="183"/>
      <c r="H5" s="182"/>
      <c r="I5" s="182"/>
    </row>
    <row r="6" spans="1:9" ht="14.25">
      <c r="A6" s="188" t="s">
        <v>310</v>
      </c>
      <c r="B6" s="188">
        <v>4</v>
      </c>
      <c r="C6" s="188">
        <v>9</v>
      </c>
      <c r="D6" s="188">
        <v>3</v>
      </c>
      <c r="E6" s="188">
        <v>6</v>
      </c>
      <c r="F6" s="188">
        <v>1</v>
      </c>
      <c r="G6" s="188">
        <v>0</v>
      </c>
      <c r="H6" s="188">
        <v>1</v>
      </c>
      <c r="I6" s="188">
        <v>1</v>
      </c>
    </row>
    <row r="7" spans="1:9" ht="12.75">
      <c r="A7" s="402"/>
      <c r="B7" s="349"/>
      <c r="C7" s="349"/>
      <c r="D7" s="183"/>
      <c r="E7" s="183"/>
      <c r="F7" s="183"/>
      <c r="G7" s="183"/>
      <c r="H7" s="182"/>
      <c r="I7" s="182"/>
    </row>
    <row r="8" spans="1:9" ht="12.75">
      <c r="A8" s="402" t="s">
        <v>272</v>
      </c>
      <c r="B8" s="349"/>
      <c r="C8" s="349"/>
      <c r="D8" s="183"/>
      <c r="E8" s="183"/>
      <c r="F8" s="183"/>
      <c r="G8" s="183"/>
      <c r="H8" s="182"/>
      <c r="I8" s="182"/>
    </row>
    <row r="9" spans="1:9" ht="12.75">
      <c r="A9" s="183" t="s">
        <v>273</v>
      </c>
      <c r="B9" s="349">
        <v>1</v>
      </c>
      <c r="C9" s="349">
        <v>4</v>
      </c>
      <c r="D9" s="183">
        <v>1</v>
      </c>
      <c r="E9" s="183">
        <v>4</v>
      </c>
      <c r="F9" s="183">
        <v>1</v>
      </c>
      <c r="G9" s="183">
        <v>0</v>
      </c>
      <c r="H9" s="183">
        <v>1</v>
      </c>
      <c r="I9" s="183">
        <v>0</v>
      </c>
    </row>
    <row r="10" spans="1:9" ht="12.75">
      <c r="A10" s="183" t="s">
        <v>274</v>
      </c>
      <c r="B10" s="349">
        <v>3</v>
      </c>
      <c r="C10" s="349">
        <v>1</v>
      </c>
      <c r="D10" s="183">
        <v>1</v>
      </c>
      <c r="E10" s="183">
        <v>1</v>
      </c>
      <c r="F10" s="183">
        <v>0</v>
      </c>
      <c r="G10" s="183">
        <v>0</v>
      </c>
      <c r="H10" s="183">
        <v>0</v>
      </c>
      <c r="I10" s="183">
        <v>0</v>
      </c>
    </row>
    <row r="11" spans="1:9" ht="12.75">
      <c r="A11" s="183" t="s">
        <v>275</v>
      </c>
      <c r="B11" s="349">
        <v>0</v>
      </c>
      <c r="C11" s="349">
        <v>2</v>
      </c>
      <c r="D11" s="183">
        <v>0</v>
      </c>
      <c r="E11" s="183">
        <v>0</v>
      </c>
      <c r="F11" s="183">
        <v>0</v>
      </c>
      <c r="G11" s="183">
        <v>0</v>
      </c>
      <c r="H11" s="183">
        <v>0</v>
      </c>
      <c r="I11" s="183">
        <v>0</v>
      </c>
    </row>
    <row r="12" spans="1:9" ht="12.75">
      <c r="A12" s="183" t="s">
        <v>276</v>
      </c>
      <c r="B12" s="349">
        <v>0</v>
      </c>
      <c r="C12" s="349">
        <v>2</v>
      </c>
      <c r="D12" s="183">
        <v>1</v>
      </c>
      <c r="E12" s="183">
        <v>1</v>
      </c>
      <c r="F12" s="183">
        <v>0</v>
      </c>
      <c r="G12" s="183">
        <v>0</v>
      </c>
      <c r="H12" s="183">
        <v>0</v>
      </c>
      <c r="I12" s="183">
        <v>1</v>
      </c>
    </row>
    <row r="13" spans="1:9" ht="12.75">
      <c r="A13" s="183"/>
      <c r="B13" s="349"/>
      <c r="C13" s="349"/>
      <c r="D13" s="183"/>
      <c r="E13" s="183"/>
      <c r="F13" s="183"/>
      <c r="G13" s="183"/>
      <c r="H13" s="182"/>
      <c r="I13" s="182"/>
    </row>
    <row r="14" spans="1:9" ht="12.75">
      <c r="A14" s="402" t="s">
        <v>277</v>
      </c>
      <c r="B14" s="349"/>
      <c r="C14" s="349"/>
      <c r="D14" s="183"/>
      <c r="E14" s="183"/>
      <c r="F14" s="183"/>
      <c r="G14" s="183"/>
      <c r="H14" s="182"/>
      <c r="I14" s="182"/>
    </row>
    <row r="15" spans="1:9" ht="12.75">
      <c r="A15" s="183" t="s">
        <v>278</v>
      </c>
      <c r="B15" s="349">
        <v>1</v>
      </c>
      <c r="C15" s="349">
        <v>3</v>
      </c>
      <c r="D15" s="183">
        <v>2</v>
      </c>
      <c r="E15" s="183">
        <v>4</v>
      </c>
      <c r="F15" s="183">
        <v>1</v>
      </c>
      <c r="G15" s="183">
        <v>0</v>
      </c>
      <c r="H15" s="183">
        <v>1</v>
      </c>
      <c r="I15" s="183">
        <v>1</v>
      </c>
    </row>
    <row r="16" spans="1:9" ht="12.75">
      <c r="A16" s="183" t="s">
        <v>279</v>
      </c>
      <c r="B16" s="349">
        <v>3</v>
      </c>
      <c r="C16" s="349">
        <v>6</v>
      </c>
      <c r="D16" s="183">
        <v>1</v>
      </c>
      <c r="E16" s="183">
        <v>2</v>
      </c>
      <c r="F16" s="183">
        <v>1</v>
      </c>
      <c r="G16" s="183">
        <v>0</v>
      </c>
      <c r="H16" s="183">
        <v>0</v>
      </c>
      <c r="I16" s="183">
        <v>0</v>
      </c>
    </row>
    <row r="17" spans="1:9" ht="12.75">
      <c r="A17" s="183"/>
      <c r="B17" s="349"/>
      <c r="C17" s="349"/>
      <c r="D17" s="183"/>
      <c r="E17" s="183"/>
      <c r="F17" s="183"/>
      <c r="G17" s="183"/>
      <c r="H17" s="182"/>
      <c r="I17" s="182"/>
    </row>
    <row r="18" spans="1:9" ht="12.75">
      <c r="A18" s="402" t="s">
        <v>280</v>
      </c>
      <c r="B18" s="349"/>
      <c r="C18" s="349"/>
      <c r="D18" s="183"/>
      <c r="E18" s="183"/>
      <c r="F18" s="183"/>
      <c r="G18" s="183"/>
      <c r="H18" s="182"/>
      <c r="I18" s="182"/>
    </row>
    <row r="19" spans="1:9" ht="12.75">
      <c r="A19" s="183" t="s">
        <v>281</v>
      </c>
      <c r="B19" s="349">
        <v>4</v>
      </c>
      <c r="C19" s="349">
        <v>9</v>
      </c>
      <c r="D19" s="183">
        <v>3</v>
      </c>
      <c r="E19" s="183">
        <v>6</v>
      </c>
      <c r="F19" s="183">
        <v>0</v>
      </c>
      <c r="G19" s="183">
        <v>0</v>
      </c>
      <c r="H19" s="183">
        <v>1</v>
      </c>
      <c r="I19" s="183">
        <v>1</v>
      </c>
    </row>
    <row r="20" spans="1:9" ht="12.75">
      <c r="A20" s="183" t="s">
        <v>282</v>
      </c>
      <c r="B20" s="349">
        <v>0</v>
      </c>
      <c r="C20" s="349">
        <v>0</v>
      </c>
      <c r="D20" s="183">
        <v>0</v>
      </c>
      <c r="E20" s="183">
        <v>0</v>
      </c>
      <c r="F20" s="183">
        <v>1</v>
      </c>
      <c r="G20" s="183">
        <v>0</v>
      </c>
      <c r="H20" s="183">
        <v>0</v>
      </c>
      <c r="I20" s="183">
        <v>0</v>
      </c>
    </row>
    <row r="21" spans="1:9" ht="12.75">
      <c r="A21" s="183"/>
      <c r="B21" s="349"/>
      <c r="C21" s="349"/>
      <c r="D21" s="183"/>
      <c r="E21" s="183"/>
      <c r="F21" s="183"/>
      <c r="G21" s="183"/>
      <c r="H21" s="182"/>
      <c r="I21" s="182"/>
    </row>
    <row r="22" spans="1:9" ht="14.25">
      <c r="A22" s="402" t="s">
        <v>311</v>
      </c>
      <c r="B22" s="349"/>
      <c r="C22" s="349"/>
      <c r="D22" s="183"/>
      <c r="E22" s="183"/>
      <c r="F22" s="183"/>
      <c r="G22" s="183"/>
      <c r="H22" s="182"/>
      <c r="I22" s="182"/>
    </row>
    <row r="23" spans="1:9" ht="12.75">
      <c r="A23" s="183" t="s">
        <v>258</v>
      </c>
      <c r="B23" s="349">
        <v>1</v>
      </c>
      <c r="C23" s="349">
        <v>1</v>
      </c>
      <c r="D23" s="183">
        <v>2</v>
      </c>
      <c r="E23" s="183">
        <v>0</v>
      </c>
      <c r="F23" s="183">
        <v>0</v>
      </c>
      <c r="G23" s="183">
        <v>0</v>
      </c>
      <c r="H23" s="183">
        <v>0</v>
      </c>
      <c r="I23" s="183">
        <v>0</v>
      </c>
    </row>
    <row r="24" spans="1:9" ht="12.75">
      <c r="A24" s="183" t="s">
        <v>259</v>
      </c>
      <c r="B24" s="349">
        <v>3</v>
      </c>
      <c r="C24" s="349">
        <v>8</v>
      </c>
      <c r="D24" s="183">
        <v>1</v>
      </c>
      <c r="E24" s="183">
        <v>6</v>
      </c>
      <c r="F24" s="183">
        <v>1</v>
      </c>
      <c r="G24" s="183">
        <v>0</v>
      </c>
      <c r="H24" s="183">
        <v>1</v>
      </c>
      <c r="I24" s="183">
        <v>1</v>
      </c>
    </row>
    <row r="25" spans="1:9" ht="12.75">
      <c r="A25" s="183"/>
      <c r="B25" s="349"/>
      <c r="C25" s="349"/>
      <c r="D25" s="183"/>
      <c r="E25" s="183"/>
      <c r="F25" s="183"/>
      <c r="G25" s="183"/>
      <c r="H25" s="182"/>
      <c r="I25" s="182"/>
    </row>
    <row r="26" spans="1:9" ht="14.25">
      <c r="A26" s="403" t="s">
        <v>312</v>
      </c>
      <c r="B26" s="349"/>
      <c r="C26" s="349"/>
      <c r="D26" s="183"/>
      <c r="E26" s="183"/>
      <c r="F26" s="183"/>
      <c r="G26" s="183"/>
      <c r="H26" s="182"/>
      <c r="I26" s="182"/>
    </row>
    <row r="27" spans="1:9" ht="12.75">
      <c r="A27" s="183" t="s">
        <v>283</v>
      </c>
      <c r="B27" s="349">
        <v>3</v>
      </c>
      <c r="C27" s="349">
        <v>6</v>
      </c>
      <c r="D27" s="183">
        <v>2</v>
      </c>
      <c r="E27" s="183">
        <v>3</v>
      </c>
      <c r="F27" s="183">
        <v>0</v>
      </c>
      <c r="G27" s="183">
        <v>0</v>
      </c>
      <c r="H27" s="183">
        <v>1</v>
      </c>
      <c r="I27" s="183">
        <v>1</v>
      </c>
    </row>
    <row r="28" spans="1:9" ht="12.75">
      <c r="A28" s="183" t="s">
        <v>284</v>
      </c>
      <c r="B28" s="349">
        <v>4</v>
      </c>
      <c r="C28" s="349">
        <v>3</v>
      </c>
      <c r="D28" s="183">
        <v>1</v>
      </c>
      <c r="E28" s="183">
        <v>3</v>
      </c>
      <c r="F28" s="183">
        <v>1</v>
      </c>
      <c r="G28" s="183">
        <v>0</v>
      </c>
      <c r="H28" s="183">
        <v>1</v>
      </c>
      <c r="I28" s="183">
        <v>1</v>
      </c>
    </row>
    <row r="29" spans="1:9" ht="14.25">
      <c r="A29" s="183" t="s">
        <v>285</v>
      </c>
      <c r="B29" s="349">
        <v>4</v>
      </c>
      <c r="C29" s="349">
        <v>7</v>
      </c>
      <c r="D29" s="183">
        <v>2</v>
      </c>
      <c r="E29" s="183">
        <v>6</v>
      </c>
      <c r="F29" s="183">
        <v>1</v>
      </c>
      <c r="G29" s="183">
        <v>0</v>
      </c>
      <c r="H29" s="183">
        <v>1</v>
      </c>
      <c r="I29" s="183">
        <v>0</v>
      </c>
    </row>
    <row r="30" spans="1:9" ht="14.25">
      <c r="A30" s="183" t="s">
        <v>286</v>
      </c>
      <c r="B30" s="349">
        <v>1</v>
      </c>
      <c r="C30" s="349">
        <v>6</v>
      </c>
      <c r="D30" s="183">
        <v>2</v>
      </c>
      <c r="E30" s="183">
        <v>5</v>
      </c>
      <c r="F30" s="183">
        <v>1</v>
      </c>
      <c r="G30" s="183">
        <v>0</v>
      </c>
      <c r="H30" s="183">
        <v>1</v>
      </c>
      <c r="I30" s="183">
        <v>0</v>
      </c>
    </row>
    <row r="31" spans="1:9" ht="12.75">
      <c r="A31" s="404" t="s">
        <v>287</v>
      </c>
      <c r="B31" s="285">
        <v>1</v>
      </c>
      <c r="C31" s="285">
        <v>0</v>
      </c>
      <c r="D31" s="285">
        <v>0</v>
      </c>
      <c r="E31" s="285">
        <v>0</v>
      </c>
      <c r="F31" s="183">
        <v>0</v>
      </c>
      <c r="G31" s="183">
        <v>0</v>
      </c>
      <c r="H31" s="285">
        <v>0</v>
      </c>
      <c r="I31" s="285">
        <v>0</v>
      </c>
    </row>
    <row r="32" spans="1:9" ht="12.75">
      <c r="A32" s="183" t="s">
        <v>288</v>
      </c>
      <c r="B32" s="349">
        <v>1</v>
      </c>
      <c r="C32" s="349">
        <v>0</v>
      </c>
      <c r="D32" s="183">
        <v>0</v>
      </c>
      <c r="E32" s="183">
        <v>0</v>
      </c>
      <c r="F32" s="183">
        <v>0</v>
      </c>
      <c r="G32" s="183">
        <v>0</v>
      </c>
      <c r="H32" s="183">
        <v>0</v>
      </c>
      <c r="I32" s="183">
        <v>0</v>
      </c>
    </row>
    <row r="33" spans="1:9" ht="12.75">
      <c r="A33" s="183" t="s">
        <v>289</v>
      </c>
      <c r="B33" s="349">
        <v>0</v>
      </c>
      <c r="C33" s="349">
        <v>2</v>
      </c>
      <c r="D33" s="183">
        <v>0</v>
      </c>
      <c r="E33" s="183">
        <v>0</v>
      </c>
      <c r="F33" s="183">
        <v>0</v>
      </c>
      <c r="G33" s="183">
        <v>0</v>
      </c>
      <c r="H33" s="183">
        <v>0</v>
      </c>
      <c r="I33" s="183">
        <v>0</v>
      </c>
    </row>
    <row r="34" spans="1:9" ht="12.75">
      <c r="A34" s="405"/>
      <c r="B34" s="406"/>
      <c r="C34" s="406"/>
      <c r="D34" s="405"/>
      <c r="E34" s="405"/>
      <c r="F34" s="405"/>
      <c r="G34" s="405"/>
      <c r="H34" s="405"/>
      <c r="I34" s="405"/>
    </row>
    <row r="35" spans="1:9" ht="12.75">
      <c r="A35" s="183"/>
      <c r="B35" s="349"/>
      <c r="C35" s="183"/>
      <c r="D35" s="183"/>
      <c r="E35" s="183"/>
      <c r="F35" s="183"/>
      <c r="G35" s="182"/>
      <c r="H35" s="182"/>
      <c r="I35" s="182"/>
    </row>
    <row r="36" spans="1:9" ht="12.75">
      <c r="A36" s="407" t="s">
        <v>290</v>
      </c>
      <c r="B36" s="245"/>
      <c r="C36" s="245"/>
      <c r="D36" s="245"/>
      <c r="E36" s="245"/>
      <c r="F36" s="245"/>
      <c r="G36" s="246"/>
      <c r="H36" s="246"/>
      <c r="I36" s="246"/>
    </row>
    <row r="37" spans="1:9" ht="12.75">
      <c r="A37" s="553" t="s">
        <v>291</v>
      </c>
      <c r="B37" s="553"/>
      <c r="C37" s="554"/>
      <c r="D37" s="554"/>
      <c r="E37" s="245"/>
      <c r="F37" s="245"/>
      <c r="G37" s="246"/>
      <c r="H37" s="246"/>
      <c r="I37" s="246"/>
    </row>
    <row r="38" spans="1:9" ht="12.75">
      <c r="A38" s="553" t="s">
        <v>292</v>
      </c>
      <c r="B38" s="553"/>
      <c r="C38" s="553"/>
      <c r="D38" s="554"/>
      <c r="E38" s="245"/>
      <c r="F38" s="245"/>
      <c r="G38" s="246"/>
      <c r="H38" s="246"/>
      <c r="I38" s="246"/>
    </row>
    <row r="39" spans="1:9" ht="12.75">
      <c r="A39" s="553" t="s">
        <v>293</v>
      </c>
      <c r="B39" s="553"/>
      <c r="C39" s="554"/>
      <c r="D39" s="554"/>
      <c r="E39" s="183"/>
      <c r="F39" s="183"/>
      <c r="G39" s="182"/>
      <c r="H39" s="182"/>
      <c r="I39" s="182"/>
    </row>
    <row r="40" spans="1:9" ht="12.75">
      <c r="A40" s="553" t="s">
        <v>294</v>
      </c>
      <c r="B40" s="553"/>
      <c r="C40" s="554"/>
      <c r="D40" s="554"/>
      <c r="E40" s="183"/>
      <c r="F40" s="183"/>
      <c r="G40" s="182"/>
      <c r="H40" s="182"/>
      <c r="I40" s="182"/>
    </row>
    <row r="41" spans="1:9" ht="12.75">
      <c r="A41" s="553" t="s">
        <v>295</v>
      </c>
      <c r="B41" s="553"/>
      <c r="C41" s="554"/>
      <c r="D41" s="554"/>
      <c r="E41" s="183"/>
      <c r="F41" s="183"/>
      <c r="G41" s="182"/>
      <c r="H41" s="182"/>
      <c r="I41" s="182"/>
    </row>
  </sheetData>
  <sheetProtection/>
  <mergeCells count="5">
    <mergeCell ref="A41:D41"/>
    <mergeCell ref="A37:D37"/>
    <mergeCell ref="A38:D38"/>
    <mergeCell ref="A39:D39"/>
    <mergeCell ref="A40:D40"/>
  </mergeCells>
  <hyperlinks>
    <hyperlink ref="I1" location="Index!A1" display="Index"/>
  </hyperlinks>
  <printOptions/>
  <pageMargins left="0.7" right="0.7" top="0.75" bottom="0.75" header="0.3" footer="0.3"/>
  <pageSetup horizontalDpi="600" verticalDpi="600" orientation="portrait" paperSize="9" scale="61" r:id="rId1"/>
  <headerFooter alignWithMargins="0">
    <oddHeader>&amp;CCivil Justice Statistics Quarterly: April to June 2015</oddHeader>
  </headerFooter>
</worksheet>
</file>

<file path=xl/worksheets/sheet14.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1" max="1" width="55.421875" style="46" customWidth="1"/>
    <col min="2" max="9" width="10.57421875" style="46" customWidth="1"/>
    <col min="10" max="16384" width="9.140625" style="46" customWidth="1"/>
  </cols>
  <sheetData>
    <row r="1" spans="1:9" ht="12.75">
      <c r="A1" s="408" t="s">
        <v>296</v>
      </c>
      <c r="B1" s="408"/>
      <c r="C1" s="408"/>
      <c r="D1" s="409"/>
      <c r="E1" s="409"/>
      <c r="F1" s="409"/>
      <c r="G1" s="409"/>
      <c r="H1" s="124"/>
      <c r="I1" s="124" t="s">
        <v>43</v>
      </c>
    </row>
    <row r="2" spans="1:9" ht="15.75">
      <c r="A2" s="410" t="s">
        <v>297</v>
      </c>
      <c r="B2" s="411"/>
      <c r="C2" s="411"/>
      <c r="D2" s="412"/>
      <c r="E2" s="412"/>
      <c r="F2" s="412"/>
      <c r="G2" s="412"/>
      <c r="H2" s="412"/>
      <c r="I2" s="182"/>
    </row>
    <row r="3" spans="1:9" ht="12.75">
      <c r="A3" s="182"/>
      <c r="B3" s="182"/>
      <c r="C3" s="182"/>
      <c r="D3" s="182"/>
      <c r="E3" s="182"/>
      <c r="F3" s="182"/>
      <c r="G3" s="182"/>
      <c r="H3" s="182"/>
      <c r="I3" s="182"/>
    </row>
    <row r="4" spans="1:9" ht="38.25">
      <c r="A4" s="401" t="s">
        <v>263</v>
      </c>
      <c r="B4" s="378" t="s">
        <v>264</v>
      </c>
      <c r="C4" s="378" t="s">
        <v>265</v>
      </c>
      <c r="D4" s="378" t="s">
        <v>266</v>
      </c>
      <c r="E4" s="378" t="s">
        <v>267</v>
      </c>
      <c r="F4" s="378" t="s">
        <v>268</v>
      </c>
      <c r="G4" s="378" t="s">
        <v>269</v>
      </c>
      <c r="H4" s="378" t="s">
        <v>270</v>
      </c>
      <c r="I4" s="378" t="s">
        <v>271</v>
      </c>
    </row>
    <row r="5" spans="1:9" ht="12.75">
      <c r="A5" s="182"/>
      <c r="B5" s="186"/>
      <c r="C5" s="182"/>
      <c r="D5" s="182"/>
      <c r="E5" s="182"/>
      <c r="F5" s="182"/>
      <c r="G5" s="183"/>
      <c r="H5" s="182"/>
      <c r="I5" s="182"/>
    </row>
    <row r="6" spans="1:9" ht="14.25">
      <c r="A6" s="181" t="s">
        <v>313</v>
      </c>
      <c r="B6" s="181">
        <v>3</v>
      </c>
      <c r="C6" s="181">
        <v>9</v>
      </c>
      <c r="D6" s="181">
        <v>3</v>
      </c>
      <c r="E6" s="181">
        <v>2</v>
      </c>
      <c r="F6" s="182">
        <v>1</v>
      </c>
      <c r="G6" s="183">
        <v>0</v>
      </c>
      <c r="H6" s="181">
        <v>0</v>
      </c>
      <c r="I6" s="182">
        <v>2</v>
      </c>
    </row>
    <row r="7" spans="1:9" ht="12.75">
      <c r="A7" s="186"/>
      <c r="B7" s="181"/>
      <c r="C7" s="181"/>
      <c r="D7" s="182"/>
      <c r="E7" s="182"/>
      <c r="F7" s="182"/>
      <c r="G7" s="183"/>
      <c r="H7" s="182"/>
      <c r="I7" s="182"/>
    </row>
    <row r="8" spans="1:9" ht="12.75">
      <c r="A8" s="413" t="s">
        <v>298</v>
      </c>
      <c r="B8" s="186"/>
      <c r="C8" s="182"/>
      <c r="D8" s="182"/>
      <c r="E8" s="182"/>
      <c r="F8" s="182"/>
      <c r="G8" s="183"/>
      <c r="H8" s="182"/>
      <c r="I8" s="182"/>
    </row>
    <row r="9" spans="1:9" ht="12.75">
      <c r="A9" s="186" t="s">
        <v>258</v>
      </c>
      <c r="B9" s="186">
        <v>2</v>
      </c>
      <c r="C9" s="186">
        <v>8</v>
      </c>
      <c r="D9" s="182">
        <v>0</v>
      </c>
      <c r="E9" s="182">
        <v>2</v>
      </c>
      <c r="F9" s="182">
        <v>0</v>
      </c>
      <c r="G9" s="183">
        <v>0</v>
      </c>
      <c r="H9" s="183">
        <v>0</v>
      </c>
      <c r="I9" s="182">
        <v>1</v>
      </c>
    </row>
    <row r="10" spans="1:9" ht="12.75">
      <c r="A10" s="186" t="s">
        <v>259</v>
      </c>
      <c r="B10" s="186">
        <v>1</v>
      </c>
      <c r="C10" s="186">
        <v>1</v>
      </c>
      <c r="D10" s="182">
        <v>3</v>
      </c>
      <c r="E10" s="182">
        <v>0</v>
      </c>
      <c r="F10" s="182">
        <v>1</v>
      </c>
      <c r="G10" s="183">
        <v>0</v>
      </c>
      <c r="H10" s="183">
        <v>0</v>
      </c>
      <c r="I10" s="182">
        <v>1</v>
      </c>
    </row>
    <row r="11" spans="1:9" ht="12.75">
      <c r="A11" s="413"/>
      <c r="B11" s="186"/>
      <c r="C11" s="186"/>
      <c r="D11" s="182"/>
      <c r="E11" s="182"/>
      <c r="F11" s="182"/>
      <c r="G11" s="183"/>
      <c r="H11" s="182"/>
      <c r="I11" s="182"/>
    </row>
    <row r="12" spans="1:9" ht="12.75">
      <c r="A12" s="413" t="s">
        <v>272</v>
      </c>
      <c r="B12" s="186"/>
      <c r="C12" s="186"/>
      <c r="D12" s="182"/>
      <c r="E12" s="182"/>
      <c r="F12" s="182"/>
      <c r="G12" s="183"/>
      <c r="H12" s="182"/>
      <c r="I12" s="182"/>
    </row>
    <row r="13" spans="1:9" ht="12.75">
      <c r="A13" s="182" t="s">
        <v>273</v>
      </c>
      <c r="B13" s="186">
        <v>2</v>
      </c>
      <c r="C13" s="186">
        <v>5</v>
      </c>
      <c r="D13" s="182">
        <v>2</v>
      </c>
      <c r="E13" s="182">
        <v>1</v>
      </c>
      <c r="F13" s="182">
        <v>1</v>
      </c>
      <c r="G13" s="183">
        <v>0</v>
      </c>
      <c r="H13" s="183">
        <v>0</v>
      </c>
      <c r="I13" s="182">
        <v>2</v>
      </c>
    </row>
    <row r="14" spans="1:9" ht="12.75">
      <c r="A14" s="182" t="s">
        <v>274</v>
      </c>
      <c r="B14" s="186">
        <v>1</v>
      </c>
      <c r="C14" s="186">
        <v>2</v>
      </c>
      <c r="D14" s="182">
        <v>0</v>
      </c>
      <c r="E14" s="182">
        <v>1</v>
      </c>
      <c r="F14" s="182">
        <v>0</v>
      </c>
      <c r="G14" s="183">
        <v>0</v>
      </c>
      <c r="H14" s="183">
        <v>0</v>
      </c>
      <c r="I14" s="182">
        <v>0</v>
      </c>
    </row>
    <row r="15" spans="1:9" ht="12.75">
      <c r="A15" s="182" t="s">
        <v>275</v>
      </c>
      <c r="B15" s="186">
        <v>0</v>
      </c>
      <c r="C15" s="186">
        <v>2</v>
      </c>
      <c r="D15" s="182">
        <v>0</v>
      </c>
      <c r="E15" s="182">
        <v>0</v>
      </c>
      <c r="F15" s="182">
        <v>0</v>
      </c>
      <c r="G15" s="183">
        <v>0</v>
      </c>
      <c r="H15" s="183">
        <v>0</v>
      </c>
      <c r="I15" s="182">
        <v>0</v>
      </c>
    </row>
    <row r="16" spans="1:9" ht="12.75">
      <c r="A16" s="182" t="s">
        <v>276</v>
      </c>
      <c r="B16" s="186">
        <v>0</v>
      </c>
      <c r="C16" s="186">
        <v>0</v>
      </c>
      <c r="D16" s="182">
        <v>1</v>
      </c>
      <c r="E16" s="182">
        <v>0</v>
      </c>
      <c r="F16" s="182">
        <v>0</v>
      </c>
      <c r="G16" s="183">
        <v>0</v>
      </c>
      <c r="H16" s="183">
        <v>0</v>
      </c>
      <c r="I16" s="182">
        <v>0</v>
      </c>
    </row>
    <row r="17" spans="1:9" ht="12.75">
      <c r="A17" s="182"/>
      <c r="B17" s="186"/>
      <c r="C17" s="186"/>
      <c r="D17" s="182"/>
      <c r="E17" s="182"/>
      <c r="F17" s="182"/>
      <c r="G17" s="183"/>
      <c r="H17" s="182"/>
      <c r="I17" s="182"/>
    </row>
    <row r="18" spans="1:9" ht="12.75">
      <c r="A18" s="413" t="s">
        <v>277</v>
      </c>
      <c r="B18" s="186"/>
      <c r="C18" s="186"/>
      <c r="D18" s="182"/>
      <c r="E18" s="182"/>
      <c r="F18" s="182"/>
      <c r="G18" s="183"/>
      <c r="H18" s="182"/>
      <c r="I18" s="182"/>
    </row>
    <row r="19" spans="1:9" ht="12.75">
      <c r="A19" s="182" t="s">
        <v>278</v>
      </c>
      <c r="B19" s="186">
        <v>3</v>
      </c>
      <c r="C19" s="186">
        <v>8</v>
      </c>
      <c r="D19" s="182">
        <v>3</v>
      </c>
      <c r="E19" s="182">
        <v>2</v>
      </c>
      <c r="F19" s="182">
        <v>1</v>
      </c>
      <c r="G19" s="183">
        <v>0</v>
      </c>
      <c r="H19" s="183">
        <v>0</v>
      </c>
      <c r="I19" s="182">
        <v>2</v>
      </c>
    </row>
    <row r="20" spans="1:9" ht="12.75">
      <c r="A20" s="182" t="s">
        <v>279</v>
      </c>
      <c r="B20" s="186">
        <v>0</v>
      </c>
      <c r="C20" s="186">
        <v>1</v>
      </c>
      <c r="D20" s="182">
        <v>0</v>
      </c>
      <c r="E20" s="182">
        <v>0</v>
      </c>
      <c r="F20" s="182">
        <v>0</v>
      </c>
      <c r="G20" s="183">
        <v>0</v>
      </c>
      <c r="H20" s="183">
        <v>0</v>
      </c>
      <c r="I20" s="182">
        <v>0</v>
      </c>
    </row>
    <row r="21" spans="1:9" ht="12.75">
      <c r="A21" s="182"/>
      <c r="B21" s="186"/>
      <c r="C21" s="186"/>
      <c r="D21" s="182"/>
      <c r="E21" s="182"/>
      <c r="F21" s="182"/>
      <c r="G21" s="183"/>
      <c r="H21" s="182"/>
      <c r="I21" s="182"/>
    </row>
    <row r="22" spans="1:9" ht="12.75">
      <c r="A22" s="413" t="s">
        <v>280</v>
      </c>
      <c r="B22" s="186"/>
      <c r="C22" s="186"/>
      <c r="D22" s="182"/>
      <c r="E22" s="182"/>
      <c r="F22" s="182"/>
      <c r="G22" s="183"/>
      <c r="H22" s="182"/>
      <c r="I22" s="182"/>
    </row>
    <row r="23" spans="1:9" ht="12.75">
      <c r="A23" s="182" t="s">
        <v>299</v>
      </c>
      <c r="B23" s="186">
        <v>3</v>
      </c>
      <c r="C23" s="186">
        <v>7</v>
      </c>
      <c r="D23" s="182">
        <v>3</v>
      </c>
      <c r="E23" s="182">
        <v>2</v>
      </c>
      <c r="F23" s="182">
        <v>0</v>
      </c>
      <c r="G23" s="183">
        <v>0</v>
      </c>
      <c r="H23" s="183">
        <v>0</v>
      </c>
      <c r="I23" s="182">
        <v>1</v>
      </c>
    </row>
    <row r="24" spans="1:9" ht="12.75">
      <c r="A24" s="182" t="s">
        <v>300</v>
      </c>
      <c r="B24" s="186">
        <v>0</v>
      </c>
      <c r="C24" s="186">
        <v>2</v>
      </c>
      <c r="D24" s="182">
        <v>0</v>
      </c>
      <c r="E24" s="182">
        <v>0</v>
      </c>
      <c r="F24" s="182">
        <v>1</v>
      </c>
      <c r="G24" s="183">
        <v>0</v>
      </c>
      <c r="H24" s="183">
        <v>0</v>
      </c>
      <c r="I24" s="182">
        <v>1</v>
      </c>
    </row>
    <row r="25" spans="1:9" ht="12.75">
      <c r="A25" s="182"/>
      <c r="B25" s="186"/>
      <c r="C25" s="186"/>
      <c r="D25" s="182"/>
      <c r="E25" s="182"/>
      <c r="F25" s="182"/>
      <c r="G25" s="183"/>
      <c r="H25" s="182"/>
      <c r="I25" s="182"/>
    </row>
    <row r="26" spans="1:9" ht="14.25">
      <c r="A26" s="413" t="s">
        <v>311</v>
      </c>
      <c r="B26" s="186"/>
      <c r="C26" s="186"/>
      <c r="D26" s="182"/>
      <c r="E26" s="182"/>
      <c r="F26" s="182"/>
      <c r="G26" s="183"/>
      <c r="H26" s="182"/>
      <c r="I26" s="182"/>
    </row>
    <row r="27" spans="1:9" ht="12.75">
      <c r="A27" s="182" t="s">
        <v>258</v>
      </c>
      <c r="B27" s="186">
        <v>1</v>
      </c>
      <c r="C27" s="186">
        <v>2</v>
      </c>
      <c r="D27" s="182">
        <v>1</v>
      </c>
      <c r="E27" s="182">
        <v>1</v>
      </c>
      <c r="F27" s="182">
        <v>0</v>
      </c>
      <c r="G27" s="183">
        <v>0</v>
      </c>
      <c r="H27" s="183">
        <v>0</v>
      </c>
      <c r="I27" s="182">
        <v>0</v>
      </c>
    </row>
    <row r="28" spans="1:9" ht="12.75">
      <c r="A28" s="182" t="s">
        <v>259</v>
      </c>
      <c r="B28" s="186">
        <v>2</v>
      </c>
      <c r="C28" s="186">
        <v>7</v>
      </c>
      <c r="D28" s="182">
        <v>2</v>
      </c>
      <c r="E28" s="182">
        <v>1</v>
      </c>
      <c r="F28" s="182">
        <v>1</v>
      </c>
      <c r="G28" s="183">
        <v>0</v>
      </c>
      <c r="H28" s="183">
        <v>0</v>
      </c>
      <c r="I28" s="182">
        <v>2</v>
      </c>
    </row>
    <row r="29" spans="1:9" ht="12.75">
      <c r="A29" s="182"/>
      <c r="B29" s="186"/>
      <c r="C29" s="186"/>
      <c r="D29" s="182"/>
      <c r="E29" s="182"/>
      <c r="F29" s="182"/>
      <c r="G29" s="183"/>
      <c r="H29" s="182"/>
      <c r="I29" s="182"/>
    </row>
    <row r="30" spans="1:9" ht="14.25">
      <c r="A30" s="413" t="s">
        <v>312</v>
      </c>
      <c r="B30" s="186"/>
      <c r="C30" s="186"/>
      <c r="D30" s="182"/>
      <c r="E30" s="182"/>
      <c r="F30" s="182"/>
      <c r="G30" s="183"/>
      <c r="H30" s="182"/>
      <c r="I30" s="182"/>
    </row>
    <row r="31" spans="1:9" ht="12.75">
      <c r="A31" s="182" t="s">
        <v>283</v>
      </c>
      <c r="B31" s="186">
        <v>3</v>
      </c>
      <c r="C31" s="186">
        <v>4</v>
      </c>
      <c r="D31" s="182">
        <v>1</v>
      </c>
      <c r="E31" s="182">
        <v>1</v>
      </c>
      <c r="F31" s="182">
        <v>0</v>
      </c>
      <c r="G31" s="183">
        <v>0</v>
      </c>
      <c r="H31" s="183">
        <v>0</v>
      </c>
      <c r="I31" s="182">
        <v>0</v>
      </c>
    </row>
    <row r="32" spans="1:9" ht="12.75">
      <c r="A32" s="182" t="s">
        <v>284</v>
      </c>
      <c r="B32" s="186">
        <v>2</v>
      </c>
      <c r="C32" s="186">
        <v>2</v>
      </c>
      <c r="D32" s="182">
        <v>1</v>
      </c>
      <c r="E32" s="182">
        <v>2</v>
      </c>
      <c r="F32" s="182">
        <v>0</v>
      </c>
      <c r="G32" s="183">
        <v>0</v>
      </c>
      <c r="H32" s="183">
        <v>0</v>
      </c>
      <c r="I32" s="182">
        <v>1</v>
      </c>
    </row>
    <row r="33" spans="1:9" ht="14.25">
      <c r="A33" s="182" t="s">
        <v>285</v>
      </c>
      <c r="B33" s="186">
        <v>1</v>
      </c>
      <c r="C33" s="186">
        <v>7</v>
      </c>
      <c r="D33" s="182">
        <v>1</v>
      </c>
      <c r="E33" s="182">
        <v>2</v>
      </c>
      <c r="F33" s="182">
        <v>0</v>
      </c>
      <c r="G33" s="183">
        <v>0</v>
      </c>
      <c r="H33" s="183">
        <v>0</v>
      </c>
      <c r="I33" s="182">
        <v>1</v>
      </c>
    </row>
    <row r="34" spans="1:9" ht="14.25">
      <c r="A34" s="182" t="s">
        <v>286</v>
      </c>
      <c r="B34" s="186">
        <v>1</v>
      </c>
      <c r="C34" s="186">
        <v>7</v>
      </c>
      <c r="D34" s="182">
        <v>1</v>
      </c>
      <c r="E34" s="182">
        <v>2</v>
      </c>
      <c r="F34" s="182">
        <v>0</v>
      </c>
      <c r="G34" s="183">
        <v>0</v>
      </c>
      <c r="H34" s="183">
        <v>0</v>
      </c>
      <c r="I34" s="182">
        <v>1</v>
      </c>
    </row>
    <row r="35" spans="1:9" ht="25.5">
      <c r="A35" s="414" t="s">
        <v>287</v>
      </c>
      <c r="B35" s="415">
        <v>0</v>
      </c>
      <c r="C35" s="415">
        <v>0</v>
      </c>
      <c r="D35" s="182">
        <v>0</v>
      </c>
      <c r="E35" s="182">
        <v>0</v>
      </c>
      <c r="F35" s="182">
        <v>0</v>
      </c>
      <c r="G35" s="183">
        <v>0</v>
      </c>
      <c r="H35" s="183">
        <v>0</v>
      </c>
      <c r="I35" s="182">
        <v>0</v>
      </c>
    </row>
    <row r="36" spans="1:9" ht="12.75">
      <c r="A36" s="183" t="s">
        <v>288</v>
      </c>
      <c r="B36" s="349">
        <v>0</v>
      </c>
      <c r="C36" s="349">
        <v>0</v>
      </c>
      <c r="D36" s="182">
        <v>0</v>
      </c>
      <c r="E36" s="182">
        <v>0</v>
      </c>
      <c r="F36" s="182">
        <v>0</v>
      </c>
      <c r="G36" s="183">
        <v>0</v>
      </c>
      <c r="H36" s="183">
        <v>0</v>
      </c>
      <c r="I36" s="182">
        <v>0</v>
      </c>
    </row>
    <row r="37" spans="1:9" ht="12.75">
      <c r="A37" s="183" t="s">
        <v>289</v>
      </c>
      <c r="B37" s="349">
        <v>0</v>
      </c>
      <c r="C37" s="349">
        <v>2</v>
      </c>
      <c r="D37" s="182">
        <v>2</v>
      </c>
      <c r="E37" s="182">
        <v>0</v>
      </c>
      <c r="F37" s="182">
        <v>0</v>
      </c>
      <c r="G37" s="183">
        <v>0</v>
      </c>
      <c r="H37" s="183">
        <v>0</v>
      </c>
      <c r="I37" s="182">
        <v>1</v>
      </c>
    </row>
    <row r="38" spans="1:9" ht="12.75">
      <c r="A38" s="405"/>
      <c r="B38" s="406"/>
      <c r="C38" s="406"/>
      <c r="D38" s="405"/>
      <c r="E38" s="405"/>
      <c r="F38" s="405"/>
      <c r="G38" s="405"/>
      <c r="H38" s="405"/>
      <c r="I38" s="405"/>
    </row>
    <row r="39" spans="1:9" ht="12.75">
      <c r="A39" s="182"/>
      <c r="B39" s="182"/>
      <c r="C39" s="182"/>
      <c r="D39" s="182"/>
      <c r="E39" s="182"/>
      <c r="F39" s="182"/>
      <c r="G39" s="182"/>
      <c r="H39" s="182"/>
      <c r="I39" s="182"/>
    </row>
    <row r="40" spans="1:9" ht="12.75">
      <c r="A40" s="244" t="s">
        <v>290</v>
      </c>
      <c r="B40" s="246"/>
      <c r="C40" s="246"/>
      <c r="D40" s="246"/>
      <c r="E40" s="246"/>
      <c r="F40" s="246"/>
      <c r="G40" s="246"/>
      <c r="H40" s="246"/>
      <c r="I40" s="246"/>
    </row>
    <row r="41" spans="1:9" ht="12.75">
      <c r="A41" s="555" t="s">
        <v>291</v>
      </c>
      <c r="B41" s="555"/>
      <c r="C41" s="246"/>
      <c r="D41" s="246"/>
      <c r="E41" s="246"/>
      <c r="F41" s="246"/>
      <c r="G41" s="246"/>
      <c r="H41" s="246"/>
      <c r="I41" s="246"/>
    </row>
    <row r="42" spans="1:4" ht="12.75">
      <c r="A42" s="555" t="s">
        <v>292</v>
      </c>
      <c r="B42" s="555"/>
      <c r="C42" s="555"/>
      <c r="D42" s="554"/>
    </row>
    <row r="43" spans="1:4" ht="12.75">
      <c r="A43" s="555" t="s">
        <v>293</v>
      </c>
      <c r="B43" s="555"/>
      <c r="C43" s="554"/>
      <c r="D43" s="554"/>
    </row>
    <row r="44" spans="1:4" ht="12.75">
      <c r="A44" s="555" t="s">
        <v>294</v>
      </c>
      <c r="B44" s="555"/>
      <c r="C44" s="554"/>
      <c r="D44" s="554"/>
    </row>
    <row r="45" spans="1:4" ht="12.75">
      <c r="A45" s="555" t="s">
        <v>295</v>
      </c>
      <c r="B45" s="555"/>
      <c r="C45" s="246"/>
      <c r="D45" s="246"/>
    </row>
  </sheetData>
  <sheetProtection/>
  <mergeCells count="5">
    <mergeCell ref="A45:B45"/>
    <mergeCell ref="A41:B41"/>
    <mergeCell ref="A42:D42"/>
    <mergeCell ref="A43:D43"/>
    <mergeCell ref="A44:D44"/>
  </mergeCells>
  <hyperlinks>
    <hyperlink ref="I1" location="Index!A1" display="Index"/>
  </hyperlinks>
  <printOptions/>
  <pageMargins left="0.7" right="0.7" top="0.75" bottom="0.75" header="0.3" footer="0.3"/>
  <pageSetup horizontalDpi="600" verticalDpi="600" orientation="portrait" paperSize="9" scale="63" r:id="rId1"/>
  <headerFooter alignWithMargins="0">
    <oddHeader xml:space="preserve">&amp;CCivil Justice Statistics Quarterly: April to June 2015 </oddHeader>
  </headerFooter>
</worksheet>
</file>

<file path=xl/worksheets/sheet15.xml><?xml version="1.0" encoding="utf-8"?>
<worksheet xmlns="http://schemas.openxmlformats.org/spreadsheetml/2006/main" xmlns:r="http://schemas.openxmlformats.org/officeDocument/2006/relationships">
  <dimension ref="A1:I41"/>
  <sheetViews>
    <sheetView workbookViewId="0" topLeftCell="A1">
      <selection activeCell="A2" sqref="A2"/>
    </sheetView>
  </sheetViews>
  <sheetFormatPr defaultColWidth="9.140625" defaultRowHeight="12.75"/>
  <cols>
    <col min="1" max="1" width="44.57421875" style="46" customWidth="1"/>
    <col min="2" max="16384" width="9.140625" style="46" customWidth="1"/>
  </cols>
  <sheetData>
    <row r="1" spans="1:9" ht="12.75">
      <c r="A1" s="416" t="s">
        <v>334</v>
      </c>
      <c r="B1" s="416"/>
      <c r="C1" s="416"/>
      <c r="D1" s="417"/>
      <c r="E1" s="417"/>
      <c r="F1" s="417"/>
      <c r="G1" s="417"/>
      <c r="H1" s="124"/>
      <c r="I1" s="124" t="s">
        <v>43</v>
      </c>
    </row>
    <row r="2" spans="1:9" ht="15.75">
      <c r="A2" s="398" t="s">
        <v>301</v>
      </c>
      <c r="B2" s="418"/>
      <c r="C2" s="418"/>
      <c r="D2" s="419"/>
      <c r="E2" s="419"/>
      <c r="F2" s="419"/>
      <c r="G2" s="419"/>
      <c r="H2" s="412"/>
      <c r="I2" s="182"/>
    </row>
    <row r="3" spans="1:9" ht="12.75">
      <c r="A3" s="182"/>
      <c r="B3" s="182"/>
      <c r="C3" s="182"/>
      <c r="D3" s="182"/>
      <c r="E3" s="182"/>
      <c r="F3" s="182"/>
      <c r="G3" s="182"/>
      <c r="H3" s="182"/>
      <c r="I3" s="182"/>
    </row>
    <row r="4" spans="1:9" ht="51">
      <c r="A4" s="401" t="s">
        <v>263</v>
      </c>
      <c r="B4" s="378" t="s">
        <v>264</v>
      </c>
      <c r="C4" s="378" t="s">
        <v>265</v>
      </c>
      <c r="D4" s="378" t="s">
        <v>266</v>
      </c>
      <c r="E4" s="378" t="s">
        <v>267</v>
      </c>
      <c r="F4" s="378" t="s">
        <v>268</v>
      </c>
      <c r="G4" s="378" t="s">
        <v>269</v>
      </c>
      <c r="H4" s="378" t="s">
        <v>270</v>
      </c>
      <c r="I4" s="378" t="s">
        <v>271</v>
      </c>
    </row>
    <row r="5" spans="1:9" ht="12.75">
      <c r="A5" s="182"/>
      <c r="B5" s="182"/>
      <c r="C5" s="182"/>
      <c r="D5" s="420"/>
      <c r="E5" s="420"/>
      <c r="F5" s="182"/>
      <c r="G5" s="183"/>
      <c r="H5" s="182"/>
      <c r="I5" s="182"/>
    </row>
    <row r="6" spans="1:9" ht="14.25">
      <c r="A6" s="181" t="s">
        <v>314</v>
      </c>
      <c r="B6" s="181">
        <v>2</v>
      </c>
      <c r="C6" s="181">
        <v>4</v>
      </c>
      <c r="D6" s="181">
        <v>2</v>
      </c>
      <c r="E6" s="181">
        <v>1</v>
      </c>
      <c r="F6" s="182">
        <v>0</v>
      </c>
      <c r="G6" s="183">
        <v>0</v>
      </c>
      <c r="H6" s="181">
        <v>0</v>
      </c>
      <c r="I6" s="182">
        <v>1</v>
      </c>
    </row>
    <row r="7" spans="1:9" ht="12.75">
      <c r="A7" s="413"/>
      <c r="B7" s="186"/>
      <c r="C7" s="186"/>
      <c r="D7" s="182"/>
      <c r="E7" s="182"/>
      <c r="F7" s="182"/>
      <c r="G7" s="183"/>
      <c r="H7" s="182"/>
      <c r="I7" s="182"/>
    </row>
    <row r="8" spans="1:9" ht="12.75">
      <c r="A8" s="413" t="s">
        <v>298</v>
      </c>
      <c r="B8" s="186"/>
      <c r="C8" s="186"/>
      <c r="D8" s="182"/>
      <c r="E8" s="182"/>
      <c r="F8" s="182"/>
      <c r="G8" s="183"/>
      <c r="H8" s="182"/>
      <c r="I8" s="182"/>
    </row>
    <row r="9" spans="1:9" ht="12.75">
      <c r="A9" s="186" t="s">
        <v>258</v>
      </c>
      <c r="B9" s="186">
        <v>0</v>
      </c>
      <c r="C9" s="186">
        <v>2</v>
      </c>
      <c r="D9" s="182">
        <v>0</v>
      </c>
      <c r="E9" s="182">
        <v>0</v>
      </c>
      <c r="F9" s="182">
        <v>0</v>
      </c>
      <c r="G9" s="183">
        <v>0</v>
      </c>
      <c r="H9" s="183">
        <v>0</v>
      </c>
      <c r="I9" s="182">
        <v>0</v>
      </c>
    </row>
    <row r="10" spans="1:9" ht="12.75">
      <c r="A10" s="186" t="s">
        <v>259</v>
      </c>
      <c r="B10" s="186">
        <v>2</v>
      </c>
      <c r="C10" s="186">
        <v>2</v>
      </c>
      <c r="D10" s="182">
        <v>2</v>
      </c>
      <c r="E10" s="182">
        <v>1</v>
      </c>
      <c r="F10" s="182">
        <v>0</v>
      </c>
      <c r="G10" s="183">
        <v>0</v>
      </c>
      <c r="H10" s="183">
        <v>0</v>
      </c>
      <c r="I10" s="182">
        <v>1</v>
      </c>
    </row>
    <row r="11" spans="1:9" ht="12.75">
      <c r="A11" s="413"/>
      <c r="B11" s="186"/>
      <c r="C11" s="186"/>
      <c r="D11" s="182"/>
      <c r="E11" s="182"/>
      <c r="F11" s="182"/>
      <c r="G11" s="183"/>
      <c r="H11" s="182"/>
      <c r="I11" s="182"/>
    </row>
    <row r="12" spans="1:9" ht="12.75">
      <c r="A12" s="413" t="s">
        <v>272</v>
      </c>
      <c r="B12" s="186"/>
      <c r="C12" s="186"/>
      <c r="D12" s="182"/>
      <c r="E12" s="182"/>
      <c r="F12" s="182"/>
      <c r="G12" s="183"/>
      <c r="H12" s="182"/>
      <c r="I12" s="182"/>
    </row>
    <row r="13" spans="1:9" ht="12.75">
      <c r="A13" s="182" t="s">
        <v>273</v>
      </c>
      <c r="B13" s="186">
        <v>0</v>
      </c>
      <c r="C13" s="186">
        <v>0</v>
      </c>
      <c r="D13" s="182">
        <v>0</v>
      </c>
      <c r="E13" s="182">
        <v>0</v>
      </c>
      <c r="F13" s="182">
        <v>0</v>
      </c>
      <c r="G13" s="183">
        <v>0</v>
      </c>
      <c r="H13" s="183">
        <v>0</v>
      </c>
      <c r="I13" s="182">
        <v>1</v>
      </c>
    </row>
    <row r="14" spans="1:9" ht="12.75">
      <c r="A14" s="182" t="s">
        <v>274</v>
      </c>
      <c r="B14" s="186">
        <v>0</v>
      </c>
      <c r="C14" s="186">
        <v>3</v>
      </c>
      <c r="D14" s="182">
        <v>1</v>
      </c>
      <c r="E14" s="182">
        <v>0</v>
      </c>
      <c r="F14" s="182">
        <v>0</v>
      </c>
      <c r="G14" s="183">
        <v>0</v>
      </c>
      <c r="H14" s="183">
        <v>0</v>
      </c>
      <c r="I14" s="182">
        <v>0</v>
      </c>
    </row>
    <row r="15" spans="1:9" ht="12.75">
      <c r="A15" s="182" t="s">
        <v>275</v>
      </c>
      <c r="B15" s="186">
        <v>0</v>
      </c>
      <c r="C15" s="186">
        <v>0</v>
      </c>
      <c r="D15" s="182">
        <v>0</v>
      </c>
      <c r="E15" s="182">
        <v>0</v>
      </c>
      <c r="F15" s="182">
        <v>0</v>
      </c>
      <c r="G15" s="183">
        <v>0</v>
      </c>
      <c r="H15" s="183">
        <v>0</v>
      </c>
      <c r="I15" s="182">
        <v>0</v>
      </c>
    </row>
    <row r="16" spans="1:9" ht="12.75">
      <c r="A16" s="182" t="s">
        <v>276</v>
      </c>
      <c r="B16" s="186">
        <v>2</v>
      </c>
      <c r="C16" s="186">
        <v>1</v>
      </c>
      <c r="D16" s="182">
        <v>1</v>
      </c>
      <c r="E16" s="182">
        <v>1</v>
      </c>
      <c r="F16" s="182">
        <v>0</v>
      </c>
      <c r="G16" s="183">
        <v>0</v>
      </c>
      <c r="H16" s="183">
        <v>0</v>
      </c>
      <c r="I16" s="182">
        <v>0</v>
      </c>
    </row>
    <row r="17" spans="1:9" ht="12.75">
      <c r="A17" s="182"/>
      <c r="B17" s="186"/>
      <c r="C17" s="186"/>
      <c r="D17" s="182"/>
      <c r="E17" s="182"/>
      <c r="F17" s="182"/>
      <c r="G17" s="183"/>
      <c r="H17" s="182"/>
      <c r="I17" s="182"/>
    </row>
    <row r="18" spans="1:9" ht="12.75">
      <c r="A18" s="413" t="s">
        <v>277</v>
      </c>
      <c r="B18" s="186"/>
      <c r="C18" s="186"/>
      <c r="D18" s="182"/>
      <c r="E18" s="182"/>
      <c r="F18" s="182"/>
      <c r="G18" s="183"/>
      <c r="H18" s="182"/>
      <c r="I18" s="182"/>
    </row>
    <row r="19" spans="1:9" ht="12.75">
      <c r="A19" s="182" t="s">
        <v>278</v>
      </c>
      <c r="B19" s="186">
        <v>2</v>
      </c>
      <c r="C19" s="304">
        <v>4</v>
      </c>
      <c r="D19" s="182">
        <v>1</v>
      </c>
      <c r="E19" s="182">
        <v>1</v>
      </c>
      <c r="F19" s="182">
        <v>0</v>
      </c>
      <c r="G19" s="183">
        <v>0</v>
      </c>
      <c r="H19" s="183">
        <v>0</v>
      </c>
      <c r="I19" s="182">
        <v>1</v>
      </c>
    </row>
    <row r="20" spans="1:9" ht="12.75">
      <c r="A20" s="182" t="s">
        <v>279</v>
      </c>
      <c r="B20" s="186">
        <v>0</v>
      </c>
      <c r="C20" s="304">
        <v>0</v>
      </c>
      <c r="D20" s="182">
        <v>1</v>
      </c>
      <c r="E20" s="182">
        <v>0</v>
      </c>
      <c r="F20" s="182">
        <v>0</v>
      </c>
      <c r="G20" s="183">
        <v>0</v>
      </c>
      <c r="H20" s="183">
        <v>0</v>
      </c>
      <c r="I20" s="182">
        <v>0</v>
      </c>
    </row>
    <row r="21" spans="1:9" ht="12.75">
      <c r="A21" s="182"/>
      <c r="B21" s="186"/>
      <c r="C21" s="324"/>
      <c r="D21" s="182"/>
      <c r="E21" s="182"/>
      <c r="F21" s="182"/>
      <c r="G21" s="183"/>
      <c r="H21" s="182"/>
      <c r="I21" s="182"/>
    </row>
    <row r="22" spans="1:9" ht="12.75">
      <c r="A22" s="413" t="s">
        <v>280</v>
      </c>
      <c r="B22" s="186"/>
      <c r="C22" s="186"/>
      <c r="D22" s="182"/>
      <c r="E22" s="182"/>
      <c r="F22" s="182"/>
      <c r="G22" s="183"/>
      <c r="H22" s="182"/>
      <c r="I22" s="182"/>
    </row>
    <row r="23" spans="1:9" ht="12.75">
      <c r="A23" s="182" t="s">
        <v>281</v>
      </c>
      <c r="B23" s="186">
        <v>2</v>
      </c>
      <c r="C23" s="186">
        <v>3</v>
      </c>
      <c r="D23" s="182">
        <v>2</v>
      </c>
      <c r="E23" s="182">
        <v>1</v>
      </c>
      <c r="F23" s="182">
        <v>0</v>
      </c>
      <c r="G23" s="183">
        <v>0</v>
      </c>
      <c r="H23" s="183">
        <v>0</v>
      </c>
      <c r="I23" s="182">
        <v>1</v>
      </c>
    </row>
    <row r="24" spans="1:9" ht="12.75">
      <c r="A24" s="182" t="s">
        <v>282</v>
      </c>
      <c r="B24" s="186">
        <v>0</v>
      </c>
      <c r="C24" s="186">
        <v>1</v>
      </c>
      <c r="D24" s="182">
        <v>0</v>
      </c>
      <c r="E24" s="182">
        <v>0</v>
      </c>
      <c r="F24" s="182">
        <v>0</v>
      </c>
      <c r="G24" s="183">
        <v>0</v>
      </c>
      <c r="H24" s="183">
        <v>0</v>
      </c>
      <c r="I24" s="182">
        <v>0</v>
      </c>
    </row>
    <row r="25" spans="1:9" ht="12.75">
      <c r="A25" s="182"/>
      <c r="B25" s="186"/>
      <c r="C25" s="186"/>
      <c r="D25" s="182"/>
      <c r="E25" s="182"/>
      <c r="F25" s="182"/>
      <c r="G25" s="183"/>
      <c r="H25" s="182"/>
      <c r="I25" s="182"/>
    </row>
    <row r="26" spans="1:9" ht="14.25">
      <c r="A26" s="413" t="s">
        <v>311</v>
      </c>
      <c r="B26" s="186"/>
      <c r="C26" s="186"/>
      <c r="D26" s="182"/>
      <c r="E26" s="182"/>
      <c r="F26" s="182"/>
      <c r="G26" s="183"/>
      <c r="H26" s="182"/>
      <c r="I26" s="182"/>
    </row>
    <row r="27" spans="1:9" ht="12.75">
      <c r="A27" s="182" t="s">
        <v>258</v>
      </c>
      <c r="B27" s="186">
        <v>0</v>
      </c>
      <c r="C27" s="186">
        <v>2</v>
      </c>
      <c r="D27" s="182">
        <v>0</v>
      </c>
      <c r="E27" s="182">
        <v>0</v>
      </c>
      <c r="F27" s="182">
        <v>0</v>
      </c>
      <c r="G27" s="183">
        <v>0</v>
      </c>
      <c r="H27" s="183">
        <v>0</v>
      </c>
      <c r="I27" s="182">
        <v>0</v>
      </c>
    </row>
    <row r="28" spans="1:9" ht="12.75">
      <c r="A28" s="182" t="s">
        <v>259</v>
      </c>
      <c r="B28" s="186">
        <v>2</v>
      </c>
      <c r="C28" s="186">
        <v>2</v>
      </c>
      <c r="D28" s="182">
        <v>2</v>
      </c>
      <c r="E28" s="182">
        <v>1</v>
      </c>
      <c r="F28" s="182">
        <v>0</v>
      </c>
      <c r="G28" s="183">
        <v>0</v>
      </c>
      <c r="H28" s="183">
        <v>0</v>
      </c>
      <c r="I28" s="182">
        <v>1</v>
      </c>
    </row>
    <row r="29" spans="1:9" ht="12.75">
      <c r="A29" s="182"/>
      <c r="B29" s="186"/>
      <c r="C29" s="186"/>
      <c r="D29" s="182"/>
      <c r="E29" s="182"/>
      <c r="F29" s="182"/>
      <c r="G29" s="183"/>
      <c r="H29" s="182"/>
      <c r="I29" s="182"/>
    </row>
    <row r="30" spans="1:9" ht="14.25">
      <c r="A30" s="413" t="s">
        <v>312</v>
      </c>
      <c r="B30" s="186"/>
      <c r="C30" s="186"/>
      <c r="D30" s="182"/>
      <c r="E30" s="182"/>
      <c r="F30" s="182"/>
      <c r="G30" s="183"/>
      <c r="H30" s="182"/>
      <c r="I30" s="182"/>
    </row>
    <row r="31" spans="1:9" ht="12.75">
      <c r="A31" s="182" t="s">
        <v>283</v>
      </c>
      <c r="B31" s="186">
        <v>2</v>
      </c>
      <c r="C31" s="186">
        <v>3</v>
      </c>
      <c r="D31" s="182">
        <v>2</v>
      </c>
      <c r="E31" s="182">
        <v>1</v>
      </c>
      <c r="F31" s="182">
        <v>0</v>
      </c>
      <c r="G31" s="183">
        <v>0</v>
      </c>
      <c r="H31" s="183">
        <v>0</v>
      </c>
      <c r="I31" s="182">
        <v>1</v>
      </c>
    </row>
    <row r="32" spans="1:9" ht="12.75">
      <c r="A32" s="182" t="s">
        <v>284</v>
      </c>
      <c r="B32" s="186">
        <v>0</v>
      </c>
      <c r="C32" s="186">
        <v>3</v>
      </c>
      <c r="D32" s="182">
        <v>2</v>
      </c>
      <c r="E32" s="182">
        <v>1</v>
      </c>
      <c r="F32" s="182">
        <v>0</v>
      </c>
      <c r="G32" s="183">
        <v>0</v>
      </c>
      <c r="H32" s="183">
        <v>0</v>
      </c>
      <c r="I32" s="182">
        <v>1</v>
      </c>
    </row>
    <row r="33" spans="1:9" ht="14.25">
      <c r="A33" s="182" t="s">
        <v>285</v>
      </c>
      <c r="B33" s="186">
        <v>2</v>
      </c>
      <c r="C33" s="186">
        <v>2</v>
      </c>
      <c r="D33" s="182">
        <v>2</v>
      </c>
      <c r="E33" s="182">
        <v>1</v>
      </c>
      <c r="F33" s="182">
        <v>0</v>
      </c>
      <c r="G33" s="183">
        <v>0</v>
      </c>
      <c r="H33" s="183">
        <v>0</v>
      </c>
      <c r="I33" s="182">
        <v>1</v>
      </c>
    </row>
    <row r="34" spans="1:9" ht="14.25">
      <c r="A34" s="182" t="s">
        <v>286</v>
      </c>
      <c r="B34" s="186">
        <v>0</v>
      </c>
      <c r="C34" s="186">
        <v>2</v>
      </c>
      <c r="D34" s="182">
        <v>1</v>
      </c>
      <c r="E34" s="182">
        <v>1</v>
      </c>
      <c r="F34" s="182">
        <v>0</v>
      </c>
      <c r="G34" s="183">
        <v>0</v>
      </c>
      <c r="H34" s="183">
        <v>0</v>
      </c>
      <c r="I34" s="182">
        <v>1</v>
      </c>
    </row>
    <row r="35" spans="1:9" ht="25.5">
      <c r="A35" s="414" t="s">
        <v>287</v>
      </c>
      <c r="B35" s="415">
        <v>0</v>
      </c>
      <c r="C35" s="415">
        <v>0</v>
      </c>
      <c r="D35" s="415">
        <v>0</v>
      </c>
      <c r="E35" s="415">
        <v>1</v>
      </c>
      <c r="F35" s="375">
        <v>0</v>
      </c>
      <c r="G35" s="385">
        <v>0</v>
      </c>
      <c r="H35" s="285">
        <v>0</v>
      </c>
      <c r="I35" s="375">
        <v>0</v>
      </c>
    </row>
    <row r="36" spans="1:9" ht="12.75">
      <c r="A36" s="183" t="s">
        <v>288</v>
      </c>
      <c r="B36" s="349">
        <v>1</v>
      </c>
      <c r="C36" s="349">
        <v>0</v>
      </c>
      <c r="D36" s="182">
        <v>0</v>
      </c>
      <c r="E36" s="182">
        <v>0</v>
      </c>
      <c r="F36" s="182">
        <v>0</v>
      </c>
      <c r="G36" s="183">
        <v>0</v>
      </c>
      <c r="H36" s="183">
        <v>0</v>
      </c>
      <c r="I36" s="182">
        <v>0</v>
      </c>
    </row>
    <row r="37" spans="1:9" ht="12.75">
      <c r="A37" s="183" t="s">
        <v>289</v>
      </c>
      <c r="B37" s="349">
        <v>0</v>
      </c>
      <c r="C37" s="349">
        <v>0</v>
      </c>
      <c r="D37" s="182">
        <v>0</v>
      </c>
      <c r="E37" s="182">
        <v>0</v>
      </c>
      <c r="F37" s="182">
        <v>0</v>
      </c>
      <c r="G37" s="183">
        <v>0</v>
      </c>
      <c r="H37" s="183">
        <v>0</v>
      </c>
      <c r="I37" s="182">
        <v>0</v>
      </c>
    </row>
    <row r="38" spans="1:9" ht="12.75">
      <c r="A38" s="405"/>
      <c r="B38" s="406"/>
      <c r="C38" s="406"/>
      <c r="D38" s="405"/>
      <c r="E38" s="405"/>
      <c r="F38" s="405"/>
      <c r="G38" s="405"/>
      <c r="H38" s="405"/>
      <c r="I38" s="405"/>
    </row>
    <row r="39" spans="1:9" ht="12.75">
      <c r="A39" s="182"/>
      <c r="B39" s="182"/>
      <c r="C39" s="182"/>
      <c r="D39" s="182"/>
      <c r="E39" s="182"/>
      <c r="F39" s="182"/>
      <c r="G39" s="182"/>
      <c r="H39" s="182"/>
      <c r="I39" s="182"/>
    </row>
    <row r="40" spans="1:9" ht="12.75">
      <c r="A40" s="244" t="s">
        <v>290</v>
      </c>
      <c r="B40" s="246"/>
      <c r="C40" s="246"/>
      <c r="D40" s="246"/>
      <c r="E40" s="246"/>
      <c r="F40" s="246"/>
      <c r="G40" s="246"/>
      <c r="H40" s="246"/>
      <c r="I40" s="246"/>
    </row>
    <row r="41" spans="1:9" ht="12.75">
      <c r="A41" s="555" t="s">
        <v>291</v>
      </c>
      <c r="B41" s="555"/>
      <c r="C41" s="246"/>
      <c r="D41" s="246"/>
      <c r="E41" s="246"/>
      <c r="F41" s="246"/>
      <c r="G41" s="246"/>
      <c r="H41" s="246"/>
      <c r="I41" s="246"/>
    </row>
  </sheetData>
  <sheetProtection/>
  <mergeCells count="1">
    <mergeCell ref="A41:B41"/>
  </mergeCells>
  <hyperlinks>
    <hyperlink ref="I1" location="Index!A1" display="Index"/>
  </hyperlinks>
  <printOptions/>
  <pageMargins left="0.7" right="0.7" top="0.75" bottom="0.75" header="0.3" footer="0.3"/>
  <pageSetup horizontalDpi="600" verticalDpi="600" orientation="portrait" paperSize="9" scale="75" r:id="rId1"/>
  <headerFooter alignWithMargins="0">
    <oddHeader>&amp;CCivil Justice Statistics Quarterly: April to June 2015</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I86"/>
  <sheetViews>
    <sheetView workbookViewId="0" topLeftCell="A1">
      <selection activeCell="A1" sqref="A1"/>
    </sheetView>
  </sheetViews>
  <sheetFormatPr defaultColWidth="9.140625" defaultRowHeight="12.75"/>
  <cols>
    <col min="1" max="1" width="9.140625" style="46" customWidth="1"/>
    <col min="2" max="2" width="8.140625" style="46" customWidth="1"/>
    <col min="3" max="3" width="12.00390625" style="46" customWidth="1"/>
    <col min="4" max="4" width="16.00390625" style="46" customWidth="1"/>
    <col min="5" max="5" width="17.28125" style="46" customWidth="1"/>
    <col min="6" max="6" width="18.421875" style="46" customWidth="1"/>
    <col min="7" max="7" width="7.57421875" style="46" bestFit="1" customWidth="1"/>
    <col min="8" max="8" width="13.421875" style="46" bestFit="1" customWidth="1"/>
    <col min="9" max="9" width="10.28125" style="46" bestFit="1" customWidth="1"/>
    <col min="10" max="16384" width="9.140625" style="46" customWidth="1"/>
  </cols>
  <sheetData>
    <row r="1" spans="1:10" ht="12.75">
      <c r="A1" s="22" t="s">
        <v>21</v>
      </c>
      <c r="B1" s="22"/>
      <c r="C1" s="123"/>
      <c r="D1" s="123"/>
      <c r="E1" s="123"/>
      <c r="F1" s="124" t="s">
        <v>43</v>
      </c>
      <c r="H1" s="45"/>
      <c r="I1" s="45"/>
      <c r="J1" s="45"/>
    </row>
    <row r="2" spans="1:10" ht="12.75">
      <c r="A2" s="472" t="s">
        <v>316</v>
      </c>
      <c r="B2" s="472"/>
      <c r="C2" s="472"/>
      <c r="D2" s="472"/>
      <c r="E2" s="472"/>
      <c r="F2" s="472"/>
      <c r="G2" s="131"/>
      <c r="H2" s="45"/>
      <c r="I2" s="45"/>
      <c r="J2" s="45"/>
    </row>
    <row r="3" spans="1:10" ht="12.75">
      <c r="A3" s="47"/>
      <c r="B3" s="47"/>
      <c r="C3" s="45"/>
      <c r="D3" s="45"/>
      <c r="E3" s="45"/>
      <c r="F3" s="45"/>
      <c r="G3" s="45"/>
      <c r="H3" s="45"/>
      <c r="I3" s="45"/>
      <c r="J3" s="45"/>
    </row>
    <row r="4" spans="1:6" ht="27">
      <c r="A4" s="48" t="s">
        <v>22</v>
      </c>
      <c r="B4" s="48" t="s">
        <v>23</v>
      </c>
      <c r="C4" s="66" t="s">
        <v>4</v>
      </c>
      <c r="D4" s="66" t="s">
        <v>89</v>
      </c>
      <c r="E4" s="66" t="s">
        <v>90</v>
      </c>
      <c r="F4" s="66" t="s">
        <v>148</v>
      </c>
    </row>
    <row r="5" spans="1:8" ht="17.25" customHeight="1">
      <c r="A5" s="50">
        <v>2000</v>
      </c>
      <c r="B5" s="28"/>
      <c r="C5" s="29">
        <v>1943513</v>
      </c>
      <c r="D5" s="29">
        <v>248167</v>
      </c>
      <c r="E5" s="29">
        <v>152641</v>
      </c>
      <c r="F5" s="29">
        <v>71233</v>
      </c>
      <c r="G5" s="51"/>
      <c r="H5" s="54"/>
    </row>
    <row r="6" spans="1:9" ht="12.75">
      <c r="A6" s="50">
        <v>2001</v>
      </c>
      <c r="B6" s="28"/>
      <c r="C6" s="31">
        <v>1805637</v>
      </c>
      <c r="D6" s="31">
        <v>252176</v>
      </c>
      <c r="E6" s="31">
        <v>143486</v>
      </c>
      <c r="F6" s="31">
        <v>71763</v>
      </c>
      <c r="G6" s="51"/>
      <c r="H6" s="54"/>
      <c r="I6" s="73"/>
    </row>
    <row r="7" spans="1:12" ht="12.75">
      <c r="A7" s="27">
        <v>2002</v>
      </c>
      <c r="B7" s="27"/>
      <c r="C7" s="31">
        <v>1743339</v>
      </c>
      <c r="D7" s="31">
        <v>263384</v>
      </c>
      <c r="E7" s="31">
        <v>140721</v>
      </c>
      <c r="F7" s="31">
        <v>68901</v>
      </c>
      <c r="G7" s="51"/>
      <c r="H7" s="73"/>
      <c r="I7" s="73"/>
      <c r="J7" s="73"/>
      <c r="K7" s="73"/>
      <c r="L7" s="73"/>
    </row>
    <row r="8" spans="1:12" ht="12.75">
      <c r="A8" s="27">
        <v>2003</v>
      </c>
      <c r="B8" s="27"/>
      <c r="C8" s="31">
        <v>1718883</v>
      </c>
      <c r="D8" s="31">
        <v>264379</v>
      </c>
      <c r="E8" s="31">
        <v>154705</v>
      </c>
      <c r="F8" s="31">
        <v>65026</v>
      </c>
      <c r="G8" s="51"/>
      <c r="H8" s="73"/>
      <c r="I8" s="73"/>
      <c r="J8" s="73"/>
      <c r="K8" s="73"/>
      <c r="L8" s="73"/>
    </row>
    <row r="9" spans="1:12" ht="12.75">
      <c r="A9" s="27">
        <v>2004</v>
      </c>
      <c r="B9" s="27"/>
      <c r="C9" s="31">
        <v>1723371</v>
      </c>
      <c r="D9" s="31">
        <v>258096</v>
      </c>
      <c r="E9" s="31">
        <v>151527</v>
      </c>
      <c r="F9" s="31">
        <v>62201</v>
      </c>
      <c r="G9" s="51"/>
      <c r="H9" s="73"/>
      <c r="I9" s="73"/>
      <c r="J9" s="73"/>
      <c r="K9" s="73"/>
      <c r="L9" s="73"/>
    </row>
    <row r="10" spans="1:12" ht="12.75">
      <c r="A10" s="27">
        <v>2005</v>
      </c>
      <c r="B10" s="27"/>
      <c r="C10" s="31">
        <v>1968894</v>
      </c>
      <c r="D10" s="31">
        <v>275138</v>
      </c>
      <c r="E10" s="31">
        <v>153328</v>
      </c>
      <c r="F10" s="31">
        <v>63367</v>
      </c>
      <c r="G10" s="51"/>
      <c r="H10" s="73"/>
      <c r="I10" s="73"/>
      <c r="J10" s="73"/>
      <c r="K10" s="73"/>
      <c r="L10" s="73"/>
    </row>
    <row r="11" spans="1:12" ht="12.75">
      <c r="A11" s="27">
        <v>2006</v>
      </c>
      <c r="B11" s="27"/>
      <c r="C11" s="31">
        <v>2115491</v>
      </c>
      <c r="D11" s="31">
        <v>292115</v>
      </c>
      <c r="E11" s="31">
        <v>155149</v>
      </c>
      <c r="F11" s="31">
        <v>62968</v>
      </c>
      <c r="G11" s="51"/>
      <c r="H11" s="60"/>
      <c r="I11" s="73"/>
      <c r="J11" s="73"/>
      <c r="K11" s="73"/>
      <c r="L11" s="73"/>
    </row>
    <row r="12" spans="1:12" ht="12.75">
      <c r="A12" s="27">
        <v>2007</v>
      </c>
      <c r="B12" s="27"/>
      <c r="C12" s="31">
        <v>1944812</v>
      </c>
      <c r="D12" s="31">
        <v>338616</v>
      </c>
      <c r="E12" s="31">
        <v>173751</v>
      </c>
      <c r="F12" s="31">
        <v>69248</v>
      </c>
      <c r="G12" s="51"/>
      <c r="H12" s="60"/>
      <c r="I12" s="73"/>
      <c r="J12" s="73"/>
      <c r="K12" s="73"/>
      <c r="L12" s="73"/>
    </row>
    <row r="13" spans="1:12" ht="12.75">
      <c r="A13" s="27">
        <v>2008</v>
      </c>
      <c r="B13" s="27"/>
      <c r="C13" s="31">
        <v>1993828</v>
      </c>
      <c r="D13" s="31">
        <v>298796</v>
      </c>
      <c r="E13" s="31">
        <v>163905</v>
      </c>
      <c r="F13" s="31">
        <v>63981</v>
      </c>
      <c r="G13" s="51"/>
      <c r="H13" s="60"/>
      <c r="I13" s="73"/>
      <c r="J13" s="73"/>
      <c r="K13" s="73"/>
      <c r="L13" s="73"/>
    </row>
    <row r="14" spans="1:12" ht="12.75">
      <c r="A14" s="27">
        <v>2009</v>
      </c>
      <c r="B14" s="27"/>
      <c r="C14" s="31">
        <v>1803221</v>
      </c>
      <c r="D14" s="31">
        <v>315963</v>
      </c>
      <c r="E14" s="31">
        <v>179983</v>
      </c>
      <c r="F14" s="31">
        <v>64078</v>
      </c>
      <c r="G14" s="51"/>
      <c r="H14" s="60"/>
      <c r="I14" s="73"/>
      <c r="J14" s="73"/>
      <c r="K14" s="73"/>
      <c r="L14" s="73"/>
    </row>
    <row r="15" spans="1:12" ht="12.75">
      <c r="A15" s="27">
        <v>2010</v>
      </c>
      <c r="B15" s="27"/>
      <c r="C15" s="31">
        <v>1550626</v>
      </c>
      <c r="D15" s="31">
        <v>290889</v>
      </c>
      <c r="E15" s="31">
        <v>168693</v>
      </c>
      <c r="F15" s="31">
        <v>60303</v>
      </c>
      <c r="G15" s="51"/>
      <c r="H15" s="60"/>
      <c r="I15" s="73"/>
      <c r="J15" s="73"/>
      <c r="K15" s="73"/>
      <c r="L15" s="73"/>
    </row>
    <row r="16" spans="1:12" ht="12.75">
      <c r="A16" s="27">
        <v>2011</v>
      </c>
      <c r="B16" s="27"/>
      <c r="C16" s="31">
        <v>1504243</v>
      </c>
      <c r="D16" s="31">
        <v>275918</v>
      </c>
      <c r="E16" s="31">
        <v>170615</v>
      </c>
      <c r="F16" s="31">
        <v>52660</v>
      </c>
      <c r="G16" s="51"/>
      <c r="H16" s="60"/>
      <c r="I16" s="73"/>
      <c r="J16" s="73"/>
      <c r="K16" s="73"/>
      <c r="L16" s="73"/>
    </row>
    <row r="17" spans="1:12" ht="12.75">
      <c r="A17" s="27">
        <v>2012</v>
      </c>
      <c r="B17" s="27"/>
      <c r="C17" s="31">
        <v>1394230</v>
      </c>
      <c r="D17" s="31">
        <v>259585</v>
      </c>
      <c r="E17" s="31">
        <v>151120</v>
      </c>
      <c r="F17" s="31">
        <v>46993</v>
      </c>
      <c r="G17" s="51"/>
      <c r="H17" s="60"/>
      <c r="I17" s="73"/>
      <c r="J17" s="73"/>
      <c r="K17" s="73"/>
      <c r="L17" s="73"/>
    </row>
    <row r="18" spans="1:12" ht="12.75">
      <c r="A18" s="140">
        <v>2013</v>
      </c>
      <c r="B18" s="27"/>
      <c r="C18" s="31">
        <v>1445339</v>
      </c>
      <c r="D18" s="31">
        <v>262872</v>
      </c>
      <c r="E18" s="31">
        <v>149637</v>
      </c>
      <c r="F18" s="31">
        <v>43093</v>
      </c>
      <c r="G18" s="51"/>
      <c r="H18" s="60"/>
      <c r="I18" s="73"/>
      <c r="J18" s="73"/>
      <c r="K18" s="73"/>
      <c r="L18" s="73"/>
    </row>
    <row r="19" spans="1:14" ht="12.75">
      <c r="A19" s="177" t="s">
        <v>146</v>
      </c>
      <c r="B19" s="27"/>
      <c r="C19" s="31">
        <v>1595441</v>
      </c>
      <c r="D19" s="31">
        <v>264701</v>
      </c>
      <c r="E19" s="31">
        <v>143581</v>
      </c>
      <c r="F19" s="31">
        <v>44804</v>
      </c>
      <c r="G19" s="51"/>
      <c r="H19" s="60"/>
      <c r="I19" s="73"/>
      <c r="J19" s="73"/>
      <c r="K19" s="73"/>
      <c r="L19" s="73"/>
      <c r="M19" s="73"/>
      <c r="N19" s="73"/>
    </row>
    <row r="20" spans="1:13" ht="12.75">
      <c r="A20" s="27"/>
      <c r="B20" s="27"/>
      <c r="C20" s="31"/>
      <c r="D20" s="90"/>
      <c r="E20" s="35"/>
      <c r="F20" s="31"/>
      <c r="H20" s="73"/>
      <c r="I20" s="54"/>
      <c r="J20" s="73"/>
      <c r="K20" s="73"/>
      <c r="L20" s="73"/>
      <c r="M20" s="61"/>
    </row>
    <row r="21" spans="1:8" ht="12.75">
      <c r="A21" s="27">
        <v>2009</v>
      </c>
      <c r="B21" s="27" t="s">
        <v>26</v>
      </c>
      <c r="C21" s="57">
        <v>484887</v>
      </c>
      <c r="D21" s="57">
        <v>77365</v>
      </c>
      <c r="E21" s="57">
        <v>43095</v>
      </c>
      <c r="F21" s="57">
        <v>15946</v>
      </c>
      <c r="H21" s="54"/>
    </row>
    <row r="22" spans="1:9" ht="12.75">
      <c r="A22" s="27"/>
      <c r="B22" s="27" t="s">
        <v>30</v>
      </c>
      <c r="C22" s="57">
        <v>431897</v>
      </c>
      <c r="D22" s="57">
        <v>78822</v>
      </c>
      <c r="E22" s="57">
        <v>43925</v>
      </c>
      <c r="F22" s="57">
        <v>15222</v>
      </c>
      <c r="G22" s="54"/>
      <c r="H22" s="73"/>
      <c r="I22" s="73"/>
    </row>
    <row r="23" spans="1:9" ht="12.75">
      <c r="A23" s="27"/>
      <c r="B23" s="27" t="s">
        <v>28</v>
      </c>
      <c r="C23" s="57">
        <v>462491</v>
      </c>
      <c r="D23" s="57">
        <v>82666</v>
      </c>
      <c r="E23" s="57">
        <v>48801</v>
      </c>
      <c r="F23" s="57">
        <v>16191</v>
      </c>
      <c r="G23" s="54"/>
      <c r="H23" s="73"/>
      <c r="I23" s="73"/>
    </row>
    <row r="24" spans="1:11" ht="12.75">
      <c r="A24" s="27"/>
      <c r="B24" s="27" t="s">
        <v>31</v>
      </c>
      <c r="C24" s="57">
        <v>423946</v>
      </c>
      <c r="D24" s="57">
        <v>77110</v>
      </c>
      <c r="E24" s="57">
        <v>44162</v>
      </c>
      <c r="F24" s="57">
        <v>16719</v>
      </c>
      <c r="G24" s="54"/>
      <c r="H24" s="73"/>
      <c r="I24" s="176"/>
      <c r="J24" s="130"/>
      <c r="K24" s="130"/>
    </row>
    <row r="25" spans="1:11" ht="12.75">
      <c r="A25" s="27">
        <v>2010</v>
      </c>
      <c r="B25" s="27" t="s">
        <v>26</v>
      </c>
      <c r="C25" s="57">
        <v>387878</v>
      </c>
      <c r="D25" s="57">
        <v>72140</v>
      </c>
      <c r="E25" s="57">
        <v>42099</v>
      </c>
      <c r="F25" s="57">
        <v>16771</v>
      </c>
      <c r="G25" s="54"/>
      <c r="H25" s="73"/>
      <c r="I25" s="73"/>
      <c r="J25" s="73"/>
      <c r="K25" s="73"/>
    </row>
    <row r="26" spans="1:11" ht="12.75">
      <c r="A26" s="27"/>
      <c r="B26" s="27" t="s">
        <v>30</v>
      </c>
      <c r="C26" s="57">
        <v>377636</v>
      </c>
      <c r="D26" s="57">
        <v>71445</v>
      </c>
      <c r="E26" s="57">
        <v>40464</v>
      </c>
      <c r="F26" s="57">
        <v>15018</v>
      </c>
      <c r="G26" s="54"/>
      <c r="H26" s="73"/>
      <c r="I26" s="73"/>
      <c r="J26" s="73"/>
      <c r="K26" s="73"/>
    </row>
    <row r="27" spans="1:11" ht="12.75">
      <c r="A27" s="39"/>
      <c r="B27" s="27" t="s">
        <v>28</v>
      </c>
      <c r="C27" s="57">
        <v>404345</v>
      </c>
      <c r="D27" s="57">
        <v>75433</v>
      </c>
      <c r="E27" s="57">
        <v>44807</v>
      </c>
      <c r="F27" s="57">
        <v>14700</v>
      </c>
      <c r="G27" s="54"/>
      <c r="H27" s="73"/>
      <c r="I27" s="73"/>
      <c r="J27" s="73"/>
      <c r="K27" s="73"/>
    </row>
    <row r="28" spans="1:11" ht="12.75">
      <c r="A28" s="27"/>
      <c r="B28" s="27" t="s">
        <v>31</v>
      </c>
      <c r="C28" s="57">
        <v>380767</v>
      </c>
      <c r="D28" s="57">
        <v>71871</v>
      </c>
      <c r="E28" s="57">
        <v>41323</v>
      </c>
      <c r="F28" s="57">
        <v>13814</v>
      </c>
      <c r="G28" s="54"/>
      <c r="H28" s="73"/>
      <c r="I28" s="73"/>
      <c r="J28" s="73"/>
      <c r="K28" s="73"/>
    </row>
    <row r="29" spans="1:11" ht="12.75">
      <c r="A29" s="27">
        <v>2011</v>
      </c>
      <c r="B29" s="27" t="s">
        <v>32</v>
      </c>
      <c r="C29" s="57">
        <v>398384</v>
      </c>
      <c r="D29" s="57">
        <v>69830</v>
      </c>
      <c r="E29" s="57">
        <v>44205</v>
      </c>
      <c r="F29" s="57">
        <v>14679</v>
      </c>
      <c r="G29" s="54"/>
      <c r="H29" s="73"/>
      <c r="I29" s="73"/>
      <c r="J29" s="73"/>
      <c r="K29" s="73"/>
    </row>
    <row r="30" spans="1:11" ht="12.75">
      <c r="A30" s="27"/>
      <c r="B30" s="27" t="s">
        <v>30</v>
      </c>
      <c r="C30" s="57">
        <v>352282</v>
      </c>
      <c r="D30" s="57">
        <v>67292</v>
      </c>
      <c r="E30" s="57">
        <v>40157</v>
      </c>
      <c r="F30" s="57">
        <v>12860</v>
      </c>
      <c r="G30" s="54"/>
      <c r="H30" s="73"/>
      <c r="I30" s="73"/>
      <c r="J30" s="73"/>
      <c r="K30" s="73"/>
    </row>
    <row r="31" spans="1:11" ht="12.75">
      <c r="A31" s="27"/>
      <c r="B31" s="27" t="s">
        <v>1</v>
      </c>
      <c r="C31" s="57">
        <v>404893</v>
      </c>
      <c r="D31" s="57">
        <v>72513</v>
      </c>
      <c r="E31" s="57">
        <v>44383</v>
      </c>
      <c r="F31" s="57">
        <v>12819</v>
      </c>
      <c r="G31" s="54"/>
      <c r="H31" s="73"/>
      <c r="I31" s="73"/>
      <c r="J31" s="73"/>
      <c r="K31" s="73"/>
    </row>
    <row r="32" spans="1:11" ht="12.75">
      <c r="A32" s="27"/>
      <c r="B32" s="27" t="s">
        <v>31</v>
      </c>
      <c r="C32" s="57">
        <v>348684</v>
      </c>
      <c r="D32" s="57">
        <v>66283</v>
      </c>
      <c r="E32" s="57">
        <v>41870</v>
      </c>
      <c r="F32" s="57">
        <v>12302</v>
      </c>
      <c r="G32" s="54"/>
      <c r="H32" s="73"/>
      <c r="I32" s="73"/>
      <c r="J32" s="73"/>
      <c r="K32" s="73"/>
    </row>
    <row r="33" spans="1:11" ht="12.75">
      <c r="A33" s="27">
        <v>2012</v>
      </c>
      <c r="B33" s="177" t="s">
        <v>325</v>
      </c>
      <c r="C33" s="57">
        <v>359810</v>
      </c>
      <c r="D33" s="57">
        <v>66616</v>
      </c>
      <c r="E33" s="57">
        <v>42455</v>
      </c>
      <c r="F33" s="57">
        <v>13566</v>
      </c>
      <c r="G33" s="54"/>
      <c r="H33" s="73"/>
      <c r="I33" s="73"/>
      <c r="J33" s="73"/>
      <c r="K33" s="73"/>
    </row>
    <row r="34" spans="1:11" ht="12.75">
      <c r="A34" s="27"/>
      <c r="B34" s="177" t="s">
        <v>326</v>
      </c>
      <c r="C34" s="57">
        <v>328188</v>
      </c>
      <c r="D34" s="57">
        <v>65220</v>
      </c>
      <c r="E34" s="57">
        <v>36072</v>
      </c>
      <c r="F34" s="57">
        <v>12157</v>
      </c>
      <c r="G34" s="54"/>
      <c r="H34" s="73"/>
      <c r="I34" s="73"/>
      <c r="J34" s="73"/>
      <c r="K34" s="73"/>
    </row>
    <row r="35" spans="1:11" ht="12.75">
      <c r="A35" s="27"/>
      <c r="B35" s="177" t="s">
        <v>327</v>
      </c>
      <c r="C35" s="57">
        <v>368968</v>
      </c>
      <c r="D35" s="57">
        <v>61430</v>
      </c>
      <c r="E35" s="57">
        <v>34269</v>
      </c>
      <c r="F35" s="57">
        <v>10954</v>
      </c>
      <c r="G35" s="54"/>
      <c r="H35" s="73"/>
      <c r="I35" s="73"/>
      <c r="J35" s="73"/>
      <c r="K35" s="73"/>
    </row>
    <row r="36" spans="1:11" ht="12.75">
      <c r="A36" s="27"/>
      <c r="B36" s="177" t="s">
        <v>328</v>
      </c>
      <c r="C36" s="57">
        <v>337264</v>
      </c>
      <c r="D36" s="57">
        <v>66319</v>
      </c>
      <c r="E36" s="57">
        <v>38324</v>
      </c>
      <c r="F36" s="57">
        <v>10316</v>
      </c>
      <c r="G36" s="54"/>
      <c r="H36" s="73"/>
      <c r="I36" s="73"/>
      <c r="J36" s="73"/>
      <c r="K36" s="73"/>
    </row>
    <row r="37" spans="1:13" ht="13.5" customHeight="1">
      <c r="A37" s="27">
        <v>2013</v>
      </c>
      <c r="B37" s="177" t="s">
        <v>325</v>
      </c>
      <c r="C37" s="57">
        <v>357447</v>
      </c>
      <c r="D37" s="57">
        <v>63159</v>
      </c>
      <c r="E37" s="57">
        <v>39934</v>
      </c>
      <c r="F37" s="57">
        <v>10797</v>
      </c>
      <c r="G37" s="54"/>
      <c r="H37" s="72"/>
      <c r="I37" s="72"/>
      <c r="J37" s="72"/>
      <c r="K37" s="72"/>
      <c r="L37" s="72"/>
      <c r="M37" s="72"/>
    </row>
    <row r="38" spans="1:13" ht="12.75">
      <c r="A38" s="27"/>
      <c r="B38" s="177" t="s">
        <v>326</v>
      </c>
      <c r="C38" s="57">
        <v>351046</v>
      </c>
      <c r="D38" s="57">
        <v>67016</v>
      </c>
      <c r="E38" s="57">
        <v>35519</v>
      </c>
      <c r="F38" s="57">
        <v>11009</v>
      </c>
      <c r="G38" s="54"/>
      <c r="H38" s="72"/>
      <c r="I38" s="72"/>
      <c r="J38" s="72"/>
      <c r="K38" s="72"/>
      <c r="L38" s="72"/>
      <c r="M38" s="72"/>
    </row>
    <row r="39" spans="1:13" ht="12.75">
      <c r="A39" s="27"/>
      <c r="B39" s="177" t="s">
        <v>327</v>
      </c>
      <c r="C39" s="57">
        <v>362376</v>
      </c>
      <c r="D39" s="57">
        <v>66952</v>
      </c>
      <c r="E39" s="57">
        <v>37407</v>
      </c>
      <c r="F39" s="57">
        <v>10832</v>
      </c>
      <c r="G39" s="54"/>
      <c r="H39" s="72"/>
      <c r="I39" s="72"/>
      <c r="J39" s="72"/>
      <c r="K39" s="72"/>
      <c r="L39" s="72"/>
      <c r="M39" s="72"/>
    </row>
    <row r="40" spans="1:13" ht="12.75">
      <c r="A40" s="27"/>
      <c r="B40" s="177" t="s">
        <v>328</v>
      </c>
      <c r="C40" s="57">
        <v>374470</v>
      </c>
      <c r="D40" s="57">
        <v>65745</v>
      </c>
      <c r="E40" s="57">
        <v>36777</v>
      </c>
      <c r="F40" s="57">
        <v>10455</v>
      </c>
      <c r="G40" s="54"/>
      <c r="H40" s="72"/>
      <c r="I40" s="72"/>
      <c r="J40" s="72"/>
      <c r="K40" s="72"/>
      <c r="L40" s="72"/>
      <c r="M40" s="72"/>
    </row>
    <row r="41" spans="1:13" ht="12.75">
      <c r="A41" s="27">
        <v>2014</v>
      </c>
      <c r="B41" s="177" t="s">
        <v>142</v>
      </c>
      <c r="C41" s="57">
        <v>424741</v>
      </c>
      <c r="D41" s="57">
        <v>68420</v>
      </c>
      <c r="E41" s="57">
        <v>38558</v>
      </c>
      <c r="F41" s="57">
        <v>11849</v>
      </c>
      <c r="G41" s="53"/>
      <c r="H41" s="72"/>
      <c r="I41" s="72"/>
      <c r="J41" s="72"/>
      <c r="K41" s="72"/>
      <c r="L41" s="72"/>
      <c r="M41" s="72"/>
    </row>
    <row r="42" spans="1:113" ht="12.75">
      <c r="A42" s="27"/>
      <c r="B42" s="177" t="s">
        <v>143</v>
      </c>
      <c r="C42" s="57">
        <v>370890</v>
      </c>
      <c r="D42" s="57">
        <v>63084</v>
      </c>
      <c r="E42" s="57">
        <v>34037</v>
      </c>
      <c r="F42" s="57">
        <v>11111</v>
      </c>
      <c r="G42" s="53"/>
      <c r="H42" s="72"/>
      <c r="I42" s="72"/>
      <c r="J42" s="72"/>
      <c r="K42" s="72"/>
      <c r="L42" s="72"/>
      <c r="M42" s="72"/>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row>
    <row r="43" spans="1:21" ht="12.75">
      <c r="A43" s="27"/>
      <c r="B43" s="177" t="s">
        <v>144</v>
      </c>
      <c r="C43" s="57">
        <v>410822</v>
      </c>
      <c r="D43" s="57">
        <v>65852</v>
      </c>
      <c r="E43" s="57">
        <v>35849</v>
      </c>
      <c r="F43" s="57">
        <v>11081</v>
      </c>
      <c r="G43" s="53"/>
      <c r="H43" s="72"/>
      <c r="I43" s="72"/>
      <c r="J43" s="72"/>
      <c r="K43" s="72"/>
      <c r="L43" s="72"/>
      <c r="M43" s="72"/>
      <c r="N43" s="45"/>
      <c r="O43" s="45"/>
      <c r="P43" s="45"/>
      <c r="Q43" s="45"/>
      <c r="R43" s="45"/>
      <c r="S43" s="45"/>
      <c r="T43" s="45"/>
      <c r="U43" s="45"/>
    </row>
    <row r="44" spans="1:21" ht="12.75">
      <c r="A44" s="27"/>
      <c r="B44" s="88" t="s">
        <v>145</v>
      </c>
      <c r="C44" s="57">
        <v>388988</v>
      </c>
      <c r="D44" s="57">
        <v>67345</v>
      </c>
      <c r="E44" s="57">
        <v>35137</v>
      </c>
      <c r="F44" s="57">
        <v>10763</v>
      </c>
      <c r="G44" s="57"/>
      <c r="H44" s="72"/>
      <c r="I44" s="72"/>
      <c r="J44" s="72"/>
      <c r="K44" s="72"/>
      <c r="L44" s="72"/>
      <c r="M44" s="72"/>
      <c r="N44" s="45"/>
      <c r="O44" s="45"/>
      <c r="P44" s="45"/>
      <c r="Q44" s="45"/>
      <c r="R44" s="45"/>
      <c r="S44" s="45"/>
      <c r="T44" s="45"/>
      <c r="U44" s="45"/>
    </row>
    <row r="45" spans="1:21" ht="12.75">
      <c r="A45" s="27">
        <v>2015</v>
      </c>
      <c r="B45" s="88" t="s">
        <v>123</v>
      </c>
      <c r="C45" s="57">
        <v>398337</v>
      </c>
      <c r="D45" s="57">
        <v>65690</v>
      </c>
      <c r="E45" s="57">
        <v>38933</v>
      </c>
      <c r="F45" s="57">
        <v>12181</v>
      </c>
      <c r="G45" s="57"/>
      <c r="H45" s="72"/>
      <c r="I45" s="72"/>
      <c r="J45" s="72"/>
      <c r="K45" s="72"/>
      <c r="L45" s="72"/>
      <c r="M45" s="72"/>
      <c r="N45" s="45"/>
      <c r="O45" s="45"/>
      <c r="P45" s="45"/>
      <c r="Q45" s="45"/>
      <c r="R45" s="45"/>
      <c r="S45" s="45"/>
      <c r="T45" s="45"/>
      <c r="U45" s="45"/>
    </row>
    <row r="46" spans="1:21" ht="12.75">
      <c r="A46" s="141"/>
      <c r="B46" s="143" t="s">
        <v>160</v>
      </c>
      <c r="C46" s="238">
        <v>365776</v>
      </c>
      <c r="D46" s="238">
        <v>65753</v>
      </c>
      <c r="E46" s="238">
        <v>33608</v>
      </c>
      <c r="F46" s="238">
        <v>11294</v>
      </c>
      <c r="G46" s="147"/>
      <c r="H46" s="72"/>
      <c r="I46" s="72"/>
      <c r="J46" s="72"/>
      <c r="K46" s="72"/>
      <c r="L46" s="72"/>
      <c r="M46" s="72"/>
      <c r="N46" s="45"/>
      <c r="O46" s="45"/>
      <c r="P46" s="45"/>
      <c r="Q46" s="45"/>
      <c r="R46" s="45"/>
      <c r="S46" s="45"/>
      <c r="T46" s="45"/>
      <c r="U46" s="45"/>
    </row>
    <row r="47" spans="1:21" ht="12.75">
      <c r="A47" s="27"/>
      <c r="B47" s="27"/>
      <c r="C47" s="56"/>
      <c r="D47" s="56"/>
      <c r="E47" s="56"/>
      <c r="F47" s="56"/>
      <c r="G47" s="54"/>
      <c r="H47" s="45"/>
      <c r="I47" s="45"/>
      <c r="J47" s="45"/>
      <c r="L47" s="45"/>
      <c r="M47" s="45"/>
      <c r="N47" s="45"/>
      <c r="O47" s="45"/>
      <c r="P47" s="45"/>
      <c r="Q47" s="45"/>
      <c r="R47" s="45"/>
      <c r="S47" s="45"/>
      <c r="T47" s="45"/>
      <c r="U47" s="45"/>
    </row>
    <row r="48" spans="1:8" ht="12.75">
      <c r="A48" s="58" t="s">
        <v>33</v>
      </c>
      <c r="B48" s="59"/>
      <c r="C48" s="60"/>
      <c r="D48" s="60"/>
      <c r="E48" s="61"/>
      <c r="F48" s="60"/>
      <c r="H48" s="60"/>
    </row>
    <row r="49" spans="1:6" ht="12.75">
      <c r="A49" s="469" t="s">
        <v>34</v>
      </c>
      <c r="B49" s="469"/>
      <c r="C49" s="469"/>
      <c r="D49" s="469"/>
      <c r="E49" s="469"/>
      <c r="F49" s="469"/>
    </row>
    <row r="50" ht="7.5" customHeight="1">
      <c r="K50" s="63"/>
    </row>
    <row r="51" spans="1:10" ht="12.75">
      <c r="A51" s="58" t="s">
        <v>35</v>
      </c>
      <c r="B51" s="58"/>
      <c r="C51" s="62"/>
      <c r="D51" s="62"/>
      <c r="E51" s="62"/>
      <c r="F51" s="63"/>
      <c r="G51" s="62"/>
      <c r="H51" s="62"/>
      <c r="I51" s="62"/>
      <c r="J51" s="62"/>
    </row>
    <row r="52" spans="1:7" ht="22.5" customHeight="1">
      <c r="A52" s="473" t="s">
        <v>106</v>
      </c>
      <c r="B52" s="474"/>
      <c r="C52" s="474"/>
      <c r="D52" s="474"/>
      <c r="E52" s="474"/>
      <c r="F52" s="474"/>
      <c r="G52" s="64"/>
    </row>
    <row r="53" spans="1:8" ht="38.25" customHeight="1">
      <c r="A53" s="473" t="s">
        <v>158</v>
      </c>
      <c r="B53" s="474"/>
      <c r="C53" s="474"/>
      <c r="D53" s="474"/>
      <c r="E53" s="474"/>
      <c r="F53" s="474"/>
      <c r="G53" s="132"/>
      <c r="H53" s="57"/>
    </row>
    <row r="54" spans="1:8" ht="12.75">
      <c r="A54" s="470"/>
      <c r="B54" s="471"/>
      <c r="C54" s="471"/>
      <c r="D54" s="471"/>
      <c r="E54" s="471"/>
      <c r="F54" s="471"/>
      <c r="G54" s="471"/>
      <c r="H54" s="57"/>
    </row>
    <row r="55" spans="1:8" ht="12.75">
      <c r="A55" s="136" t="s">
        <v>112</v>
      </c>
      <c r="H55" s="57"/>
    </row>
    <row r="56" spans="1:8" ht="12.75">
      <c r="A56" s="137" t="s">
        <v>113</v>
      </c>
      <c r="H56" s="57"/>
    </row>
    <row r="57" spans="1:8" ht="12.75">
      <c r="A57" s="138" t="s">
        <v>114</v>
      </c>
      <c r="H57" s="57"/>
    </row>
    <row r="82" ht="12.75">
      <c r="H82" s="57"/>
    </row>
    <row r="83" ht="12.75">
      <c r="H83" s="57"/>
    </row>
    <row r="84" ht="12.75">
      <c r="H84" s="57"/>
    </row>
    <row r="85" ht="12.75">
      <c r="H85" s="57"/>
    </row>
    <row r="86" ht="12.75">
      <c r="H86" s="57"/>
    </row>
  </sheetData>
  <sheetProtection/>
  <mergeCells count="5">
    <mergeCell ref="A49:F49"/>
    <mergeCell ref="A54:G54"/>
    <mergeCell ref="A2:F2"/>
    <mergeCell ref="A53:F53"/>
    <mergeCell ref="A52:F52"/>
  </mergeCells>
  <conditionalFormatting sqref="C21:F37 C5:F13 H53:H57 G41:G45 H82:H86 C41:F47">
    <cfRule type="expression" priority="15" dxfId="0" stopIfTrue="1">
      <formula>OR(#REF!="",NOT(#REF!=0))</formula>
    </cfRule>
  </conditionalFormatting>
  <hyperlinks>
    <hyperlink ref="F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June2015</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E60"/>
  <sheetViews>
    <sheetView zoomScaleSheetLayoutView="100" workbookViewId="0" topLeftCell="A1">
      <selection activeCell="A1" sqref="A1"/>
    </sheetView>
  </sheetViews>
  <sheetFormatPr defaultColWidth="9.140625" defaultRowHeight="12.75"/>
  <cols>
    <col min="1" max="1" width="9.28125" style="46" bestFit="1" customWidth="1"/>
    <col min="2" max="2" width="9.140625" style="46" customWidth="1"/>
    <col min="3" max="3" width="13.140625" style="46" bestFit="1" customWidth="1"/>
    <col min="4" max="4" width="12.57421875" style="46" bestFit="1" customWidth="1"/>
    <col min="5" max="5" width="12.28125" style="46" bestFit="1" customWidth="1"/>
    <col min="6" max="6" width="1.421875" style="46" customWidth="1"/>
    <col min="7" max="7" width="12.28125" style="46" bestFit="1" customWidth="1"/>
    <col min="8" max="8" width="9.28125" style="46" bestFit="1" customWidth="1"/>
    <col min="9" max="9" width="9.57421875" style="46" customWidth="1"/>
    <col min="10" max="10" width="9.421875" style="46" customWidth="1"/>
    <col min="11" max="11" width="10.421875" style="46" customWidth="1"/>
    <col min="12" max="12" width="1.421875" style="46" customWidth="1"/>
    <col min="13" max="13" width="10.140625" style="46" customWidth="1"/>
    <col min="14" max="14" width="1.421875" style="46" customWidth="1"/>
    <col min="15" max="15" width="12.57421875" style="46" customWidth="1"/>
    <col min="16" max="16" width="15.57421875" style="46" customWidth="1"/>
    <col min="17" max="16384" width="9.140625" style="46" customWidth="1"/>
  </cols>
  <sheetData>
    <row r="1" spans="1:16" ht="15">
      <c r="A1" s="119" t="s">
        <v>0</v>
      </c>
      <c r="B1" s="119"/>
      <c r="C1" s="120"/>
      <c r="D1" s="120"/>
      <c r="E1" s="120"/>
      <c r="F1" s="120"/>
      <c r="G1" s="120"/>
      <c r="H1" s="120"/>
      <c r="I1" s="120"/>
      <c r="J1" s="120"/>
      <c r="K1" s="121"/>
      <c r="L1" s="121"/>
      <c r="M1" s="121"/>
      <c r="N1" s="121"/>
      <c r="O1" s="121"/>
      <c r="P1" s="65" t="s">
        <v>43</v>
      </c>
    </row>
    <row r="2" spans="1:15" ht="12.75" customHeight="1">
      <c r="A2" s="476" t="s">
        <v>317</v>
      </c>
      <c r="B2" s="476"/>
      <c r="C2" s="476"/>
      <c r="D2" s="476"/>
      <c r="E2" s="476"/>
      <c r="F2" s="476"/>
      <c r="G2" s="476"/>
      <c r="H2" s="476"/>
      <c r="I2" s="476"/>
      <c r="J2" s="476"/>
      <c r="K2" s="477"/>
      <c r="L2" s="477"/>
      <c r="M2" s="477"/>
      <c r="N2" s="477"/>
      <c r="O2" s="477"/>
    </row>
    <row r="3" spans="1:16" ht="12.75">
      <c r="A3" s="47"/>
      <c r="B3" s="47"/>
      <c r="C3" s="45"/>
      <c r="D3" s="45"/>
      <c r="E3" s="45"/>
      <c r="F3" s="45"/>
      <c r="G3" s="45"/>
      <c r="H3" s="45"/>
      <c r="I3" s="45"/>
      <c r="J3" s="45"/>
      <c r="P3" s="45"/>
    </row>
    <row r="4" spans="1:16" ht="60" customHeight="1">
      <c r="A4" s="48" t="s">
        <v>22</v>
      </c>
      <c r="B4" s="48" t="s">
        <v>23</v>
      </c>
      <c r="C4" s="49" t="s">
        <v>9</v>
      </c>
      <c r="D4" s="49" t="s">
        <v>10</v>
      </c>
      <c r="E4" s="66" t="s">
        <v>11</v>
      </c>
      <c r="F4" s="66"/>
      <c r="G4" s="122" t="s">
        <v>12</v>
      </c>
      <c r="H4" s="49" t="s">
        <v>24</v>
      </c>
      <c r="I4" s="49" t="s">
        <v>13</v>
      </c>
      <c r="J4" s="66" t="s">
        <v>14</v>
      </c>
      <c r="K4" s="66" t="s">
        <v>4</v>
      </c>
      <c r="L4" s="66"/>
      <c r="M4" s="26" t="s">
        <v>15</v>
      </c>
      <c r="N4" s="66"/>
      <c r="O4" s="66" t="s">
        <v>25</v>
      </c>
      <c r="P4" s="26" t="s">
        <v>42</v>
      </c>
    </row>
    <row r="5" spans="1:16" ht="12.75">
      <c r="A5" s="50">
        <v>2000</v>
      </c>
      <c r="B5" s="28"/>
      <c r="C5" s="38">
        <v>1438673</v>
      </c>
      <c r="D5" s="38">
        <v>113273</v>
      </c>
      <c r="E5" s="33">
        <v>1551946</v>
      </c>
      <c r="F5" s="31"/>
      <c r="G5" s="31">
        <v>262474</v>
      </c>
      <c r="H5" s="31">
        <v>14110</v>
      </c>
      <c r="I5" s="31">
        <v>114983</v>
      </c>
      <c r="J5" s="33">
        <v>391567</v>
      </c>
      <c r="K5" s="30">
        <v>1943513</v>
      </c>
      <c r="L5" s="31"/>
      <c r="M5" s="31">
        <v>25076</v>
      </c>
      <c r="N5" s="31"/>
      <c r="O5" s="33">
        <v>1968582</v>
      </c>
      <c r="P5" s="67" t="s">
        <v>41</v>
      </c>
    </row>
    <row r="6" spans="1:16" ht="12.75">
      <c r="A6" s="50">
        <v>2001</v>
      </c>
      <c r="B6" s="28"/>
      <c r="C6" s="38">
        <v>1301312</v>
      </c>
      <c r="D6" s="38">
        <v>129380</v>
      </c>
      <c r="E6" s="33">
        <v>1430692</v>
      </c>
      <c r="F6" s="31"/>
      <c r="G6" s="31">
        <v>258257</v>
      </c>
      <c r="H6" s="31">
        <v>14563</v>
      </c>
      <c r="I6" s="31">
        <v>102125</v>
      </c>
      <c r="J6" s="33">
        <v>374945</v>
      </c>
      <c r="K6" s="33">
        <v>1805637</v>
      </c>
      <c r="L6" s="31"/>
      <c r="M6" s="31">
        <v>26477</v>
      </c>
      <c r="N6" s="31"/>
      <c r="O6" s="33">
        <v>1832564</v>
      </c>
      <c r="P6" s="67" t="s">
        <v>41</v>
      </c>
    </row>
    <row r="7" spans="1:16" ht="12.75">
      <c r="A7" s="27">
        <v>2002</v>
      </c>
      <c r="B7" s="27"/>
      <c r="C7" s="38">
        <v>1201583</v>
      </c>
      <c r="D7" s="38">
        <v>142883</v>
      </c>
      <c r="E7" s="33">
        <v>1344466</v>
      </c>
      <c r="F7" s="31"/>
      <c r="G7" s="31">
        <v>257507</v>
      </c>
      <c r="H7" s="31">
        <v>11498</v>
      </c>
      <c r="I7" s="31">
        <v>129868</v>
      </c>
      <c r="J7" s="33">
        <v>398873</v>
      </c>
      <c r="K7" s="33">
        <v>1743339</v>
      </c>
      <c r="L7" s="31"/>
      <c r="M7" s="31">
        <v>29556</v>
      </c>
      <c r="N7" s="31"/>
      <c r="O7" s="33">
        <v>1772895</v>
      </c>
      <c r="P7" s="67" t="s">
        <v>41</v>
      </c>
    </row>
    <row r="8" spans="1:16" ht="12.75">
      <c r="A8" s="27">
        <v>2003</v>
      </c>
      <c r="B8" s="27"/>
      <c r="C8" s="38">
        <v>1153697</v>
      </c>
      <c r="D8" s="38">
        <v>151204</v>
      </c>
      <c r="E8" s="33">
        <v>1304901</v>
      </c>
      <c r="F8" s="31"/>
      <c r="G8" s="31">
        <v>242492</v>
      </c>
      <c r="H8" s="31">
        <v>9748</v>
      </c>
      <c r="I8" s="31">
        <v>161742</v>
      </c>
      <c r="J8" s="33">
        <v>413982</v>
      </c>
      <c r="K8" s="33">
        <v>1718883</v>
      </c>
      <c r="L8" s="31"/>
      <c r="M8" s="31">
        <v>30733</v>
      </c>
      <c r="N8" s="31"/>
      <c r="O8" s="33">
        <v>1749616</v>
      </c>
      <c r="P8" s="67" t="s">
        <v>41</v>
      </c>
    </row>
    <row r="9" spans="1:16" ht="12.75">
      <c r="A9" s="27">
        <v>2004</v>
      </c>
      <c r="B9" s="27"/>
      <c r="C9" s="38">
        <v>1185688</v>
      </c>
      <c r="D9" s="38">
        <v>143166</v>
      </c>
      <c r="E9" s="33">
        <v>1328854</v>
      </c>
      <c r="F9" s="31"/>
      <c r="G9" s="31">
        <v>251259</v>
      </c>
      <c r="H9" s="31">
        <v>8798</v>
      </c>
      <c r="I9" s="31">
        <v>134460</v>
      </c>
      <c r="J9" s="33">
        <v>394517</v>
      </c>
      <c r="K9" s="33">
        <v>1723371</v>
      </c>
      <c r="L9" s="31"/>
      <c r="M9" s="31">
        <v>38279</v>
      </c>
      <c r="N9" s="31"/>
      <c r="O9" s="33">
        <v>1761650</v>
      </c>
      <c r="P9" s="67" t="s">
        <v>41</v>
      </c>
    </row>
    <row r="10" spans="1:16" ht="12.75">
      <c r="A10" s="27">
        <v>2005</v>
      </c>
      <c r="B10" s="27"/>
      <c r="C10" s="38">
        <v>1429438</v>
      </c>
      <c r="D10" s="38">
        <v>147120</v>
      </c>
      <c r="E10" s="33">
        <v>1576558</v>
      </c>
      <c r="F10" s="31"/>
      <c r="G10" s="31">
        <v>280422</v>
      </c>
      <c r="H10" s="31">
        <v>9079</v>
      </c>
      <c r="I10" s="31">
        <v>102835</v>
      </c>
      <c r="J10" s="33">
        <v>392336</v>
      </c>
      <c r="K10" s="33">
        <v>1968894</v>
      </c>
      <c r="L10" s="31"/>
      <c r="M10" s="31">
        <v>51875</v>
      </c>
      <c r="N10" s="31"/>
      <c r="O10" s="33">
        <v>2020944</v>
      </c>
      <c r="P10" s="67" t="s">
        <v>41</v>
      </c>
    </row>
    <row r="11" spans="1:16" ht="12.75">
      <c r="A11" s="27">
        <v>2006</v>
      </c>
      <c r="B11" s="27"/>
      <c r="C11" s="38">
        <v>1570962</v>
      </c>
      <c r="D11" s="38">
        <v>145195</v>
      </c>
      <c r="E11" s="33">
        <v>1716157</v>
      </c>
      <c r="F11" s="31"/>
      <c r="G11" s="31">
        <v>289408</v>
      </c>
      <c r="H11" s="31">
        <v>9852</v>
      </c>
      <c r="I11" s="31">
        <v>100074</v>
      </c>
      <c r="J11" s="33">
        <v>399334</v>
      </c>
      <c r="K11" s="33">
        <v>2115491</v>
      </c>
      <c r="L11" s="31"/>
      <c r="M11" s="31">
        <v>66966</v>
      </c>
      <c r="N11" s="31"/>
      <c r="O11" s="33">
        <v>2183539</v>
      </c>
      <c r="P11" s="67" t="s">
        <v>41</v>
      </c>
    </row>
    <row r="12" spans="1:16" ht="12.75">
      <c r="A12" s="27">
        <v>2007</v>
      </c>
      <c r="B12" s="27"/>
      <c r="C12" s="38">
        <v>1408448</v>
      </c>
      <c r="D12" s="38">
        <v>144128</v>
      </c>
      <c r="E12" s="33">
        <v>1552576</v>
      </c>
      <c r="F12" s="31"/>
      <c r="G12" s="31">
        <v>284782</v>
      </c>
      <c r="H12" s="31">
        <v>8430</v>
      </c>
      <c r="I12" s="31">
        <v>99024</v>
      </c>
      <c r="J12" s="33">
        <v>392236</v>
      </c>
      <c r="K12" s="33">
        <v>1944812</v>
      </c>
      <c r="L12" s="31"/>
      <c r="M12" s="31">
        <v>66951</v>
      </c>
      <c r="N12" s="31"/>
      <c r="O12" s="33">
        <v>2011814</v>
      </c>
      <c r="P12" s="67" t="s">
        <v>41</v>
      </c>
    </row>
    <row r="13" spans="1:16" ht="12.75">
      <c r="A13" s="27">
        <v>2008</v>
      </c>
      <c r="B13" s="27"/>
      <c r="C13" s="38">
        <v>1426365</v>
      </c>
      <c r="D13" s="38">
        <v>160248</v>
      </c>
      <c r="E13" s="33">
        <v>1586613</v>
      </c>
      <c r="F13" s="22"/>
      <c r="G13" s="31">
        <v>290958</v>
      </c>
      <c r="H13" s="31">
        <v>8652</v>
      </c>
      <c r="I13" s="31">
        <v>107605</v>
      </c>
      <c r="J13" s="33">
        <v>407215</v>
      </c>
      <c r="K13" s="33">
        <v>1993828</v>
      </c>
      <c r="L13" s="22"/>
      <c r="M13" s="31">
        <v>70272</v>
      </c>
      <c r="N13" s="22"/>
      <c r="O13" s="33">
        <v>2064124</v>
      </c>
      <c r="P13" s="67" t="s">
        <v>41</v>
      </c>
    </row>
    <row r="14" spans="1:16" ht="12.75">
      <c r="A14" s="27">
        <v>2009</v>
      </c>
      <c r="B14" s="27"/>
      <c r="C14" s="31">
        <v>1281132</v>
      </c>
      <c r="D14" s="31">
        <v>178969</v>
      </c>
      <c r="E14" s="33">
        <v>1460101</v>
      </c>
      <c r="F14" s="31"/>
      <c r="G14" s="31">
        <v>230125</v>
      </c>
      <c r="H14" s="31">
        <v>10269</v>
      </c>
      <c r="I14" s="31">
        <v>102726</v>
      </c>
      <c r="J14" s="33">
        <v>343120</v>
      </c>
      <c r="K14" s="33">
        <v>1803221</v>
      </c>
      <c r="L14" s="31">
        <v>0</v>
      </c>
      <c r="M14" s="31">
        <v>76209</v>
      </c>
      <c r="N14" s="31">
        <v>0</v>
      </c>
      <c r="O14" s="33">
        <v>1879430</v>
      </c>
      <c r="P14" s="31">
        <v>64639</v>
      </c>
    </row>
    <row r="15" spans="1:16" ht="12.75">
      <c r="A15" s="27">
        <v>2010</v>
      </c>
      <c r="B15" s="27"/>
      <c r="C15" s="31">
        <v>1040598</v>
      </c>
      <c r="D15" s="31">
        <v>190582</v>
      </c>
      <c r="E15" s="33">
        <v>1231180</v>
      </c>
      <c r="F15" s="31"/>
      <c r="G15" s="31">
        <v>210392</v>
      </c>
      <c r="H15" s="31">
        <v>8388</v>
      </c>
      <c r="I15" s="31">
        <v>100666</v>
      </c>
      <c r="J15" s="33">
        <v>319446</v>
      </c>
      <c r="K15" s="33">
        <v>1550626</v>
      </c>
      <c r="L15" s="31">
        <v>0</v>
      </c>
      <c r="M15" s="31">
        <v>65919</v>
      </c>
      <c r="N15" s="31">
        <v>0</v>
      </c>
      <c r="O15" s="33">
        <v>1616545</v>
      </c>
      <c r="P15" s="31">
        <v>76636</v>
      </c>
    </row>
    <row r="16" spans="1:16" ht="12.75">
      <c r="A16" s="27">
        <v>2011</v>
      </c>
      <c r="B16" s="27"/>
      <c r="C16" s="31">
        <v>995879</v>
      </c>
      <c r="D16" s="31">
        <v>178234</v>
      </c>
      <c r="E16" s="33">
        <v>1174113</v>
      </c>
      <c r="F16" s="31"/>
      <c r="G16" s="31">
        <v>215264</v>
      </c>
      <c r="H16" s="31">
        <v>6981</v>
      </c>
      <c r="I16" s="31">
        <v>107885</v>
      </c>
      <c r="J16" s="33">
        <v>330130</v>
      </c>
      <c r="K16" s="33">
        <v>1504243</v>
      </c>
      <c r="L16" s="31"/>
      <c r="M16" s="31">
        <v>49485</v>
      </c>
      <c r="N16" s="31">
        <v>0</v>
      </c>
      <c r="O16" s="33">
        <v>1553728</v>
      </c>
      <c r="P16" s="31">
        <v>79758</v>
      </c>
    </row>
    <row r="17" spans="1:16" ht="12.75">
      <c r="A17" s="27">
        <v>2012</v>
      </c>
      <c r="B17" s="27"/>
      <c r="C17" s="31">
        <v>894822</v>
      </c>
      <c r="D17" s="31">
        <v>172587</v>
      </c>
      <c r="E17" s="33">
        <v>1067409</v>
      </c>
      <c r="F17" s="31"/>
      <c r="G17" s="31">
        <v>210876</v>
      </c>
      <c r="H17" s="31">
        <v>5930</v>
      </c>
      <c r="I17" s="31">
        <v>110015</v>
      </c>
      <c r="J17" s="33">
        <v>326821</v>
      </c>
      <c r="K17" s="33">
        <v>1394230</v>
      </c>
      <c r="L17" s="31">
        <v>0</v>
      </c>
      <c r="M17" s="31">
        <v>38069</v>
      </c>
      <c r="N17" s="31">
        <v>0</v>
      </c>
      <c r="O17" s="33">
        <v>1432299</v>
      </c>
      <c r="P17" s="31">
        <v>75949</v>
      </c>
    </row>
    <row r="18" spans="1:16" ht="12.75">
      <c r="A18" s="140">
        <v>2013</v>
      </c>
      <c r="B18" s="27"/>
      <c r="C18" s="31">
        <v>945197</v>
      </c>
      <c r="D18" s="31">
        <v>160258</v>
      </c>
      <c r="E18" s="33">
        <v>1105455</v>
      </c>
      <c r="F18" s="33">
        <v>0</v>
      </c>
      <c r="G18" s="161">
        <v>224110</v>
      </c>
      <c r="H18" s="161">
        <v>5208</v>
      </c>
      <c r="I18" s="161">
        <v>110566</v>
      </c>
      <c r="J18" s="33">
        <v>339884</v>
      </c>
      <c r="K18" s="33">
        <v>1445339</v>
      </c>
      <c r="L18" s="33">
        <v>0</v>
      </c>
      <c r="M18" s="161">
        <v>30508</v>
      </c>
      <c r="N18" s="33">
        <v>0</v>
      </c>
      <c r="O18" s="33">
        <v>1475847</v>
      </c>
      <c r="P18" s="161">
        <v>71575</v>
      </c>
    </row>
    <row r="19" spans="1:20" ht="12.75">
      <c r="A19" s="88" t="s">
        <v>125</v>
      </c>
      <c r="B19" s="27"/>
      <c r="C19" s="31">
        <v>1137483</v>
      </c>
      <c r="D19" s="31">
        <v>140428</v>
      </c>
      <c r="E19" s="33">
        <v>1277911</v>
      </c>
      <c r="F19" s="33">
        <v>0</v>
      </c>
      <c r="G19" s="161">
        <v>205928</v>
      </c>
      <c r="H19" s="161">
        <v>3673</v>
      </c>
      <c r="I19" s="161">
        <v>107929</v>
      </c>
      <c r="J19" s="33">
        <v>317530</v>
      </c>
      <c r="K19" s="33">
        <v>1595441</v>
      </c>
      <c r="L19" s="33">
        <v>0</v>
      </c>
      <c r="M19" s="161">
        <v>25418</v>
      </c>
      <c r="N19" s="33">
        <v>0</v>
      </c>
      <c r="O19" s="33">
        <v>1620859</v>
      </c>
      <c r="P19" s="161">
        <v>61894</v>
      </c>
      <c r="S19" s="73"/>
      <c r="T19" s="73"/>
    </row>
    <row r="20" spans="1:16" ht="12.75">
      <c r="A20" s="27"/>
      <c r="B20" s="27"/>
      <c r="C20" s="31"/>
      <c r="D20" s="31"/>
      <c r="E20" s="33"/>
      <c r="F20" s="33"/>
      <c r="G20" s="31"/>
      <c r="H20" s="31"/>
      <c r="I20" s="68"/>
      <c r="J20" s="68"/>
      <c r="K20" s="68"/>
      <c r="L20" s="33"/>
      <c r="M20" s="31"/>
      <c r="N20" s="33"/>
      <c r="O20" s="33"/>
      <c r="P20" s="38"/>
    </row>
    <row r="21" spans="1:20" ht="14.25">
      <c r="A21" s="27">
        <v>2009</v>
      </c>
      <c r="B21" s="27" t="s">
        <v>26</v>
      </c>
      <c r="C21" s="38">
        <v>350643</v>
      </c>
      <c r="D21" s="38">
        <v>43201</v>
      </c>
      <c r="E21" s="33">
        <v>393844</v>
      </c>
      <c r="F21" s="69"/>
      <c r="G21" s="38">
        <v>61275</v>
      </c>
      <c r="H21" s="38">
        <v>2440</v>
      </c>
      <c r="I21" s="38">
        <v>27328</v>
      </c>
      <c r="J21" s="33">
        <v>91043</v>
      </c>
      <c r="K21" s="70">
        <v>484887</v>
      </c>
      <c r="L21" s="69"/>
      <c r="M21" s="38">
        <v>20424</v>
      </c>
      <c r="N21" s="69"/>
      <c r="O21" s="33">
        <v>505311</v>
      </c>
      <c r="P21" s="31">
        <v>16679</v>
      </c>
      <c r="R21" s="73"/>
      <c r="S21" s="73"/>
      <c r="T21" s="73"/>
    </row>
    <row r="22" spans="1:20" ht="14.25">
      <c r="A22" s="27"/>
      <c r="B22" s="27" t="s">
        <v>30</v>
      </c>
      <c r="C22" s="38">
        <v>301741</v>
      </c>
      <c r="D22" s="38">
        <v>44182</v>
      </c>
      <c r="E22" s="33">
        <v>345923</v>
      </c>
      <c r="F22" s="69"/>
      <c r="G22" s="38">
        <v>59004</v>
      </c>
      <c r="H22" s="38">
        <v>2617</v>
      </c>
      <c r="I22" s="38">
        <v>24353</v>
      </c>
      <c r="J22" s="33">
        <v>85974</v>
      </c>
      <c r="K22" s="70">
        <v>431897</v>
      </c>
      <c r="L22" s="69"/>
      <c r="M22" s="38">
        <v>19211</v>
      </c>
      <c r="N22" s="69"/>
      <c r="O22" s="33">
        <v>451108</v>
      </c>
      <c r="P22" s="31">
        <v>15329</v>
      </c>
      <c r="R22" s="73"/>
      <c r="S22" s="73"/>
      <c r="T22" s="73"/>
    </row>
    <row r="23" spans="1:20" ht="12.75">
      <c r="A23" s="27"/>
      <c r="B23" s="27" t="s">
        <v>28</v>
      </c>
      <c r="C23" s="38">
        <v>327156</v>
      </c>
      <c r="D23" s="38">
        <v>47215</v>
      </c>
      <c r="E23" s="33">
        <v>374371</v>
      </c>
      <c r="F23" s="33"/>
      <c r="G23" s="38">
        <v>59117</v>
      </c>
      <c r="H23" s="38">
        <v>2606</v>
      </c>
      <c r="I23" s="38">
        <v>26397</v>
      </c>
      <c r="J23" s="33">
        <v>88120</v>
      </c>
      <c r="K23" s="70">
        <v>462491</v>
      </c>
      <c r="L23" s="33"/>
      <c r="M23" s="38">
        <v>19684</v>
      </c>
      <c r="N23" s="33"/>
      <c r="O23" s="33">
        <v>482175</v>
      </c>
      <c r="P23" s="31">
        <v>16728</v>
      </c>
      <c r="R23" s="73"/>
      <c r="S23" s="73"/>
      <c r="T23" s="73"/>
    </row>
    <row r="24" spans="1:20" ht="12.75">
      <c r="A24" s="27"/>
      <c r="B24" s="27" t="s">
        <v>31</v>
      </c>
      <c r="C24" s="38">
        <v>301592</v>
      </c>
      <c r="D24" s="38">
        <v>44371</v>
      </c>
      <c r="E24" s="33">
        <v>345963</v>
      </c>
      <c r="F24" s="33"/>
      <c r="G24" s="38">
        <v>50729</v>
      </c>
      <c r="H24" s="38">
        <v>2606</v>
      </c>
      <c r="I24" s="38">
        <v>24648</v>
      </c>
      <c r="J24" s="33">
        <v>77983</v>
      </c>
      <c r="K24" s="70">
        <v>423946</v>
      </c>
      <c r="L24" s="33"/>
      <c r="M24" s="38">
        <v>16890</v>
      </c>
      <c r="N24" s="33"/>
      <c r="O24" s="33">
        <v>440836</v>
      </c>
      <c r="P24" s="31">
        <v>15903</v>
      </c>
      <c r="R24" s="73"/>
      <c r="S24" s="73"/>
      <c r="T24" s="73"/>
    </row>
    <row r="25" spans="1:20" ht="12.75">
      <c r="A25" s="27">
        <v>2010</v>
      </c>
      <c r="B25" s="27" t="s">
        <v>26</v>
      </c>
      <c r="C25" s="38">
        <v>260183</v>
      </c>
      <c r="D25" s="38">
        <v>45567</v>
      </c>
      <c r="E25" s="33">
        <v>305750</v>
      </c>
      <c r="F25" s="33"/>
      <c r="G25" s="38">
        <v>54123</v>
      </c>
      <c r="H25" s="38">
        <v>2615</v>
      </c>
      <c r="I25" s="38">
        <v>25390</v>
      </c>
      <c r="J25" s="33">
        <v>82128</v>
      </c>
      <c r="K25" s="70">
        <v>387878</v>
      </c>
      <c r="L25" s="33"/>
      <c r="M25" s="38">
        <v>19508</v>
      </c>
      <c r="N25" s="33"/>
      <c r="O25" s="33">
        <v>407386</v>
      </c>
      <c r="P25" s="31">
        <v>18181</v>
      </c>
      <c r="Q25" s="73"/>
      <c r="R25" s="73"/>
      <c r="S25" s="73"/>
      <c r="T25" s="73"/>
    </row>
    <row r="26" spans="1:20" ht="12.75">
      <c r="A26" s="27"/>
      <c r="B26" s="27" t="s">
        <v>30</v>
      </c>
      <c r="C26" s="38">
        <v>252809</v>
      </c>
      <c r="D26" s="38">
        <v>48253</v>
      </c>
      <c r="E26" s="33">
        <v>301062</v>
      </c>
      <c r="F26" s="33"/>
      <c r="G26" s="38">
        <v>49890</v>
      </c>
      <c r="H26" s="38">
        <v>2322</v>
      </c>
      <c r="I26" s="38">
        <v>24362</v>
      </c>
      <c r="J26" s="33">
        <v>76574</v>
      </c>
      <c r="K26" s="70">
        <v>377636</v>
      </c>
      <c r="L26" s="33"/>
      <c r="M26" s="38">
        <v>16551</v>
      </c>
      <c r="N26" s="33"/>
      <c r="O26" s="33">
        <v>394187</v>
      </c>
      <c r="P26" s="31">
        <v>19251</v>
      </c>
      <c r="Q26" s="73"/>
      <c r="R26" s="73"/>
      <c r="S26" s="73"/>
      <c r="T26" s="73"/>
    </row>
    <row r="27" spans="1:20" ht="12.75">
      <c r="A27" s="39"/>
      <c r="B27" s="27" t="s">
        <v>28</v>
      </c>
      <c r="C27" s="38">
        <v>269957</v>
      </c>
      <c r="D27" s="38">
        <v>51254</v>
      </c>
      <c r="E27" s="33">
        <v>321211</v>
      </c>
      <c r="F27" s="33"/>
      <c r="G27" s="38">
        <v>54986</v>
      </c>
      <c r="H27" s="38">
        <v>1756</v>
      </c>
      <c r="I27" s="38">
        <v>26392</v>
      </c>
      <c r="J27" s="33">
        <v>83134</v>
      </c>
      <c r="K27" s="70">
        <v>404345</v>
      </c>
      <c r="L27" s="33"/>
      <c r="M27" s="38">
        <v>15732</v>
      </c>
      <c r="N27" s="33"/>
      <c r="O27" s="33">
        <v>420077</v>
      </c>
      <c r="P27" s="31">
        <v>19602</v>
      </c>
      <c r="Q27" s="73"/>
      <c r="R27" s="73"/>
      <c r="S27" s="73"/>
      <c r="T27" s="73"/>
    </row>
    <row r="28" spans="1:20" ht="12.75">
      <c r="A28" s="27"/>
      <c r="B28" s="27" t="s">
        <v>31</v>
      </c>
      <c r="C28" s="38">
        <v>257649</v>
      </c>
      <c r="D28" s="38">
        <v>45508</v>
      </c>
      <c r="E28" s="33">
        <v>303157</v>
      </c>
      <c r="F28" s="33"/>
      <c r="G28" s="38">
        <v>51393</v>
      </c>
      <c r="H28" s="38">
        <v>1695</v>
      </c>
      <c r="I28" s="38">
        <v>24522</v>
      </c>
      <c r="J28" s="33">
        <v>77610</v>
      </c>
      <c r="K28" s="70">
        <v>380767</v>
      </c>
      <c r="L28" s="33"/>
      <c r="M28" s="38">
        <v>14128</v>
      </c>
      <c r="N28" s="33"/>
      <c r="O28" s="33">
        <v>394895</v>
      </c>
      <c r="P28" s="31">
        <v>19602</v>
      </c>
      <c r="Q28" s="73"/>
      <c r="R28" s="73"/>
      <c r="S28" s="73"/>
      <c r="T28" s="73"/>
    </row>
    <row r="29" spans="1:20" ht="12.75">
      <c r="A29" s="27">
        <v>2011</v>
      </c>
      <c r="B29" s="27" t="s">
        <v>32</v>
      </c>
      <c r="C29" s="38">
        <v>267147</v>
      </c>
      <c r="D29" s="38">
        <v>46842</v>
      </c>
      <c r="E29" s="33">
        <v>313989</v>
      </c>
      <c r="F29" s="33"/>
      <c r="G29" s="38">
        <v>56619</v>
      </c>
      <c r="H29" s="38">
        <v>1725</v>
      </c>
      <c r="I29" s="38">
        <v>26051</v>
      </c>
      <c r="J29" s="33">
        <v>84395</v>
      </c>
      <c r="K29" s="70">
        <v>398384</v>
      </c>
      <c r="L29" s="33"/>
      <c r="M29" s="38">
        <v>14993</v>
      </c>
      <c r="N29" s="33"/>
      <c r="O29" s="33">
        <v>413377</v>
      </c>
      <c r="P29" s="31">
        <v>20103</v>
      </c>
      <c r="Q29" s="73"/>
      <c r="R29" s="73"/>
      <c r="S29" s="73"/>
      <c r="T29" s="73"/>
    </row>
    <row r="30" spans="1:20" ht="12.75">
      <c r="A30" s="27"/>
      <c r="B30" s="27" t="s">
        <v>30</v>
      </c>
      <c r="C30" s="38">
        <v>231309</v>
      </c>
      <c r="D30" s="38">
        <v>43412</v>
      </c>
      <c r="E30" s="33">
        <v>274721</v>
      </c>
      <c r="F30" s="33"/>
      <c r="G30" s="38">
        <v>51447</v>
      </c>
      <c r="H30" s="38">
        <v>1645</v>
      </c>
      <c r="I30" s="38">
        <v>24469</v>
      </c>
      <c r="J30" s="33">
        <v>77561</v>
      </c>
      <c r="K30" s="70">
        <v>352282</v>
      </c>
      <c r="L30" s="33"/>
      <c r="M30" s="38">
        <v>12862</v>
      </c>
      <c r="N30" s="33"/>
      <c r="O30" s="33">
        <v>365144</v>
      </c>
      <c r="P30" s="31">
        <v>20710</v>
      </c>
      <c r="Q30" s="73"/>
      <c r="R30" s="73"/>
      <c r="S30" s="73"/>
      <c r="T30" s="73"/>
    </row>
    <row r="31" spans="1:20" ht="12.75">
      <c r="A31" s="27"/>
      <c r="B31" s="27" t="s">
        <v>1</v>
      </c>
      <c r="C31" s="38">
        <v>272001</v>
      </c>
      <c r="D31" s="38">
        <v>45234</v>
      </c>
      <c r="E31" s="33">
        <v>317235</v>
      </c>
      <c r="F31" s="33"/>
      <c r="G31" s="38">
        <v>56202</v>
      </c>
      <c r="H31" s="38">
        <v>1740</v>
      </c>
      <c r="I31" s="38">
        <v>29716</v>
      </c>
      <c r="J31" s="33">
        <v>87658</v>
      </c>
      <c r="K31" s="70">
        <v>404893</v>
      </c>
      <c r="L31" s="33"/>
      <c r="M31" s="38">
        <v>11813</v>
      </c>
      <c r="N31" s="33"/>
      <c r="O31" s="33">
        <v>416706</v>
      </c>
      <c r="P31" s="31">
        <v>19943</v>
      </c>
      <c r="Q31" s="73"/>
      <c r="R31" s="73"/>
      <c r="S31" s="73"/>
      <c r="T31" s="73"/>
    </row>
    <row r="32" spans="1:20" ht="12.75">
      <c r="A32" s="27"/>
      <c r="B32" s="27" t="s">
        <v>29</v>
      </c>
      <c r="C32" s="38">
        <v>225422</v>
      </c>
      <c r="D32" s="38">
        <v>42746</v>
      </c>
      <c r="E32" s="33">
        <v>268168</v>
      </c>
      <c r="F32" s="33"/>
      <c r="G32" s="38">
        <v>50996</v>
      </c>
      <c r="H32" s="38">
        <v>1871</v>
      </c>
      <c r="I32" s="38">
        <v>27649</v>
      </c>
      <c r="J32" s="33">
        <v>80516</v>
      </c>
      <c r="K32" s="70">
        <v>348684</v>
      </c>
      <c r="L32" s="33"/>
      <c r="M32" s="38">
        <v>9817</v>
      </c>
      <c r="N32" s="33"/>
      <c r="O32" s="33">
        <v>358501</v>
      </c>
      <c r="P32" s="31">
        <v>19002</v>
      </c>
      <c r="Q32" s="73"/>
      <c r="R32" s="73"/>
      <c r="S32" s="73"/>
      <c r="T32" s="73"/>
    </row>
    <row r="33" spans="1:20" ht="12.75">
      <c r="A33" s="27">
        <v>2012</v>
      </c>
      <c r="B33" s="27" t="s">
        <v>26</v>
      </c>
      <c r="C33" s="38">
        <v>229191</v>
      </c>
      <c r="D33" s="38">
        <v>44627</v>
      </c>
      <c r="E33" s="33">
        <v>273818</v>
      </c>
      <c r="F33" s="33"/>
      <c r="G33" s="38">
        <v>55527</v>
      </c>
      <c r="H33" s="38">
        <v>1802</v>
      </c>
      <c r="I33" s="38">
        <v>28663</v>
      </c>
      <c r="J33" s="33">
        <v>85992</v>
      </c>
      <c r="K33" s="70">
        <v>359810</v>
      </c>
      <c r="L33" s="33"/>
      <c r="M33" s="38">
        <v>10389</v>
      </c>
      <c r="N33" s="33"/>
      <c r="O33" s="33">
        <v>370199</v>
      </c>
      <c r="P33" s="31">
        <v>18556</v>
      </c>
      <c r="Q33" s="73"/>
      <c r="R33" s="73"/>
      <c r="S33" s="73"/>
      <c r="T33" s="73"/>
    </row>
    <row r="34" spans="1:20" ht="12.75">
      <c r="A34" s="27"/>
      <c r="B34" s="27" t="s">
        <v>30</v>
      </c>
      <c r="C34" s="38">
        <v>209691</v>
      </c>
      <c r="D34" s="38">
        <v>42087</v>
      </c>
      <c r="E34" s="33">
        <v>251778</v>
      </c>
      <c r="F34" s="33"/>
      <c r="G34" s="38">
        <v>49170</v>
      </c>
      <c r="H34" s="38">
        <v>1528</v>
      </c>
      <c r="I34" s="38">
        <v>25712</v>
      </c>
      <c r="J34" s="33">
        <v>76410</v>
      </c>
      <c r="K34" s="70">
        <v>328188</v>
      </c>
      <c r="L34" s="33"/>
      <c r="M34" s="38">
        <v>9585</v>
      </c>
      <c r="N34" s="33"/>
      <c r="O34" s="33">
        <v>337773</v>
      </c>
      <c r="P34" s="31">
        <v>18768</v>
      </c>
      <c r="Q34" s="73"/>
      <c r="R34" s="73"/>
      <c r="S34" s="73"/>
      <c r="T34" s="73"/>
    </row>
    <row r="35" spans="1:20" ht="12.75">
      <c r="A35" s="27"/>
      <c r="B35" s="27" t="s">
        <v>28</v>
      </c>
      <c r="C35" s="38">
        <v>242741</v>
      </c>
      <c r="D35" s="38">
        <v>43206</v>
      </c>
      <c r="E35" s="33">
        <v>285947</v>
      </c>
      <c r="F35" s="33"/>
      <c r="G35" s="38">
        <v>53115</v>
      </c>
      <c r="H35" s="38">
        <v>1313</v>
      </c>
      <c r="I35" s="38">
        <v>28593</v>
      </c>
      <c r="J35" s="33">
        <v>83021</v>
      </c>
      <c r="K35" s="70">
        <v>368968</v>
      </c>
      <c r="L35" s="33"/>
      <c r="M35" s="38">
        <v>9658</v>
      </c>
      <c r="N35" s="33"/>
      <c r="O35" s="33">
        <v>378626</v>
      </c>
      <c r="P35" s="31">
        <v>18295</v>
      </c>
      <c r="Q35" s="73"/>
      <c r="R35" s="73"/>
      <c r="S35" s="73"/>
      <c r="T35" s="73"/>
    </row>
    <row r="36" spans="1:20" ht="12.75">
      <c r="A36" s="27"/>
      <c r="B36" s="27" t="s">
        <v>29</v>
      </c>
      <c r="C36" s="38">
        <v>213199</v>
      </c>
      <c r="D36" s="38">
        <v>42667</v>
      </c>
      <c r="E36" s="33">
        <v>255866</v>
      </c>
      <c r="F36" s="33"/>
      <c r="G36" s="38">
        <v>53064</v>
      </c>
      <c r="H36" s="38">
        <v>1287</v>
      </c>
      <c r="I36" s="38">
        <v>27047</v>
      </c>
      <c r="J36" s="33">
        <v>81398</v>
      </c>
      <c r="K36" s="70">
        <v>337264</v>
      </c>
      <c r="L36" s="33"/>
      <c r="M36" s="38">
        <v>8437</v>
      </c>
      <c r="N36" s="33"/>
      <c r="O36" s="33">
        <v>345701</v>
      </c>
      <c r="P36" s="31">
        <v>20330</v>
      </c>
      <c r="Q36" s="73"/>
      <c r="R36" s="73"/>
      <c r="S36" s="51"/>
      <c r="T36" s="51"/>
    </row>
    <row r="37" spans="1:20" ht="12.75">
      <c r="A37" s="27">
        <v>2013</v>
      </c>
      <c r="B37" s="27" t="s">
        <v>26</v>
      </c>
      <c r="C37" s="38">
        <v>225501</v>
      </c>
      <c r="D37" s="38">
        <v>46674</v>
      </c>
      <c r="E37" s="33">
        <v>272175</v>
      </c>
      <c r="F37" s="33"/>
      <c r="G37" s="38">
        <v>56894</v>
      </c>
      <c r="H37" s="38">
        <v>1324</v>
      </c>
      <c r="I37" s="38">
        <v>27054</v>
      </c>
      <c r="J37" s="33">
        <v>85272</v>
      </c>
      <c r="K37" s="70">
        <v>357447</v>
      </c>
      <c r="L37" s="33"/>
      <c r="M37" s="38">
        <v>8436</v>
      </c>
      <c r="N37" s="33"/>
      <c r="O37" s="33">
        <v>365883</v>
      </c>
      <c r="P37" s="31">
        <v>18271</v>
      </c>
      <c r="Q37" s="73"/>
      <c r="R37" s="73"/>
      <c r="S37" s="51"/>
      <c r="T37" s="51"/>
    </row>
    <row r="38" spans="1:20" ht="12.75">
      <c r="A38" s="27"/>
      <c r="B38" s="27" t="s">
        <v>27</v>
      </c>
      <c r="C38" s="38">
        <v>230938</v>
      </c>
      <c r="D38" s="38">
        <v>39485</v>
      </c>
      <c r="E38" s="33">
        <v>270423</v>
      </c>
      <c r="F38" s="33"/>
      <c r="G38" s="38">
        <v>52174</v>
      </c>
      <c r="H38" s="38">
        <v>1319</v>
      </c>
      <c r="I38" s="38">
        <v>27130</v>
      </c>
      <c r="J38" s="33">
        <v>80623</v>
      </c>
      <c r="K38" s="70">
        <v>351046</v>
      </c>
      <c r="L38" s="33"/>
      <c r="M38" s="38">
        <v>8000</v>
      </c>
      <c r="N38" s="33"/>
      <c r="O38" s="33">
        <v>359046</v>
      </c>
      <c r="P38" s="31">
        <v>18675</v>
      </c>
      <c r="Q38" s="73"/>
      <c r="R38" s="73"/>
      <c r="S38" s="51"/>
      <c r="T38" s="51"/>
    </row>
    <row r="39" spans="1:20" ht="12.75">
      <c r="A39" s="27"/>
      <c r="B39" s="27" t="s">
        <v>28</v>
      </c>
      <c r="C39" s="38">
        <v>234758</v>
      </c>
      <c r="D39" s="38">
        <v>38309</v>
      </c>
      <c r="E39" s="33">
        <v>273067</v>
      </c>
      <c r="F39" s="33"/>
      <c r="G39" s="38">
        <v>58790</v>
      </c>
      <c r="H39" s="38">
        <v>1358</v>
      </c>
      <c r="I39" s="38">
        <v>29161</v>
      </c>
      <c r="J39" s="33">
        <v>89309</v>
      </c>
      <c r="K39" s="70">
        <v>362376</v>
      </c>
      <c r="L39" s="33"/>
      <c r="M39" s="38">
        <v>7408</v>
      </c>
      <c r="N39" s="33"/>
      <c r="O39" s="33">
        <v>369784</v>
      </c>
      <c r="P39" s="31">
        <v>18176</v>
      </c>
      <c r="Q39" s="73"/>
      <c r="R39" s="73"/>
      <c r="S39" s="51"/>
      <c r="T39" s="51"/>
    </row>
    <row r="40" spans="1:21" ht="12.75">
      <c r="A40" s="27"/>
      <c r="B40" s="27" t="s">
        <v>29</v>
      </c>
      <c r="C40" s="38">
        <v>254000</v>
      </c>
      <c r="D40" s="38">
        <v>35790</v>
      </c>
      <c r="E40" s="33">
        <v>289790</v>
      </c>
      <c r="F40" s="33"/>
      <c r="G40" s="38">
        <v>56252</v>
      </c>
      <c r="H40" s="38">
        <v>1207</v>
      </c>
      <c r="I40" s="38">
        <v>27221</v>
      </c>
      <c r="J40" s="33">
        <v>84680</v>
      </c>
      <c r="K40" s="70">
        <v>374470</v>
      </c>
      <c r="L40" s="33"/>
      <c r="M40" s="38">
        <v>6664</v>
      </c>
      <c r="N40" s="33"/>
      <c r="O40" s="33">
        <v>381134</v>
      </c>
      <c r="P40" s="38">
        <v>16453</v>
      </c>
      <c r="Q40" s="73"/>
      <c r="R40" s="73"/>
      <c r="S40" s="51"/>
      <c r="T40" s="51"/>
      <c r="U40" s="73"/>
    </row>
    <row r="41" spans="1:21" ht="12.75">
      <c r="A41" s="27">
        <v>2014</v>
      </c>
      <c r="B41" s="27" t="s">
        <v>26</v>
      </c>
      <c r="C41" s="38">
        <v>302262</v>
      </c>
      <c r="D41" s="38">
        <v>34834</v>
      </c>
      <c r="E41" s="33">
        <v>337096</v>
      </c>
      <c r="F41" s="33"/>
      <c r="G41" s="38">
        <v>59914</v>
      </c>
      <c r="H41" s="38">
        <v>1206</v>
      </c>
      <c r="I41" s="38">
        <v>26525</v>
      </c>
      <c r="J41" s="33">
        <v>87645</v>
      </c>
      <c r="K41" s="70">
        <v>424741</v>
      </c>
      <c r="L41" s="33"/>
      <c r="M41" s="38">
        <v>7229</v>
      </c>
      <c r="N41" s="33"/>
      <c r="O41" s="33">
        <v>431970</v>
      </c>
      <c r="P41" s="31">
        <v>15732</v>
      </c>
      <c r="Q41" s="73"/>
      <c r="R41" s="73"/>
      <c r="S41" s="51"/>
      <c r="T41" s="51"/>
      <c r="U41" s="73"/>
    </row>
    <row r="42" spans="1:109" ht="12.75">
      <c r="A42" s="27"/>
      <c r="B42" s="27" t="s">
        <v>27</v>
      </c>
      <c r="C42" s="38">
        <v>261922</v>
      </c>
      <c r="D42" s="38">
        <v>32947</v>
      </c>
      <c r="E42" s="33">
        <v>294869</v>
      </c>
      <c r="F42" s="33"/>
      <c r="G42" s="38">
        <v>49275</v>
      </c>
      <c r="H42" s="38">
        <v>806</v>
      </c>
      <c r="I42" s="38">
        <v>25940</v>
      </c>
      <c r="J42" s="33">
        <v>76021</v>
      </c>
      <c r="K42" s="70">
        <v>370890</v>
      </c>
      <c r="L42" s="33"/>
      <c r="M42" s="38">
        <v>6500</v>
      </c>
      <c r="N42" s="33"/>
      <c r="O42" s="33">
        <v>377390</v>
      </c>
      <c r="P42" s="31">
        <v>14788</v>
      </c>
      <c r="Q42" s="73"/>
      <c r="R42" s="73"/>
      <c r="S42" s="51"/>
      <c r="T42" s="51"/>
      <c r="U42" s="73"/>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row>
    <row r="43" spans="1:21" ht="12.75">
      <c r="A43" s="27"/>
      <c r="B43" s="177" t="s">
        <v>28</v>
      </c>
      <c r="C43" s="38">
        <v>295439</v>
      </c>
      <c r="D43" s="38">
        <v>35790</v>
      </c>
      <c r="E43" s="33">
        <v>331229</v>
      </c>
      <c r="F43" s="33"/>
      <c r="G43" s="38">
        <v>50583</v>
      </c>
      <c r="H43" s="38">
        <v>921</v>
      </c>
      <c r="I43" s="38">
        <v>28089</v>
      </c>
      <c r="J43" s="33">
        <v>79593</v>
      </c>
      <c r="K43" s="70">
        <v>410822</v>
      </c>
      <c r="L43" s="33"/>
      <c r="M43" s="38">
        <v>6195</v>
      </c>
      <c r="N43" s="33"/>
      <c r="O43" s="33">
        <v>417017</v>
      </c>
      <c r="P43" s="31">
        <v>15615</v>
      </c>
      <c r="Q43" s="73"/>
      <c r="R43" s="73"/>
      <c r="S43" s="51"/>
      <c r="T43" s="51"/>
      <c r="U43" s="73"/>
    </row>
    <row r="44" spans="1:21" ht="12" customHeight="1">
      <c r="A44" s="27"/>
      <c r="B44" s="88" t="s">
        <v>31</v>
      </c>
      <c r="C44" s="38">
        <v>277860</v>
      </c>
      <c r="D44" s="38">
        <v>36857</v>
      </c>
      <c r="E44" s="33">
        <v>314717</v>
      </c>
      <c r="F44" s="33"/>
      <c r="G44" s="38">
        <v>46156</v>
      </c>
      <c r="H44" s="38">
        <v>740</v>
      </c>
      <c r="I44" s="38">
        <v>27375</v>
      </c>
      <c r="J44" s="33">
        <v>74271</v>
      </c>
      <c r="K44" s="70">
        <v>388988</v>
      </c>
      <c r="L44" s="33"/>
      <c r="M44" s="38">
        <v>5494</v>
      </c>
      <c r="N44" s="33"/>
      <c r="O44" s="33">
        <v>394482</v>
      </c>
      <c r="P44" s="31">
        <v>15759</v>
      </c>
      <c r="Q44" s="73"/>
      <c r="R44" s="73"/>
      <c r="S44" s="51"/>
      <c r="T44" s="51"/>
      <c r="U44" s="73"/>
    </row>
    <row r="45" spans="1:21" ht="12.75">
      <c r="A45" s="27">
        <v>2015</v>
      </c>
      <c r="B45" s="88" t="s">
        <v>161</v>
      </c>
      <c r="C45" s="38">
        <v>281358</v>
      </c>
      <c r="D45" s="38">
        <v>38764</v>
      </c>
      <c r="E45" s="33">
        <f>C45+D45</f>
        <v>320122</v>
      </c>
      <c r="F45" s="33"/>
      <c r="G45" s="38">
        <v>47863</v>
      </c>
      <c r="H45" s="38">
        <v>1122</v>
      </c>
      <c r="I45" s="38">
        <v>29230</v>
      </c>
      <c r="J45" s="33">
        <f>SUM(G45:I45)</f>
        <v>78215</v>
      </c>
      <c r="K45" s="70">
        <f>J45+E45</f>
        <v>398337</v>
      </c>
      <c r="L45" s="33"/>
      <c r="M45" s="38">
        <v>5611</v>
      </c>
      <c r="N45" s="33"/>
      <c r="O45" s="33">
        <f>M45+K45</f>
        <v>403948</v>
      </c>
      <c r="P45" s="31">
        <v>15229</v>
      </c>
      <c r="Q45" s="73"/>
      <c r="R45" s="73"/>
      <c r="S45" s="51"/>
      <c r="T45" s="51"/>
      <c r="U45" s="73"/>
    </row>
    <row r="46" spans="1:21" ht="12.75">
      <c r="A46" s="141"/>
      <c r="B46" s="143" t="s">
        <v>160</v>
      </c>
      <c r="C46" s="429">
        <v>260805</v>
      </c>
      <c r="D46" s="429">
        <v>34895</v>
      </c>
      <c r="E46" s="425">
        <f>C46+D46</f>
        <v>295700</v>
      </c>
      <c r="F46" s="425"/>
      <c r="G46" s="429">
        <v>41061</v>
      </c>
      <c r="H46" s="429">
        <v>956</v>
      </c>
      <c r="I46" s="429">
        <v>28059</v>
      </c>
      <c r="J46" s="425">
        <f>SUM(G46:I46)</f>
        <v>70076</v>
      </c>
      <c r="K46" s="426">
        <f>J46+E46</f>
        <v>365776</v>
      </c>
      <c r="L46" s="425"/>
      <c r="M46" s="429">
        <v>5080</v>
      </c>
      <c r="N46" s="425"/>
      <c r="O46" s="425">
        <f>M46+K46</f>
        <v>370856</v>
      </c>
      <c r="P46" s="146">
        <v>14843</v>
      </c>
      <c r="Q46" s="60"/>
      <c r="R46" s="73"/>
      <c r="S46" s="51"/>
      <c r="T46" s="51"/>
      <c r="U46" s="73"/>
    </row>
    <row r="47" spans="1:21" ht="12.75">
      <c r="A47" s="27"/>
      <c r="B47" s="27"/>
      <c r="C47" s="56"/>
      <c r="D47" s="56"/>
      <c r="E47" s="56"/>
      <c r="F47" s="56"/>
      <c r="G47" s="437"/>
      <c r="H47" s="56"/>
      <c r="I47" s="56"/>
      <c r="J47" s="56"/>
      <c r="K47" s="56"/>
      <c r="L47" s="56"/>
      <c r="M47" s="438"/>
      <c r="N47" s="56"/>
      <c r="O47" s="56"/>
      <c r="P47" s="56"/>
      <c r="Q47" s="73"/>
      <c r="R47" s="73"/>
      <c r="S47" s="51"/>
      <c r="T47" s="51"/>
      <c r="U47" s="73"/>
    </row>
    <row r="48" spans="1:16" ht="12.75">
      <c r="A48" s="144" t="s">
        <v>138</v>
      </c>
      <c r="B48" s="145"/>
      <c r="C48" s="38"/>
      <c r="D48" s="38"/>
      <c r="E48" s="72"/>
      <c r="F48" s="38"/>
      <c r="G48" s="38"/>
      <c r="H48" s="38"/>
      <c r="I48" s="38"/>
      <c r="J48" s="38"/>
      <c r="K48" s="38"/>
      <c r="L48" s="38"/>
      <c r="M48" s="72"/>
      <c r="N48" s="38"/>
      <c r="O48" s="38"/>
      <c r="P48" s="72"/>
    </row>
    <row r="49" spans="1:16" ht="12.75">
      <c r="A49" s="479"/>
      <c r="B49" s="479"/>
      <c r="C49" s="479"/>
      <c r="D49" s="479"/>
      <c r="E49" s="479"/>
      <c r="F49" s="479"/>
      <c r="G49" s="480"/>
      <c r="H49" s="480"/>
      <c r="I49" s="480"/>
      <c r="J49" s="480"/>
      <c r="K49" s="480"/>
      <c r="L49" s="480"/>
      <c r="M49" s="480"/>
      <c r="N49" s="480"/>
      <c r="O49" s="480"/>
      <c r="P49" s="480"/>
    </row>
    <row r="50" spans="1:16" ht="12.75">
      <c r="A50" s="74"/>
      <c r="B50" s="74"/>
      <c r="C50" s="173"/>
      <c r="D50" s="173"/>
      <c r="E50" s="173"/>
      <c r="F50" s="173"/>
      <c r="G50" s="173"/>
      <c r="H50" s="173"/>
      <c r="I50" s="173"/>
      <c r="J50" s="173"/>
      <c r="K50" s="173"/>
      <c r="L50" s="173"/>
      <c r="M50" s="173"/>
      <c r="N50" s="173"/>
      <c r="O50" s="173"/>
      <c r="P50" s="173"/>
    </row>
    <row r="51" spans="1:16" ht="12.75">
      <c r="A51" s="74"/>
      <c r="B51" s="74"/>
      <c r="C51" s="173"/>
      <c r="D51" s="173"/>
      <c r="E51" s="173"/>
      <c r="F51" s="173"/>
      <c r="G51" s="173"/>
      <c r="H51" s="173"/>
      <c r="I51" s="173"/>
      <c r="J51" s="173"/>
      <c r="K51" s="173"/>
      <c r="L51" s="173"/>
      <c r="M51" s="173"/>
      <c r="N51" s="173"/>
      <c r="O51" s="173"/>
      <c r="P51" s="173"/>
    </row>
    <row r="52" spans="1:15" ht="12.75">
      <c r="A52" s="58" t="s">
        <v>35</v>
      </c>
      <c r="B52" s="58"/>
      <c r="C52" s="173"/>
      <c r="D52" s="173"/>
      <c r="E52" s="173"/>
      <c r="F52" s="173"/>
      <c r="G52" s="173"/>
      <c r="H52" s="62"/>
      <c r="I52" s="62"/>
      <c r="J52" s="62"/>
      <c r="K52" s="62"/>
      <c r="L52" s="63"/>
      <c r="M52" s="62"/>
      <c r="N52" s="63"/>
      <c r="O52" s="62"/>
    </row>
    <row r="53" spans="1:15" ht="12.75">
      <c r="A53" s="478" t="s">
        <v>6</v>
      </c>
      <c r="B53" s="478"/>
      <c r="C53" s="478"/>
      <c r="D53" s="478"/>
      <c r="E53" s="478"/>
      <c r="F53" s="478"/>
      <c r="G53" s="478"/>
      <c r="H53" s="478"/>
      <c r="I53" s="478"/>
      <c r="J53" s="478"/>
      <c r="K53" s="478"/>
      <c r="L53" s="478"/>
      <c r="M53" s="478"/>
      <c r="N53" s="478"/>
      <c r="O53" s="478"/>
    </row>
    <row r="54" spans="1:15" s="75" customFormat="1" ht="14.25" customHeight="1">
      <c r="A54" s="475" t="s">
        <v>7</v>
      </c>
      <c r="B54" s="471"/>
      <c r="C54" s="471"/>
      <c r="D54" s="471"/>
      <c r="E54" s="471"/>
      <c r="F54" s="471"/>
      <c r="G54" s="471"/>
      <c r="H54" s="471"/>
      <c r="I54" s="471"/>
      <c r="J54" s="471"/>
      <c r="K54" s="471"/>
      <c r="L54" s="471"/>
      <c r="M54" s="471"/>
      <c r="N54" s="471"/>
      <c r="O54" s="471"/>
    </row>
    <row r="55" spans="1:15" ht="37.5" customHeight="1">
      <c r="A55" s="475" t="s">
        <v>8</v>
      </c>
      <c r="B55" s="475"/>
      <c r="C55" s="475"/>
      <c r="D55" s="475"/>
      <c r="E55" s="475"/>
      <c r="F55" s="475"/>
      <c r="G55" s="475"/>
      <c r="H55" s="475"/>
      <c r="I55" s="475"/>
      <c r="J55" s="475"/>
      <c r="K55" s="475"/>
      <c r="L55" s="475"/>
      <c r="M55" s="475"/>
      <c r="N55" s="475"/>
      <c r="O55" s="475"/>
    </row>
    <row r="56" spans="1:15" ht="12.75">
      <c r="A56" s="475" t="s">
        <v>87</v>
      </c>
      <c r="B56" s="475"/>
      <c r="C56" s="475"/>
      <c r="D56" s="475"/>
      <c r="E56" s="475"/>
      <c r="F56" s="475"/>
      <c r="G56" s="475"/>
      <c r="H56" s="475"/>
      <c r="I56" s="475"/>
      <c r="J56" s="475"/>
      <c r="K56" s="475"/>
      <c r="L56" s="475"/>
      <c r="M56" s="475"/>
      <c r="N56" s="475"/>
      <c r="O56" s="475"/>
    </row>
    <row r="58" ht="12.75">
      <c r="A58" s="136" t="s">
        <v>112</v>
      </c>
    </row>
    <row r="59" ht="12.75">
      <c r="A59" s="137" t="s">
        <v>113</v>
      </c>
    </row>
    <row r="60" ht="12.75">
      <c r="A60" s="138" t="s">
        <v>114</v>
      </c>
    </row>
  </sheetData>
  <sheetProtection/>
  <mergeCells count="6">
    <mergeCell ref="A55:O55"/>
    <mergeCell ref="A56:O56"/>
    <mergeCell ref="A2:O2"/>
    <mergeCell ref="A53:O53"/>
    <mergeCell ref="A54:O54"/>
    <mergeCell ref="A49:P49"/>
  </mergeCells>
  <conditionalFormatting sqref="M21:M37 K21:K37 K5:K13 K41:K46 M41:M46">
    <cfRule type="expression" priority="5" dxfId="0" stopIfTrue="1">
      <formula>OR(#REF!="",NOT(#REF!=0))</formula>
    </cfRule>
  </conditionalFormatting>
  <conditionalFormatting sqref="P14:P17">
    <cfRule type="expression" priority="1" dxfId="0" stopIfTrue="1">
      <formula>OR(#REF!="",NOT(#REF!=0))</formula>
    </cfRule>
  </conditionalFormatting>
  <conditionalFormatting sqref="C47:P47">
    <cfRule type="expression" priority="8" dxfId="0" stopIfTrue="1">
      <formula>OR(#REF!="",NOT(#REF!=0))</formula>
    </cfRule>
  </conditionalFormatting>
  <hyperlinks>
    <hyperlink ref="P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&amp;CCivil Justice Statistics Quarterly: April to June 2015</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59"/>
  <sheetViews>
    <sheetView zoomScaleSheetLayoutView="100" workbookViewId="0" topLeftCell="A1">
      <selection activeCell="A1" sqref="A1"/>
    </sheetView>
  </sheetViews>
  <sheetFormatPr defaultColWidth="9.140625" defaultRowHeight="12.75"/>
  <cols>
    <col min="1" max="2" width="9.140625" style="46" customWidth="1"/>
    <col min="3" max="3" width="11.00390625" style="46" customWidth="1"/>
    <col min="4" max="4" width="1.421875" style="46" customWidth="1"/>
    <col min="5" max="5" width="13.28125" style="46" customWidth="1"/>
    <col min="6" max="6" width="14.57421875" style="46" customWidth="1"/>
    <col min="7" max="7" width="13.00390625" style="46" customWidth="1"/>
    <col min="8" max="8" width="10.421875" style="46" customWidth="1"/>
    <col min="9" max="9" width="10.00390625" style="46" customWidth="1"/>
    <col min="10" max="16384" width="9.140625" style="46" customWidth="1"/>
  </cols>
  <sheetData>
    <row r="1" spans="1:10" ht="12.75">
      <c r="A1" s="76" t="s">
        <v>77</v>
      </c>
      <c r="B1" s="76"/>
      <c r="C1" s="125"/>
      <c r="D1" s="125"/>
      <c r="E1" s="125"/>
      <c r="F1" s="125"/>
      <c r="G1" s="125"/>
      <c r="H1" s="124" t="s">
        <v>43</v>
      </c>
      <c r="I1" s="77"/>
      <c r="J1" s="45"/>
    </row>
    <row r="2" spans="1:10" ht="12.75">
      <c r="A2" s="483" t="s">
        <v>318</v>
      </c>
      <c r="B2" s="484"/>
      <c r="C2" s="484"/>
      <c r="D2" s="484"/>
      <c r="E2" s="484"/>
      <c r="F2" s="484"/>
      <c r="G2" s="484"/>
      <c r="H2" s="484"/>
      <c r="I2" s="78"/>
      <c r="J2" s="45"/>
    </row>
    <row r="3" spans="1:10" ht="12.75">
      <c r="A3" s="484"/>
      <c r="B3" s="484"/>
      <c r="C3" s="484"/>
      <c r="D3" s="484"/>
      <c r="E3" s="484"/>
      <c r="F3" s="484"/>
      <c r="G3" s="484"/>
      <c r="H3" s="484"/>
      <c r="I3" s="77"/>
      <c r="J3" s="45"/>
    </row>
    <row r="4" spans="1:8" ht="12.75">
      <c r="A4" s="79"/>
      <c r="B4" s="79"/>
      <c r="C4" s="80"/>
      <c r="D4" s="80"/>
      <c r="E4" s="80"/>
      <c r="F4" s="80"/>
      <c r="G4" s="80"/>
      <c r="H4" s="80"/>
    </row>
    <row r="5" spans="1:8" ht="12.75">
      <c r="A5" s="485" t="s">
        <v>22</v>
      </c>
      <c r="B5" s="485" t="s">
        <v>23</v>
      </c>
      <c r="C5" s="487" t="s">
        <v>16</v>
      </c>
      <c r="D5" s="81"/>
      <c r="E5" s="489" t="s">
        <v>17</v>
      </c>
      <c r="F5" s="489"/>
      <c r="G5" s="489"/>
      <c r="H5" s="489"/>
    </row>
    <row r="6" spans="1:8" ht="14.25">
      <c r="A6" s="486"/>
      <c r="B6" s="486"/>
      <c r="C6" s="488"/>
      <c r="D6" s="82"/>
      <c r="E6" s="83" t="s">
        <v>116</v>
      </c>
      <c r="F6" s="83" t="s">
        <v>18</v>
      </c>
      <c r="G6" s="83" t="s">
        <v>19</v>
      </c>
      <c r="H6" s="84" t="s">
        <v>2</v>
      </c>
    </row>
    <row r="7" spans="1:8" ht="3.75" customHeight="1">
      <c r="A7" s="85"/>
      <c r="B7" s="86"/>
      <c r="C7" s="87"/>
      <c r="D7" s="87"/>
      <c r="E7" s="87"/>
      <c r="F7" s="87"/>
      <c r="G7" s="87"/>
      <c r="H7" s="80"/>
    </row>
    <row r="8" spans="1:17" ht="12.75">
      <c r="A8" s="88">
        <v>2000</v>
      </c>
      <c r="B8" s="88"/>
      <c r="C8" s="29">
        <v>248167</v>
      </c>
      <c r="D8" s="89"/>
      <c r="E8" s="89">
        <v>91092</v>
      </c>
      <c r="F8" s="89">
        <v>32700</v>
      </c>
      <c r="G8" s="89">
        <v>28849</v>
      </c>
      <c r="H8" s="90">
        <v>152641</v>
      </c>
      <c r="I8" s="60"/>
      <c r="J8" s="73"/>
      <c r="K8" s="73"/>
      <c r="L8" s="60"/>
      <c r="M8" s="73"/>
      <c r="N8" s="73"/>
      <c r="O8" s="60"/>
      <c r="P8" s="73"/>
      <c r="Q8" s="73"/>
    </row>
    <row r="9" spans="1:17" ht="12.75">
      <c r="A9" s="88">
        <v>2001</v>
      </c>
      <c r="B9" s="88"/>
      <c r="C9" s="31">
        <v>252176</v>
      </c>
      <c r="D9" s="89"/>
      <c r="E9" s="89">
        <v>90621</v>
      </c>
      <c r="F9" s="89">
        <v>30576</v>
      </c>
      <c r="G9" s="89">
        <v>22289</v>
      </c>
      <c r="H9" s="90">
        <v>143486</v>
      </c>
      <c r="I9" s="60"/>
      <c r="J9" s="73"/>
      <c r="K9" s="73"/>
      <c r="L9" s="60"/>
      <c r="M9" s="73"/>
      <c r="N9" s="73"/>
      <c r="O9" s="60"/>
      <c r="P9" s="73"/>
      <c r="Q9" s="73"/>
    </row>
    <row r="10" spans="1:17" ht="12.75">
      <c r="A10" s="88">
        <v>2002</v>
      </c>
      <c r="B10" s="88"/>
      <c r="C10" s="31">
        <v>263384</v>
      </c>
      <c r="D10" s="89"/>
      <c r="E10" s="89">
        <v>79374</v>
      </c>
      <c r="F10" s="89">
        <v>37600</v>
      </c>
      <c r="G10" s="89">
        <v>23747</v>
      </c>
      <c r="H10" s="90">
        <v>140721</v>
      </c>
      <c r="I10" s="60"/>
      <c r="J10" s="73"/>
      <c r="K10" s="73"/>
      <c r="L10" s="60"/>
      <c r="M10" s="73"/>
      <c r="N10" s="73"/>
      <c r="O10" s="60"/>
      <c r="P10" s="73"/>
      <c r="Q10" s="73"/>
    </row>
    <row r="11" spans="1:17" ht="12.75">
      <c r="A11" s="88">
        <v>2003</v>
      </c>
      <c r="B11" s="88"/>
      <c r="C11" s="31">
        <v>264379</v>
      </c>
      <c r="D11" s="89"/>
      <c r="E11" s="89">
        <v>75918</v>
      </c>
      <c r="F11" s="89">
        <v>50391</v>
      </c>
      <c r="G11" s="89">
        <v>28396</v>
      </c>
      <c r="H11" s="90">
        <v>154705</v>
      </c>
      <c r="I11" s="60"/>
      <c r="J11" s="73"/>
      <c r="K11" s="73"/>
      <c r="L11" s="60"/>
      <c r="M11" s="73"/>
      <c r="N11" s="73"/>
      <c r="O11" s="60"/>
      <c r="P11" s="73"/>
      <c r="Q11" s="73"/>
    </row>
    <row r="12" spans="1:17" ht="12.75">
      <c r="A12" s="88">
        <v>2004</v>
      </c>
      <c r="B12" s="88"/>
      <c r="C12" s="31">
        <v>258096</v>
      </c>
      <c r="D12" s="89"/>
      <c r="E12" s="89">
        <v>72398</v>
      </c>
      <c r="F12" s="89">
        <v>50342</v>
      </c>
      <c r="G12" s="89">
        <v>28787</v>
      </c>
      <c r="H12" s="90">
        <v>151527</v>
      </c>
      <c r="I12" s="60"/>
      <c r="J12" s="73"/>
      <c r="K12" s="73"/>
      <c r="L12" s="60"/>
      <c r="M12" s="73"/>
      <c r="N12" s="73"/>
      <c r="O12" s="60"/>
      <c r="P12" s="73"/>
      <c r="Q12" s="73"/>
    </row>
    <row r="13" spans="1:17" ht="12.75">
      <c r="A13" s="88">
        <v>2005</v>
      </c>
      <c r="B13" s="88"/>
      <c r="C13" s="31">
        <v>275138</v>
      </c>
      <c r="D13" s="89"/>
      <c r="E13" s="89">
        <v>74527</v>
      </c>
      <c r="F13" s="89">
        <v>50704</v>
      </c>
      <c r="G13" s="89">
        <v>28097</v>
      </c>
      <c r="H13" s="90">
        <v>153328</v>
      </c>
      <c r="I13" s="60"/>
      <c r="J13" s="73"/>
      <c r="K13" s="73"/>
      <c r="L13" s="60"/>
      <c r="M13" s="73"/>
      <c r="N13" s="73"/>
      <c r="O13" s="60"/>
      <c r="P13" s="73"/>
      <c r="Q13" s="73"/>
    </row>
    <row r="14" spans="1:17" ht="12.75">
      <c r="A14" s="88">
        <v>2006</v>
      </c>
      <c r="B14" s="88"/>
      <c r="C14" s="31">
        <v>292115</v>
      </c>
      <c r="D14" s="89"/>
      <c r="E14" s="89">
        <v>76821</v>
      </c>
      <c r="F14" s="89">
        <v>50723</v>
      </c>
      <c r="G14" s="89">
        <v>27605</v>
      </c>
      <c r="H14" s="90">
        <v>155149</v>
      </c>
      <c r="I14" s="60"/>
      <c r="J14" s="73"/>
      <c r="K14" s="73"/>
      <c r="L14" s="60"/>
      <c r="M14" s="60"/>
      <c r="N14" s="73"/>
      <c r="O14" s="60"/>
      <c r="P14" s="73"/>
      <c r="Q14" s="73"/>
    </row>
    <row r="15" spans="1:17" ht="12.75">
      <c r="A15" s="88">
        <v>2007</v>
      </c>
      <c r="B15" s="88"/>
      <c r="C15" s="31">
        <v>338616</v>
      </c>
      <c r="D15" s="89"/>
      <c r="E15" s="89">
        <v>96417</v>
      </c>
      <c r="F15" s="89">
        <v>50970</v>
      </c>
      <c r="G15" s="89">
        <v>26364</v>
      </c>
      <c r="H15" s="90">
        <v>173751</v>
      </c>
      <c r="I15" s="60"/>
      <c r="J15" s="73"/>
      <c r="K15" s="73"/>
      <c r="L15" s="60"/>
      <c r="M15" s="73"/>
      <c r="N15" s="73"/>
      <c r="O15" s="60"/>
      <c r="P15" s="73"/>
      <c r="Q15" s="73"/>
    </row>
    <row r="16" spans="1:17" ht="12.75">
      <c r="A16" s="88">
        <v>2008</v>
      </c>
      <c r="B16" s="88"/>
      <c r="C16" s="31">
        <v>298796</v>
      </c>
      <c r="D16" s="89"/>
      <c r="E16" s="89">
        <v>83928</v>
      </c>
      <c r="F16" s="89">
        <v>53255</v>
      </c>
      <c r="G16" s="89">
        <v>26722</v>
      </c>
      <c r="H16" s="90">
        <v>163905</v>
      </c>
      <c r="I16" s="60"/>
      <c r="J16" s="73"/>
      <c r="K16" s="73"/>
      <c r="L16" s="60"/>
      <c r="M16" s="73"/>
      <c r="N16" s="73"/>
      <c r="O16" s="60"/>
      <c r="P16" s="73"/>
      <c r="Q16" s="73"/>
    </row>
    <row r="17" spans="1:17" ht="12.75">
      <c r="A17" s="88">
        <v>2009</v>
      </c>
      <c r="B17" s="88"/>
      <c r="C17" s="89">
        <v>315963</v>
      </c>
      <c r="D17" s="89"/>
      <c r="E17" s="89">
        <v>93073</v>
      </c>
      <c r="F17" s="89">
        <v>61415</v>
      </c>
      <c r="G17" s="89">
        <v>25495</v>
      </c>
      <c r="H17" s="37">
        <v>179983</v>
      </c>
      <c r="I17" s="60"/>
      <c r="J17" s="60"/>
      <c r="K17" s="60"/>
      <c r="L17" s="60"/>
      <c r="M17" s="60"/>
      <c r="N17" s="60"/>
      <c r="O17" s="60"/>
      <c r="Q17" s="73"/>
    </row>
    <row r="18" spans="1:17" ht="12.75">
      <c r="A18" s="88">
        <v>2010</v>
      </c>
      <c r="B18" s="88"/>
      <c r="C18" s="89">
        <v>290889</v>
      </c>
      <c r="D18" s="89"/>
      <c r="E18" s="89">
        <v>79924</v>
      </c>
      <c r="F18" s="89">
        <v>65665</v>
      </c>
      <c r="G18" s="89">
        <v>23104</v>
      </c>
      <c r="H18" s="37">
        <v>168693</v>
      </c>
      <c r="I18" s="60"/>
      <c r="J18" s="60"/>
      <c r="K18" s="60"/>
      <c r="L18" s="60"/>
      <c r="M18" s="60"/>
      <c r="N18" s="60"/>
      <c r="O18" s="60"/>
      <c r="Q18" s="73"/>
    </row>
    <row r="19" spans="1:17" ht="12.75">
      <c r="A19" s="88">
        <v>2011</v>
      </c>
      <c r="B19" s="88"/>
      <c r="C19" s="89">
        <v>275918</v>
      </c>
      <c r="D19" s="89"/>
      <c r="E19" s="89">
        <v>79114</v>
      </c>
      <c r="F19" s="89">
        <v>68542</v>
      </c>
      <c r="G19" s="89">
        <v>22959</v>
      </c>
      <c r="H19" s="37">
        <v>170615</v>
      </c>
      <c r="I19" s="60"/>
      <c r="J19" s="60"/>
      <c r="K19" s="60"/>
      <c r="L19" s="60"/>
      <c r="M19" s="60"/>
      <c r="N19" s="60"/>
      <c r="O19" s="60"/>
      <c r="Q19" s="73"/>
    </row>
    <row r="20" spans="1:17" ht="12.75">
      <c r="A20" s="88">
        <v>2012</v>
      </c>
      <c r="B20" s="88"/>
      <c r="C20" s="89">
        <v>259585</v>
      </c>
      <c r="D20" s="89"/>
      <c r="E20" s="89">
        <v>61771</v>
      </c>
      <c r="F20" s="89">
        <v>67629</v>
      </c>
      <c r="G20" s="89">
        <v>21720</v>
      </c>
      <c r="H20" s="37">
        <v>151120</v>
      </c>
      <c r="I20" s="60"/>
      <c r="J20" s="60"/>
      <c r="K20" s="60"/>
      <c r="L20" s="60"/>
      <c r="M20" s="60"/>
      <c r="N20" s="60"/>
      <c r="O20" s="60"/>
      <c r="Q20" s="73"/>
    </row>
    <row r="21" spans="1:17" ht="12.75">
      <c r="A21" s="139" t="s">
        <v>124</v>
      </c>
      <c r="B21" s="88"/>
      <c r="C21" s="89">
        <v>262872</v>
      </c>
      <c r="D21" s="89"/>
      <c r="E21" s="89">
        <v>62907</v>
      </c>
      <c r="F21" s="89">
        <v>66957</v>
      </c>
      <c r="G21" s="89">
        <v>19773</v>
      </c>
      <c r="H21" s="37">
        <v>149637</v>
      </c>
      <c r="I21" s="60"/>
      <c r="J21" s="60"/>
      <c r="K21" s="60"/>
      <c r="L21" s="60"/>
      <c r="M21" s="60"/>
      <c r="N21" s="60"/>
      <c r="O21" s="60"/>
      <c r="Q21" s="73"/>
    </row>
    <row r="22" spans="1:17" ht="12.75">
      <c r="A22" s="427" t="s">
        <v>147</v>
      </c>
      <c r="B22" s="88"/>
      <c r="C22" s="89">
        <v>264701</v>
      </c>
      <c r="D22" s="89">
        <v>0</v>
      </c>
      <c r="E22" s="89">
        <v>69346</v>
      </c>
      <c r="F22" s="89">
        <v>56688</v>
      </c>
      <c r="G22" s="89">
        <v>17547</v>
      </c>
      <c r="H22" s="37">
        <v>143581</v>
      </c>
      <c r="I22" s="60"/>
      <c r="J22" s="170"/>
      <c r="K22" s="60"/>
      <c r="L22" s="60"/>
      <c r="M22" s="60"/>
      <c r="N22" s="60"/>
      <c r="O22" s="60"/>
      <c r="Q22" s="73"/>
    </row>
    <row r="23" spans="1:17" ht="12.75">
      <c r="A23" s="88"/>
      <c r="B23" s="88"/>
      <c r="C23" s="90"/>
      <c r="D23" s="90"/>
      <c r="E23" s="90"/>
      <c r="F23" s="90"/>
      <c r="G23" s="90"/>
      <c r="H23" s="90"/>
      <c r="I23" s="73"/>
      <c r="J23" s="73"/>
      <c r="L23" s="60"/>
      <c r="Q23" s="73"/>
    </row>
    <row r="24" spans="1:17" ht="12.75">
      <c r="A24" s="88">
        <v>2009</v>
      </c>
      <c r="B24" s="88" t="s">
        <v>26</v>
      </c>
      <c r="C24" s="57">
        <v>77365</v>
      </c>
      <c r="D24" s="90"/>
      <c r="E24" s="38">
        <v>21927</v>
      </c>
      <c r="F24" s="38">
        <v>14240</v>
      </c>
      <c r="G24" s="38">
        <v>6928</v>
      </c>
      <c r="H24" s="90">
        <v>43095</v>
      </c>
      <c r="I24" s="60"/>
      <c r="J24" s="73"/>
      <c r="L24" s="60"/>
      <c r="O24" s="60"/>
      <c r="Q24" s="73"/>
    </row>
    <row r="25" spans="1:17" ht="14.25">
      <c r="A25" s="88"/>
      <c r="B25" s="88" t="s">
        <v>27</v>
      </c>
      <c r="C25" s="57">
        <v>78822</v>
      </c>
      <c r="D25" s="91"/>
      <c r="E25" s="38">
        <v>23094</v>
      </c>
      <c r="F25" s="38">
        <v>14573</v>
      </c>
      <c r="G25" s="38">
        <v>6258</v>
      </c>
      <c r="H25" s="90">
        <v>43925</v>
      </c>
      <c r="I25" s="60"/>
      <c r="J25" s="73"/>
      <c r="L25" s="60"/>
      <c r="O25" s="60"/>
      <c r="Q25" s="73"/>
    </row>
    <row r="26" spans="1:17" ht="12.75">
      <c r="A26" s="88"/>
      <c r="B26" s="88" t="s">
        <v>28</v>
      </c>
      <c r="C26" s="57">
        <v>82666</v>
      </c>
      <c r="D26" s="90"/>
      <c r="E26" s="38">
        <v>25551</v>
      </c>
      <c r="F26" s="38">
        <v>16763</v>
      </c>
      <c r="G26" s="38">
        <v>6487</v>
      </c>
      <c r="H26" s="90">
        <v>48801</v>
      </c>
      <c r="I26" s="60"/>
      <c r="J26" s="73"/>
      <c r="L26" s="60"/>
      <c r="O26" s="60"/>
      <c r="Q26" s="73"/>
    </row>
    <row r="27" spans="1:17" ht="12.75">
      <c r="A27" s="88"/>
      <c r="B27" s="88" t="s">
        <v>31</v>
      </c>
      <c r="C27" s="57">
        <v>77110</v>
      </c>
      <c r="D27" s="90"/>
      <c r="E27" s="38">
        <v>22501</v>
      </c>
      <c r="F27" s="38">
        <v>15839</v>
      </c>
      <c r="G27" s="38">
        <v>5822</v>
      </c>
      <c r="H27" s="90">
        <v>44162</v>
      </c>
      <c r="I27" s="60"/>
      <c r="J27" s="73"/>
      <c r="L27" s="60"/>
      <c r="O27" s="60"/>
      <c r="Q27" s="73"/>
    </row>
    <row r="28" spans="1:17" ht="12.75">
      <c r="A28" s="88">
        <v>2010</v>
      </c>
      <c r="B28" s="88" t="s">
        <v>32</v>
      </c>
      <c r="C28" s="57">
        <v>72140</v>
      </c>
      <c r="D28" s="90"/>
      <c r="E28" s="38">
        <v>20036</v>
      </c>
      <c r="F28" s="38">
        <v>16096</v>
      </c>
      <c r="G28" s="38">
        <v>5967</v>
      </c>
      <c r="H28" s="90">
        <v>42099</v>
      </c>
      <c r="I28" s="60"/>
      <c r="J28" s="73"/>
      <c r="L28" s="60"/>
      <c r="O28" s="60"/>
      <c r="Q28" s="73"/>
    </row>
    <row r="29" spans="1:17" ht="12.75">
      <c r="A29" s="88"/>
      <c r="B29" s="88" t="s">
        <v>27</v>
      </c>
      <c r="C29" s="57">
        <v>71445</v>
      </c>
      <c r="D29" s="90"/>
      <c r="E29" s="38">
        <v>19746</v>
      </c>
      <c r="F29" s="38">
        <v>15342</v>
      </c>
      <c r="G29" s="38">
        <v>5376</v>
      </c>
      <c r="H29" s="90">
        <v>40464</v>
      </c>
      <c r="I29" s="60"/>
      <c r="J29" s="73"/>
      <c r="L29" s="60"/>
      <c r="O29" s="60"/>
      <c r="Q29" s="73"/>
    </row>
    <row r="30" spans="1:17" ht="12.75">
      <c r="A30" s="92"/>
      <c r="B30" s="88" t="s">
        <v>1</v>
      </c>
      <c r="C30" s="57">
        <v>75433</v>
      </c>
      <c r="D30" s="90"/>
      <c r="E30" s="38">
        <v>20795</v>
      </c>
      <c r="F30" s="38">
        <v>17687</v>
      </c>
      <c r="G30" s="38">
        <v>6325</v>
      </c>
      <c r="H30" s="90">
        <v>44807</v>
      </c>
      <c r="I30" s="60"/>
      <c r="J30" s="73"/>
      <c r="L30" s="60"/>
      <c r="O30" s="60"/>
      <c r="Q30" s="73"/>
    </row>
    <row r="31" spans="1:17" ht="12.75">
      <c r="A31" s="88"/>
      <c r="B31" s="88" t="s">
        <v>31</v>
      </c>
      <c r="C31" s="57">
        <v>71871</v>
      </c>
      <c r="D31" s="93"/>
      <c r="E31" s="38">
        <v>19347</v>
      </c>
      <c r="F31" s="38">
        <v>16540</v>
      </c>
      <c r="G31" s="38">
        <v>5436</v>
      </c>
      <c r="H31" s="90">
        <v>41323</v>
      </c>
      <c r="I31" s="60"/>
      <c r="J31" s="73"/>
      <c r="L31" s="60"/>
      <c r="O31" s="60"/>
      <c r="Q31" s="73"/>
    </row>
    <row r="32" spans="1:17" ht="12.75">
      <c r="A32" s="88">
        <v>2011</v>
      </c>
      <c r="B32" s="88" t="s">
        <v>32</v>
      </c>
      <c r="C32" s="57">
        <v>69830</v>
      </c>
      <c r="D32" s="93"/>
      <c r="E32" s="38">
        <v>20467</v>
      </c>
      <c r="F32" s="38">
        <v>17698</v>
      </c>
      <c r="G32" s="38">
        <v>6040</v>
      </c>
      <c r="H32" s="90">
        <v>44205</v>
      </c>
      <c r="I32" s="60"/>
      <c r="J32" s="73"/>
      <c r="K32" s="73"/>
      <c r="L32" s="60"/>
      <c r="O32" s="60"/>
      <c r="Q32" s="73"/>
    </row>
    <row r="33" spans="1:17" ht="12.75">
      <c r="A33" s="88"/>
      <c r="B33" s="88" t="s">
        <v>30</v>
      </c>
      <c r="C33" s="57">
        <v>67292</v>
      </c>
      <c r="D33" s="93"/>
      <c r="E33" s="38">
        <v>19206</v>
      </c>
      <c r="F33" s="38">
        <v>15525</v>
      </c>
      <c r="G33" s="38">
        <v>5426</v>
      </c>
      <c r="H33" s="90">
        <v>40157</v>
      </c>
      <c r="I33" s="60"/>
      <c r="J33" s="73"/>
      <c r="K33" s="73"/>
      <c r="L33" s="60"/>
      <c r="O33" s="60"/>
      <c r="Q33" s="73"/>
    </row>
    <row r="34" spans="1:17" ht="12.75">
      <c r="A34" s="88"/>
      <c r="B34" s="88" t="s">
        <v>1</v>
      </c>
      <c r="C34" s="57">
        <v>72513</v>
      </c>
      <c r="D34" s="93"/>
      <c r="E34" s="38">
        <v>21054</v>
      </c>
      <c r="F34" s="38">
        <v>17545</v>
      </c>
      <c r="G34" s="38">
        <v>5784</v>
      </c>
      <c r="H34" s="90">
        <v>44383</v>
      </c>
      <c r="I34" s="60"/>
      <c r="J34" s="73"/>
      <c r="K34" s="73"/>
      <c r="L34" s="60"/>
      <c r="O34" s="60"/>
      <c r="Q34" s="73"/>
    </row>
    <row r="35" spans="1:17" ht="12.75">
      <c r="A35" s="88"/>
      <c r="B35" s="88" t="s">
        <v>31</v>
      </c>
      <c r="C35" s="57">
        <v>66283</v>
      </c>
      <c r="D35" s="93"/>
      <c r="E35" s="38">
        <v>18387</v>
      </c>
      <c r="F35" s="38">
        <v>17774</v>
      </c>
      <c r="G35" s="38">
        <v>5709</v>
      </c>
      <c r="H35" s="90">
        <v>41870</v>
      </c>
      <c r="I35" s="60"/>
      <c r="J35" s="73"/>
      <c r="K35" s="73"/>
      <c r="L35" s="60"/>
      <c r="O35" s="60"/>
      <c r="Q35" s="73"/>
    </row>
    <row r="36" spans="1:17" ht="12.75">
      <c r="A36" s="88">
        <v>2012</v>
      </c>
      <c r="B36" s="27" t="s">
        <v>26</v>
      </c>
      <c r="C36" s="57">
        <v>66616</v>
      </c>
      <c r="D36" s="93"/>
      <c r="E36" s="38">
        <v>18253</v>
      </c>
      <c r="F36" s="38">
        <v>18090</v>
      </c>
      <c r="G36" s="38">
        <v>6112</v>
      </c>
      <c r="H36" s="90">
        <v>42455</v>
      </c>
      <c r="I36" s="60"/>
      <c r="J36" s="73"/>
      <c r="L36" s="60"/>
      <c r="O36" s="60"/>
      <c r="Q36" s="73"/>
    </row>
    <row r="37" spans="1:17" ht="12.75">
      <c r="A37" s="88"/>
      <c r="B37" s="27" t="s">
        <v>27</v>
      </c>
      <c r="C37" s="57">
        <v>65220</v>
      </c>
      <c r="D37" s="93"/>
      <c r="E37" s="38">
        <v>14910</v>
      </c>
      <c r="F37" s="38">
        <v>15974</v>
      </c>
      <c r="G37" s="38">
        <v>5188</v>
      </c>
      <c r="H37" s="90">
        <v>36072</v>
      </c>
      <c r="I37" s="60"/>
      <c r="J37" s="73"/>
      <c r="L37" s="60"/>
      <c r="O37" s="60"/>
      <c r="Q37" s="73"/>
    </row>
    <row r="38" spans="1:17" ht="12.75">
      <c r="A38" s="88"/>
      <c r="B38" s="27" t="s">
        <v>28</v>
      </c>
      <c r="C38" s="57">
        <v>61430</v>
      </c>
      <c r="D38" s="93"/>
      <c r="E38" s="38">
        <v>13565</v>
      </c>
      <c r="F38" s="38">
        <v>15556</v>
      </c>
      <c r="G38" s="38">
        <v>5148</v>
      </c>
      <c r="H38" s="90">
        <v>34269</v>
      </c>
      <c r="I38" s="60"/>
      <c r="J38" s="73"/>
      <c r="L38" s="60"/>
      <c r="O38" s="60"/>
      <c r="Q38" s="73"/>
    </row>
    <row r="39" spans="1:17" ht="12.75">
      <c r="A39" s="88"/>
      <c r="B39" s="27" t="s">
        <v>29</v>
      </c>
      <c r="C39" s="57">
        <v>66319</v>
      </c>
      <c r="D39" s="93"/>
      <c r="E39" s="38">
        <v>15043</v>
      </c>
      <c r="F39" s="38">
        <v>18009</v>
      </c>
      <c r="G39" s="38">
        <v>5272</v>
      </c>
      <c r="H39" s="90">
        <v>38324</v>
      </c>
      <c r="I39" s="60"/>
      <c r="J39" s="73"/>
      <c r="L39" s="60"/>
      <c r="O39" s="60"/>
      <c r="Q39" s="73"/>
    </row>
    <row r="40" spans="1:17" ht="12.75">
      <c r="A40" s="88">
        <v>2013</v>
      </c>
      <c r="B40" s="27" t="s">
        <v>26</v>
      </c>
      <c r="C40" s="57">
        <v>63159</v>
      </c>
      <c r="D40" s="93"/>
      <c r="E40" s="38">
        <v>15652</v>
      </c>
      <c r="F40" s="38">
        <v>18705</v>
      </c>
      <c r="G40" s="38">
        <v>5577</v>
      </c>
      <c r="H40" s="90">
        <v>39934</v>
      </c>
      <c r="I40" s="60"/>
      <c r="J40" s="73"/>
      <c r="L40" s="60"/>
      <c r="O40" s="60"/>
      <c r="Q40" s="73"/>
    </row>
    <row r="41" spans="1:17" ht="12.75">
      <c r="A41" s="88"/>
      <c r="B41" s="27" t="s">
        <v>27</v>
      </c>
      <c r="C41" s="57">
        <v>67016</v>
      </c>
      <c r="D41" s="93"/>
      <c r="E41" s="38">
        <v>14165</v>
      </c>
      <c r="F41" s="38">
        <v>16385</v>
      </c>
      <c r="G41" s="38">
        <v>4969</v>
      </c>
      <c r="H41" s="90">
        <v>35519</v>
      </c>
      <c r="I41" s="60"/>
      <c r="J41" s="60"/>
      <c r="K41" s="60"/>
      <c r="L41" s="60"/>
      <c r="M41" s="60"/>
      <c r="N41" s="60"/>
      <c r="O41" s="60"/>
      <c r="P41" s="60"/>
      <c r="Q41" s="60"/>
    </row>
    <row r="42" spans="1:17" ht="12.75">
      <c r="A42" s="88"/>
      <c r="B42" s="27" t="s">
        <v>28</v>
      </c>
      <c r="C42" s="57">
        <v>66952</v>
      </c>
      <c r="D42" s="93"/>
      <c r="E42" s="38">
        <v>16036</v>
      </c>
      <c r="F42" s="38">
        <v>16655</v>
      </c>
      <c r="G42" s="38">
        <v>4716</v>
      </c>
      <c r="H42" s="90">
        <v>37407</v>
      </c>
      <c r="I42" s="60"/>
      <c r="J42" s="60"/>
      <c r="K42" s="60"/>
      <c r="L42" s="60"/>
      <c r="M42" s="60"/>
      <c r="N42" s="60"/>
      <c r="O42" s="60"/>
      <c r="P42" s="60"/>
      <c r="Q42" s="60"/>
    </row>
    <row r="43" spans="1:119" ht="12.75">
      <c r="A43" s="88"/>
      <c r="B43" s="27" t="s">
        <v>29</v>
      </c>
      <c r="C43" s="57">
        <v>65745</v>
      </c>
      <c r="D43" s="93"/>
      <c r="E43" s="38">
        <v>17054</v>
      </c>
      <c r="F43" s="38">
        <v>15212</v>
      </c>
      <c r="G43" s="38">
        <v>4511</v>
      </c>
      <c r="H43" s="90">
        <v>36777</v>
      </c>
      <c r="I43" s="60"/>
      <c r="J43" s="60"/>
      <c r="K43" s="60"/>
      <c r="L43" s="60"/>
      <c r="M43" s="60"/>
      <c r="N43" s="60"/>
      <c r="O43" s="60"/>
      <c r="P43" s="60"/>
      <c r="Q43" s="60"/>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row>
    <row r="44" spans="1:27" ht="12.75">
      <c r="A44" s="88">
        <v>2014</v>
      </c>
      <c r="B44" s="177" t="s">
        <v>142</v>
      </c>
      <c r="C44" s="57">
        <v>68420</v>
      </c>
      <c r="D44" s="93"/>
      <c r="E44" s="38">
        <v>18104</v>
      </c>
      <c r="F44" s="38">
        <v>15757</v>
      </c>
      <c r="G44" s="38">
        <v>4697</v>
      </c>
      <c r="H44" s="90">
        <v>38558</v>
      </c>
      <c r="I44" s="60"/>
      <c r="J44" s="60"/>
      <c r="K44" s="60"/>
      <c r="L44" s="60"/>
      <c r="M44" s="60"/>
      <c r="N44" s="60"/>
      <c r="O44" s="60"/>
      <c r="P44" s="60"/>
      <c r="Q44" s="60"/>
      <c r="R44" s="45"/>
      <c r="S44" s="45"/>
      <c r="T44" s="45"/>
      <c r="U44" s="45"/>
      <c r="V44" s="45"/>
      <c r="W44" s="45"/>
      <c r="X44" s="45"/>
      <c r="Y44" s="45"/>
      <c r="Z44" s="45"/>
      <c r="AA44" s="45"/>
    </row>
    <row r="45" spans="1:17" ht="12.75">
      <c r="A45" s="88"/>
      <c r="B45" s="177" t="s">
        <v>143</v>
      </c>
      <c r="C45" s="57">
        <v>63084</v>
      </c>
      <c r="D45" s="93"/>
      <c r="E45" s="38">
        <v>16443</v>
      </c>
      <c r="F45" s="38">
        <v>13352</v>
      </c>
      <c r="G45" s="38">
        <v>4242</v>
      </c>
      <c r="H45" s="90">
        <v>34037</v>
      </c>
      <c r="I45" s="60"/>
      <c r="J45" s="60"/>
      <c r="K45" s="60"/>
      <c r="L45" s="60"/>
      <c r="M45" s="60"/>
      <c r="N45" s="60"/>
      <c r="O45" s="60"/>
      <c r="P45" s="60"/>
      <c r="Q45" s="60"/>
    </row>
    <row r="46" spans="1:17" ht="12.75">
      <c r="A46" s="88"/>
      <c r="B46" s="177" t="s">
        <v>144</v>
      </c>
      <c r="C46" s="57">
        <v>65852</v>
      </c>
      <c r="D46" s="93"/>
      <c r="E46" s="38">
        <v>17607</v>
      </c>
      <c r="F46" s="38">
        <v>13796</v>
      </c>
      <c r="G46" s="38">
        <v>4446</v>
      </c>
      <c r="H46" s="90">
        <v>35849</v>
      </c>
      <c r="I46" s="60"/>
      <c r="J46" s="60"/>
      <c r="K46" s="60"/>
      <c r="L46" s="60"/>
      <c r="M46" s="60"/>
      <c r="N46" s="60"/>
      <c r="O46" s="60"/>
      <c r="P46" s="60"/>
      <c r="Q46" s="60"/>
    </row>
    <row r="47" spans="1:17" ht="12.75">
      <c r="A47" s="88"/>
      <c r="B47" s="88" t="s">
        <v>145</v>
      </c>
      <c r="C47" s="57">
        <v>67345</v>
      </c>
      <c r="D47" s="93"/>
      <c r="E47" s="38">
        <v>17192</v>
      </c>
      <c r="F47" s="38">
        <v>13783</v>
      </c>
      <c r="G47" s="38">
        <v>4162</v>
      </c>
      <c r="H47" s="90">
        <v>35137</v>
      </c>
      <c r="I47" s="60"/>
      <c r="J47" s="60"/>
      <c r="K47" s="60"/>
      <c r="L47" s="60"/>
      <c r="M47" s="60"/>
      <c r="N47" s="60"/>
      <c r="O47" s="60"/>
      <c r="P47" s="60"/>
      <c r="Q47" s="60"/>
    </row>
    <row r="48" spans="1:17" ht="12.75">
      <c r="A48" s="88">
        <v>2015</v>
      </c>
      <c r="B48" s="88" t="s">
        <v>123</v>
      </c>
      <c r="C48" s="57">
        <v>65690</v>
      </c>
      <c r="D48" s="93"/>
      <c r="E48" s="73">
        <v>18661</v>
      </c>
      <c r="F48" s="73">
        <v>15778</v>
      </c>
      <c r="G48" s="73">
        <v>4494</v>
      </c>
      <c r="H48" s="428">
        <v>38933</v>
      </c>
      <c r="I48" s="60"/>
      <c r="J48" s="60"/>
      <c r="K48" s="60"/>
      <c r="L48" s="60"/>
      <c r="M48" s="60"/>
      <c r="N48" s="60"/>
      <c r="O48" s="60"/>
      <c r="P48" s="60"/>
      <c r="Q48" s="60"/>
    </row>
    <row r="49" spans="1:17" ht="12.75">
      <c r="A49" s="88"/>
      <c r="B49" s="143" t="s">
        <v>160</v>
      </c>
      <c r="C49" s="238">
        <v>65753</v>
      </c>
      <c r="D49" s="149"/>
      <c r="E49" s="429">
        <v>16388</v>
      </c>
      <c r="F49" s="429">
        <v>13390</v>
      </c>
      <c r="G49" s="429">
        <v>3830</v>
      </c>
      <c r="H49" s="430">
        <v>33608</v>
      </c>
      <c r="I49" s="60"/>
      <c r="J49" s="60"/>
      <c r="K49" s="60"/>
      <c r="L49" s="60"/>
      <c r="M49" s="60"/>
      <c r="N49" s="60"/>
      <c r="O49" s="60"/>
      <c r="P49" s="60"/>
      <c r="Q49" s="60"/>
    </row>
    <row r="50" spans="1:15" ht="12.75">
      <c r="A50" s="115" t="s">
        <v>33</v>
      </c>
      <c r="B50" s="116"/>
      <c r="C50" s="148"/>
      <c r="D50" s="148"/>
      <c r="E50" s="148"/>
      <c r="F50" s="148"/>
      <c r="G50" s="148"/>
      <c r="H50" s="148"/>
      <c r="I50" s="94"/>
      <c r="J50" s="169"/>
      <c r="K50" s="169"/>
      <c r="L50" s="169"/>
      <c r="M50" s="169"/>
      <c r="N50" s="169"/>
      <c r="O50" s="169"/>
    </row>
    <row r="51" spans="1:9" ht="12.75">
      <c r="A51" s="55" t="s">
        <v>3</v>
      </c>
      <c r="B51" s="55"/>
      <c r="C51" s="55"/>
      <c r="D51" s="55"/>
      <c r="E51" s="55"/>
      <c r="F51" s="55"/>
      <c r="G51" s="55"/>
      <c r="H51" s="55"/>
      <c r="I51" s="55"/>
    </row>
    <row r="52" spans="1:10" ht="12.75">
      <c r="A52" s="80"/>
      <c r="B52" s="95"/>
      <c r="C52" s="96"/>
      <c r="D52" s="97"/>
      <c r="E52" s="96"/>
      <c r="F52" s="96"/>
      <c r="G52" s="96"/>
      <c r="H52" s="96"/>
      <c r="I52" s="80"/>
      <c r="J52" s="54"/>
    </row>
    <row r="53" spans="1:9" ht="12.75">
      <c r="A53" s="58" t="s">
        <v>35</v>
      </c>
      <c r="B53" s="95"/>
      <c r="C53" s="97"/>
      <c r="D53" s="98"/>
      <c r="E53" s="99"/>
      <c r="F53" s="99"/>
      <c r="G53" s="99"/>
      <c r="H53" s="97"/>
      <c r="I53" s="80"/>
    </row>
    <row r="54" spans="1:9" ht="48.75" customHeight="1">
      <c r="A54" s="475" t="s">
        <v>5</v>
      </c>
      <c r="B54" s="475"/>
      <c r="C54" s="475"/>
      <c r="D54" s="475"/>
      <c r="E54" s="475"/>
      <c r="F54" s="475"/>
      <c r="G54" s="475"/>
      <c r="H54" s="475"/>
      <c r="I54" s="100"/>
    </row>
    <row r="55" spans="1:9" ht="60" customHeight="1">
      <c r="A55" s="475" t="s">
        <v>98</v>
      </c>
      <c r="B55" s="475"/>
      <c r="C55" s="475"/>
      <c r="D55" s="475"/>
      <c r="E55" s="475"/>
      <c r="F55" s="475"/>
      <c r="G55" s="475"/>
      <c r="H55" s="475"/>
      <c r="I55" s="100"/>
    </row>
    <row r="56" spans="1:9" ht="27" customHeight="1">
      <c r="A56" s="481" t="s">
        <v>115</v>
      </c>
      <c r="B56" s="482"/>
      <c r="C56" s="482"/>
      <c r="D56" s="482"/>
      <c r="E56" s="482"/>
      <c r="F56" s="482"/>
      <c r="G56" s="482"/>
      <c r="H56" s="482"/>
      <c r="I56" s="100"/>
    </row>
    <row r="57" ht="25.5" customHeight="1">
      <c r="A57" s="136" t="s">
        <v>112</v>
      </c>
    </row>
    <row r="58" ht="12.75">
      <c r="A58" s="137" t="s">
        <v>113</v>
      </c>
    </row>
    <row r="59" ht="12.75">
      <c r="A59" s="138" t="s">
        <v>114</v>
      </c>
    </row>
  </sheetData>
  <sheetProtection/>
  <mergeCells count="8">
    <mergeCell ref="A56:H56"/>
    <mergeCell ref="A55:H55"/>
    <mergeCell ref="A2:H3"/>
    <mergeCell ref="A5:A6"/>
    <mergeCell ref="B5:B6"/>
    <mergeCell ref="C5:C6"/>
    <mergeCell ref="E5:H5"/>
    <mergeCell ref="A54:H54"/>
  </mergeCells>
  <conditionalFormatting sqref="C8:C16">
    <cfRule type="expression" priority="3" dxfId="0" stopIfTrue="1">
      <formula>OR(#REF!="",NOT(#REF!=0))</formula>
    </cfRule>
  </conditionalFormatting>
  <conditionalFormatting sqref="C24:C40 C44:C49">
    <cfRule type="expression" priority="5" dxfId="0" stopIfTrue="1">
      <formula>OR(#REF!="",NOT(#REF!=0))</formula>
    </cfRule>
  </conditionalFormatting>
  <conditionalFormatting sqref="C36:C40 C44:C49 H48:H49">
    <cfRule type="expression" priority="2" dxfId="0" stopIfTrue="1">
      <formula>OR(#REF!="",NOT(#REF!=0))</formula>
    </cfRule>
  </conditionalFormatting>
  <hyperlinks>
    <hyperlink ref="H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r:id="rId1"/>
  <headerFooter alignWithMargins="0">
    <oddHeader>&amp;CCivil Justice Statistics Quarterly: April to June 2015</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79"/>
  <sheetViews>
    <sheetView workbookViewId="0" topLeftCell="A1">
      <selection activeCell="A1" sqref="A1"/>
    </sheetView>
  </sheetViews>
  <sheetFormatPr defaultColWidth="9.140625" defaultRowHeight="12.75"/>
  <cols>
    <col min="1" max="1" width="8.8515625" style="25" customWidth="1"/>
    <col min="2" max="2" width="8.28125" style="25" customWidth="1"/>
    <col min="3" max="3" width="15.421875" style="25" customWidth="1"/>
    <col min="4" max="4" width="16.00390625" style="25" customWidth="1"/>
    <col min="5" max="5" width="20.28125" style="25" customWidth="1"/>
    <col min="6" max="6" width="19.57421875" style="25" customWidth="1"/>
    <col min="7" max="7" width="18.421875" style="25" customWidth="1"/>
    <col min="8" max="8" width="16.28125" style="25" customWidth="1"/>
    <col min="9" max="14" width="9.140625" style="25" customWidth="1"/>
    <col min="15" max="15" width="44.00390625" style="25" bestFit="1" customWidth="1"/>
    <col min="16" max="16384" width="9.140625" style="25" customWidth="1"/>
  </cols>
  <sheetData>
    <row r="1" spans="1:10" ht="12.75">
      <c r="A1" s="22" t="s">
        <v>20</v>
      </c>
      <c r="B1" s="22"/>
      <c r="C1" s="123"/>
      <c r="D1" s="123"/>
      <c r="E1" s="123"/>
      <c r="F1" s="123"/>
      <c r="G1" s="124" t="s">
        <v>43</v>
      </c>
      <c r="H1" s="23"/>
      <c r="I1" s="23"/>
      <c r="J1" s="23"/>
    </row>
    <row r="2" spans="1:10" ht="12.75">
      <c r="A2" s="472" t="s">
        <v>319</v>
      </c>
      <c r="B2" s="472"/>
      <c r="C2" s="472"/>
      <c r="D2" s="472"/>
      <c r="E2" s="472"/>
      <c r="F2" s="472"/>
      <c r="G2" s="472"/>
      <c r="H2" s="23"/>
      <c r="I2" s="23"/>
      <c r="J2" s="23"/>
    </row>
    <row r="3" spans="1:10" ht="12.75">
      <c r="A3" s="101"/>
      <c r="B3" s="101"/>
      <c r="C3" s="23"/>
      <c r="D3" s="23"/>
      <c r="E3" s="23"/>
      <c r="F3" s="23"/>
      <c r="G3" s="23"/>
      <c r="H3" s="23"/>
      <c r="I3" s="23"/>
      <c r="J3" s="23"/>
    </row>
    <row r="4" spans="1:7" ht="50.25" customHeight="1">
      <c r="A4" s="48" t="s">
        <v>22</v>
      </c>
      <c r="B4" s="48" t="s">
        <v>23</v>
      </c>
      <c r="C4" s="66" t="s">
        <v>333</v>
      </c>
      <c r="D4" s="66" t="s">
        <v>332</v>
      </c>
      <c r="E4" s="66" t="s">
        <v>329</v>
      </c>
      <c r="F4" s="66" t="s">
        <v>330</v>
      </c>
      <c r="G4" s="66" t="s">
        <v>331</v>
      </c>
    </row>
    <row r="5" spans="1:7" s="44" customFormat="1" ht="27" customHeight="1">
      <c r="A5" s="27">
        <v>2000</v>
      </c>
      <c r="B5" s="27"/>
      <c r="C5" s="29"/>
      <c r="D5" s="29">
        <v>615761</v>
      </c>
      <c r="E5" s="29">
        <v>51422</v>
      </c>
      <c r="F5" s="29">
        <v>105527</v>
      </c>
      <c r="G5" s="29">
        <v>141603</v>
      </c>
    </row>
    <row r="6" spans="1:7" ht="12.75">
      <c r="A6" s="50">
        <v>2001</v>
      </c>
      <c r="B6" s="50"/>
      <c r="C6" s="31"/>
      <c r="D6" s="31">
        <v>548480</v>
      </c>
      <c r="E6" s="31">
        <v>51428</v>
      </c>
      <c r="F6" s="31">
        <v>109475</v>
      </c>
      <c r="G6" s="31">
        <v>162657</v>
      </c>
    </row>
    <row r="7" spans="1:7" ht="12.75">
      <c r="A7" s="27">
        <v>2002</v>
      </c>
      <c r="B7" s="27"/>
      <c r="C7" s="31"/>
      <c r="D7" s="31">
        <v>520231</v>
      </c>
      <c r="E7" s="31">
        <v>50391</v>
      </c>
      <c r="F7" s="31">
        <v>121039</v>
      </c>
      <c r="G7" s="31">
        <v>155569</v>
      </c>
    </row>
    <row r="8" spans="1:7" ht="12.75">
      <c r="A8" s="27">
        <v>2003</v>
      </c>
      <c r="B8" s="27"/>
      <c r="C8" s="31"/>
      <c r="D8" s="31">
        <v>496250</v>
      </c>
      <c r="E8" s="31">
        <v>45490</v>
      </c>
      <c r="F8" s="31">
        <v>124538</v>
      </c>
      <c r="G8" s="31">
        <v>143356</v>
      </c>
    </row>
    <row r="9" spans="1:7" ht="12.75">
      <c r="A9" s="27">
        <v>2004</v>
      </c>
      <c r="B9" s="27"/>
      <c r="C9" s="31"/>
      <c r="D9" s="31">
        <v>443690</v>
      </c>
      <c r="E9" s="31">
        <v>44085</v>
      </c>
      <c r="F9" s="31">
        <v>130674</v>
      </c>
      <c r="G9" s="31">
        <v>143674</v>
      </c>
    </row>
    <row r="10" spans="1:7" ht="12.75">
      <c r="A10" s="27">
        <v>2005</v>
      </c>
      <c r="B10" s="27"/>
      <c r="C10" s="31"/>
      <c r="D10" s="31">
        <v>479051</v>
      </c>
      <c r="E10" s="31">
        <v>49609</v>
      </c>
      <c r="F10" s="31">
        <v>167875</v>
      </c>
      <c r="G10" s="31">
        <v>157307</v>
      </c>
    </row>
    <row r="11" spans="1:7" ht="12.75">
      <c r="A11" s="27">
        <v>2006</v>
      </c>
      <c r="B11" s="27"/>
      <c r="C11" s="31"/>
      <c r="D11" s="31">
        <v>488931</v>
      </c>
      <c r="E11" s="31">
        <v>57388</v>
      </c>
      <c r="F11" s="31">
        <v>187760</v>
      </c>
      <c r="G11" s="31">
        <v>168234</v>
      </c>
    </row>
    <row r="12" spans="1:7" ht="12.75">
      <c r="A12" s="27">
        <v>2007</v>
      </c>
      <c r="B12" s="27"/>
      <c r="C12" s="31"/>
      <c r="D12" s="31">
        <v>460305</v>
      </c>
      <c r="E12" s="31">
        <v>58578</v>
      </c>
      <c r="F12" s="31">
        <v>222349</v>
      </c>
      <c r="G12" s="31">
        <v>191699</v>
      </c>
    </row>
    <row r="13" spans="1:8" ht="12.75">
      <c r="A13" s="27">
        <v>2008</v>
      </c>
      <c r="B13" s="27"/>
      <c r="C13" s="31"/>
      <c r="D13" s="31">
        <v>458022</v>
      </c>
      <c r="E13" s="31">
        <v>70166</v>
      </c>
      <c r="F13" s="31">
        <v>248103</v>
      </c>
      <c r="G13" s="31">
        <v>231278</v>
      </c>
      <c r="H13" s="118"/>
    </row>
    <row r="14" spans="1:14" ht="12.75">
      <c r="A14" s="27">
        <v>2009</v>
      </c>
      <c r="B14" s="27"/>
      <c r="C14" s="31">
        <v>982464</v>
      </c>
      <c r="D14" s="31">
        <v>378834</v>
      </c>
      <c r="E14" s="31">
        <v>62556</v>
      </c>
      <c r="F14" s="31">
        <v>207862</v>
      </c>
      <c r="G14" s="31">
        <v>205082</v>
      </c>
      <c r="I14" s="118"/>
      <c r="J14" s="118"/>
      <c r="K14" s="118"/>
      <c r="L14" s="118"/>
      <c r="M14" s="118"/>
      <c r="N14" s="31"/>
    </row>
    <row r="15" spans="1:14" ht="12.75">
      <c r="A15" s="27">
        <v>2010</v>
      </c>
      <c r="B15" s="27"/>
      <c r="C15" s="31">
        <v>794311</v>
      </c>
      <c r="D15" s="31">
        <v>279230</v>
      </c>
      <c r="E15" s="31">
        <v>53729</v>
      </c>
      <c r="F15" s="31">
        <v>168055</v>
      </c>
      <c r="G15" s="31">
        <v>163023</v>
      </c>
      <c r="I15" s="118"/>
      <c r="J15" s="118"/>
      <c r="K15" s="118"/>
      <c r="L15" s="118"/>
      <c r="M15" s="118"/>
      <c r="N15" s="31"/>
    </row>
    <row r="16" spans="1:14" ht="12.75">
      <c r="A16" s="27">
        <v>2011</v>
      </c>
      <c r="B16" s="27"/>
      <c r="C16" s="31">
        <v>748586</v>
      </c>
      <c r="D16" s="31">
        <v>263547</v>
      </c>
      <c r="E16" s="31">
        <v>59331</v>
      </c>
      <c r="F16" s="31">
        <v>146608</v>
      </c>
      <c r="G16" s="31">
        <v>154026</v>
      </c>
      <c r="I16" s="118"/>
      <c r="J16" s="118"/>
      <c r="K16" s="118"/>
      <c r="L16" s="118"/>
      <c r="M16" s="118"/>
      <c r="N16" s="31"/>
    </row>
    <row r="17" spans="1:14" ht="12.75">
      <c r="A17" s="27">
        <v>2012</v>
      </c>
      <c r="B17" s="27"/>
      <c r="C17" s="31">
        <v>663457</v>
      </c>
      <c r="D17" s="31">
        <v>227943</v>
      </c>
      <c r="E17" s="31">
        <v>55490</v>
      </c>
      <c r="F17" s="31">
        <v>136281</v>
      </c>
      <c r="G17" s="31">
        <v>135965</v>
      </c>
      <c r="I17" s="118"/>
      <c r="J17" s="118"/>
      <c r="K17" s="118"/>
      <c r="L17" s="118"/>
      <c r="M17" s="118"/>
      <c r="N17" s="31"/>
    </row>
    <row r="18" spans="1:14" ht="12.75">
      <c r="A18" s="139" t="s">
        <v>88</v>
      </c>
      <c r="B18" s="27"/>
      <c r="C18" s="31">
        <v>667168</v>
      </c>
      <c r="D18" s="31">
        <v>219807</v>
      </c>
      <c r="E18" s="31">
        <v>54766</v>
      </c>
      <c r="F18" s="31">
        <v>131417</v>
      </c>
      <c r="G18" s="31">
        <v>122554</v>
      </c>
      <c r="I18" s="118"/>
      <c r="J18" s="118"/>
      <c r="K18" s="118"/>
      <c r="L18" s="118"/>
      <c r="M18" s="118"/>
      <c r="N18" s="31"/>
    </row>
    <row r="19" spans="1:17" ht="12.75">
      <c r="A19" s="88" t="s">
        <v>127</v>
      </c>
      <c r="B19" s="27"/>
      <c r="C19" s="31">
        <v>828007</v>
      </c>
      <c r="D19" s="31">
        <v>221750</v>
      </c>
      <c r="E19" s="31">
        <v>55165</v>
      </c>
      <c r="F19" s="31">
        <v>131076</v>
      </c>
      <c r="G19" s="31">
        <v>120886</v>
      </c>
      <c r="I19" s="118"/>
      <c r="J19" s="118"/>
      <c r="K19" s="118"/>
      <c r="L19" s="118"/>
      <c r="M19" s="118"/>
      <c r="N19" s="118"/>
      <c r="O19" s="118"/>
      <c r="P19" s="118"/>
      <c r="Q19" s="118"/>
    </row>
    <row r="20" spans="1:7" ht="12.75">
      <c r="A20" s="27"/>
      <c r="B20" s="27"/>
      <c r="C20" s="175"/>
      <c r="D20" s="31"/>
      <c r="E20" s="31"/>
      <c r="F20" s="31"/>
      <c r="G20" s="31"/>
    </row>
    <row r="21" spans="1:7" ht="25.5" customHeight="1">
      <c r="A21" s="27">
        <v>2009</v>
      </c>
      <c r="B21" s="27" t="s">
        <v>26</v>
      </c>
      <c r="C21" s="38">
        <v>259701</v>
      </c>
      <c r="D21" s="38">
        <v>113455</v>
      </c>
      <c r="E21" s="38">
        <v>17754</v>
      </c>
      <c r="F21" s="38">
        <v>56933</v>
      </c>
      <c r="G21" s="38">
        <v>53896</v>
      </c>
    </row>
    <row r="22" spans="1:7" ht="12.75">
      <c r="A22" s="27"/>
      <c r="B22" s="27" t="s">
        <v>30</v>
      </c>
      <c r="C22" s="38">
        <v>234379</v>
      </c>
      <c r="D22" s="38">
        <v>101246</v>
      </c>
      <c r="E22" s="38">
        <v>15135</v>
      </c>
      <c r="F22" s="38">
        <v>57178</v>
      </c>
      <c r="G22" s="38">
        <v>54537</v>
      </c>
    </row>
    <row r="23" spans="1:7" ht="12.75">
      <c r="A23" s="27"/>
      <c r="B23" s="27" t="s">
        <v>28</v>
      </c>
      <c r="C23" s="38">
        <v>246568</v>
      </c>
      <c r="D23" s="38">
        <v>92035</v>
      </c>
      <c r="E23" s="38">
        <v>15883</v>
      </c>
      <c r="F23" s="38">
        <v>48876</v>
      </c>
      <c r="G23" s="38">
        <v>51714</v>
      </c>
    </row>
    <row r="24" spans="1:7" ht="12.75">
      <c r="A24" s="27"/>
      <c r="B24" s="27" t="s">
        <v>31</v>
      </c>
      <c r="C24" s="38">
        <v>241816</v>
      </c>
      <c r="D24" s="38">
        <v>72098</v>
      </c>
      <c r="E24" s="38">
        <v>13784</v>
      </c>
      <c r="F24" s="38">
        <v>44875</v>
      </c>
      <c r="G24" s="38">
        <v>44935</v>
      </c>
    </row>
    <row r="25" spans="1:7" ht="25.5" customHeight="1">
      <c r="A25" s="27">
        <v>2010</v>
      </c>
      <c r="B25" s="27" t="s">
        <v>26</v>
      </c>
      <c r="C25" s="38">
        <v>213679</v>
      </c>
      <c r="D25" s="38">
        <v>76247</v>
      </c>
      <c r="E25" s="38">
        <v>14973</v>
      </c>
      <c r="F25" s="38">
        <v>44440</v>
      </c>
      <c r="G25" s="38">
        <v>43315</v>
      </c>
    </row>
    <row r="26" spans="1:9" ht="12.75">
      <c r="A26" s="27"/>
      <c r="B26" s="27" t="s">
        <v>30</v>
      </c>
      <c r="C26" s="38">
        <v>181960</v>
      </c>
      <c r="D26" s="38">
        <v>67145</v>
      </c>
      <c r="E26" s="38">
        <v>13049</v>
      </c>
      <c r="F26" s="38">
        <v>40295</v>
      </c>
      <c r="G26" s="38">
        <v>40621</v>
      </c>
      <c r="I26" s="31"/>
    </row>
    <row r="27" spans="1:9" ht="12.75">
      <c r="A27" s="39"/>
      <c r="B27" s="27" t="s">
        <v>28</v>
      </c>
      <c r="C27" s="38">
        <v>209048</v>
      </c>
      <c r="D27" s="38">
        <v>73139</v>
      </c>
      <c r="E27" s="38">
        <v>13780</v>
      </c>
      <c r="F27" s="38">
        <v>42582</v>
      </c>
      <c r="G27" s="38">
        <v>40987</v>
      </c>
      <c r="I27" s="31"/>
    </row>
    <row r="28" spans="1:9" ht="12.75">
      <c r="A28" s="27"/>
      <c r="B28" s="27" t="s">
        <v>31</v>
      </c>
      <c r="C28" s="38">
        <v>189624</v>
      </c>
      <c r="D28" s="38">
        <v>62699</v>
      </c>
      <c r="E28" s="38">
        <v>11927</v>
      </c>
      <c r="F28" s="38">
        <v>40738</v>
      </c>
      <c r="G28" s="38">
        <v>38100</v>
      </c>
      <c r="I28" s="31"/>
    </row>
    <row r="29" spans="1:9" ht="25.5" customHeight="1">
      <c r="A29" s="27">
        <v>2011</v>
      </c>
      <c r="B29" s="27" t="s">
        <v>32</v>
      </c>
      <c r="C29" s="38">
        <v>193675</v>
      </c>
      <c r="D29" s="38">
        <v>70871</v>
      </c>
      <c r="E29" s="38">
        <v>15074</v>
      </c>
      <c r="F29" s="38">
        <v>41884</v>
      </c>
      <c r="G29" s="38">
        <v>44105</v>
      </c>
      <c r="I29" s="31"/>
    </row>
    <row r="30" spans="1:9" ht="12.75">
      <c r="A30" s="27"/>
      <c r="B30" s="27" t="s">
        <v>30</v>
      </c>
      <c r="C30" s="38">
        <v>172698</v>
      </c>
      <c r="D30" s="38">
        <v>63114</v>
      </c>
      <c r="E30" s="38">
        <v>13794</v>
      </c>
      <c r="F30" s="38">
        <v>32829</v>
      </c>
      <c r="G30" s="38">
        <v>37751</v>
      </c>
      <c r="I30" s="31"/>
    </row>
    <row r="31" spans="1:9" ht="12.75">
      <c r="A31" s="27"/>
      <c r="B31" s="27" t="s">
        <v>1</v>
      </c>
      <c r="C31" s="38">
        <v>208198</v>
      </c>
      <c r="D31" s="38">
        <v>68739</v>
      </c>
      <c r="E31" s="38">
        <v>16572</v>
      </c>
      <c r="F31" s="38">
        <v>37101</v>
      </c>
      <c r="G31" s="38">
        <v>37975</v>
      </c>
      <c r="I31" s="31"/>
    </row>
    <row r="32" spans="1:9" ht="12.75">
      <c r="A32" s="27"/>
      <c r="B32" s="27" t="s">
        <v>29</v>
      </c>
      <c r="C32" s="38">
        <v>174015</v>
      </c>
      <c r="D32" s="38">
        <v>60823</v>
      </c>
      <c r="E32" s="38">
        <v>13891</v>
      </c>
      <c r="F32" s="38">
        <v>34794</v>
      </c>
      <c r="G32" s="38">
        <v>34195</v>
      </c>
      <c r="I32" s="31"/>
    </row>
    <row r="33" spans="1:9" ht="25.5" customHeight="1">
      <c r="A33" s="27">
        <v>2012</v>
      </c>
      <c r="B33" s="27" t="s">
        <v>26</v>
      </c>
      <c r="C33" s="38">
        <v>177454</v>
      </c>
      <c r="D33" s="38">
        <v>63959</v>
      </c>
      <c r="E33" s="38">
        <v>15137</v>
      </c>
      <c r="F33" s="38">
        <v>40212</v>
      </c>
      <c r="G33" s="38">
        <v>37808</v>
      </c>
      <c r="I33" s="31"/>
    </row>
    <row r="34" spans="1:9" ht="12.75">
      <c r="A34" s="27"/>
      <c r="B34" s="27" t="s">
        <v>30</v>
      </c>
      <c r="C34" s="38">
        <v>145208</v>
      </c>
      <c r="D34" s="38">
        <v>54560</v>
      </c>
      <c r="E34" s="38">
        <v>13191</v>
      </c>
      <c r="F34" s="38">
        <v>31513</v>
      </c>
      <c r="G34" s="38">
        <v>34369</v>
      </c>
      <c r="I34" s="31"/>
    </row>
    <row r="35" spans="1:9" ht="12.75">
      <c r="A35" s="27"/>
      <c r="B35" s="27" t="s">
        <v>28</v>
      </c>
      <c r="C35" s="38">
        <v>179734</v>
      </c>
      <c r="D35" s="38">
        <v>56027</v>
      </c>
      <c r="E35" s="38">
        <v>13951</v>
      </c>
      <c r="F35" s="38">
        <v>34364</v>
      </c>
      <c r="G35" s="38">
        <v>31093</v>
      </c>
      <c r="I35" s="31"/>
    </row>
    <row r="36" spans="1:9" ht="12.75">
      <c r="A36" s="27"/>
      <c r="B36" s="27" t="s">
        <v>29</v>
      </c>
      <c r="C36" s="38">
        <v>161061</v>
      </c>
      <c r="D36" s="38">
        <v>53397</v>
      </c>
      <c r="E36" s="38">
        <v>13211</v>
      </c>
      <c r="F36" s="38">
        <v>30192</v>
      </c>
      <c r="G36" s="38">
        <v>32695</v>
      </c>
      <c r="I36" s="31"/>
    </row>
    <row r="37" spans="1:10" ht="25.5" customHeight="1">
      <c r="A37" s="27">
        <v>2013</v>
      </c>
      <c r="B37" s="27" t="s">
        <v>32</v>
      </c>
      <c r="C37" s="38">
        <v>161635</v>
      </c>
      <c r="D37" s="38">
        <v>55532</v>
      </c>
      <c r="E37" s="38">
        <v>14123</v>
      </c>
      <c r="F37" s="38">
        <v>32429</v>
      </c>
      <c r="G37" s="38">
        <v>30899</v>
      </c>
      <c r="I37" s="31"/>
      <c r="J37" s="126"/>
    </row>
    <row r="38" spans="1:9" ht="12.75">
      <c r="A38" s="27"/>
      <c r="B38" s="27" t="s">
        <v>30</v>
      </c>
      <c r="C38" s="38">
        <v>151882</v>
      </c>
      <c r="D38" s="38">
        <v>50565</v>
      </c>
      <c r="E38" s="38">
        <v>13815</v>
      </c>
      <c r="F38" s="38">
        <v>31733</v>
      </c>
      <c r="G38" s="38">
        <v>31608</v>
      </c>
      <c r="I38" s="31"/>
    </row>
    <row r="39" spans="1:9" ht="12.75">
      <c r="A39" s="27"/>
      <c r="B39" s="27" t="s">
        <v>28</v>
      </c>
      <c r="C39" s="38">
        <v>183243</v>
      </c>
      <c r="D39" s="38">
        <v>56901</v>
      </c>
      <c r="E39" s="38">
        <v>13537</v>
      </c>
      <c r="F39" s="38">
        <v>34440</v>
      </c>
      <c r="G39" s="38">
        <v>31183</v>
      </c>
      <c r="I39" s="31"/>
    </row>
    <row r="40" spans="1:9" ht="12.75">
      <c r="A40" s="27"/>
      <c r="B40" s="27" t="s">
        <v>29</v>
      </c>
      <c r="C40" s="38">
        <v>170408</v>
      </c>
      <c r="D40" s="38">
        <v>56809</v>
      </c>
      <c r="E40" s="38">
        <v>13291</v>
      </c>
      <c r="F40" s="38">
        <v>32815</v>
      </c>
      <c r="G40" s="38">
        <v>28864</v>
      </c>
      <c r="I40" s="31"/>
    </row>
    <row r="41" spans="1:9" s="23" customFormat="1" ht="25.5" customHeight="1">
      <c r="A41" s="27">
        <v>2014</v>
      </c>
      <c r="B41" s="27" t="s">
        <v>32</v>
      </c>
      <c r="C41" s="38">
        <v>205741</v>
      </c>
      <c r="D41" s="38">
        <v>54724</v>
      </c>
      <c r="E41" s="38">
        <v>14503</v>
      </c>
      <c r="F41" s="38">
        <v>29763</v>
      </c>
      <c r="G41" s="38">
        <v>31354</v>
      </c>
      <c r="I41" s="31"/>
    </row>
    <row r="42" spans="1:9" s="23" customFormat="1" ht="12.75">
      <c r="A42" s="27"/>
      <c r="B42" s="27" t="s">
        <v>30</v>
      </c>
      <c r="C42" s="38">
        <v>203648</v>
      </c>
      <c r="D42" s="38">
        <v>48394</v>
      </c>
      <c r="E42" s="38">
        <v>13342</v>
      </c>
      <c r="F42" s="38">
        <v>30489</v>
      </c>
      <c r="G42" s="38">
        <v>30623</v>
      </c>
      <c r="I42" s="31"/>
    </row>
    <row r="43" spans="1:119" s="102" customFormat="1" ht="12.75">
      <c r="A43" s="27"/>
      <c r="B43" s="140" t="s">
        <v>28</v>
      </c>
      <c r="C43" s="38">
        <v>223149</v>
      </c>
      <c r="D43" s="38">
        <v>62906</v>
      </c>
      <c r="E43" s="38">
        <v>14225</v>
      </c>
      <c r="F43" s="38">
        <v>34328</v>
      </c>
      <c r="G43" s="38">
        <v>28889</v>
      </c>
      <c r="H43" s="23"/>
      <c r="I43" s="31"/>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row>
    <row r="44" spans="1:9" s="23" customFormat="1" ht="12.75">
      <c r="A44" s="27"/>
      <c r="B44" s="88" t="s">
        <v>126</v>
      </c>
      <c r="C44" s="38">
        <v>195469</v>
      </c>
      <c r="D44" s="38">
        <v>55726</v>
      </c>
      <c r="E44" s="38">
        <v>13095</v>
      </c>
      <c r="F44" s="38">
        <v>36496</v>
      </c>
      <c r="G44" s="38">
        <v>30020</v>
      </c>
      <c r="I44" s="31"/>
    </row>
    <row r="45" spans="1:9" s="23" customFormat="1" ht="12.75">
      <c r="A45" s="27">
        <v>2015</v>
      </c>
      <c r="B45" s="88" t="s">
        <v>161</v>
      </c>
      <c r="C45" s="38">
        <v>243589</v>
      </c>
      <c r="D45" s="38">
        <v>60311</v>
      </c>
      <c r="E45" s="38">
        <v>13287</v>
      </c>
      <c r="F45" s="38">
        <v>42887</v>
      </c>
      <c r="G45" s="38">
        <v>31468</v>
      </c>
      <c r="I45" s="31"/>
    </row>
    <row r="46" spans="1:9" s="23" customFormat="1" ht="12.75">
      <c r="A46" s="141"/>
      <c r="B46" s="143" t="s">
        <v>27</v>
      </c>
      <c r="C46" s="429">
        <v>194261</v>
      </c>
      <c r="D46" s="429">
        <v>74599</v>
      </c>
      <c r="E46" s="429">
        <v>12085</v>
      </c>
      <c r="F46" s="429">
        <v>36247</v>
      </c>
      <c r="G46" s="429">
        <v>31403</v>
      </c>
      <c r="I46" s="31"/>
    </row>
    <row r="47" spans="1:7" s="23" customFormat="1" ht="12.75">
      <c r="A47" s="27"/>
      <c r="B47" s="27"/>
      <c r="C47" s="174"/>
      <c r="D47" s="174"/>
      <c r="E47" s="174"/>
      <c r="F47" s="174"/>
      <c r="G47" s="174"/>
    </row>
    <row r="48" spans="1:7" s="23" customFormat="1" ht="12.75">
      <c r="A48" s="103" t="s">
        <v>139</v>
      </c>
      <c r="B48" s="27"/>
      <c r="C48" s="117"/>
      <c r="D48" s="117"/>
      <c r="E48" s="117"/>
      <c r="F48" s="117"/>
      <c r="G48" s="117"/>
    </row>
    <row r="49" spans="1:27" ht="12.75">
      <c r="A49" s="479"/>
      <c r="B49" s="479"/>
      <c r="C49" s="479"/>
      <c r="D49" s="479"/>
      <c r="E49" s="479"/>
      <c r="F49" s="479"/>
      <c r="G49" s="479"/>
      <c r="H49" s="23"/>
      <c r="I49" s="23"/>
      <c r="J49" s="23"/>
      <c r="K49" s="23"/>
      <c r="L49" s="23"/>
      <c r="M49" s="23"/>
      <c r="N49" s="23"/>
      <c r="O49" s="23"/>
      <c r="P49" s="23"/>
      <c r="Q49" s="23"/>
      <c r="R49" s="23"/>
      <c r="S49" s="23"/>
      <c r="T49" s="23"/>
      <c r="U49" s="23"/>
      <c r="V49" s="23"/>
      <c r="W49" s="23"/>
      <c r="X49" s="23"/>
      <c r="Y49" s="23"/>
      <c r="Z49" s="23"/>
      <c r="AA49" s="23"/>
    </row>
    <row r="50" spans="1:7" ht="12.75">
      <c r="A50" s="58" t="s">
        <v>35</v>
      </c>
      <c r="B50" s="58"/>
      <c r="C50" s="52"/>
      <c r="D50" s="104"/>
      <c r="E50" s="104"/>
      <c r="F50" s="104"/>
      <c r="G50" s="104"/>
    </row>
    <row r="51" spans="1:7" s="105" customFormat="1" ht="12.75" customHeight="1">
      <c r="A51" s="475" t="s">
        <v>78</v>
      </c>
      <c r="B51" s="490"/>
      <c r="C51" s="490"/>
      <c r="D51" s="490"/>
      <c r="E51" s="490"/>
      <c r="F51" s="490"/>
      <c r="G51" s="490"/>
    </row>
    <row r="53" ht="12.75">
      <c r="A53" s="136" t="s">
        <v>112</v>
      </c>
    </row>
    <row r="54" ht="12.75">
      <c r="A54" s="137" t="s">
        <v>113</v>
      </c>
    </row>
    <row r="55" ht="12.75">
      <c r="A55" s="138" t="s">
        <v>114</v>
      </c>
    </row>
    <row r="75" ht="12.75">
      <c r="O75" s="126"/>
    </row>
    <row r="76" ht="12.75">
      <c r="O76" s="126"/>
    </row>
    <row r="78" ht="12.75">
      <c r="O78" s="126"/>
    </row>
    <row r="79" ht="12.75">
      <c r="O79" s="126"/>
    </row>
  </sheetData>
  <sheetProtection/>
  <mergeCells count="3">
    <mergeCell ref="A51:G51"/>
    <mergeCell ref="A2:G2"/>
    <mergeCell ref="A49:G49"/>
  </mergeCells>
  <hyperlinks>
    <hyperlink ref="G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6" r:id="rId1"/>
  <headerFooter alignWithMargins="0">
    <oddHeader>&amp;CCivil Justice Statistics Quarterly: April to June 2015</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52"/>
  <sheetViews>
    <sheetView zoomScale="85" zoomScaleNormal="85" workbookViewId="0" topLeftCell="A1">
      <selection activeCell="A1" sqref="A1"/>
    </sheetView>
  </sheetViews>
  <sheetFormatPr defaultColWidth="9.140625" defaultRowHeight="12.75"/>
  <cols>
    <col min="1" max="2" width="8.8515625" style="46" customWidth="1"/>
    <col min="3" max="3" width="11.7109375" style="46" customWidth="1"/>
    <col min="4" max="4" width="1.421875" style="46" customWidth="1"/>
    <col min="5" max="5" width="10.421875" style="46" bestFit="1" customWidth="1"/>
    <col min="6" max="6" width="13.28125" style="46" bestFit="1" customWidth="1"/>
    <col min="7" max="7" width="1.57421875" style="46" customWidth="1"/>
    <col min="8" max="9" width="11.7109375" style="46" customWidth="1"/>
    <col min="10" max="10" width="1.7109375" style="46" customWidth="1"/>
    <col min="11" max="12" width="11.7109375" style="46" customWidth="1"/>
    <col min="13" max="13" width="1.7109375" style="46" customWidth="1"/>
    <col min="14" max="15" width="11.7109375" style="46" customWidth="1"/>
    <col min="16" max="16" width="1.7109375" style="46" customWidth="1"/>
    <col min="17" max="18" width="11.7109375" style="46" customWidth="1"/>
    <col min="19" max="19" width="1.7109375" style="46" customWidth="1"/>
    <col min="20" max="21" width="11.7109375" style="46" customWidth="1"/>
    <col min="22" max="16384" width="9.140625" style="46" customWidth="1"/>
  </cols>
  <sheetData>
    <row r="1" spans="1:21" ht="12.75">
      <c r="A1" s="22" t="s">
        <v>79</v>
      </c>
      <c r="B1" s="22"/>
      <c r="C1" s="123"/>
      <c r="D1" s="123"/>
      <c r="E1" s="123"/>
      <c r="F1" s="123"/>
      <c r="G1" s="123"/>
      <c r="H1" s="123"/>
      <c r="I1" s="123"/>
      <c r="J1" s="123"/>
      <c r="K1" s="126"/>
      <c r="L1" s="126"/>
      <c r="M1" s="126"/>
      <c r="N1" s="126"/>
      <c r="O1" s="126"/>
      <c r="U1" s="106" t="s">
        <v>43</v>
      </c>
    </row>
    <row r="2" spans="1:15" ht="12.75" customHeight="1">
      <c r="A2" s="472" t="s">
        <v>320</v>
      </c>
      <c r="B2" s="472"/>
      <c r="C2" s="472"/>
      <c r="D2" s="472"/>
      <c r="E2" s="472"/>
      <c r="F2" s="472"/>
      <c r="G2" s="472"/>
      <c r="H2" s="472"/>
      <c r="I2" s="472"/>
      <c r="J2" s="472"/>
      <c r="K2" s="491"/>
      <c r="L2" s="491"/>
      <c r="M2" s="491"/>
      <c r="N2" s="491"/>
      <c r="O2" s="491"/>
    </row>
    <row r="3" spans="1:10" ht="12.75">
      <c r="A3" s="47"/>
      <c r="B3" s="47"/>
      <c r="C3" s="45"/>
      <c r="D3" s="45"/>
      <c r="E3" s="45"/>
      <c r="F3" s="45"/>
      <c r="G3" s="45"/>
      <c r="H3" s="45"/>
      <c r="I3" s="45"/>
      <c r="J3" s="45"/>
    </row>
    <row r="4" spans="1:21" ht="12.75">
      <c r="A4" s="494" t="s">
        <v>22</v>
      </c>
      <c r="B4" s="494" t="s">
        <v>23</v>
      </c>
      <c r="C4" s="497" t="s">
        <v>74</v>
      </c>
      <c r="D4" s="107"/>
      <c r="E4" s="492" t="s">
        <v>73</v>
      </c>
      <c r="F4" s="492"/>
      <c r="G4" s="492"/>
      <c r="H4" s="492"/>
      <c r="I4" s="492"/>
      <c r="J4" s="108"/>
      <c r="K4" s="492" t="s">
        <v>72</v>
      </c>
      <c r="L4" s="492"/>
      <c r="M4" s="492"/>
      <c r="N4" s="492"/>
      <c r="O4" s="492"/>
      <c r="P4" s="108"/>
      <c r="Q4" s="492" t="s">
        <v>149</v>
      </c>
      <c r="R4" s="492"/>
      <c r="S4" s="492"/>
      <c r="T4" s="492"/>
      <c r="U4" s="492"/>
    </row>
    <row r="5" spans="1:21" ht="12.75">
      <c r="A5" s="495"/>
      <c r="B5" s="495"/>
      <c r="C5" s="498"/>
      <c r="D5" s="32"/>
      <c r="E5" s="500" t="s">
        <v>71</v>
      </c>
      <c r="F5" s="500"/>
      <c r="G5" s="142"/>
      <c r="H5" s="500" t="s">
        <v>69</v>
      </c>
      <c r="I5" s="500"/>
      <c r="J5" s="160"/>
      <c r="K5" s="500" t="s">
        <v>70</v>
      </c>
      <c r="L5" s="500"/>
      <c r="M5" s="142"/>
      <c r="N5" s="500" t="s">
        <v>69</v>
      </c>
      <c r="O5" s="500"/>
      <c r="P5" s="160"/>
      <c r="Q5" s="500" t="s">
        <v>70</v>
      </c>
      <c r="R5" s="500"/>
      <c r="S5" s="142"/>
      <c r="T5" s="500" t="s">
        <v>69</v>
      </c>
      <c r="U5" s="500"/>
    </row>
    <row r="6" spans="1:21" ht="38.25">
      <c r="A6" s="496"/>
      <c r="B6" s="496"/>
      <c r="C6" s="499"/>
      <c r="D6" s="109"/>
      <c r="E6" s="109" t="s">
        <v>68</v>
      </c>
      <c r="F6" s="109" t="s">
        <v>67</v>
      </c>
      <c r="G6" s="109"/>
      <c r="H6" s="110" t="s">
        <v>66</v>
      </c>
      <c r="I6" s="110" t="s">
        <v>65</v>
      </c>
      <c r="J6" s="109"/>
      <c r="K6" s="109" t="s">
        <v>68</v>
      </c>
      <c r="L6" s="109" t="s">
        <v>67</v>
      </c>
      <c r="M6" s="109"/>
      <c r="N6" s="110" t="s">
        <v>66</v>
      </c>
      <c r="O6" s="110" t="s">
        <v>65</v>
      </c>
      <c r="P6" s="109"/>
      <c r="Q6" s="109" t="s">
        <v>68</v>
      </c>
      <c r="R6" s="109" t="s">
        <v>67</v>
      </c>
      <c r="S6" s="109"/>
      <c r="T6" s="110" t="s">
        <v>66</v>
      </c>
      <c r="U6" s="110" t="s">
        <v>65</v>
      </c>
    </row>
    <row r="7" spans="1:23" ht="25.5" customHeight="1">
      <c r="A7" s="27">
        <v>2009</v>
      </c>
      <c r="B7" s="27"/>
      <c r="C7" s="31">
        <v>1803221</v>
      </c>
      <c r="D7" s="31"/>
      <c r="E7" s="31">
        <v>234519</v>
      </c>
      <c r="F7" s="150">
        <v>13.005560605161541</v>
      </c>
      <c r="G7" s="111"/>
      <c r="H7" s="151">
        <v>13</v>
      </c>
      <c r="I7" s="152" t="s">
        <v>200</v>
      </c>
      <c r="J7" s="111"/>
      <c r="K7" s="31">
        <v>167609</v>
      </c>
      <c r="L7" s="150">
        <v>9.294700982297789</v>
      </c>
      <c r="M7" s="111"/>
      <c r="N7" s="45">
        <v>9.3</v>
      </c>
      <c r="O7" s="152" t="s">
        <v>64</v>
      </c>
      <c r="P7" s="111"/>
      <c r="Q7" s="31">
        <v>66169</v>
      </c>
      <c r="R7" s="150">
        <v>3.6694892084774966</v>
      </c>
      <c r="S7" s="111"/>
      <c r="T7" s="151">
        <v>3.7</v>
      </c>
      <c r="U7" s="153" t="s">
        <v>191</v>
      </c>
      <c r="W7" s="31"/>
    </row>
    <row r="8" spans="1:23" ht="12.75">
      <c r="A8" s="27">
        <v>2010</v>
      </c>
      <c r="B8" s="27"/>
      <c r="C8" s="31">
        <v>1550626</v>
      </c>
      <c r="D8" s="31"/>
      <c r="E8" s="31">
        <v>215984</v>
      </c>
      <c r="F8" s="150">
        <v>13.9288261644007</v>
      </c>
      <c r="G8" s="111"/>
      <c r="H8" s="151">
        <v>13.9</v>
      </c>
      <c r="I8" s="152" t="s">
        <v>117</v>
      </c>
      <c r="J8" s="111"/>
      <c r="K8" s="31">
        <v>160317</v>
      </c>
      <c r="L8" s="150">
        <v>10.338340773339283</v>
      </c>
      <c r="M8" s="111"/>
      <c r="N8" s="45">
        <v>10.4</v>
      </c>
      <c r="O8" s="152" t="s">
        <v>198</v>
      </c>
      <c r="P8" s="111"/>
      <c r="Q8" s="31">
        <v>56744</v>
      </c>
      <c r="R8" s="150">
        <v>3.65942529017313</v>
      </c>
      <c r="S8" s="111"/>
      <c r="T8" s="151">
        <v>3.7</v>
      </c>
      <c r="U8" s="153" t="s">
        <v>191</v>
      </c>
      <c r="W8" s="31"/>
    </row>
    <row r="9" spans="1:23" ht="12.75">
      <c r="A9" s="27">
        <v>2011</v>
      </c>
      <c r="B9" s="27"/>
      <c r="C9" s="31">
        <v>1504243</v>
      </c>
      <c r="D9" s="31"/>
      <c r="E9" s="31">
        <v>209234</v>
      </c>
      <c r="F9" s="150">
        <v>13.909587746128784</v>
      </c>
      <c r="G9" s="111"/>
      <c r="H9" s="151">
        <v>13.9</v>
      </c>
      <c r="I9" s="152" t="s">
        <v>117</v>
      </c>
      <c r="J9" s="111"/>
      <c r="K9" s="31">
        <v>158440</v>
      </c>
      <c r="L9" s="150">
        <v>10.531343672531632</v>
      </c>
      <c r="M9" s="111"/>
      <c r="N9" s="45">
        <v>10.5</v>
      </c>
      <c r="O9" s="152" t="s">
        <v>56</v>
      </c>
      <c r="P9" s="111"/>
      <c r="Q9" s="31">
        <v>49185</v>
      </c>
      <c r="R9" s="150">
        <v>3.2697509644385914</v>
      </c>
      <c r="S9" s="111"/>
      <c r="T9" s="151">
        <v>3.3</v>
      </c>
      <c r="U9" s="153" t="s">
        <v>57</v>
      </c>
      <c r="W9" s="31"/>
    </row>
    <row r="10" spans="1:23" ht="12.75">
      <c r="A10" s="27">
        <v>2012</v>
      </c>
      <c r="B10" s="27"/>
      <c r="C10" s="31">
        <v>1394230</v>
      </c>
      <c r="D10" s="31"/>
      <c r="E10" s="31">
        <v>192561</v>
      </c>
      <c r="F10" s="150">
        <v>13.811279344154121</v>
      </c>
      <c r="G10" s="111"/>
      <c r="H10" s="151">
        <v>13.8</v>
      </c>
      <c r="I10" s="152" t="s">
        <v>201</v>
      </c>
      <c r="J10" s="111"/>
      <c r="K10" s="31">
        <v>143103</v>
      </c>
      <c r="L10" s="150">
        <v>10.255768416975679</v>
      </c>
      <c r="M10" s="111"/>
      <c r="N10" s="45">
        <v>10.3</v>
      </c>
      <c r="O10" s="152" t="s">
        <v>52</v>
      </c>
      <c r="P10" s="111"/>
      <c r="Q10" s="31">
        <v>42194</v>
      </c>
      <c r="R10" s="150">
        <v>3.0263299455613493</v>
      </c>
      <c r="S10" s="111"/>
      <c r="T10" s="151">
        <v>3</v>
      </c>
      <c r="U10" s="153" t="s">
        <v>192</v>
      </c>
      <c r="W10" s="31"/>
    </row>
    <row r="11" spans="1:23" ht="12.75">
      <c r="A11" s="27">
        <v>2013</v>
      </c>
      <c r="B11" s="27"/>
      <c r="C11" s="31">
        <v>1445339</v>
      </c>
      <c r="D11" s="31">
        <v>0</v>
      </c>
      <c r="E11" s="31">
        <v>223567</v>
      </c>
      <c r="F11" s="150">
        <v>15.468135849098378</v>
      </c>
      <c r="G11" s="31"/>
      <c r="H11" s="151">
        <v>15.5</v>
      </c>
      <c r="I11" s="432" t="s">
        <v>173</v>
      </c>
      <c r="J11" s="31"/>
      <c r="K11" s="31">
        <v>136945</v>
      </c>
      <c r="L11" s="150">
        <v>9.412809036495936</v>
      </c>
      <c r="M11" s="31"/>
      <c r="N11" s="45">
        <v>9.6</v>
      </c>
      <c r="O11" s="152" t="s">
        <v>137</v>
      </c>
      <c r="P11" s="31"/>
      <c r="Q11" s="31">
        <v>42751</v>
      </c>
      <c r="R11" s="150">
        <v>2.9578527943963318</v>
      </c>
      <c r="S11" s="31"/>
      <c r="T11" s="151">
        <v>3</v>
      </c>
      <c r="U11" s="153" t="s">
        <v>192</v>
      </c>
      <c r="W11" s="31"/>
    </row>
    <row r="12" spans="1:23" ht="12.75">
      <c r="A12" s="27">
        <v>2014</v>
      </c>
      <c r="B12" s="27"/>
      <c r="C12" s="31">
        <v>1595441</v>
      </c>
      <c r="D12" s="31"/>
      <c r="E12" s="31">
        <v>182188</v>
      </c>
      <c r="F12" s="150">
        <v>11.419287833269923</v>
      </c>
      <c r="G12" s="31"/>
      <c r="H12" s="151">
        <v>11.6</v>
      </c>
      <c r="I12" s="152" t="s">
        <v>202</v>
      </c>
      <c r="J12" s="31"/>
      <c r="K12" s="31">
        <v>115581</v>
      </c>
      <c r="L12" s="150">
        <v>5.1963854851681885</v>
      </c>
      <c r="M12" s="31"/>
      <c r="N12" s="45">
        <v>8.5</v>
      </c>
      <c r="O12" s="152" t="s">
        <v>199</v>
      </c>
      <c r="P12" s="31"/>
      <c r="Q12" s="31">
        <v>35337</v>
      </c>
      <c r="R12" s="150">
        <v>2.2148735051938617</v>
      </c>
      <c r="S12" s="31"/>
      <c r="T12" s="151">
        <v>2.8</v>
      </c>
      <c r="U12" s="153" t="s">
        <v>45</v>
      </c>
      <c r="W12" s="31"/>
    </row>
    <row r="13" spans="1:23" ht="12.75">
      <c r="A13" s="27"/>
      <c r="B13" s="27"/>
      <c r="C13" s="31"/>
      <c r="D13" s="31"/>
      <c r="E13" s="31"/>
      <c r="F13" s="150"/>
      <c r="G13" s="111"/>
      <c r="H13" s="154"/>
      <c r="I13" s="155"/>
      <c r="J13" s="111"/>
      <c r="K13" s="31"/>
      <c r="L13" s="150"/>
      <c r="M13" s="111"/>
      <c r="N13" s="154"/>
      <c r="O13" s="155"/>
      <c r="P13" s="111"/>
      <c r="Q13" s="31"/>
      <c r="R13" s="150"/>
      <c r="S13" s="111"/>
      <c r="T13" s="156"/>
      <c r="U13" s="157"/>
      <c r="W13" s="31"/>
    </row>
    <row r="14" spans="1:24" ht="26.25" customHeight="1">
      <c r="A14" s="27">
        <v>2009</v>
      </c>
      <c r="B14" s="27" t="s">
        <v>26</v>
      </c>
      <c r="C14" s="57">
        <v>484887</v>
      </c>
      <c r="D14" s="31"/>
      <c r="E14" s="57">
        <v>69566</v>
      </c>
      <c r="F14" s="150">
        <v>14.346847822276118</v>
      </c>
      <c r="G14" s="111"/>
      <c r="H14" s="151">
        <v>14.3</v>
      </c>
      <c r="I14" s="153" t="s">
        <v>63</v>
      </c>
      <c r="J14" s="111"/>
      <c r="K14" s="57">
        <v>43020</v>
      </c>
      <c r="L14" s="150">
        <v>8.87217021697839</v>
      </c>
      <c r="M14" s="111"/>
      <c r="N14" s="151">
        <v>8.9</v>
      </c>
      <c r="O14" s="153" t="s">
        <v>62</v>
      </c>
      <c r="P14" s="111"/>
      <c r="Q14" s="57">
        <v>17368</v>
      </c>
      <c r="R14" s="150">
        <v>3.5818654655620796</v>
      </c>
      <c r="S14" s="111"/>
      <c r="T14" s="151">
        <v>3.6</v>
      </c>
      <c r="U14" s="153" t="s">
        <v>188</v>
      </c>
      <c r="W14" s="31"/>
      <c r="X14" s="73"/>
    </row>
    <row r="15" spans="1:24" ht="12.75">
      <c r="A15" s="27"/>
      <c r="B15" s="27" t="s">
        <v>30</v>
      </c>
      <c r="C15" s="57">
        <v>431897</v>
      </c>
      <c r="D15" s="31"/>
      <c r="E15" s="57">
        <v>57998</v>
      </c>
      <c r="F15" s="150">
        <v>13.428664704779148</v>
      </c>
      <c r="G15" s="111"/>
      <c r="H15" s="151">
        <v>13.4</v>
      </c>
      <c r="I15" s="153" t="s">
        <v>170</v>
      </c>
      <c r="J15" s="111"/>
      <c r="K15" s="57">
        <v>41827</v>
      </c>
      <c r="L15" s="150">
        <v>9.684484958219205</v>
      </c>
      <c r="M15" s="111"/>
      <c r="N15" s="151">
        <v>9.7</v>
      </c>
      <c r="O15" s="153" t="s">
        <v>60</v>
      </c>
      <c r="P15" s="111"/>
      <c r="Q15" s="57">
        <v>16357</v>
      </c>
      <c r="R15" s="150">
        <v>3.7872455701243584</v>
      </c>
      <c r="S15" s="111"/>
      <c r="T15" s="151">
        <v>3.8</v>
      </c>
      <c r="U15" s="153" t="s">
        <v>189</v>
      </c>
      <c r="W15" s="31"/>
      <c r="X15" s="73"/>
    </row>
    <row r="16" spans="1:24" ht="12.75">
      <c r="A16" s="27"/>
      <c r="B16" s="27" t="s">
        <v>28</v>
      </c>
      <c r="C16" s="57">
        <v>462491</v>
      </c>
      <c r="D16" s="31"/>
      <c r="E16" s="57">
        <v>53759</v>
      </c>
      <c r="F16" s="150">
        <v>11.623793760311012</v>
      </c>
      <c r="G16" s="111"/>
      <c r="H16" s="151">
        <v>11.6</v>
      </c>
      <c r="I16" s="153" t="s">
        <v>171</v>
      </c>
      <c r="J16" s="111"/>
      <c r="K16" s="57">
        <v>43937</v>
      </c>
      <c r="L16" s="150">
        <v>9.500076758250431</v>
      </c>
      <c r="M16" s="111"/>
      <c r="N16" s="151">
        <v>9.5</v>
      </c>
      <c r="O16" s="153" t="s">
        <v>46</v>
      </c>
      <c r="P16" s="111"/>
      <c r="Q16" s="57">
        <v>17483</v>
      </c>
      <c r="R16" s="150">
        <v>3.780181668400034</v>
      </c>
      <c r="S16" s="111"/>
      <c r="T16" s="151">
        <v>3.8</v>
      </c>
      <c r="U16" s="153" t="s">
        <v>189</v>
      </c>
      <c r="X16" s="73"/>
    </row>
    <row r="17" spans="1:24" ht="12.75">
      <c r="A17" s="27"/>
      <c r="B17" s="27" t="s">
        <v>31</v>
      </c>
      <c r="C17" s="57">
        <v>423946</v>
      </c>
      <c r="D17" s="31"/>
      <c r="E17" s="57">
        <v>53196</v>
      </c>
      <c r="F17" s="150">
        <v>12.547824487080902</v>
      </c>
      <c r="G17" s="111"/>
      <c r="H17" s="151">
        <v>12.5</v>
      </c>
      <c r="I17" s="153" t="s">
        <v>172</v>
      </c>
      <c r="J17" s="111"/>
      <c r="K17" s="57">
        <v>38962</v>
      </c>
      <c r="L17" s="150">
        <v>9.190321408858676</v>
      </c>
      <c r="M17" s="111"/>
      <c r="N17" s="151">
        <v>9.2</v>
      </c>
      <c r="O17" s="153" t="s">
        <v>59</v>
      </c>
      <c r="P17" s="111"/>
      <c r="Q17" s="57">
        <v>14961</v>
      </c>
      <c r="R17" s="150">
        <v>3.528987182329825</v>
      </c>
      <c r="S17" s="111"/>
      <c r="T17" s="151">
        <v>3.5</v>
      </c>
      <c r="U17" s="153" t="s">
        <v>58</v>
      </c>
      <c r="X17" s="73"/>
    </row>
    <row r="18" spans="1:24" ht="25.5" customHeight="1">
      <c r="A18" s="27">
        <v>2010</v>
      </c>
      <c r="B18" s="27" t="s">
        <v>26</v>
      </c>
      <c r="C18" s="57">
        <v>387878</v>
      </c>
      <c r="D18" s="31"/>
      <c r="E18" s="57">
        <v>60277</v>
      </c>
      <c r="F18" s="150">
        <v>15.54019562852237</v>
      </c>
      <c r="G18" s="111"/>
      <c r="H18" s="151">
        <v>15.5</v>
      </c>
      <c r="I18" s="153" t="s">
        <v>173</v>
      </c>
      <c r="J18" s="111"/>
      <c r="K18" s="57">
        <v>39021</v>
      </c>
      <c r="L18" s="150">
        <v>10.060121997122806</v>
      </c>
      <c r="M18" s="111"/>
      <c r="N18" s="151">
        <v>10.1</v>
      </c>
      <c r="O18" s="153" t="s">
        <v>162</v>
      </c>
      <c r="P18" s="111"/>
      <c r="Q18" s="57">
        <v>14792</v>
      </c>
      <c r="R18" s="150">
        <v>3.813570246314563</v>
      </c>
      <c r="S18" s="111"/>
      <c r="T18" s="151">
        <v>3.8</v>
      </c>
      <c r="U18" s="153" t="s">
        <v>189</v>
      </c>
      <c r="X18" s="73"/>
    </row>
    <row r="19" spans="1:24" ht="12.75">
      <c r="A19" s="27"/>
      <c r="B19" s="27" t="s">
        <v>30</v>
      </c>
      <c r="C19" s="57">
        <v>377636</v>
      </c>
      <c r="D19" s="31"/>
      <c r="E19" s="57">
        <v>54058</v>
      </c>
      <c r="F19" s="150">
        <v>14.314842864557404</v>
      </c>
      <c r="G19" s="111"/>
      <c r="H19" s="151">
        <v>14.3</v>
      </c>
      <c r="I19" s="153" t="s">
        <v>63</v>
      </c>
      <c r="J19" s="111"/>
      <c r="K19" s="57">
        <v>39925</v>
      </c>
      <c r="L19" s="150">
        <v>10.572350093741063</v>
      </c>
      <c r="M19" s="111"/>
      <c r="N19" s="151">
        <v>10.6</v>
      </c>
      <c r="O19" s="153" t="s">
        <v>53</v>
      </c>
      <c r="P19" s="111"/>
      <c r="Q19" s="57">
        <v>14548</v>
      </c>
      <c r="R19" s="150">
        <v>3.8523869546335625</v>
      </c>
      <c r="S19" s="111"/>
      <c r="T19" s="151">
        <v>3.9</v>
      </c>
      <c r="U19" s="153" t="s">
        <v>190</v>
      </c>
      <c r="X19" s="73"/>
    </row>
    <row r="20" spans="1:24" ht="12.75">
      <c r="A20" s="39"/>
      <c r="B20" s="27" t="s">
        <v>28</v>
      </c>
      <c r="C20" s="57">
        <v>404345</v>
      </c>
      <c r="D20" s="31"/>
      <c r="E20" s="57">
        <v>51096</v>
      </c>
      <c r="F20" s="150">
        <v>12.636733482545846</v>
      </c>
      <c r="G20" s="111"/>
      <c r="H20" s="151">
        <v>12.6</v>
      </c>
      <c r="I20" s="153" t="s">
        <v>174</v>
      </c>
      <c r="J20" s="111"/>
      <c r="K20" s="57">
        <v>42328</v>
      </c>
      <c r="L20" s="150">
        <v>10.468288219218737</v>
      </c>
      <c r="M20" s="111"/>
      <c r="N20" s="151">
        <v>10.5</v>
      </c>
      <c r="O20" s="153" t="s">
        <v>56</v>
      </c>
      <c r="P20" s="111"/>
      <c r="Q20" s="57">
        <v>15029</v>
      </c>
      <c r="R20" s="150">
        <v>3.7168754405272724</v>
      </c>
      <c r="S20" s="111"/>
      <c r="T20" s="151">
        <v>3.7</v>
      </c>
      <c r="U20" s="153" t="s">
        <v>191</v>
      </c>
      <c r="X20" s="73"/>
    </row>
    <row r="21" spans="1:24" ht="12.75">
      <c r="A21" s="27"/>
      <c r="B21" s="27" t="s">
        <v>31</v>
      </c>
      <c r="C21" s="57">
        <v>380767</v>
      </c>
      <c r="D21" s="31"/>
      <c r="E21" s="57">
        <v>50553</v>
      </c>
      <c r="F21" s="150">
        <v>13.2766232367826</v>
      </c>
      <c r="G21" s="111"/>
      <c r="H21" s="151">
        <v>13.3</v>
      </c>
      <c r="I21" s="153" t="s">
        <v>175</v>
      </c>
      <c r="J21" s="111"/>
      <c r="K21" s="57">
        <v>39227</v>
      </c>
      <c r="L21" s="150">
        <v>10.30210075978223</v>
      </c>
      <c r="M21" s="111"/>
      <c r="N21" s="151">
        <v>10.3</v>
      </c>
      <c r="O21" s="153" t="s">
        <v>52</v>
      </c>
      <c r="P21" s="111"/>
      <c r="Q21" s="57">
        <v>12375</v>
      </c>
      <c r="R21" s="150">
        <v>3.250019040515591</v>
      </c>
      <c r="S21" s="111"/>
      <c r="T21" s="151">
        <v>3.3</v>
      </c>
      <c r="U21" s="153" t="s">
        <v>57</v>
      </c>
      <c r="X21" s="73"/>
    </row>
    <row r="22" spans="1:24" ht="25.5" customHeight="1">
      <c r="A22" s="27">
        <v>2011</v>
      </c>
      <c r="B22" s="27" t="s">
        <v>32</v>
      </c>
      <c r="C22" s="57">
        <v>398384</v>
      </c>
      <c r="D22" s="31"/>
      <c r="E22" s="57">
        <v>61287</v>
      </c>
      <c r="F22" s="150">
        <v>15.383900959877908</v>
      </c>
      <c r="G22" s="111"/>
      <c r="H22" s="151">
        <v>15.4</v>
      </c>
      <c r="I22" s="153" t="s">
        <v>61</v>
      </c>
      <c r="J22" s="111"/>
      <c r="K22" s="57">
        <v>41690</v>
      </c>
      <c r="L22" s="150">
        <v>10.46477770191574</v>
      </c>
      <c r="M22" s="111"/>
      <c r="N22" s="151">
        <v>10.5</v>
      </c>
      <c r="O22" s="153" t="s">
        <v>56</v>
      </c>
      <c r="P22" s="111"/>
      <c r="Q22" s="57">
        <v>13183</v>
      </c>
      <c r="R22" s="150">
        <v>3.3091188401140608</v>
      </c>
      <c r="S22" s="111"/>
      <c r="T22" s="151">
        <v>3.3</v>
      </c>
      <c r="U22" s="153" t="s">
        <v>57</v>
      </c>
      <c r="W22" s="71"/>
      <c r="X22" s="73"/>
    </row>
    <row r="23" spans="1:24" ht="12.75">
      <c r="A23" s="27"/>
      <c r="B23" s="27" t="s">
        <v>30</v>
      </c>
      <c r="C23" s="57">
        <v>352282</v>
      </c>
      <c r="D23" s="31"/>
      <c r="E23" s="57">
        <v>50789</v>
      </c>
      <c r="F23" s="150">
        <v>14.417143084233654</v>
      </c>
      <c r="G23" s="111"/>
      <c r="H23" s="151">
        <v>14.4</v>
      </c>
      <c r="I23" s="158" t="s">
        <v>176</v>
      </c>
      <c r="J23" s="111"/>
      <c r="K23" s="57">
        <v>39038</v>
      </c>
      <c r="L23" s="150">
        <v>11.081463146002351</v>
      </c>
      <c r="M23" s="111"/>
      <c r="N23" s="151">
        <v>11.1</v>
      </c>
      <c r="O23" s="153" t="s">
        <v>54</v>
      </c>
      <c r="P23" s="111"/>
      <c r="Q23" s="57">
        <v>12308</v>
      </c>
      <c r="R23" s="150">
        <v>3.493791905348556</v>
      </c>
      <c r="S23" s="111"/>
      <c r="T23" s="151">
        <v>3.5</v>
      </c>
      <c r="U23" s="153" t="s">
        <v>58</v>
      </c>
      <c r="W23" s="71"/>
      <c r="X23" s="73"/>
    </row>
    <row r="24" spans="1:24" ht="12.75">
      <c r="A24" s="27"/>
      <c r="B24" s="27" t="s">
        <v>1</v>
      </c>
      <c r="C24" s="57">
        <v>404893</v>
      </c>
      <c r="D24" s="31"/>
      <c r="E24" s="57">
        <v>48718</v>
      </c>
      <c r="F24" s="150">
        <v>12.03231471030618</v>
      </c>
      <c r="G24" s="111"/>
      <c r="H24" s="151">
        <v>12</v>
      </c>
      <c r="I24" s="153" t="s">
        <v>177</v>
      </c>
      <c r="J24" s="111"/>
      <c r="K24" s="57">
        <v>40492</v>
      </c>
      <c r="L24" s="150">
        <v>10.0006668428449</v>
      </c>
      <c r="M24" s="111"/>
      <c r="N24" s="151">
        <v>10</v>
      </c>
      <c r="O24" s="153" t="s">
        <v>163</v>
      </c>
      <c r="P24" s="111"/>
      <c r="Q24" s="57">
        <v>12523</v>
      </c>
      <c r="R24" s="150">
        <v>3.0929159061776814</v>
      </c>
      <c r="S24" s="111"/>
      <c r="T24" s="151">
        <v>3.1</v>
      </c>
      <c r="U24" s="153" t="s">
        <v>47</v>
      </c>
      <c r="W24" s="71"/>
      <c r="X24" s="73"/>
    </row>
    <row r="25" spans="1:24" ht="12.75">
      <c r="A25" s="27"/>
      <c r="B25" s="27" t="s">
        <v>31</v>
      </c>
      <c r="C25" s="57">
        <v>348684</v>
      </c>
      <c r="D25" s="31"/>
      <c r="E25" s="57">
        <v>48440</v>
      </c>
      <c r="F25" s="150">
        <v>13.892234802858749</v>
      </c>
      <c r="G25" s="111"/>
      <c r="H25" s="151">
        <v>13.9</v>
      </c>
      <c r="I25" s="153" t="s">
        <v>117</v>
      </c>
      <c r="J25" s="111"/>
      <c r="K25" s="57">
        <v>37360</v>
      </c>
      <c r="L25" s="150">
        <v>10.714572506911702</v>
      </c>
      <c r="M25" s="111"/>
      <c r="N25" s="151">
        <v>10.7</v>
      </c>
      <c r="O25" s="153" t="s">
        <v>49</v>
      </c>
      <c r="P25" s="111"/>
      <c r="Q25" s="57">
        <v>11171</v>
      </c>
      <c r="R25" s="150">
        <v>3.2037604249119545</v>
      </c>
      <c r="S25" s="111"/>
      <c r="T25" s="151">
        <v>3.2</v>
      </c>
      <c r="U25" s="153" t="s">
        <v>55</v>
      </c>
      <c r="W25" s="71"/>
      <c r="X25" s="73"/>
    </row>
    <row r="26" spans="1:24" ht="25.5" customHeight="1">
      <c r="A26" s="27">
        <v>2012</v>
      </c>
      <c r="B26" s="27" t="s">
        <v>32</v>
      </c>
      <c r="C26" s="57">
        <v>359810</v>
      </c>
      <c r="D26" s="31"/>
      <c r="E26" s="57">
        <v>54712</v>
      </c>
      <c r="F26" s="150">
        <v>15.20580306272755</v>
      </c>
      <c r="G26" s="111"/>
      <c r="H26" s="151">
        <v>15.2</v>
      </c>
      <c r="I26" s="153" t="s">
        <v>178</v>
      </c>
      <c r="J26" s="111"/>
      <c r="K26" s="57">
        <v>38239</v>
      </c>
      <c r="L26" s="150">
        <v>10.62755343097746</v>
      </c>
      <c r="M26" s="111"/>
      <c r="N26" s="151">
        <v>10.6</v>
      </c>
      <c r="O26" s="153" t="s">
        <v>53</v>
      </c>
      <c r="P26" s="111"/>
      <c r="Q26" s="57">
        <v>11420</v>
      </c>
      <c r="R26" s="150">
        <v>3.1738973347044275</v>
      </c>
      <c r="S26" s="111"/>
      <c r="T26" s="151">
        <v>3.2</v>
      </c>
      <c r="U26" s="153" t="s">
        <v>55</v>
      </c>
      <c r="W26" s="71"/>
      <c r="X26" s="73"/>
    </row>
    <row r="27" spans="1:24" ht="12.75">
      <c r="A27" s="27"/>
      <c r="B27" s="27" t="s">
        <v>27</v>
      </c>
      <c r="C27" s="57">
        <v>328188</v>
      </c>
      <c r="D27" s="31"/>
      <c r="E27" s="57">
        <v>46856</v>
      </c>
      <c r="F27" s="150">
        <v>14.27718259046644</v>
      </c>
      <c r="G27" s="111"/>
      <c r="H27" s="151">
        <v>14.3</v>
      </c>
      <c r="I27" s="153" t="s">
        <v>63</v>
      </c>
      <c r="J27" s="111"/>
      <c r="K27" s="57">
        <v>33865</v>
      </c>
      <c r="L27" s="150">
        <v>10.318780698867721</v>
      </c>
      <c r="M27" s="111"/>
      <c r="N27" s="151">
        <v>10.3</v>
      </c>
      <c r="O27" s="153" t="s">
        <v>52</v>
      </c>
      <c r="P27" s="111"/>
      <c r="Q27" s="57">
        <v>9780</v>
      </c>
      <c r="R27" s="150">
        <v>2.9799992687118357</v>
      </c>
      <c r="S27" s="111"/>
      <c r="T27" s="151">
        <v>3</v>
      </c>
      <c r="U27" s="153" t="s">
        <v>192</v>
      </c>
      <c r="W27" s="71"/>
      <c r="X27" s="73"/>
    </row>
    <row r="28" spans="1:24" ht="12.75">
      <c r="A28" s="27"/>
      <c r="B28" s="27" t="s">
        <v>1</v>
      </c>
      <c r="C28" s="57">
        <v>368968</v>
      </c>
      <c r="D28" s="31"/>
      <c r="E28" s="57">
        <v>42955</v>
      </c>
      <c r="F28" s="150">
        <v>11.641931007567052</v>
      </c>
      <c r="G28" s="111"/>
      <c r="H28" s="151">
        <v>11.6</v>
      </c>
      <c r="I28" s="153" t="s">
        <v>179</v>
      </c>
      <c r="J28" s="111"/>
      <c r="K28" s="57">
        <v>35147</v>
      </c>
      <c r="L28" s="150">
        <v>9.525758331345807</v>
      </c>
      <c r="M28" s="111"/>
      <c r="N28" s="151">
        <v>9.5</v>
      </c>
      <c r="O28" s="153" t="s">
        <v>46</v>
      </c>
      <c r="P28" s="111"/>
      <c r="Q28" s="57">
        <v>10365</v>
      </c>
      <c r="R28" s="150">
        <v>2.809186704538063</v>
      </c>
      <c r="S28" s="111"/>
      <c r="T28" s="151">
        <v>2.8</v>
      </c>
      <c r="U28" s="153" t="s">
        <v>193</v>
      </c>
      <c r="W28" s="71"/>
      <c r="X28" s="73"/>
    </row>
    <row r="29" spans="1:24" ht="12.75">
      <c r="A29" s="23"/>
      <c r="B29" s="23" t="s">
        <v>29</v>
      </c>
      <c r="C29" s="57">
        <v>337264</v>
      </c>
      <c r="D29" s="31"/>
      <c r="E29" s="57">
        <v>48038</v>
      </c>
      <c r="F29" s="150">
        <v>14.243441339721999</v>
      </c>
      <c r="G29" s="111"/>
      <c r="H29" s="151">
        <v>14.3</v>
      </c>
      <c r="I29" s="153" t="s">
        <v>63</v>
      </c>
      <c r="J29" s="111"/>
      <c r="K29" s="57">
        <v>36023</v>
      </c>
      <c r="L29" s="150">
        <v>10.680950234830874</v>
      </c>
      <c r="M29" s="111"/>
      <c r="N29" s="151">
        <v>10.7</v>
      </c>
      <c r="O29" s="153" t="s">
        <v>49</v>
      </c>
      <c r="P29" s="111"/>
      <c r="Q29" s="57">
        <v>10629</v>
      </c>
      <c r="R29" s="150">
        <v>3.151537074813796</v>
      </c>
      <c r="S29" s="111"/>
      <c r="T29" s="151">
        <v>3.2</v>
      </c>
      <c r="U29" s="153" t="s">
        <v>55</v>
      </c>
      <c r="W29" s="71"/>
      <c r="X29" s="73"/>
    </row>
    <row r="30" spans="1:24" ht="25.5" customHeight="1">
      <c r="A30" s="27">
        <v>2013</v>
      </c>
      <c r="B30" s="27" t="s">
        <v>26</v>
      </c>
      <c r="C30" s="57">
        <v>357447</v>
      </c>
      <c r="D30" s="31"/>
      <c r="E30" s="57">
        <v>59364</v>
      </c>
      <c r="F30" s="150">
        <v>16.60777681726242</v>
      </c>
      <c r="G30" s="111"/>
      <c r="H30" s="151">
        <v>16.6</v>
      </c>
      <c r="I30" s="153" t="s">
        <v>180</v>
      </c>
      <c r="J30" s="111"/>
      <c r="K30" s="57">
        <v>37253</v>
      </c>
      <c r="L30" s="150">
        <v>10.421964654899888</v>
      </c>
      <c r="M30" s="111"/>
      <c r="N30" s="151">
        <v>10.5</v>
      </c>
      <c r="O30" s="153" t="s">
        <v>48</v>
      </c>
      <c r="P30" s="111"/>
      <c r="Q30" s="57">
        <v>11078</v>
      </c>
      <c r="R30" s="150">
        <v>3.0992007206662806</v>
      </c>
      <c r="S30" s="111"/>
      <c r="T30" s="151">
        <v>3.1</v>
      </c>
      <c r="U30" s="153" t="s">
        <v>194</v>
      </c>
      <c r="W30" s="71"/>
      <c r="X30" s="73"/>
    </row>
    <row r="31" spans="1:24" ht="12.75">
      <c r="A31" s="27"/>
      <c r="B31" s="27" t="s">
        <v>27</v>
      </c>
      <c r="C31" s="57">
        <v>351046</v>
      </c>
      <c r="D31" s="31"/>
      <c r="E31" s="57">
        <v>55136</v>
      </c>
      <c r="F31" s="150">
        <v>15.7062037453781</v>
      </c>
      <c r="G31" s="111"/>
      <c r="H31" s="151">
        <v>15.7</v>
      </c>
      <c r="I31" s="153" t="s">
        <v>181</v>
      </c>
      <c r="J31" s="111"/>
      <c r="K31" s="57">
        <v>33170</v>
      </c>
      <c r="L31" s="150">
        <v>9.448904132221989</v>
      </c>
      <c r="M31" s="111"/>
      <c r="N31" s="151">
        <v>9.5</v>
      </c>
      <c r="O31" s="153" t="s">
        <v>46</v>
      </c>
      <c r="P31" s="111"/>
      <c r="Q31" s="57">
        <v>10382</v>
      </c>
      <c r="R31" s="150">
        <v>2.9574471721654714</v>
      </c>
      <c r="S31" s="111"/>
      <c r="T31" s="151">
        <v>3</v>
      </c>
      <c r="U31" s="153" t="s">
        <v>192</v>
      </c>
      <c r="W31" s="71"/>
      <c r="X31" s="73"/>
    </row>
    <row r="32" spans="1:24" ht="12.75">
      <c r="A32" s="27"/>
      <c r="B32" s="27" t="s">
        <v>28</v>
      </c>
      <c r="C32" s="57">
        <v>362376</v>
      </c>
      <c r="D32" s="31"/>
      <c r="E32" s="57">
        <v>55866</v>
      </c>
      <c r="F32" s="150">
        <v>15.416583879727135</v>
      </c>
      <c r="G32" s="111"/>
      <c r="H32" s="151">
        <v>15.4</v>
      </c>
      <c r="I32" s="153" t="s">
        <v>61</v>
      </c>
      <c r="J32" s="111"/>
      <c r="K32" s="57">
        <v>34134</v>
      </c>
      <c r="L32" s="150">
        <v>9.419497979998676</v>
      </c>
      <c r="M32" s="111"/>
      <c r="N32" s="151">
        <v>9.5</v>
      </c>
      <c r="O32" s="153" t="s">
        <v>46</v>
      </c>
      <c r="P32" s="111"/>
      <c r="Q32" s="57">
        <v>10808</v>
      </c>
      <c r="R32" s="150">
        <v>2.9825374748879616</v>
      </c>
      <c r="S32" s="111"/>
      <c r="T32" s="151">
        <v>3.1</v>
      </c>
      <c r="U32" s="153" t="s">
        <v>47</v>
      </c>
      <c r="W32" s="71"/>
      <c r="X32" s="73"/>
    </row>
    <row r="33" spans="1:24" ht="12.75">
      <c r="A33" s="27"/>
      <c r="B33" s="27" t="s">
        <v>29</v>
      </c>
      <c r="C33" s="57">
        <v>374470</v>
      </c>
      <c r="D33" s="31"/>
      <c r="E33" s="57">
        <v>53201</v>
      </c>
      <c r="F33" s="150">
        <v>14.207012577776592</v>
      </c>
      <c r="G33" s="111"/>
      <c r="H33" s="151">
        <v>14.2</v>
      </c>
      <c r="I33" s="158" t="s">
        <v>182</v>
      </c>
      <c r="J33" s="111"/>
      <c r="K33" s="57">
        <v>32906</v>
      </c>
      <c r="L33" s="150">
        <v>8.78735279194595</v>
      </c>
      <c r="M33" s="111"/>
      <c r="N33" s="151">
        <v>8.9</v>
      </c>
      <c r="O33" s="153" t="s">
        <v>62</v>
      </c>
      <c r="P33" s="111"/>
      <c r="Q33" s="57">
        <v>10483</v>
      </c>
      <c r="R33" s="150">
        <v>2.799423184767805</v>
      </c>
      <c r="S33" s="111"/>
      <c r="T33" s="151">
        <v>2.9</v>
      </c>
      <c r="U33" s="153" t="s">
        <v>51</v>
      </c>
      <c r="W33" s="71"/>
      <c r="X33" s="73"/>
    </row>
    <row r="34" spans="1:24" s="45" customFormat="1" ht="25.5" customHeight="1">
      <c r="A34" s="27">
        <v>2014</v>
      </c>
      <c r="B34" s="27" t="s">
        <v>26</v>
      </c>
      <c r="C34" s="57">
        <v>424741</v>
      </c>
      <c r="D34" s="31"/>
      <c r="E34" s="57">
        <v>50331</v>
      </c>
      <c r="F34" s="150">
        <v>11.849809648703562</v>
      </c>
      <c r="G34" s="111"/>
      <c r="H34" s="151">
        <v>11.9</v>
      </c>
      <c r="I34" s="153" t="s">
        <v>118</v>
      </c>
      <c r="J34" s="111"/>
      <c r="K34" s="57">
        <v>33560</v>
      </c>
      <c r="L34" s="150">
        <v>7.901285724712237</v>
      </c>
      <c r="M34" s="111"/>
      <c r="N34" s="151">
        <v>8</v>
      </c>
      <c r="O34" s="153" t="s">
        <v>164</v>
      </c>
      <c r="P34" s="111"/>
      <c r="Q34" s="57">
        <v>10926</v>
      </c>
      <c r="R34" s="150">
        <v>2.5723911748571484</v>
      </c>
      <c r="S34" s="111"/>
      <c r="T34" s="151">
        <v>2.8</v>
      </c>
      <c r="U34" s="153" t="s">
        <v>50</v>
      </c>
      <c r="W34" s="71"/>
      <c r="X34" s="73"/>
    </row>
    <row r="35" spans="1:24" ht="12.75">
      <c r="A35" s="27"/>
      <c r="B35" s="27" t="s">
        <v>27</v>
      </c>
      <c r="C35" s="57">
        <v>370890</v>
      </c>
      <c r="D35" s="31"/>
      <c r="E35" s="57">
        <v>41318</v>
      </c>
      <c r="F35" s="150">
        <v>11.1402302569495</v>
      </c>
      <c r="G35" s="111"/>
      <c r="H35" s="151">
        <v>11.2</v>
      </c>
      <c r="I35" s="153" t="s">
        <v>183</v>
      </c>
      <c r="J35" s="111"/>
      <c r="K35" s="57">
        <v>30592</v>
      </c>
      <c r="L35" s="150">
        <v>8.248267680444336</v>
      </c>
      <c r="M35" s="111"/>
      <c r="N35" s="151">
        <v>8.5</v>
      </c>
      <c r="O35" s="152" t="s">
        <v>165</v>
      </c>
      <c r="P35" s="111"/>
      <c r="Q35" s="57">
        <v>9314</v>
      </c>
      <c r="R35" s="150">
        <v>2.511256706840303</v>
      </c>
      <c r="S35" s="111"/>
      <c r="T35" s="151">
        <v>2.8</v>
      </c>
      <c r="U35" s="153" t="s">
        <v>45</v>
      </c>
      <c r="W35" s="71"/>
      <c r="X35" s="73"/>
    </row>
    <row r="36" spans="1:24" ht="12.75">
      <c r="A36" s="27"/>
      <c r="B36" s="27" t="s">
        <v>1</v>
      </c>
      <c r="C36" s="57">
        <v>410822</v>
      </c>
      <c r="D36" s="31"/>
      <c r="E36" s="57">
        <v>41432</v>
      </c>
      <c r="F36" s="150">
        <v>10.085146365092424</v>
      </c>
      <c r="G36" s="111"/>
      <c r="H36" s="151">
        <v>10.3</v>
      </c>
      <c r="I36" s="153" t="s">
        <v>184</v>
      </c>
      <c r="J36" s="111"/>
      <c r="K36" s="57">
        <v>32365</v>
      </c>
      <c r="L36" s="150">
        <v>7.878107793642989</v>
      </c>
      <c r="M36" s="111"/>
      <c r="N36" s="151">
        <v>8.4</v>
      </c>
      <c r="O36" s="152" t="s">
        <v>166</v>
      </c>
      <c r="P36" s="111"/>
      <c r="Q36" s="57">
        <v>8696</v>
      </c>
      <c r="R36" s="150">
        <v>2.116731820593834</v>
      </c>
      <c r="S36" s="111"/>
      <c r="T36" s="151">
        <v>2.8</v>
      </c>
      <c r="U36" s="153" t="s">
        <v>50</v>
      </c>
      <c r="W36" s="71"/>
      <c r="X36" s="73"/>
    </row>
    <row r="37" spans="1:24" ht="12.75">
      <c r="A37" s="27"/>
      <c r="B37" s="88" t="s">
        <v>29</v>
      </c>
      <c r="C37" s="57">
        <v>388988</v>
      </c>
      <c r="D37" s="31"/>
      <c r="E37" s="57">
        <v>49107</v>
      </c>
      <c r="F37" s="150">
        <v>12.624296893477434</v>
      </c>
      <c r="G37" s="111"/>
      <c r="H37" s="151">
        <v>13.2</v>
      </c>
      <c r="I37" s="158" t="s">
        <v>185</v>
      </c>
      <c r="J37" s="111"/>
      <c r="K37" s="57">
        <v>30081</v>
      </c>
      <c r="L37" s="150">
        <v>7.73314343887215</v>
      </c>
      <c r="M37" s="111"/>
      <c r="N37" s="151">
        <v>9</v>
      </c>
      <c r="O37" s="152" t="s">
        <v>167</v>
      </c>
      <c r="P37" s="111"/>
      <c r="Q37" s="57">
        <v>6401</v>
      </c>
      <c r="R37" s="150">
        <v>1.6455520478780836</v>
      </c>
      <c r="S37" s="111"/>
      <c r="T37" s="151">
        <v>2.9</v>
      </c>
      <c r="U37" s="153" t="s">
        <v>195</v>
      </c>
      <c r="W37" s="71"/>
      <c r="X37" s="73"/>
    </row>
    <row r="38" spans="1:24" ht="25.5" customHeight="1">
      <c r="A38" s="27">
        <v>2015</v>
      </c>
      <c r="B38" s="88" t="s">
        <v>26</v>
      </c>
      <c r="C38" s="57">
        <v>398337</v>
      </c>
      <c r="D38" s="31"/>
      <c r="E38" s="57">
        <v>54491</v>
      </c>
      <c r="F38" s="150">
        <v>13.679623032758695</v>
      </c>
      <c r="G38" s="111"/>
      <c r="H38" s="151">
        <v>15.5</v>
      </c>
      <c r="I38" s="158" t="s">
        <v>186</v>
      </c>
      <c r="J38" s="111"/>
      <c r="K38" s="57">
        <v>21029</v>
      </c>
      <c r="L38" s="150">
        <v>5.279198266794197</v>
      </c>
      <c r="M38" s="111"/>
      <c r="N38" s="151">
        <v>8.7</v>
      </c>
      <c r="O38" s="152" t="s">
        <v>168</v>
      </c>
      <c r="P38" s="111"/>
      <c r="Q38" s="57">
        <v>1345</v>
      </c>
      <c r="R38" s="150">
        <v>0.33765379565543746</v>
      </c>
      <c r="S38" s="111"/>
      <c r="T38" s="151">
        <v>2.9</v>
      </c>
      <c r="U38" s="153" t="s">
        <v>196</v>
      </c>
      <c r="W38" s="71"/>
      <c r="X38" s="73"/>
    </row>
    <row r="39" spans="1:24" ht="12.75">
      <c r="A39" s="141"/>
      <c r="B39" s="143" t="s">
        <v>27</v>
      </c>
      <c r="C39" s="238">
        <v>365776</v>
      </c>
      <c r="D39" s="146"/>
      <c r="E39" s="238">
        <v>30432</v>
      </c>
      <c r="F39" s="433">
        <v>8.319846025983116</v>
      </c>
      <c r="G39" s="159"/>
      <c r="H39" s="431">
        <v>14.7</v>
      </c>
      <c r="I39" s="434" t="s">
        <v>187</v>
      </c>
      <c r="J39" s="159"/>
      <c r="K39" s="238">
        <v>1654</v>
      </c>
      <c r="L39" s="433">
        <v>0.4521893180525786</v>
      </c>
      <c r="M39" s="159"/>
      <c r="N39" s="431">
        <v>8.9</v>
      </c>
      <c r="O39" s="435" t="s">
        <v>169</v>
      </c>
      <c r="P39" s="159"/>
      <c r="Q39" s="238">
        <v>28</v>
      </c>
      <c r="R39" s="433">
        <v>0.0076549582257993964</v>
      </c>
      <c r="S39" s="159"/>
      <c r="T39" s="431">
        <v>3.1</v>
      </c>
      <c r="U39" s="436" t="s">
        <v>197</v>
      </c>
      <c r="W39" s="71"/>
      <c r="X39" s="73"/>
    </row>
    <row r="40" spans="1:24" ht="12.75">
      <c r="A40" s="27"/>
      <c r="B40" s="88"/>
      <c r="C40" s="57"/>
      <c r="D40" s="31"/>
      <c r="E40" s="57"/>
      <c r="F40" s="150"/>
      <c r="G40" s="111"/>
      <c r="H40" s="151"/>
      <c r="I40" s="158"/>
      <c r="J40" s="111"/>
      <c r="K40" s="57"/>
      <c r="L40" s="150"/>
      <c r="M40" s="111"/>
      <c r="N40" s="151"/>
      <c r="O40" s="152"/>
      <c r="P40" s="111"/>
      <c r="Q40" s="57"/>
      <c r="R40" s="150"/>
      <c r="S40" s="111"/>
      <c r="T40" s="151"/>
      <c r="U40" s="153"/>
      <c r="W40" s="71"/>
      <c r="X40" s="73"/>
    </row>
    <row r="41" spans="1:23" ht="12.75">
      <c r="A41" s="103" t="s">
        <v>33</v>
      </c>
      <c r="B41" s="23"/>
      <c r="C41" s="31"/>
      <c r="D41" s="31"/>
      <c r="E41" s="112"/>
      <c r="F41" s="112"/>
      <c r="G41" s="112"/>
      <c r="H41" s="112"/>
      <c r="I41" s="111"/>
      <c r="J41" s="113"/>
      <c r="K41" s="114"/>
      <c r="L41" s="114"/>
      <c r="M41" s="114"/>
      <c r="N41" s="114"/>
      <c r="O41" s="111"/>
      <c r="P41" s="111"/>
      <c r="Q41" s="114"/>
      <c r="R41" s="114"/>
      <c r="S41" s="114"/>
      <c r="T41" s="114"/>
      <c r="U41" s="111"/>
      <c r="W41" s="45"/>
    </row>
    <row r="42" spans="1:23" ht="12.75">
      <c r="A42" s="479" t="s">
        <v>37</v>
      </c>
      <c r="B42" s="479"/>
      <c r="C42" s="479"/>
      <c r="D42" s="479"/>
      <c r="E42" s="479"/>
      <c r="F42" s="479"/>
      <c r="G42" s="112"/>
      <c r="H42" s="112"/>
      <c r="I42" s="111"/>
      <c r="J42" s="113"/>
      <c r="K42" s="114"/>
      <c r="L42" s="114"/>
      <c r="M42" s="114"/>
      <c r="N42" s="114"/>
      <c r="O42" s="111"/>
      <c r="P42" s="111"/>
      <c r="Q42" s="114"/>
      <c r="R42" s="114"/>
      <c r="S42" s="114"/>
      <c r="T42" s="114"/>
      <c r="U42" s="111"/>
      <c r="W42" s="45"/>
    </row>
    <row r="43" spans="1:20" ht="12.75">
      <c r="A43" s="58" t="s">
        <v>35</v>
      </c>
      <c r="B43" s="59"/>
      <c r="C43" s="36"/>
      <c r="D43" s="36"/>
      <c r="E43" s="36"/>
      <c r="F43" s="36"/>
      <c r="G43" s="36"/>
      <c r="H43" s="61"/>
      <c r="I43" s="61"/>
      <c r="J43" s="61"/>
      <c r="K43" s="61"/>
      <c r="L43" s="61"/>
      <c r="M43" s="61"/>
      <c r="N43" s="61"/>
      <c r="O43" s="61"/>
      <c r="P43" s="61"/>
      <c r="Q43" s="61"/>
      <c r="R43" s="61"/>
      <c r="S43" s="61"/>
      <c r="T43" s="61"/>
    </row>
    <row r="44" spans="1:21" ht="12.75">
      <c r="A44" s="473" t="s">
        <v>44</v>
      </c>
      <c r="B44" s="473"/>
      <c r="C44" s="493"/>
      <c r="D44" s="493"/>
      <c r="E44" s="493"/>
      <c r="F44" s="493"/>
      <c r="G44" s="493"/>
      <c r="H44" s="473"/>
      <c r="I44" s="473"/>
      <c r="J44" s="473"/>
      <c r="K44" s="473"/>
      <c r="L44" s="473"/>
      <c r="M44" s="473"/>
      <c r="N44" s="473"/>
      <c r="O44" s="473"/>
      <c r="P44" s="473"/>
      <c r="Q44" s="473"/>
      <c r="R44" s="473"/>
      <c r="S44" s="473"/>
      <c r="T44" s="473"/>
      <c r="U44" s="473"/>
    </row>
    <row r="45" spans="1:21" ht="41.25" customHeight="1">
      <c r="A45" s="504" t="s">
        <v>154</v>
      </c>
      <c r="B45" s="505"/>
      <c r="C45" s="506"/>
      <c r="D45" s="506"/>
      <c r="E45" s="506"/>
      <c r="F45" s="506"/>
      <c r="G45" s="506"/>
      <c r="H45" s="505"/>
      <c r="I45" s="505"/>
      <c r="J45" s="505"/>
      <c r="K45" s="505"/>
      <c r="L45" s="505"/>
      <c r="M45" s="505"/>
      <c r="N45" s="505"/>
      <c r="O45" s="505"/>
      <c r="P45" s="505"/>
      <c r="Q45" s="505"/>
      <c r="R45" s="505"/>
      <c r="S45" s="505"/>
      <c r="T45" s="505"/>
      <c r="U45" s="505"/>
    </row>
    <row r="46" spans="1:21" ht="24.75" customHeight="1">
      <c r="A46" s="502" t="s">
        <v>155</v>
      </c>
      <c r="B46" s="502"/>
      <c r="C46" s="503"/>
      <c r="D46" s="503"/>
      <c r="E46" s="503"/>
      <c r="F46" s="503"/>
      <c r="G46" s="503"/>
      <c r="H46" s="502"/>
      <c r="I46" s="502"/>
      <c r="J46" s="502"/>
      <c r="K46" s="502"/>
      <c r="L46" s="502"/>
      <c r="M46" s="502"/>
      <c r="N46" s="502"/>
      <c r="O46" s="502"/>
      <c r="P46" s="502"/>
      <c r="Q46" s="502"/>
      <c r="R46" s="502"/>
      <c r="S46" s="502"/>
      <c r="T46" s="502"/>
      <c r="U46" s="502"/>
    </row>
    <row r="47" spans="1:21" ht="33.75" customHeight="1">
      <c r="A47" s="473" t="s">
        <v>156</v>
      </c>
      <c r="B47" s="474"/>
      <c r="C47" s="501"/>
      <c r="D47" s="501"/>
      <c r="E47" s="501"/>
      <c r="F47" s="501"/>
      <c r="G47" s="501"/>
      <c r="H47" s="474"/>
      <c r="I47" s="474"/>
      <c r="J47" s="474"/>
      <c r="K47" s="474"/>
      <c r="L47" s="474"/>
      <c r="M47" s="474"/>
      <c r="N47" s="474"/>
      <c r="O47" s="474"/>
      <c r="P47" s="474"/>
      <c r="Q47" s="474"/>
      <c r="R47" s="474"/>
      <c r="S47" s="474"/>
      <c r="T47" s="474"/>
      <c r="U47" s="474"/>
    </row>
    <row r="48" spans="3:119" ht="12.75">
      <c r="C48" s="45"/>
      <c r="D48" s="45"/>
      <c r="E48" s="45"/>
      <c r="F48" s="45"/>
      <c r="G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row>
    <row r="49" spans="3:27" ht="12.75">
      <c r="C49" s="45"/>
      <c r="D49" s="45"/>
      <c r="E49" s="45"/>
      <c r="F49" s="45"/>
      <c r="G49" s="45"/>
      <c r="H49" s="45"/>
      <c r="I49" s="45"/>
      <c r="J49" s="45"/>
      <c r="K49" s="45"/>
      <c r="L49" s="45"/>
      <c r="M49" s="45"/>
      <c r="N49" s="45"/>
      <c r="O49" s="45"/>
      <c r="P49" s="45"/>
      <c r="Q49" s="45"/>
      <c r="R49" s="45"/>
      <c r="S49" s="45"/>
      <c r="T49" s="45"/>
      <c r="U49" s="45"/>
      <c r="V49" s="45"/>
      <c r="W49" s="45"/>
      <c r="X49" s="45"/>
      <c r="Y49" s="45"/>
      <c r="Z49" s="45"/>
      <c r="AA49" s="45"/>
    </row>
    <row r="50" spans="3:4" ht="12.75">
      <c r="C50" s="45"/>
      <c r="D50" s="45"/>
    </row>
    <row r="51" spans="3:4" ht="12.75">
      <c r="C51" s="45"/>
      <c r="D51" s="45"/>
    </row>
    <row r="52" ht="12.75">
      <c r="K52" s="169"/>
    </row>
  </sheetData>
  <sheetProtection/>
  <mergeCells count="18">
    <mergeCell ref="A47:U47"/>
    <mergeCell ref="K4:O4"/>
    <mergeCell ref="A46:U46"/>
    <mergeCell ref="A45:U45"/>
    <mergeCell ref="N5:O5"/>
    <mergeCell ref="Q5:R5"/>
    <mergeCell ref="A42:F42"/>
    <mergeCell ref="T5:U5"/>
    <mergeCell ref="A2:O2"/>
    <mergeCell ref="Q4:U4"/>
    <mergeCell ref="A44:U44"/>
    <mergeCell ref="A4:A6"/>
    <mergeCell ref="B4:B6"/>
    <mergeCell ref="C4:C6"/>
    <mergeCell ref="E4:I4"/>
    <mergeCell ref="E5:F5"/>
    <mergeCell ref="H5:I5"/>
    <mergeCell ref="K5:L5"/>
  </mergeCells>
  <conditionalFormatting sqref="C34:C40 C14:C30">
    <cfRule type="expression" priority="2" dxfId="0" stopIfTrue="1">
      <formula>OR(#REF!="",NOT(#REF!=0))</formula>
    </cfRule>
  </conditionalFormatting>
  <conditionalFormatting sqref="W13:W15">
    <cfRule type="expression" priority="1" dxfId="0" stopIfTrue="1">
      <formula>OR(#REF!="",NOT(#REF!=0))</formula>
    </cfRule>
  </conditionalFormatting>
  <hyperlinks>
    <hyperlink ref="U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6" r:id="rId1"/>
  <headerFooter alignWithMargins="0">
    <oddHeader>&amp;CCivil Justice Statistics Quarterly: April to June 2015</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O67"/>
  <sheetViews>
    <sheetView zoomScale="85" zoomScaleNormal="85" workbookViewId="0" topLeftCell="A1">
      <selection activeCell="A1" sqref="A1"/>
    </sheetView>
  </sheetViews>
  <sheetFormatPr defaultColWidth="9.140625" defaultRowHeight="12.75"/>
  <cols>
    <col min="1" max="1" width="10.8515625" style="25" customWidth="1"/>
    <col min="2" max="2" width="8.140625" style="25" customWidth="1"/>
    <col min="3" max="3" width="9.8515625" style="25" bestFit="1" customWidth="1"/>
    <col min="4" max="4" width="16.00390625" style="25" customWidth="1"/>
    <col min="5" max="5" width="11.28125" style="25" customWidth="1"/>
    <col min="6" max="7" width="16.00390625" style="25" customWidth="1"/>
    <col min="8" max="8" width="13.28125" style="25" bestFit="1" customWidth="1"/>
    <col min="9" max="9" width="13.7109375" style="25" customWidth="1"/>
    <col min="10" max="10" width="9.140625" style="25" customWidth="1"/>
    <col min="11" max="11" width="9.140625" style="24" customWidth="1"/>
    <col min="12" max="16384" width="9.140625" style="25" customWidth="1"/>
  </cols>
  <sheetData>
    <row r="1" spans="1:10" ht="12.75">
      <c r="A1" s="22" t="s">
        <v>80</v>
      </c>
      <c r="B1" s="22"/>
      <c r="C1" s="123"/>
      <c r="D1" s="123"/>
      <c r="E1" s="123"/>
      <c r="F1" s="123"/>
      <c r="G1" s="123"/>
      <c r="H1" s="123"/>
      <c r="I1" s="124" t="s">
        <v>43</v>
      </c>
      <c r="J1" s="23"/>
    </row>
    <row r="2" spans="1:10" ht="27.75" customHeight="1">
      <c r="A2" s="472" t="s">
        <v>321</v>
      </c>
      <c r="B2" s="472"/>
      <c r="C2" s="472"/>
      <c r="D2" s="472"/>
      <c r="E2" s="472"/>
      <c r="F2" s="472"/>
      <c r="G2" s="472"/>
      <c r="H2" s="472"/>
      <c r="I2" s="491"/>
      <c r="J2" s="23"/>
    </row>
    <row r="3" spans="1:10" ht="12.75">
      <c r="A3" s="22"/>
      <c r="B3" s="22"/>
      <c r="C3" s="23"/>
      <c r="D3" s="23"/>
      <c r="E3" s="23"/>
      <c r="F3" s="23"/>
      <c r="G3" s="23"/>
      <c r="H3" s="23"/>
      <c r="I3" s="23"/>
      <c r="J3" s="23"/>
    </row>
    <row r="4" spans="1:9" ht="12.75" customHeight="1">
      <c r="A4" s="511" t="s">
        <v>22</v>
      </c>
      <c r="B4" s="512" t="s">
        <v>23</v>
      </c>
      <c r="C4" s="500" t="s">
        <v>150</v>
      </c>
      <c r="D4" s="500"/>
      <c r="E4" s="500" t="s">
        <v>76</v>
      </c>
      <c r="F4" s="510"/>
      <c r="G4" s="510"/>
      <c r="H4" s="510"/>
      <c r="I4" s="508" t="s">
        <v>151</v>
      </c>
    </row>
    <row r="5" spans="1:9" ht="16.5" customHeight="1">
      <c r="A5" s="511"/>
      <c r="B5" s="512"/>
      <c r="C5" s="509" t="s">
        <v>102</v>
      </c>
      <c r="D5" s="513" t="s">
        <v>152</v>
      </c>
      <c r="E5" s="509" t="s">
        <v>102</v>
      </c>
      <c r="F5" s="500" t="s">
        <v>75</v>
      </c>
      <c r="G5" s="500"/>
      <c r="H5" s="500"/>
      <c r="I5" s="509"/>
    </row>
    <row r="6" spans="1:9" ht="39.75">
      <c r="A6" s="511"/>
      <c r="B6" s="512"/>
      <c r="C6" s="509"/>
      <c r="D6" s="509"/>
      <c r="E6" s="509"/>
      <c r="F6" s="26" t="s">
        <v>103</v>
      </c>
      <c r="G6" s="26" t="s">
        <v>104</v>
      </c>
      <c r="H6" s="26" t="s">
        <v>105</v>
      </c>
      <c r="I6" s="509"/>
    </row>
    <row r="7" spans="1:9" ht="26.25" customHeight="1">
      <c r="A7" s="27">
        <v>2000</v>
      </c>
      <c r="B7" s="28"/>
      <c r="C7" s="29">
        <v>55836</v>
      </c>
      <c r="D7" s="163">
        <v>29</v>
      </c>
      <c r="E7" s="29">
        <v>15397</v>
      </c>
      <c r="F7" s="163">
        <v>48</v>
      </c>
      <c r="G7" s="163">
        <v>26</v>
      </c>
      <c r="H7" s="163">
        <v>74</v>
      </c>
      <c r="I7" s="30">
        <v>71233</v>
      </c>
    </row>
    <row r="8" spans="1:9" ht="12.75" customHeight="1">
      <c r="A8" s="27">
        <v>2001</v>
      </c>
      <c r="B8" s="28"/>
      <c r="C8" s="31">
        <v>58333</v>
      </c>
      <c r="D8" s="164">
        <v>28</v>
      </c>
      <c r="E8" s="31">
        <v>13430</v>
      </c>
      <c r="F8" s="164">
        <v>39</v>
      </c>
      <c r="G8" s="164">
        <v>35</v>
      </c>
      <c r="H8" s="164">
        <v>73</v>
      </c>
      <c r="I8" s="33">
        <v>71763</v>
      </c>
    </row>
    <row r="9" spans="1:9" ht="12.75" customHeight="1">
      <c r="A9" s="27">
        <v>2002</v>
      </c>
      <c r="B9" s="28"/>
      <c r="C9" s="31">
        <v>55719</v>
      </c>
      <c r="D9" s="164">
        <v>31</v>
      </c>
      <c r="E9" s="31">
        <v>13182</v>
      </c>
      <c r="F9" s="164">
        <v>28</v>
      </c>
      <c r="G9" s="164">
        <v>31</v>
      </c>
      <c r="H9" s="164">
        <v>58</v>
      </c>
      <c r="I9" s="33">
        <v>68901</v>
      </c>
    </row>
    <row r="10" spans="1:9" ht="12.75">
      <c r="A10" s="27">
        <v>2003</v>
      </c>
      <c r="B10" s="27"/>
      <c r="C10" s="31">
        <v>51046</v>
      </c>
      <c r="D10" s="165">
        <v>26.446422940273877</v>
      </c>
      <c r="E10" s="31">
        <v>13980</v>
      </c>
      <c r="F10" s="165">
        <v>21.432093803929032</v>
      </c>
      <c r="G10" s="165">
        <v>32.23725207441926</v>
      </c>
      <c r="H10" s="165">
        <v>53.669345878347734</v>
      </c>
      <c r="I10" s="33">
        <v>65026</v>
      </c>
    </row>
    <row r="11" spans="1:9" ht="12.75">
      <c r="A11" s="27">
        <v>2004</v>
      </c>
      <c r="B11" s="27"/>
      <c r="C11" s="31">
        <v>46604</v>
      </c>
      <c r="D11" s="165">
        <v>26.983845867864996</v>
      </c>
      <c r="E11" s="31">
        <v>15597</v>
      </c>
      <c r="F11" s="165">
        <v>21.21933875815542</v>
      </c>
      <c r="G11" s="165">
        <v>32.84590572538682</v>
      </c>
      <c r="H11" s="165">
        <v>54.0652444835422</v>
      </c>
      <c r="I11" s="33">
        <v>62201</v>
      </c>
    </row>
    <row r="12" spans="1:9" ht="12.75">
      <c r="A12" s="27">
        <v>2005</v>
      </c>
      <c r="B12" s="27"/>
      <c r="C12" s="31">
        <v>47667</v>
      </c>
      <c r="D12" s="165">
        <v>26.530848535457032</v>
      </c>
      <c r="E12" s="31">
        <v>15700</v>
      </c>
      <c r="F12" s="165">
        <v>21.56392061546695</v>
      </c>
      <c r="G12" s="165">
        <v>32.44668733328547</v>
      </c>
      <c r="H12" s="165">
        <v>54.01060794875277</v>
      </c>
      <c r="I12" s="33">
        <v>63367</v>
      </c>
    </row>
    <row r="13" spans="1:9" ht="12.75">
      <c r="A13" s="27">
        <v>2006</v>
      </c>
      <c r="B13" s="27"/>
      <c r="C13" s="31">
        <v>46860</v>
      </c>
      <c r="D13" s="165">
        <v>27.095162587613082</v>
      </c>
      <c r="E13" s="31">
        <v>16108</v>
      </c>
      <c r="F13" s="165">
        <v>20.499701718103704</v>
      </c>
      <c r="G13" s="165">
        <v>32.23010459751862</v>
      </c>
      <c r="H13" s="165">
        <v>52.72980631562198</v>
      </c>
      <c r="I13" s="33">
        <v>62968</v>
      </c>
    </row>
    <row r="14" spans="1:9" ht="12.75">
      <c r="A14" s="27">
        <v>2007</v>
      </c>
      <c r="B14" s="27"/>
      <c r="C14" s="31">
        <v>53248</v>
      </c>
      <c r="D14" s="165">
        <v>27.73014114498708</v>
      </c>
      <c r="E14" s="31">
        <v>16000</v>
      </c>
      <c r="F14" s="165">
        <v>20.903100775193774</v>
      </c>
      <c r="G14" s="165">
        <v>32.25683076613364</v>
      </c>
      <c r="H14" s="165">
        <v>53.15993154132628</v>
      </c>
      <c r="I14" s="33">
        <v>69248</v>
      </c>
    </row>
    <row r="15" spans="1:9" ht="12.75">
      <c r="A15" s="27">
        <v>2008</v>
      </c>
      <c r="B15" s="27"/>
      <c r="C15" s="31">
        <v>46519</v>
      </c>
      <c r="D15" s="165">
        <v>29.123196298202693</v>
      </c>
      <c r="E15" s="31">
        <v>17462</v>
      </c>
      <c r="F15" s="165">
        <v>20.696076445786556</v>
      </c>
      <c r="G15" s="165">
        <v>31.706607994403424</v>
      </c>
      <c r="H15" s="165">
        <v>52.402684440188615</v>
      </c>
      <c r="I15" s="33">
        <v>63981</v>
      </c>
    </row>
    <row r="16" spans="1:11" ht="12.75">
      <c r="A16" s="27">
        <v>2009</v>
      </c>
      <c r="B16" s="27"/>
      <c r="C16" s="35">
        <v>46963</v>
      </c>
      <c r="D16" s="165">
        <v>30.5</v>
      </c>
      <c r="E16" s="35">
        <v>17115</v>
      </c>
      <c r="F16" s="165">
        <v>20.525</v>
      </c>
      <c r="G16" s="165">
        <v>32.45</v>
      </c>
      <c r="H16" s="165">
        <v>53</v>
      </c>
      <c r="I16" s="33">
        <v>64078</v>
      </c>
      <c r="K16" s="25"/>
    </row>
    <row r="17" spans="1:11" ht="12.75">
      <c r="A17" s="27">
        <v>2010</v>
      </c>
      <c r="B17" s="27"/>
      <c r="C17" s="35">
        <v>42786</v>
      </c>
      <c r="D17" s="165">
        <v>30.425</v>
      </c>
      <c r="E17" s="35">
        <v>17517</v>
      </c>
      <c r="F17" s="165">
        <v>20.475</v>
      </c>
      <c r="G17" s="165">
        <v>33.475</v>
      </c>
      <c r="H17" s="165">
        <v>53.975</v>
      </c>
      <c r="I17" s="33">
        <v>60303</v>
      </c>
      <c r="K17" s="25"/>
    </row>
    <row r="18" spans="1:11" ht="12.75">
      <c r="A18" s="27">
        <v>2011</v>
      </c>
      <c r="B18" s="27"/>
      <c r="C18" s="35">
        <v>36719</v>
      </c>
      <c r="D18" s="166">
        <v>29.55</v>
      </c>
      <c r="E18" s="35">
        <v>15941</v>
      </c>
      <c r="F18" s="166">
        <v>21.875</v>
      </c>
      <c r="G18" s="166">
        <v>34.75</v>
      </c>
      <c r="H18" s="166">
        <v>56.6</v>
      </c>
      <c r="I18" s="33">
        <v>52660</v>
      </c>
      <c r="K18" s="25"/>
    </row>
    <row r="19" spans="1:11" ht="12.75">
      <c r="A19" s="27">
        <v>2012</v>
      </c>
      <c r="B19" s="27"/>
      <c r="C19" s="35">
        <v>32457</v>
      </c>
      <c r="D19" s="166">
        <v>30.125</v>
      </c>
      <c r="E19" s="35">
        <v>14536</v>
      </c>
      <c r="F19" s="166">
        <v>23</v>
      </c>
      <c r="G19" s="166">
        <v>35.825</v>
      </c>
      <c r="H19" s="166">
        <v>58.85</v>
      </c>
      <c r="I19" s="33">
        <v>46993</v>
      </c>
      <c r="K19" s="25"/>
    </row>
    <row r="20" spans="1:11" ht="12.75">
      <c r="A20" s="140" t="s">
        <v>88</v>
      </c>
      <c r="B20" s="27"/>
      <c r="C20" s="35">
        <v>29577</v>
      </c>
      <c r="D20" s="151">
        <v>30.175</v>
      </c>
      <c r="E20" s="35">
        <v>13516</v>
      </c>
      <c r="F20" s="151">
        <v>23.7</v>
      </c>
      <c r="G20" s="151">
        <v>35.5</v>
      </c>
      <c r="H20" s="151">
        <v>59.15</v>
      </c>
      <c r="I20" s="37">
        <v>43093</v>
      </c>
      <c r="K20" s="25"/>
    </row>
    <row r="21" spans="1:11" ht="12.75">
      <c r="A21" s="88" t="s">
        <v>127</v>
      </c>
      <c r="B21" s="27"/>
      <c r="C21" s="35">
        <v>32914</v>
      </c>
      <c r="D21" s="166">
        <v>31.475</v>
      </c>
      <c r="E21" s="35">
        <v>11890</v>
      </c>
      <c r="F21" s="166">
        <v>23.85</v>
      </c>
      <c r="G21" s="166">
        <v>32.925</v>
      </c>
      <c r="H21" s="166">
        <v>56.775</v>
      </c>
      <c r="I21" s="37">
        <v>44804</v>
      </c>
      <c r="K21" s="25"/>
    </row>
    <row r="22" spans="1:15" ht="12.75">
      <c r="A22" s="27"/>
      <c r="B22" s="27"/>
      <c r="C22" s="35"/>
      <c r="D22" s="166"/>
      <c r="E22" s="35"/>
      <c r="F22" s="166"/>
      <c r="G22" s="166"/>
      <c r="H22" s="166"/>
      <c r="I22" s="33"/>
      <c r="K22" s="34"/>
      <c r="L22" s="23"/>
      <c r="M22" s="23"/>
      <c r="N22" s="23"/>
      <c r="O22" s="23"/>
    </row>
    <row r="23" spans="1:15" ht="25.5" customHeight="1">
      <c r="A23" s="27">
        <v>2009</v>
      </c>
      <c r="B23" s="27" t="s">
        <v>32</v>
      </c>
      <c r="C23" s="38">
        <v>11504</v>
      </c>
      <c r="D23" s="151">
        <v>30.4</v>
      </c>
      <c r="E23" s="38">
        <v>4442</v>
      </c>
      <c r="F23" s="151">
        <v>20.2</v>
      </c>
      <c r="G23" s="151">
        <v>32.7</v>
      </c>
      <c r="H23" s="151">
        <v>53</v>
      </c>
      <c r="I23" s="33">
        <v>15946</v>
      </c>
      <c r="K23" s="36"/>
      <c r="L23" s="23"/>
      <c r="M23" s="36"/>
      <c r="N23" s="36"/>
      <c r="O23" s="23"/>
    </row>
    <row r="24" spans="1:15" ht="12.75">
      <c r="A24" s="27"/>
      <c r="B24" s="27" t="s">
        <v>27</v>
      </c>
      <c r="C24" s="38">
        <v>11001</v>
      </c>
      <c r="D24" s="151">
        <v>30.9</v>
      </c>
      <c r="E24" s="38">
        <v>4221</v>
      </c>
      <c r="F24" s="151">
        <v>20.6</v>
      </c>
      <c r="G24" s="151">
        <v>32.1</v>
      </c>
      <c r="H24" s="151">
        <v>52.7</v>
      </c>
      <c r="I24" s="33">
        <v>15222</v>
      </c>
      <c r="K24" s="36"/>
      <c r="L24" s="23"/>
      <c r="M24" s="36"/>
      <c r="N24" s="36"/>
      <c r="O24" s="23"/>
    </row>
    <row r="25" spans="1:15" ht="12.75">
      <c r="A25" s="27"/>
      <c r="B25" s="27" t="s">
        <v>28</v>
      </c>
      <c r="C25" s="38">
        <v>11928</v>
      </c>
      <c r="D25" s="151">
        <v>31</v>
      </c>
      <c r="E25" s="38">
        <v>4263</v>
      </c>
      <c r="F25" s="151">
        <v>20</v>
      </c>
      <c r="G25" s="151">
        <v>32.2</v>
      </c>
      <c r="H25" s="151">
        <v>52.2</v>
      </c>
      <c r="I25" s="33">
        <v>16191</v>
      </c>
      <c r="K25" s="36"/>
      <c r="L25" s="23"/>
      <c r="M25" s="36"/>
      <c r="N25" s="36"/>
      <c r="O25" s="23"/>
    </row>
    <row r="26" spans="1:15" ht="12.75">
      <c r="A26" s="27"/>
      <c r="B26" s="27" t="s">
        <v>31</v>
      </c>
      <c r="C26" s="38">
        <v>12530</v>
      </c>
      <c r="D26" s="151">
        <v>29.7</v>
      </c>
      <c r="E26" s="38">
        <v>4189</v>
      </c>
      <c r="F26" s="151">
        <v>21.3</v>
      </c>
      <c r="G26" s="151">
        <v>32.8</v>
      </c>
      <c r="H26" s="151">
        <v>54.1</v>
      </c>
      <c r="I26" s="33">
        <v>16719</v>
      </c>
      <c r="K26" s="36"/>
      <c r="L26" s="23"/>
      <c r="M26" s="36"/>
      <c r="N26" s="36"/>
      <c r="O26" s="23"/>
    </row>
    <row r="27" spans="1:15" ht="25.5" customHeight="1">
      <c r="A27" s="27">
        <v>2010</v>
      </c>
      <c r="B27" s="27" t="s">
        <v>32</v>
      </c>
      <c r="C27" s="38">
        <v>12162</v>
      </c>
      <c r="D27" s="151">
        <v>31</v>
      </c>
      <c r="E27" s="38">
        <v>4609</v>
      </c>
      <c r="F27" s="151">
        <v>19.7</v>
      </c>
      <c r="G27" s="151">
        <v>33.1</v>
      </c>
      <c r="H27" s="151">
        <v>52.8</v>
      </c>
      <c r="I27" s="33">
        <v>16771</v>
      </c>
      <c r="K27" s="36"/>
      <c r="L27" s="23"/>
      <c r="M27" s="36"/>
      <c r="N27" s="36"/>
      <c r="O27" s="23"/>
    </row>
    <row r="28" spans="1:15" ht="12.75">
      <c r="A28" s="27"/>
      <c r="B28" s="27" t="s">
        <v>30</v>
      </c>
      <c r="C28" s="38">
        <v>10769</v>
      </c>
      <c r="D28" s="151">
        <v>31</v>
      </c>
      <c r="E28" s="38">
        <v>4249</v>
      </c>
      <c r="F28" s="151">
        <v>20.4</v>
      </c>
      <c r="G28" s="151">
        <v>34</v>
      </c>
      <c r="H28" s="151">
        <v>54.4</v>
      </c>
      <c r="I28" s="33">
        <v>15018</v>
      </c>
      <c r="K28" s="36"/>
      <c r="L28" s="23"/>
      <c r="M28" s="36"/>
      <c r="N28" s="36"/>
      <c r="O28" s="23"/>
    </row>
    <row r="29" spans="1:15" ht="12.75">
      <c r="A29" s="39"/>
      <c r="B29" s="27" t="s">
        <v>1</v>
      </c>
      <c r="C29" s="38">
        <v>10331</v>
      </c>
      <c r="D29" s="151">
        <v>30.5</v>
      </c>
      <c r="E29" s="38">
        <v>4369</v>
      </c>
      <c r="F29" s="151">
        <v>20.5</v>
      </c>
      <c r="G29" s="151">
        <v>33.1</v>
      </c>
      <c r="H29" s="151">
        <v>53.6</v>
      </c>
      <c r="I29" s="33">
        <v>14700</v>
      </c>
      <c r="K29" s="36"/>
      <c r="L29" s="23"/>
      <c r="M29" s="36"/>
      <c r="N29" s="36"/>
      <c r="O29" s="23"/>
    </row>
    <row r="30" spans="1:15" ht="12.75">
      <c r="A30" s="39"/>
      <c r="B30" s="27" t="s">
        <v>29</v>
      </c>
      <c r="C30" s="38">
        <v>9524</v>
      </c>
      <c r="D30" s="151">
        <v>29.2</v>
      </c>
      <c r="E30" s="38">
        <v>4290</v>
      </c>
      <c r="F30" s="151">
        <v>21.3</v>
      </c>
      <c r="G30" s="151">
        <v>33.7</v>
      </c>
      <c r="H30" s="151">
        <v>55</v>
      </c>
      <c r="I30" s="33">
        <v>13814</v>
      </c>
      <c r="K30" s="36"/>
      <c r="L30" s="23"/>
      <c r="M30" s="36"/>
      <c r="N30" s="36"/>
      <c r="O30" s="23"/>
    </row>
    <row r="31" spans="1:15" ht="25.5" customHeight="1">
      <c r="A31" s="27">
        <v>2011</v>
      </c>
      <c r="B31" s="27" t="s">
        <v>26</v>
      </c>
      <c r="C31" s="38">
        <v>9897</v>
      </c>
      <c r="D31" s="151">
        <v>29.6</v>
      </c>
      <c r="E31" s="38">
        <v>4782</v>
      </c>
      <c r="F31" s="151">
        <v>21.2</v>
      </c>
      <c r="G31" s="151">
        <v>33.6</v>
      </c>
      <c r="H31" s="151">
        <v>54.7</v>
      </c>
      <c r="I31" s="33">
        <v>14679</v>
      </c>
      <c r="K31" s="36"/>
      <c r="L31" s="23"/>
      <c r="M31" s="36"/>
      <c r="N31" s="36"/>
      <c r="O31" s="23"/>
    </row>
    <row r="32" spans="1:15" ht="12.75">
      <c r="A32" s="27"/>
      <c r="B32" s="27" t="s">
        <v>30</v>
      </c>
      <c r="C32" s="38">
        <v>8926</v>
      </c>
      <c r="D32" s="151">
        <v>29.8</v>
      </c>
      <c r="E32" s="38">
        <v>3934</v>
      </c>
      <c r="F32" s="151">
        <v>21.1</v>
      </c>
      <c r="G32" s="151">
        <v>33.9</v>
      </c>
      <c r="H32" s="151">
        <v>55</v>
      </c>
      <c r="I32" s="33">
        <v>12860</v>
      </c>
      <c r="K32" s="36"/>
      <c r="L32" s="23"/>
      <c r="M32" s="36"/>
      <c r="N32" s="36"/>
      <c r="O32" s="23"/>
    </row>
    <row r="33" spans="1:15" ht="12.75">
      <c r="A33" s="27"/>
      <c r="B33" s="27" t="s">
        <v>1</v>
      </c>
      <c r="C33" s="38">
        <v>9120</v>
      </c>
      <c r="D33" s="151">
        <v>29.5</v>
      </c>
      <c r="E33" s="38">
        <v>3699</v>
      </c>
      <c r="F33" s="151">
        <v>22.4</v>
      </c>
      <c r="G33" s="151">
        <v>35.2</v>
      </c>
      <c r="H33" s="151">
        <v>57.7</v>
      </c>
      <c r="I33" s="33">
        <v>12819</v>
      </c>
      <c r="K33" s="36"/>
      <c r="L33" s="23"/>
      <c r="M33" s="36"/>
      <c r="N33" s="36"/>
      <c r="O33" s="23"/>
    </row>
    <row r="34" spans="1:15" ht="12.75">
      <c r="A34" s="27"/>
      <c r="B34" s="27" t="s">
        <v>29</v>
      </c>
      <c r="C34" s="38">
        <v>8776</v>
      </c>
      <c r="D34" s="151">
        <v>29.3</v>
      </c>
      <c r="E34" s="38">
        <v>3526</v>
      </c>
      <c r="F34" s="151">
        <v>22.8</v>
      </c>
      <c r="G34" s="151">
        <v>36.2</v>
      </c>
      <c r="H34" s="151">
        <v>59</v>
      </c>
      <c r="I34" s="33">
        <v>12302</v>
      </c>
      <c r="K34" s="36"/>
      <c r="L34" s="23"/>
      <c r="M34" s="36"/>
      <c r="N34" s="36"/>
      <c r="O34" s="23"/>
    </row>
    <row r="35" spans="1:15" ht="25.5" customHeight="1">
      <c r="A35" s="27">
        <v>2012</v>
      </c>
      <c r="B35" s="27" t="s">
        <v>26</v>
      </c>
      <c r="C35" s="38">
        <v>9632</v>
      </c>
      <c r="D35" s="151">
        <v>29.8</v>
      </c>
      <c r="E35" s="38">
        <v>3934</v>
      </c>
      <c r="F35" s="151">
        <v>23.2</v>
      </c>
      <c r="G35" s="151">
        <v>36.7</v>
      </c>
      <c r="H35" s="151">
        <v>60</v>
      </c>
      <c r="I35" s="33">
        <v>13566</v>
      </c>
      <c r="K35" s="36"/>
      <c r="L35" s="23"/>
      <c r="M35" s="36"/>
      <c r="N35" s="36"/>
      <c r="O35" s="23"/>
    </row>
    <row r="36" spans="1:15" ht="12.75">
      <c r="A36" s="27"/>
      <c r="B36" s="27" t="s">
        <v>30</v>
      </c>
      <c r="C36" s="38">
        <v>8464</v>
      </c>
      <c r="D36" s="151">
        <v>29.9</v>
      </c>
      <c r="E36" s="38">
        <v>3693</v>
      </c>
      <c r="F36" s="151">
        <v>22.4</v>
      </c>
      <c r="G36" s="151">
        <v>34</v>
      </c>
      <c r="H36" s="151">
        <v>56.4</v>
      </c>
      <c r="I36" s="33">
        <v>12157</v>
      </c>
      <c r="K36" s="36"/>
      <c r="L36" s="23"/>
      <c r="M36" s="36"/>
      <c r="N36" s="36"/>
      <c r="O36" s="23"/>
    </row>
    <row r="37" spans="1:15" ht="12.75">
      <c r="A37" s="27"/>
      <c r="B37" s="27" t="s">
        <v>28</v>
      </c>
      <c r="C37" s="38">
        <v>7490</v>
      </c>
      <c r="D37" s="151">
        <v>30</v>
      </c>
      <c r="E37" s="38">
        <v>3464</v>
      </c>
      <c r="F37" s="151">
        <v>23.3</v>
      </c>
      <c r="G37" s="151">
        <v>35.2</v>
      </c>
      <c r="H37" s="151">
        <v>58.5</v>
      </c>
      <c r="I37" s="33">
        <v>10954</v>
      </c>
      <c r="K37" s="36"/>
      <c r="L37" s="23"/>
      <c r="M37" s="36"/>
      <c r="N37" s="36"/>
      <c r="O37" s="23"/>
    </row>
    <row r="38" spans="1:15" ht="12.75">
      <c r="A38" s="27"/>
      <c r="B38" s="27" t="s">
        <v>29</v>
      </c>
      <c r="C38" s="38">
        <v>6871</v>
      </c>
      <c r="D38" s="151">
        <v>30.7</v>
      </c>
      <c r="E38" s="38">
        <v>3445</v>
      </c>
      <c r="F38" s="151">
        <v>23.1</v>
      </c>
      <c r="G38" s="151">
        <v>37.4</v>
      </c>
      <c r="H38" s="151">
        <v>60.5</v>
      </c>
      <c r="I38" s="33">
        <v>10316</v>
      </c>
      <c r="K38" s="36"/>
      <c r="L38" s="23"/>
      <c r="M38" s="36"/>
      <c r="N38" s="36"/>
      <c r="O38" s="23"/>
    </row>
    <row r="39" spans="1:15" ht="25.5" customHeight="1">
      <c r="A39" s="27">
        <v>2013</v>
      </c>
      <c r="B39" s="27" t="s">
        <v>32</v>
      </c>
      <c r="C39" s="38">
        <v>7459</v>
      </c>
      <c r="D39" s="151">
        <v>29.5</v>
      </c>
      <c r="E39" s="38">
        <v>3338</v>
      </c>
      <c r="F39" s="151">
        <v>23.9</v>
      </c>
      <c r="G39" s="151">
        <v>35.6</v>
      </c>
      <c r="H39" s="151">
        <v>59.4</v>
      </c>
      <c r="I39" s="33">
        <v>10797</v>
      </c>
      <c r="K39" s="36"/>
      <c r="L39" s="23"/>
      <c r="M39" s="36"/>
      <c r="N39" s="36"/>
      <c r="O39" s="23"/>
    </row>
    <row r="40" spans="1:15" ht="12.75">
      <c r="A40" s="27"/>
      <c r="B40" s="27" t="s">
        <v>27</v>
      </c>
      <c r="C40" s="38">
        <v>7565</v>
      </c>
      <c r="D40" s="151">
        <v>29.7</v>
      </c>
      <c r="E40" s="38">
        <v>3444</v>
      </c>
      <c r="F40" s="151">
        <v>23.7</v>
      </c>
      <c r="G40" s="151">
        <v>34.5</v>
      </c>
      <c r="H40" s="151">
        <v>58.2</v>
      </c>
      <c r="I40" s="33">
        <v>11009</v>
      </c>
      <c r="K40" s="36"/>
      <c r="L40" s="23"/>
      <c r="M40" s="36"/>
      <c r="N40" s="36"/>
      <c r="O40" s="23"/>
    </row>
    <row r="41" spans="1:15" ht="12.75">
      <c r="A41" s="27"/>
      <c r="B41" s="27" t="s">
        <v>28</v>
      </c>
      <c r="C41" s="38">
        <v>7296</v>
      </c>
      <c r="D41" s="151">
        <v>30.6</v>
      </c>
      <c r="E41" s="38">
        <v>3536</v>
      </c>
      <c r="F41" s="151">
        <v>23.3</v>
      </c>
      <c r="G41" s="151">
        <v>35.5</v>
      </c>
      <c r="H41" s="151">
        <v>58.8</v>
      </c>
      <c r="I41" s="33">
        <v>10832</v>
      </c>
      <c r="K41" s="36"/>
      <c r="L41" s="23"/>
      <c r="M41" s="36"/>
      <c r="N41" s="36"/>
      <c r="O41" s="23"/>
    </row>
    <row r="42" spans="1:15" ht="12.75">
      <c r="A42" s="27"/>
      <c r="B42" s="27" t="s">
        <v>29</v>
      </c>
      <c r="C42" s="38">
        <v>7257</v>
      </c>
      <c r="D42" s="151">
        <v>30.8</v>
      </c>
      <c r="E42" s="38">
        <v>3198</v>
      </c>
      <c r="F42" s="151">
        <v>23.9</v>
      </c>
      <c r="G42" s="151">
        <v>36.4</v>
      </c>
      <c r="H42" s="151">
        <v>60.2</v>
      </c>
      <c r="I42" s="33">
        <v>10455</v>
      </c>
      <c r="K42" s="36"/>
      <c r="L42" s="23"/>
      <c r="M42" s="36"/>
      <c r="N42" s="36"/>
      <c r="O42" s="23"/>
    </row>
    <row r="43" spans="1:119" ht="22.5" customHeight="1">
      <c r="A43" s="27">
        <v>2014</v>
      </c>
      <c r="B43" s="27" t="s">
        <v>32</v>
      </c>
      <c r="C43" s="38">
        <v>8393</v>
      </c>
      <c r="D43" s="151">
        <v>31.1</v>
      </c>
      <c r="E43" s="38">
        <v>3456</v>
      </c>
      <c r="F43" s="151">
        <v>24.9</v>
      </c>
      <c r="G43" s="151">
        <v>30.7</v>
      </c>
      <c r="H43" s="151">
        <v>55.6</v>
      </c>
      <c r="I43" s="33">
        <v>11849</v>
      </c>
      <c r="K43" s="36"/>
      <c r="L43" s="23"/>
      <c r="M43" s="36"/>
      <c r="N43" s="36"/>
      <c r="O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row>
    <row r="44" spans="1:27" ht="12.75">
      <c r="A44" s="27"/>
      <c r="B44" s="27" t="s">
        <v>27</v>
      </c>
      <c r="C44" s="38">
        <v>8222</v>
      </c>
      <c r="D44" s="151">
        <v>31.1</v>
      </c>
      <c r="E44" s="38">
        <v>2889</v>
      </c>
      <c r="F44" s="151">
        <v>23.3</v>
      </c>
      <c r="G44" s="151">
        <v>30.9</v>
      </c>
      <c r="H44" s="151">
        <v>54.2</v>
      </c>
      <c r="I44" s="33">
        <v>11111</v>
      </c>
      <c r="K44" s="36"/>
      <c r="L44" s="23"/>
      <c r="M44" s="36"/>
      <c r="N44" s="36"/>
      <c r="O44" s="23"/>
      <c r="P44" s="23"/>
      <c r="Q44" s="23"/>
      <c r="R44" s="23"/>
      <c r="S44" s="23"/>
      <c r="T44" s="23"/>
      <c r="U44" s="23"/>
      <c r="V44" s="23"/>
      <c r="W44" s="23"/>
      <c r="X44" s="23"/>
      <c r="Y44" s="23"/>
      <c r="Z44" s="23"/>
      <c r="AA44" s="23"/>
    </row>
    <row r="45" spans="1:15" ht="12.75">
      <c r="A45" s="27"/>
      <c r="B45" s="140" t="s">
        <v>28</v>
      </c>
      <c r="C45" s="38">
        <v>8272</v>
      </c>
      <c r="D45" s="151">
        <v>32</v>
      </c>
      <c r="E45" s="38">
        <v>2809</v>
      </c>
      <c r="F45" s="151">
        <v>23.7</v>
      </c>
      <c r="G45" s="151">
        <v>34.5</v>
      </c>
      <c r="H45" s="151">
        <v>58.2</v>
      </c>
      <c r="I45" s="33">
        <v>11081</v>
      </c>
      <c r="K45" s="36"/>
      <c r="L45" s="23"/>
      <c r="M45" s="36"/>
      <c r="N45" s="36"/>
      <c r="O45" s="23"/>
    </row>
    <row r="46" spans="1:15" ht="12.75">
      <c r="A46" s="27"/>
      <c r="B46" s="88" t="s">
        <v>126</v>
      </c>
      <c r="C46" s="38">
        <v>8027</v>
      </c>
      <c r="D46" s="151">
        <v>31.7</v>
      </c>
      <c r="E46" s="38">
        <v>2736</v>
      </c>
      <c r="F46" s="151">
        <v>23.5</v>
      </c>
      <c r="G46" s="151">
        <v>35.6</v>
      </c>
      <c r="H46" s="151">
        <v>59.1</v>
      </c>
      <c r="I46" s="33">
        <v>10763</v>
      </c>
      <c r="K46" s="36"/>
      <c r="L46" s="23"/>
      <c r="M46" s="36"/>
      <c r="N46" s="36"/>
      <c r="O46" s="23"/>
    </row>
    <row r="47" spans="1:15" ht="12.75">
      <c r="A47" s="27">
        <v>2015</v>
      </c>
      <c r="B47" s="88" t="s">
        <v>161</v>
      </c>
      <c r="C47" s="52">
        <v>8804</v>
      </c>
      <c r="D47" s="151">
        <v>31.2</v>
      </c>
      <c r="E47" s="52">
        <v>3377</v>
      </c>
      <c r="F47" s="151">
        <v>21.6</v>
      </c>
      <c r="G47" s="151">
        <v>30.4</v>
      </c>
      <c r="H47" s="151">
        <v>52</v>
      </c>
      <c r="I47" s="33">
        <v>12181</v>
      </c>
      <c r="J47" s="52"/>
      <c r="K47" s="36"/>
      <c r="L47" s="23"/>
      <c r="M47" s="36"/>
      <c r="N47" s="36"/>
      <c r="O47" s="23"/>
    </row>
    <row r="48" spans="1:15" ht="12.75">
      <c r="A48" s="141"/>
      <c r="B48" s="143" t="s">
        <v>160</v>
      </c>
      <c r="C48" s="146">
        <v>8223</v>
      </c>
      <c r="D48" s="431">
        <v>32.3</v>
      </c>
      <c r="E48" s="146">
        <v>3071</v>
      </c>
      <c r="F48" s="431">
        <v>21.5</v>
      </c>
      <c r="G48" s="431">
        <v>31.9</v>
      </c>
      <c r="H48" s="431">
        <v>53.4</v>
      </c>
      <c r="I48" s="425">
        <v>11294</v>
      </c>
      <c r="J48" s="52"/>
      <c r="K48" s="36"/>
      <c r="L48" s="23"/>
      <c r="M48" s="36"/>
      <c r="N48" s="36"/>
      <c r="O48" s="23"/>
    </row>
    <row r="49" spans="1:15" ht="22.5" customHeight="1">
      <c r="A49" s="42"/>
      <c r="B49" s="42"/>
      <c r="C49" s="42"/>
      <c r="D49" s="42"/>
      <c r="E49" s="42"/>
      <c r="F49" s="42"/>
      <c r="G49" s="42"/>
      <c r="H49" s="42"/>
      <c r="I49" s="42"/>
      <c r="K49" s="36"/>
      <c r="L49" s="23"/>
      <c r="M49" s="36"/>
      <c r="N49" s="36"/>
      <c r="O49" s="23"/>
    </row>
    <row r="50" spans="1:15" ht="12.75">
      <c r="A50" s="40" t="s">
        <v>140</v>
      </c>
      <c r="B50" s="27"/>
      <c r="C50" s="41"/>
      <c r="D50" s="41"/>
      <c r="E50" s="41"/>
      <c r="F50" s="41"/>
      <c r="G50" s="41"/>
      <c r="H50" s="41"/>
      <c r="I50" s="42"/>
      <c r="K50" s="34"/>
      <c r="L50" s="23"/>
      <c r="M50" s="23"/>
      <c r="N50" s="23"/>
      <c r="O50" s="23"/>
    </row>
    <row r="51" spans="1:15" ht="12.75">
      <c r="A51" s="479"/>
      <c r="B51" s="479"/>
      <c r="C51" s="479"/>
      <c r="D51" s="479"/>
      <c r="E51" s="479"/>
      <c r="F51" s="479"/>
      <c r="G51" s="41"/>
      <c r="H51" s="41"/>
      <c r="I51" s="33"/>
      <c r="K51" s="34"/>
      <c r="L51" s="23"/>
      <c r="M51" s="23"/>
      <c r="N51" s="23"/>
      <c r="O51" s="23"/>
    </row>
    <row r="52" spans="1:8" ht="12.75">
      <c r="A52" s="43" t="s">
        <v>35</v>
      </c>
      <c r="E52" s="24"/>
      <c r="H52" s="23"/>
    </row>
    <row r="53" spans="1:9" ht="23.25" customHeight="1">
      <c r="A53" s="507" t="s">
        <v>153</v>
      </c>
      <c r="B53" s="507"/>
      <c r="C53" s="507"/>
      <c r="D53" s="507"/>
      <c r="E53" s="507"/>
      <c r="F53" s="507"/>
      <c r="G53" s="507"/>
      <c r="H53" s="507"/>
      <c r="I53" s="507"/>
    </row>
    <row r="54" spans="1:11" ht="12.75" customHeight="1">
      <c r="A54" s="507" t="s">
        <v>99</v>
      </c>
      <c r="B54" s="507"/>
      <c r="C54" s="507"/>
      <c r="D54" s="507"/>
      <c r="E54" s="507"/>
      <c r="F54" s="507"/>
      <c r="G54" s="507"/>
      <c r="H54" s="507"/>
      <c r="I54" s="507"/>
      <c r="K54" s="25"/>
    </row>
    <row r="55" spans="1:11" ht="24" customHeight="1">
      <c r="A55" s="507" t="s">
        <v>100</v>
      </c>
      <c r="B55" s="507"/>
      <c r="C55" s="507"/>
      <c r="D55" s="507"/>
      <c r="E55" s="507"/>
      <c r="F55" s="507"/>
      <c r="G55" s="507"/>
      <c r="H55" s="507"/>
      <c r="I55" s="507"/>
      <c r="K55" s="25"/>
    </row>
    <row r="56" spans="1:11" ht="12.75" customHeight="1">
      <c r="A56" s="507" t="s">
        <v>101</v>
      </c>
      <c r="B56" s="507"/>
      <c r="C56" s="507"/>
      <c r="D56" s="507"/>
      <c r="E56" s="507"/>
      <c r="F56" s="507"/>
      <c r="G56" s="507"/>
      <c r="H56" s="507"/>
      <c r="I56" s="507"/>
      <c r="K56" s="25"/>
    </row>
    <row r="58" ht="12.75">
      <c r="A58" s="136" t="s">
        <v>112</v>
      </c>
    </row>
    <row r="59" ht="12.75">
      <c r="A59" s="137" t="s">
        <v>113</v>
      </c>
    </row>
    <row r="60" ht="12.75">
      <c r="A60" s="138" t="s">
        <v>114</v>
      </c>
    </row>
    <row r="62" ht="12.75">
      <c r="I62" s="178"/>
    </row>
    <row r="63" ht="12.75">
      <c r="I63" s="178"/>
    </row>
    <row r="64" ht="12.75">
      <c r="I64" s="178"/>
    </row>
    <row r="65" spans="4:9" ht="12.75">
      <c r="D65" s="179"/>
      <c r="I65" s="178"/>
    </row>
    <row r="66" ht="12.75">
      <c r="I66" s="178"/>
    </row>
    <row r="67" ht="12.75">
      <c r="I67" s="178"/>
    </row>
  </sheetData>
  <sheetProtection/>
  <mergeCells count="15">
    <mergeCell ref="A2:I2"/>
    <mergeCell ref="A54:I54"/>
    <mergeCell ref="A53:I53"/>
    <mergeCell ref="A55:I55"/>
    <mergeCell ref="E5:E6"/>
    <mergeCell ref="B4:B6"/>
    <mergeCell ref="C4:D4"/>
    <mergeCell ref="C5:C6"/>
    <mergeCell ref="D5:D6"/>
    <mergeCell ref="A56:I56"/>
    <mergeCell ref="I4:I6"/>
    <mergeCell ref="F5:H5"/>
    <mergeCell ref="E4:H4"/>
    <mergeCell ref="A51:F51"/>
    <mergeCell ref="A4:A6"/>
  </mergeCells>
  <hyperlinks>
    <hyperlink ref="I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80" r:id="rId1"/>
  <headerFooter alignWithMargins="0">
    <oddHeader>&amp;CCivil Justice Statistics Quarterly: April to June 2015</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3"/>
  <sheetViews>
    <sheetView workbookViewId="0" topLeftCell="A1">
      <selection activeCell="A1" sqref="A1"/>
    </sheetView>
  </sheetViews>
  <sheetFormatPr defaultColWidth="9.140625" defaultRowHeight="12.75"/>
  <cols>
    <col min="1" max="1" width="11.28125" style="46" customWidth="1"/>
    <col min="2" max="2" width="32.00390625" style="46" customWidth="1"/>
    <col min="3" max="3" width="9.140625" style="46" customWidth="1"/>
    <col min="4" max="4" width="10.57421875" style="46" bestFit="1" customWidth="1"/>
    <col min="5" max="5" width="9.140625" style="46" customWidth="1"/>
    <col min="6" max="6" width="11.57421875" style="46" bestFit="1" customWidth="1"/>
    <col min="7" max="7" width="9.140625" style="46" customWidth="1"/>
    <col min="8" max="8" width="11.57421875" style="46" bestFit="1" customWidth="1"/>
    <col min="9" max="9" width="18.8515625" style="46" customWidth="1"/>
    <col min="10" max="10" width="11.57421875" style="46" bestFit="1" customWidth="1"/>
    <col min="11" max="16384" width="9.140625" style="46" customWidth="1"/>
  </cols>
  <sheetData>
    <row r="1" spans="1:13" ht="12.75">
      <c r="A1" s="22" t="s">
        <v>97</v>
      </c>
      <c r="B1" s="22"/>
      <c r="C1" s="23"/>
      <c r="D1" s="23"/>
      <c r="E1" s="23"/>
      <c r="F1" s="23"/>
      <c r="G1" s="23"/>
      <c r="H1" s="23"/>
      <c r="I1" s="25"/>
      <c r="J1" s="23"/>
      <c r="K1" s="124" t="s">
        <v>43</v>
      </c>
      <c r="L1" s="45"/>
      <c r="M1" s="45"/>
    </row>
    <row r="2" spans="1:13" ht="12.75">
      <c r="A2" s="472" t="s">
        <v>128</v>
      </c>
      <c r="B2" s="517"/>
      <c r="C2" s="517"/>
      <c r="D2" s="517"/>
      <c r="E2" s="517"/>
      <c r="F2" s="517"/>
      <c r="G2" s="517"/>
      <c r="H2" s="517"/>
      <c r="I2" s="518"/>
      <c r="J2" s="519"/>
      <c r="K2" s="519"/>
      <c r="L2" s="45"/>
      <c r="M2" s="45"/>
    </row>
    <row r="3" spans="1:13" ht="12.75">
      <c r="A3" s="22"/>
      <c r="B3" s="22"/>
      <c r="C3" s="23"/>
      <c r="D3" s="23"/>
      <c r="E3" s="23"/>
      <c r="F3" s="23"/>
      <c r="G3" s="23"/>
      <c r="H3" s="23"/>
      <c r="I3" s="23"/>
      <c r="J3" s="23"/>
      <c r="K3" s="23"/>
      <c r="L3" s="45"/>
      <c r="M3" s="45"/>
    </row>
    <row r="4" spans="1:13" ht="12.75">
      <c r="A4" s="439" t="s">
        <v>22</v>
      </c>
      <c r="B4" s="439" t="s">
        <v>23</v>
      </c>
      <c r="C4" s="520" t="s">
        <v>91</v>
      </c>
      <c r="D4" s="521"/>
      <c r="E4" s="521"/>
      <c r="F4" s="521"/>
      <c r="G4" s="521"/>
      <c r="H4" s="521"/>
      <c r="I4" s="521"/>
      <c r="J4" s="521"/>
      <c r="K4" s="522" t="s">
        <v>121</v>
      </c>
      <c r="L4" s="440"/>
      <c r="M4" s="440"/>
    </row>
    <row r="5" spans="1:13" ht="31.5" customHeight="1">
      <c r="A5" s="123"/>
      <c r="B5" s="123"/>
      <c r="C5" s="524" t="s">
        <v>92</v>
      </c>
      <c r="D5" s="524"/>
      <c r="E5" s="524" t="s">
        <v>93</v>
      </c>
      <c r="F5" s="524"/>
      <c r="G5" s="524" t="s">
        <v>94</v>
      </c>
      <c r="H5" s="524"/>
      <c r="I5" s="524" t="s">
        <v>95</v>
      </c>
      <c r="J5" s="524"/>
      <c r="K5" s="523"/>
      <c r="L5" s="45"/>
      <c r="M5" s="45"/>
    </row>
    <row r="6" spans="1:13" ht="38.25">
      <c r="A6" s="123"/>
      <c r="B6" s="123"/>
      <c r="C6" s="441" t="s">
        <v>16</v>
      </c>
      <c r="D6" s="441" t="s">
        <v>96</v>
      </c>
      <c r="E6" s="441" t="s">
        <v>16</v>
      </c>
      <c r="F6" s="441" t="s">
        <v>96</v>
      </c>
      <c r="G6" s="441" t="s">
        <v>16</v>
      </c>
      <c r="H6" s="441" t="s">
        <v>96</v>
      </c>
      <c r="I6" s="441" t="s">
        <v>16</v>
      </c>
      <c r="J6" s="441" t="s">
        <v>96</v>
      </c>
      <c r="K6" s="523"/>
      <c r="L6" s="45"/>
      <c r="M6" s="45"/>
    </row>
    <row r="7" spans="1:13" ht="12.75">
      <c r="A7" s="467" t="s">
        <v>107</v>
      </c>
      <c r="B7" s="457"/>
      <c r="C7" s="468"/>
      <c r="D7" s="468"/>
      <c r="E7" s="468"/>
      <c r="F7" s="468"/>
      <c r="G7" s="468"/>
      <c r="H7" s="468"/>
      <c r="I7" s="468"/>
      <c r="J7" s="468"/>
      <c r="K7" s="468"/>
      <c r="L7" s="45"/>
      <c r="M7" s="45"/>
    </row>
    <row r="8" spans="1:13" ht="12.75">
      <c r="A8" s="443">
        <v>2013</v>
      </c>
      <c r="B8" s="444"/>
      <c r="C8" s="445">
        <f>SUM(C10:C13)</f>
        <v>140937</v>
      </c>
      <c r="D8" s="446">
        <v>0.5624992516613119</v>
      </c>
      <c r="E8" s="445">
        <f>SUM(E10:E13)</f>
        <v>45958</v>
      </c>
      <c r="F8" s="446">
        <v>0.1834247969507693</v>
      </c>
      <c r="G8" s="445">
        <f>SUM(G10:G13)</f>
        <v>11161</v>
      </c>
      <c r="H8" s="446">
        <v>0.04454510985611942</v>
      </c>
      <c r="I8" s="445">
        <f>SUM(I10:I13)</f>
        <v>52499</v>
      </c>
      <c r="J8" s="446">
        <v>0.2095308415317994</v>
      </c>
      <c r="K8" s="445">
        <f aca="true" t="shared" si="0" ref="K8:K17">I8+G8+E8+C8</f>
        <v>250555</v>
      </c>
      <c r="L8" s="45"/>
      <c r="M8" s="52"/>
    </row>
    <row r="9" spans="1:13" ht="12.75">
      <c r="A9" s="427" t="s">
        <v>147</v>
      </c>
      <c r="B9" s="444"/>
      <c r="C9" s="445">
        <f>SUM(C14:C17)</f>
        <v>138640</v>
      </c>
      <c r="D9" s="446">
        <v>0.5156433640299329</v>
      </c>
      <c r="E9" s="445">
        <f>SUM(E14:E17)</f>
        <v>47699</v>
      </c>
      <c r="F9" s="446">
        <v>0.17740675721915586</v>
      </c>
      <c r="G9" s="445">
        <f>SUM(G14:G17)</f>
        <v>9723</v>
      </c>
      <c r="H9" s="446">
        <v>0.03616272669116444</v>
      </c>
      <c r="I9" s="445">
        <f>SUM(I14:I17)</f>
        <v>72806</v>
      </c>
      <c r="J9" s="446">
        <v>0.2707871520597468</v>
      </c>
      <c r="K9" s="445">
        <f t="shared" si="0"/>
        <v>268868</v>
      </c>
      <c r="L9" s="38"/>
      <c r="M9" s="447"/>
    </row>
    <row r="10" spans="1:13" ht="24.75" customHeight="1">
      <c r="A10" s="444">
        <v>2013</v>
      </c>
      <c r="B10" s="444" t="s">
        <v>26</v>
      </c>
      <c r="C10" s="445">
        <f>C24+C38+C52+C66</f>
        <v>33381</v>
      </c>
      <c r="D10" s="446">
        <v>0.5668268496035048</v>
      </c>
      <c r="E10" s="445">
        <f aca="true" t="shared" si="1" ref="E10:E17">E24+E38+E52+E66</f>
        <v>9975</v>
      </c>
      <c r="F10" s="446">
        <v>0.16938072031380008</v>
      </c>
      <c r="G10" s="445">
        <f aca="true" t="shared" si="2" ref="G10:G17">G24+G38+G52+G66</f>
        <v>2400</v>
      </c>
      <c r="H10" s="446">
        <v>0.040753256015350396</v>
      </c>
      <c r="I10" s="445">
        <f aca="true" t="shared" si="3" ref="I10:I17">I24+I38+I52+I66</f>
        <v>13135</v>
      </c>
      <c r="J10" s="446">
        <v>0.22303917406734475</v>
      </c>
      <c r="K10" s="445">
        <f t="shared" si="0"/>
        <v>58891</v>
      </c>
      <c r="L10" s="45"/>
      <c r="M10" s="38"/>
    </row>
    <row r="11" spans="1:13" ht="12.75">
      <c r="A11" s="444"/>
      <c r="B11" s="444" t="s">
        <v>27</v>
      </c>
      <c r="C11" s="445">
        <f aca="true" t="shared" si="4" ref="C11:C16">C25+C39+C53+C67</f>
        <v>36331</v>
      </c>
      <c r="D11" s="446">
        <v>0.5742397420496934</v>
      </c>
      <c r="E11" s="445">
        <f t="shared" si="1"/>
        <v>11257</v>
      </c>
      <c r="F11" s="446">
        <v>0.17792564961750015</v>
      </c>
      <c r="G11" s="445">
        <f t="shared" si="2"/>
        <v>2894</v>
      </c>
      <c r="H11" s="446">
        <v>0.04574192324713915</v>
      </c>
      <c r="I11" s="445">
        <f t="shared" si="3"/>
        <v>12786</v>
      </c>
      <c r="J11" s="446">
        <v>0.20209268508566733</v>
      </c>
      <c r="K11" s="445">
        <f t="shared" si="0"/>
        <v>63268</v>
      </c>
      <c r="L11" s="45"/>
      <c r="M11" s="38"/>
    </row>
    <row r="12" spans="1:13" ht="12.75">
      <c r="A12" s="444"/>
      <c r="B12" s="444" t="s">
        <v>28</v>
      </c>
      <c r="C12" s="445">
        <f t="shared" si="4"/>
        <v>35805</v>
      </c>
      <c r="D12" s="446">
        <v>0.557302286488085</v>
      </c>
      <c r="E12" s="445">
        <f t="shared" si="1"/>
        <v>12009</v>
      </c>
      <c r="F12" s="446">
        <v>0.18691923358289103</v>
      </c>
      <c r="G12" s="445">
        <f t="shared" si="2"/>
        <v>2893</v>
      </c>
      <c r="H12" s="446">
        <v>0.045029339891356795</v>
      </c>
      <c r="I12" s="445">
        <f t="shared" si="3"/>
        <v>13540</v>
      </c>
      <c r="J12" s="446">
        <v>0.21074914003766712</v>
      </c>
      <c r="K12" s="445">
        <f t="shared" si="0"/>
        <v>64247</v>
      </c>
      <c r="L12" s="45"/>
      <c r="M12" s="38"/>
    </row>
    <row r="13" spans="1:13" ht="12.75">
      <c r="A13" s="444"/>
      <c r="B13" s="444" t="s">
        <v>29</v>
      </c>
      <c r="C13" s="445">
        <f t="shared" si="4"/>
        <v>35420</v>
      </c>
      <c r="D13" s="446">
        <v>0.5521520210759326</v>
      </c>
      <c r="E13" s="445">
        <f t="shared" si="1"/>
        <v>12717</v>
      </c>
      <c r="F13" s="446">
        <v>0.1982415937894589</v>
      </c>
      <c r="G13" s="445">
        <f t="shared" si="2"/>
        <v>2974</v>
      </c>
      <c r="H13" s="446">
        <v>0.046360816224726806</v>
      </c>
      <c r="I13" s="445">
        <f t="shared" si="3"/>
        <v>13038</v>
      </c>
      <c r="J13" s="446">
        <v>0.20324556890988169</v>
      </c>
      <c r="K13" s="445">
        <f t="shared" si="0"/>
        <v>64149</v>
      </c>
      <c r="L13" s="45"/>
      <c r="M13" s="38"/>
    </row>
    <row r="14" spans="1:15" ht="12.75">
      <c r="A14" s="444">
        <v>2014</v>
      </c>
      <c r="B14" s="177" t="s">
        <v>142</v>
      </c>
      <c r="C14" s="445">
        <f t="shared" si="4"/>
        <v>31129</v>
      </c>
      <c r="D14" s="446">
        <v>0.46999229991092056</v>
      </c>
      <c r="E14" s="445">
        <f t="shared" si="1"/>
        <v>10554</v>
      </c>
      <c r="F14" s="446">
        <v>0.15934654930321743</v>
      </c>
      <c r="G14" s="445">
        <f t="shared" si="2"/>
        <v>2070</v>
      </c>
      <c r="H14" s="446">
        <v>0.03125330273428653</v>
      </c>
      <c r="I14" s="445">
        <f t="shared" si="3"/>
        <v>22480</v>
      </c>
      <c r="J14" s="446">
        <v>0.3394078480515755</v>
      </c>
      <c r="K14" s="445">
        <f t="shared" si="0"/>
        <v>66233</v>
      </c>
      <c r="L14" s="448"/>
      <c r="M14" s="38"/>
      <c r="N14" s="53"/>
      <c r="O14" s="57"/>
    </row>
    <row r="15" spans="1:15" ht="12.75">
      <c r="A15" s="444"/>
      <c r="B15" s="177" t="s">
        <v>143</v>
      </c>
      <c r="C15" s="445">
        <f t="shared" si="4"/>
        <v>33857</v>
      </c>
      <c r="D15" s="446">
        <v>0.5187142835256087</v>
      </c>
      <c r="E15" s="445">
        <f t="shared" si="1"/>
        <v>10462</v>
      </c>
      <c r="F15" s="446">
        <v>0.1602855785877342</v>
      </c>
      <c r="G15" s="445">
        <f t="shared" si="2"/>
        <v>2362</v>
      </c>
      <c r="H15" s="446">
        <v>0.03618758713670696</v>
      </c>
      <c r="I15" s="445">
        <f t="shared" si="3"/>
        <v>18590</v>
      </c>
      <c r="J15" s="446">
        <v>0.2848125507499502</v>
      </c>
      <c r="K15" s="445">
        <f t="shared" si="0"/>
        <v>65271</v>
      </c>
      <c r="L15" s="448"/>
      <c r="M15" s="38"/>
      <c r="N15" s="57"/>
      <c r="O15" s="57"/>
    </row>
    <row r="16" spans="1:15" ht="12.75">
      <c r="A16" s="444"/>
      <c r="B16" s="177" t="s">
        <v>144</v>
      </c>
      <c r="C16" s="445">
        <f t="shared" si="4"/>
        <v>34508</v>
      </c>
      <c r="D16" s="446">
        <v>0.5126422438125798</v>
      </c>
      <c r="E16" s="445">
        <f t="shared" si="1"/>
        <v>11942</v>
      </c>
      <c r="F16" s="446">
        <v>0.17740737439462817</v>
      </c>
      <c r="G16" s="445">
        <f t="shared" si="2"/>
        <v>2412</v>
      </c>
      <c r="H16" s="446">
        <v>0.03583207059452714</v>
      </c>
      <c r="I16" s="445">
        <f t="shared" si="3"/>
        <v>18452</v>
      </c>
      <c r="J16" s="446">
        <v>0.27411831119826485</v>
      </c>
      <c r="K16" s="445">
        <f t="shared" si="0"/>
        <v>67314</v>
      </c>
      <c r="L16" s="448"/>
      <c r="M16" s="38"/>
      <c r="N16" s="57"/>
      <c r="O16" s="57"/>
    </row>
    <row r="17" spans="1:15" ht="12.75">
      <c r="A17" s="444"/>
      <c r="B17" s="88" t="s">
        <v>145</v>
      </c>
      <c r="C17" s="445">
        <f>C31+C45+C59+C73</f>
        <v>39146</v>
      </c>
      <c r="D17" s="446">
        <v>0.5588294075660243</v>
      </c>
      <c r="E17" s="445">
        <f t="shared" si="1"/>
        <v>14741</v>
      </c>
      <c r="F17" s="446">
        <v>0.21043540328336902</v>
      </c>
      <c r="G17" s="445">
        <f t="shared" si="2"/>
        <v>2879</v>
      </c>
      <c r="H17" s="446">
        <v>0.04109921484653819</v>
      </c>
      <c r="I17" s="445">
        <f t="shared" si="3"/>
        <v>13284</v>
      </c>
      <c r="J17" s="446">
        <v>0.18963597430406853</v>
      </c>
      <c r="K17" s="445">
        <f t="shared" si="0"/>
        <v>70050</v>
      </c>
      <c r="L17" s="448"/>
      <c r="M17" s="38"/>
      <c r="N17" s="57"/>
      <c r="O17" s="57"/>
    </row>
    <row r="18" spans="1:15" ht="12.75">
      <c r="A18" s="444">
        <v>2015</v>
      </c>
      <c r="B18" s="177" t="s">
        <v>142</v>
      </c>
      <c r="C18" s="445">
        <f>C32+C46+C60+C74</f>
        <v>41013</v>
      </c>
      <c r="D18" s="446">
        <v>0.5906420115786745</v>
      </c>
      <c r="E18" s="445">
        <f>E32+E46+E60+E74</f>
        <v>13401</v>
      </c>
      <c r="F18" s="446">
        <v>0.1929923096863389</v>
      </c>
      <c r="G18" s="445">
        <f>G32+G46+G60+G74</f>
        <v>2559</v>
      </c>
      <c r="H18" s="446">
        <v>0.03685301996025231</v>
      </c>
      <c r="I18" s="445">
        <f>I32+I46+I60+I74</f>
        <v>12465</v>
      </c>
      <c r="J18" s="446">
        <v>0.1795126587747343</v>
      </c>
      <c r="K18" s="445">
        <f>I18+G18+E18+C18</f>
        <v>69438</v>
      </c>
      <c r="L18" s="448"/>
      <c r="M18" s="38"/>
      <c r="N18" s="57"/>
      <c r="O18" s="57"/>
    </row>
    <row r="19" spans="1:15" ht="12.75">
      <c r="A19" s="457"/>
      <c r="B19" s="458" t="s">
        <v>160</v>
      </c>
      <c r="C19" s="459">
        <f>C33+C47+C61+C75</f>
        <v>36513</v>
      </c>
      <c r="D19" s="460">
        <v>0.5553054613477713</v>
      </c>
      <c r="E19" s="459">
        <v>14183</v>
      </c>
      <c r="F19" s="460">
        <v>0.2157011847368181</v>
      </c>
      <c r="G19" s="459">
        <v>2428</v>
      </c>
      <c r="H19" s="460">
        <v>0.0369260718142138</v>
      </c>
      <c r="I19" s="459">
        <v>12629</v>
      </c>
      <c r="J19" s="460">
        <v>0.1920672821011969</v>
      </c>
      <c r="K19" s="459">
        <v>65753</v>
      </c>
      <c r="L19" s="448"/>
      <c r="M19" s="38"/>
      <c r="N19" s="57"/>
      <c r="O19" s="57"/>
    </row>
    <row r="20" spans="1:14" ht="12.75">
      <c r="A20" s="444"/>
      <c r="B20" s="444"/>
      <c r="C20" s="445"/>
      <c r="D20" s="446"/>
      <c r="E20" s="445"/>
      <c r="F20" s="446"/>
      <c r="G20" s="445"/>
      <c r="H20" s="446"/>
      <c r="I20" s="445"/>
      <c r="J20" s="446"/>
      <c r="K20" s="445"/>
      <c r="L20" s="45"/>
      <c r="M20" s="38"/>
      <c r="N20" s="45"/>
    </row>
    <row r="21" spans="1:14" ht="12.75">
      <c r="A21" s="467" t="s">
        <v>110</v>
      </c>
      <c r="B21" s="457"/>
      <c r="C21" s="461"/>
      <c r="D21" s="460"/>
      <c r="E21" s="461"/>
      <c r="F21" s="460"/>
      <c r="G21" s="461"/>
      <c r="H21" s="460"/>
      <c r="I21" s="461"/>
      <c r="J21" s="460"/>
      <c r="K21" s="461"/>
      <c r="L21" s="45"/>
      <c r="M21" s="38"/>
      <c r="N21" s="45"/>
    </row>
    <row r="22" spans="1:14" ht="12.75">
      <c r="A22" s="443">
        <v>2013</v>
      </c>
      <c r="B22" s="444"/>
      <c r="C22" s="449">
        <f>SUM(C24:C27)</f>
        <v>32823</v>
      </c>
      <c r="D22" s="446">
        <v>0.2646439888088884</v>
      </c>
      <c r="E22" s="449">
        <f>SUM(E24:E27)</f>
        <v>38931</v>
      </c>
      <c r="F22" s="450">
        <f aca="true" t="shared" si="5" ref="F22:F33">E22/K22</f>
        <v>0.3138913301136043</v>
      </c>
      <c r="G22" s="449">
        <f>SUM(G24:G27)</f>
        <v>9191</v>
      </c>
      <c r="H22" s="450">
        <f aca="true" t="shared" si="6" ref="H22:H33">G22/K22</f>
        <v>0.0741048320123844</v>
      </c>
      <c r="I22" s="449">
        <f>SUM(I24:I27)</f>
        <v>43082</v>
      </c>
      <c r="J22" s="446">
        <f aca="true" t="shared" si="7" ref="J22:J33">I22/K22</f>
        <v>0.3473598490651229</v>
      </c>
      <c r="K22" s="89">
        <f aca="true" t="shared" si="8" ref="K22:K33">C22+E22+G22+I22</f>
        <v>124027</v>
      </c>
      <c r="L22" s="45"/>
      <c r="M22" s="38"/>
      <c r="N22" s="45"/>
    </row>
    <row r="23" spans="1:13" ht="12.75">
      <c r="A23" s="427" t="s">
        <v>147</v>
      </c>
      <c r="B23" s="444"/>
      <c r="C23" s="451">
        <f>SUM(C28:C31)</f>
        <v>27490</v>
      </c>
      <c r="D23" s="446">
        <v>0.19948043654940206</v>
      </c>
      <c r="E23" s="451">
        <f>SUM(E28:E31)</f>
        <v>41193</v>
      </c>
      <c r="F23" s="450">
        <f t="shared" si="5"/>
        <v>0.2989158829676071</v>
      </c>
      <c r="G23" s="451">
        <v>7645</v>
      </c>
      <c r="H23" s="450">
        <f t="shared" si="6"/>
        <v>0.0554757343550447</v>
      </c>
      <c r="I23" s="451">
        <f>SUM(I28:I31)</f>
        <v>61480</v>
      </c>
      <c r="J23" s="446">
        <f t="shared" si="7"/>
        <v>0.44612794612794615</v>
      </c>
      <c r="K23" s="89">
        <f t="shared" si="8"/>
        <v>137808</v>
      </c>
      <c r="L23" s="45"/>
      <c r="M23" s="38"/>
    </row>
    <row r="24" spans="1:13" ht="22.5" customHeight="1">
      <c r="A24" s="444">
        <v>2013</v>
      </c>
      <c r="B24" s="444" t="s">
        <v>26</v>
      </c>
      <c r="C24" s="449">
        <v>7583</v>
      </c>
      <c r="D24" s="446">
        <v>0.2639309456684418</v>
      </c>
      <c r="E24" s="449">
        <v>8326</v>
      </c>
      <c r="F24" s="450">
        <f t="shared" si="5"/>
        <v>0.28979151439212003</v>
      </c>
      <c r="G24" s="449">
        <v>1965</v>
      </c>
      <c r="H24" s="450">
        <f t="shared" si="6"/>
        <v>0.06839302495562284</v>
      </c>
      <c r="I24" s="449">
        <v>10857</v>
      </c>
      <c r="J24" s="446">
        <f t="shared" si="7"/>
        <v>0.37788451498381537</v>
      </c>
      <c r="K24" s="89">
        <f t="shared" si="8"/>
        <v>28731</v>
      </c>
      <c r="L24" s="45"/>
      <c r="M24" s="38"/>
    </row>
    <row r="25" spans="1:13" ht="12.75">
      <c r="A25" s="444"/>
      <c r="B25" s="444" t="s">
        <v>27</v>
      </c>
      <c r="C25" s="449">
        <v>8229</v>
      </c>
      <c r="D25" s="446">
        <v>0.27170970085187873</v>
      </c>
      <c r="E25" s="449">
        <v>9374</v>
      </c>
      <c r="F25" s="450">
        <f t="shared" si="5"/>
        <v>0.30951594796275506</v>
      </c>
      <c r="G25" s="449">
        <v>2376</v>
      </c>
      <c r="H25" s="450">
        <f t="shared" si="6"/>
        <v>0.07845209007462194</v>
      </c>
      <c r="I25" s="449">
        <v>10307</v>
      </c>
      <c r="J25" s="446">
        <f t="shared" si="7"/>
        <v>0.34032226111074426</v>
      </c>
      <c r="K25" s="89">
        <f t="shared" si="8"/>
        <v>30286</v>
      </c>
      <c r="L25" s="45"/>
      <c r="M25" s="38"/>
    </row>
    <row r="26" spans="1:13" ht="12.75">
      <c r="A26" s="444"/>
      <c r="B26" s="444" t="s">
        <v>28</v>
      </c>
      <c r="C26" s="449">
        <v>8144</v>
      </c>
      <c r="D26" s="446">
        <v>0.25626986374649924</v>
      </c>
      <c r="E26" s="449">
        <v>10139</v>
      </c>
      <c r="F26" s="450">
        <f t="shared" si="5"/>
        <v>0.3190471695144592</v>
      </c>
      <c r="G26" s="449">
        <v>2379</v>
      </c>
      <c r="H26" s="450">
        <f t="shared" si="6"/>
        <v>0.07486075710374776</v>
      </c>
      <c r="I26" s="449">
        <v>11117</v>
      </c>
      <c r="J26" s="446">
        <f t="shared" si="7"/>
        <v>0.34982220963529376</v>
      </c>
      <c r="K26" s="89">
        <f t="shared" si="8"/>
        <v>31779</v>
      </c>
      <c r="L26" s="45"/>
      <c r="M26" s="38"/>
    </row>
    <row r="27" spans="1:13" ht="12.75">
      <c r="A27" s="444"/>
      <c r="B27" s="444" t="s">
        <v>29</v>
      </c>
      <c r="C27" s="449">
        <v>8867</v>
      </c>
      <c r="D27" s="446">
        <v>0.2668291655382023</v>
      </c>
      <c r="E27" s="449">
        <v>11092</v>
      </c>
      <c r="F27" s="450">
        <f t="shared" si="5"/>
        <v>0.33378471908759894</v>
      </c>
      <c r="G27" s="449">
        <v>2471</v>
      </c>
      <c r="H27" s="450">
        <f t="shared" si="6"/>
        <v>0.07435827991935241</v>
      </c>
      <c r="I27" s="449">
        <v>10801</v>
      </c>
      <c r="J27" s="446">
        <f t="shared" si="7"/>
        <v>0.32502783545484637</v>
      </c>
      <c r="K27" s="89">
        <f t="shared" si="8"/>
        <v>33231</v>
      </c>
      <c r="L27" s="45"/>
      <c r="M27" s="38"/>
    </row>
    <row r="28" spans="1:13" ht="12.75">
      <c r="A28" s="444">
        <v>2014</v>
      </c>
      <c r="B28" s="177" t="s">
        <v>142</v>
      </c>
      <c r="C28" s="449">
        <v>5733</v>
      </c>
      <c r="D28" s="446">
        <v>0.1610167111360764</v>
      </c>
      <c r="E28" s="449">
        <v>9338</v>
      </c>
      <c r="F28" s="450">
        <f t="shared" si="5"/>
        <v>0.26226653559893276</v>
      </c>
      <c r="G28" s="449">
        <v>1593</v>
      </c>
      <c r="H28" s="450">
        <f t="shared" si="6"/>
        <v>0.04474090717595843</v>
      </c>
      <c r="I28" s="449">
        <v>18941</v>
      </c>
      <c r="J28" s="446">
        <f t="shared" si="7"/>
        <v>0.5319758460890325</v>
      </c>
      <c r="K28" s="89">
        <f t="shared" si="8"/>
        <v>35605</v>
      </c>
      <c r="L28" s="45"/>
      <c r="M28" s="38"/>
    </row>
    <row r="29" spans="1:13" ht="12.75">
      <c r="A29" s="444"/>
      <c r="B29" s="177" t="s">
        <v>143</v>
      </c>
      <c r="C29" s="449">
        <v>6162</v>
      </c>
      <c r="D29" s="446">
        <v>0.18810672202210146</v>
      </c>
      <c r="E29" s="449">
        <v>8897</v>
      </c>
      <c r="F29" s="450">
        <f t="shared" si="5"/>
        <v>0.2715977776421027</v>
      </c>
      <c r="G29" s="449">
        <v>1853</v>
      </c>
      <c r="H29" s="450">
        <f t="shared" si="6"/>
        <v>0.056566334941083096</v>
      </c>
      <c r="I29" s="449">
        <v>15846</v>
      </c>
      <c r="J29" s="446">
        <f t="shared" si="7"/>
        <v>0.4837291653947127</v>
      </c>
      <c r="K29" s="89">
        <f t="shared" si="8"/>
        <v>32758</v>
      </c>
      <c r="L29" s="45"/>
      <c r="M29" s="38"/>
    </row>
    <row r="30" spans="1:13" ht="12.75">
      <c r="A30" s="444"/>
      <c r="B30" s="177" t="s">
        <v>144</v>
      </c>
      <c r="C30" s="449">
        <v>6806</v>
      </c>
      <c r="D30" s="446">
        <v>0.19691577698695137</v>
      </c>
      <c r="E30" s="449">
        <v>10264</v>
      </c>
      <c r="F30" s="450">
        <f t="shared" si="5"/>
        <v>0.2969649625321876</v>
      </c>
      <c r="G30" s="449">
        <v>1876</v>
      </c>
      <c r="H30" s="450">
        <f t="shared" si="6"/>
        <v>0.05427769580186905</v>
      </c>
      <c r="I30" s="449">
        <v>15617</v>
      </c>
      <c r="J30" s="446">
        <f t="shared" si="7"/>
        <v>0.451841564678992</v>
      </c>
      <c r="K30" s="89">
        <f t="shared" si="8"/>
        <v>34563</v>
      </c>
      <c r="L30" s="45"/>
      <c r="M30" s="38"/>
    </row>
    <row r="31" spans="1:13" ht="12.75">
      <c r="A31" s="444"/>
      <c r="B31" s="88" t="s">
        <v>145</v>
      </c>
      <c r="C31" s="449">
        <v>8789</v>
      </c>
      <c r="D31" s="446">
        <v>0.25196376354566824</v>
      </c>
      <c r="E31" s="449">
        <v>12694</v>
      </c>
      <c r="F31" s="450">
        <f t="shared" si="5"/>
        <v>0.363912619689238</v>
      </c>
      <c r="G31" s="449">
        <v>2323</v>
      </c>
      <c r="H31" s="450">
        <f t="shared" si="6"/>
        <v>0.06659595206696864</v>
      </c>
      <c r="I31" s="449">
        <v>11076</v>
      </c>
      <c r="J31" s="446">
        <f t="shared" si="7"/>
        <v>0.3175276646981251</v>
      </c>
      <c r="K31" s="89">
        <f t="shared" si="8"/>
        <v>34882</v>
      </c>
      <c r="L31" s="45"/>
      <c r="M31" s="38"/>
    </row>
    <row r="32" spans="1:13" ht="12.75">
      <c r="A32" s="444">
        <v>2015</v>
      </c>
      <c r="B32" s="177" t="s">
        <v>142</v>
      </c>
      <c r="C32" s="449">
        <v>9109</v>
      </c>
      <c r="D32" s="446">
        <v>0.2763904481597233</v>
      </c>
      <c r="E32" s="449">
        <v>11475</v>
      </c>
      <c r="F32" s="450">
        <f t="shared" si="5"/>
        <v>0.34818096307309526</v>
      </c>
      <c r="G32" s="449">
        <v>2043</v>
      </c>
      <c r="H32" s="450">
        <f t="shared" si="6"/>
        <v>0.061989865582425585</v>
      </c>
      <c r="I32" s="449">
        <v>10330</v>
      </c>
      <c r="J32" s="446">
        <f t="shared" si="7"/>
        <v>0.3134387231847559</v>
      </c>
      <c r="K32" s="89">
        <f t="shared" si="8"/>
        <v>32957</v>
      </c>
      <c r="L32" s="45"/>
      <c r="M32" s="38"/>
    </row>
    <row r="33" spans="1:13" ht="12.75">
      <c r="A33" s="457"/>
      <c r="B33" s="458" t="s">
        <v>160</v>
      </c>
      <c r="C33" s="461">
        <v>9643</v>
      </c>
      <c r="D33" s="460">
        <v>0.28265330050416226</v>
      </c>
      <c r="E33" s="461">
        <v>12150</v>
      </c>
      <c r="F33" s="462">
        <f t="shared" si="5"/>
        <v>0.3561378825184664</v>
      </c>
      <c r="G33" s="461">
        <v>1956</v>
      </c>
      <c r="H33" s="462">
        <f t="shared" si="6"/>
        <v>0.057333802321491385</v>
      </c>
      <c r="I33" s="461">
        <v>10367</v>
      </c>
      <c r="J33" s="460">
        <f t="shared" si="7"/>
        <v>0.30387501465587996</v>
      </c>
      <c r="K33" s="463">
        <f t="shared" si="8"/>
        <v>34116</v>
      </c>
      <c r="L33" s="45"/>
      <c r="M33" s="38"/>
    </row>
    <row r="34" spans="1:13" ht="12.75">
      <c r="A34" s="444"/>
      <c r="B34" s="444"/>
      <c r="C34" s="445"/>
      <c r="D34" s="446"/>
      <c r="E34" s="445"/>
      <c r="F34" s="446"/>
      <c r="G34" s="445"/>
      <c r="H34" s="446"/>
      <c r="I34" s="445"/>
      <c r="J34" s="446"/>
      <c r="K34" s="449"/>
      <c r="L34" s="45"/>
      <c r="M34" s="38"/>
    </row>
    <row r="35" spans="1:13" ht="12.75">
      <c r="A35" s="467" t="s">
        <v>111</v>
      </c>
      <c r="B35" s="457"/>
      <c r="C35" s="461"/>
      <c r="D35" s="460"/>
      <c r="E35" s="461"/>
      <c r="F35" s="460"/>
      <c r="G35" s="461"/>
      <c r="H35" s="460"/>
      <c r="I35" s="461"/>
      <c r="J35" s="460"/>
      <c r="K35" s="461"/>
      <c r="L35" s="45"/>
      <c r="M35" s="38"/>
    </row>
    <row r="36" spans="1:13" ht="12.75">
      <c r="A36" s="452">
        <v>2013</v>
      </c>
      <c r="B36" s="444"/>
      <c r="C36" s="449">
        <f>SUM(C38:C41)</f>
        <v>103042</v>
      </c>
      <c r="D36" s="450">
        <f aca="true" t="shared" si="9" ref="D36:D47">C36/K36</f>
        <v>0.969524185884589</v>
      </c>
      <c r="E36" s="449">
        <f>SUM(E38:E41)</f>
        <v>2010</v>
      </c>
      <c r="F36" s="450">
        <f aca="true" t="shared" si="10" ref="F36:F47">E36/K36</f>
        <v>0.018912129167019506</v>
      </c>
      <c r="G36" s="449">
        <f>SUM(G38:G41)</f>
        <v>642</v>
      </c>
      <c r="H36" s="450">
        <f aca="true" t="shared" si="11" ref="H36:H47">G36/K36</f>
        <v>0.006040590510062946</v>
      </c>
      <c r="I36" s="449">
        <f>SUM(I38:I41)</f>
        <v>587</v>
      </c>
      <c r="J36" s="450">
        <f aca="true" t="shared" si="12" ref="J36:J47">I36/K36</f>
        <v>0.005523094438328582</v>
      </c>
      <c r="K36" s="449">
        <f aca="true" t="shared" si="13" ref="K36:K47">C36+E36+G36+I36</f>
        <v>106281</v>
      </c>
      <c r="L36" s="45"/>
      <c r="M36" s="453"/>
    </row>
    <row r="37" spans="1:13" ht="12.75">
      <c r="A37" s="427" t="s">
        <v>147</v>
      </c>
      <c r="B37" s="444"/>
      <c r="C37" s="451">
        <f>SUM(C42:C45)</f>
        <v>106595</v>
      </c>
      <c r="D37" s="450">
        <f t="shared" si="9"/>
        <v>0.9704216889406795</v>
      </c>
      <c r="E37" s="451">
        <f>SUM(E42:E45)</f>
        <v>1941</v>
      </c>
      <c r="F37" s="450">
        <f t="shared" si="10"/>
        <v>0.0176705145479043</v>
      </c>
      <c r="G37" s="451">
        <f>SUM(G42:G45)</f>
        <v>836</v>
      </c>
      <c r="H37" s="450">
        <f t="shared" si="11"/>
        <v>0.007610793488947962</v>
      </c>
      <c r="I37" s="451">
        <f>SUM(I42:I45)</f>
        <v>472</v>
      </c>
      <c r="J37" s="450">
        <f t="shared" si="12"/>
        <v>0.0042970030224682276</v>
      </c>
      <c r="K37" s="449">
        <f t="shared" si="13"/>
        <v>109844</v>
      </c>
      <c r="L37" s="45"/>
      <c r="M37" s="453"/>
    </row>
    <row r="38" spans="1:13" ht="21.75" customHeight="1">
      <c r="A38" s="444">
        <v>2013</v>
      </c>
      <c r="B38" s="444" t="s">
        <v>26</v>
      </c>
      <c r="C38" s="451">
        <v>24550</v>
      </c>
      <c r="D38" s="450">
        <f t="shared" si="9"/>
        <v>0.9711618339333044</v>
      </c>
      <c r="E38" s="451">
        <v>492</v>
      </c>
      <c r="F38" s="450">
        <f t="shared" si="10"/>
        <v>0.019462795205506547</v>
      </c>
      <c r="G38" s="451">
        <v>134</v>
      </c>
      <c r="H38" s="450">
        <f t="shared" si="11"/>
        <v>0.005300842596621702</v>
      </c>
      <c r="I38" s="46">
        <v>103</v>
      </c>
      <c r="J38" s="450">
        <f t="shared" si="12"/>
        <v>0.004074528264567428</v>
      </c>
      <c r="K38" s="449">
        <f t="shared" si="13"/>
        <v>25279</v>
      </c>
      <c r="L38" s="45"/>
      <c r="M38" s="38"/>
    </row>
    <row r="39" spans="1:13" ht="12.75">
      <c r="A39" s="444"/>
      <c r="B39" s="444" t="s">
        <v>27</v>
      </c>
      <c r="C39" s="451">
        <v>26831</v>
      </c>
      <c r="D39" s="450">
        <f t="shared" si="9"/>
        <v>0.9684183931278424</v>
      </c>
      <c r="E39" s="451">
        <v>546</v>
      </c>
      <c r="F39" s="450">
        <f t="shared" si="10"/>
        <v>0.019706922688226377</v>
      </c>
      <c r="G39" s="451">
        <v>163</v>
      </c>
      <c r="H39" s="450">
        <f t="shared" si="11"/>
        <v>0.0058832021944705114</v>
      </c>
      <c r="I39" s="46">
        <v>166</v>
      </c>
      <c r="J39" s="450">
        <f t="shared" si="12"/>
        <v>0.005991481989460767</v>
      </c>
      <c r="K39" s="449">
        <f t="shared" si="13"/>
        <v>27706</v>
      </c>
      <c r="L39" s="45"/>
      <c r="M39" s="38"/>
    </row>
    <row r="40" spans="1:13" ht="12.75">
      <c r="A40" s="444"/>
      <c r="B40" s="444" t="s">
        <v>28</v>
      </c>
      <c r="C40" s="451">
        <v>26357</v>
      </c>
      <c r="D40" s="450">
        <f t="shared" si="9"/>
        <v>0.9680108711620391</v>
      </c>
      <c r="E40" s="451">
        <v>532</v>
      </c>
      <c r="F40" s="450">
        <f t="shared" si="10"/>
        <v>0.019538710151314823</v>
      </c>
      <c r="G40" s="451">
        <v>168</v>
      </c>
      <c r="H40" s="450">
        <f t="shared" si="11"/>
        <v>0.00617011899515205</v>
      </c>
      <c r="I40" s="46">
        <v>171</v>
      </c>
      <c r="J40" s="450">
        <f t="shared" si="12"/>
        <v>0.00628029969149405</v>
      </c>
      <c r="K40" s="449">
        <f t="shared" si="13"/>
        <v>27228</v>
      </c>
      <c r="L40" s="45"/>
      <c r="M40" s="38"/>
    </row>
    <row r="41" spans="1:13" ht="12.75">
      <c r="A41" s="444"/>
      <c r="B41" s="444" t="s">
        <v>29</v>
      </c>
      <c r="C41" s="451">
        <v>25304</v>
      </c>
      <c r="D41" s="450">
        <f t="shared" si="9"/>
        <v>0.9706920362129814</v>
      </c>
      <c r="E41" s="451">
        <v>440</v>
      </c>
      <c r="F41" s="450">
        <f t="shared" si="10"/>
        <v>0.016878932023937393</v>
      </c>
      <c r="G41" s="451">
        <v>177</v>
      </c>
      <c r="H41" s="450">
        <f t="shared" si="11"/>
        <v>0.00678993401872027</v>
      </c>
      <c r="I41" s="46">
        <v>147</v>
      </c>
      <c r="J41" s="450">
        <f t="shared" si="12"/>
        <v>0.005639097744360902</v>
      </c>
      <c r="K41" s="449">
        <f t="shared" si="13"/>
        <v>26068</v>
      </c>
      <c r="L41" s="45"/>
      <c r="M41" s="38"/>
    </row>
    <row r="42" spans="1:13" ht="12.75">
      <c r="A42" s="444">
        <v>2014</v>
      </c>
      <c r="B42" s="177" t="s">
        <v>142</v>
      </c>
      <c r="C42" s="451">
        <v>24406</v>
      </c>
      <c r="D42" s="450">
        <f t="shared" si="9"/>
        <v>0.9702246074339098</v>
      </c>
      <c r="E42" s="451">
        <v>415</v>
      </c>
      <c r="F42" s="450">
        <f t="shared" si="10"/>
        <v>0.016497714172132777</v>
      </c>
      <c r="G42" s="451">
        <v>199</v>
      </c>
      <c r="H42" s="450">
        <f t="shared" si="11"/>
        <v>0.00791095209699861</v>
      </c>
      <c r="I42" s="46">
        <v>135</v>
      </c>
      <c r="J42" s="450">
        <f t="shared" si="12"/>
        <v>0.005366726296958855</v>
      </c>
      <c r="K42" s="449">
        <f t="shared" si="13"/>
        <v>25155</v>
      </c>
      <c r="L42" s="45"/>
      <c r="M42" s="38"/>
    </row>
    <row r="43" spans="1:13" ht="12.75">
      <c r="A43" s="444"/>
      <c r="B43" s="177" t="s">
        <v>143</v>
      </c>
      <c r="C43" s="451">
        <v>26545</v>
      </c>
      <c r="D43" s="450">
        <f t="shared" si="9"/>
        <v>0.9717747840093718</v>
      </c>
      <c r="E43" s="451">
        <v>443</v>
      </c>
      <c r="F43" s="450">
        <f t="shared" si="10"/>
        <v>0.016217601405769513</v>
      </c>
      <c r="G43" s="451">
        <v>219</v>
      </c>
      <c r="H43" s="450">
        <f t="shared" si="11"/>
        <v>0.00801727925025626</v>
      </c>
      <c r="I43" s="46">
        <v>109</v>
      </c>
      <c r="J43" s="450">
        <f t="shared" si="12"/>
        <v>0.003990335334602431</v>
      </c>
      <c r="K43" s="449">
        <f t="shared" si="13"/>
        <v>27316</v>
      </c>
      <c r="L43" s="45"/>
      <c r="M43" s="38"/>
    </row>
    <row r="44" spans="1:13" ht="12.75">
      <c r="A44" s="444"/>
      <c r="B44" s="177" t="s">
        <v>144</v>
      </c>
      <c r="C44" s="451">
        <v>26640</v>
      </c>
      <c r="D44" s="450">
        <f t="shared" si="9"/>
        <v>0.9689739206343433</v>
      </c>
      <c r="E44" s="451">
        <v>528</v>
      </c>
      <c r="F44" s="450">
        <f t="shared" si="10"/>
        <v>0.019204888517077075</v>
      </c>
      <c r="G44" s="451">
        <v>215</v>
      </c>
      <c r="H44" s="450">
        <f t="shared" si="11"/>
        <v>0.007820172407521914</v>
      </c>
      <c r="I44" s="46">
        <v>110</v>
      </c>
      <c r="J44" s="450">
        <f t="shared" si="12"/>
        <v>0.004001018441057724</v>
      </c>
      <c r="K44" s="449">
        <f t="shared" si="13"/>
        <v>27493</v>
      </c>
      <c r="L44" s="45"/>
      <c r="M44" s="38"/>
    </row>
    <row r="45" spans="1:13" ht="12.75">
      <c r="A45" s="444"/>
      <c r="B45" s="88" t="s">
        <v>145</v>
      </c>
      <c r="C45" s="451">
        <v>29004</v>
      </c>
      <c r="D45" s="450">
        <f t="shared" si="9"/>
        <v>0.9706827309236947</v>
      </c>
      <c r="E45" s="451">
        <v>555</v>
      </c>
      <c r="F45" s="450">
        <f t="shared" si="10"/>
        <v>0.01857429718875502</v>
      </c>
      <c r="G45" s="451">
        <v>203</v>
      </c>
      <c r="H45" s="450">
        <f t="shared" si="11"/>
        <v>0.00679384203480589</v>
      </c>
      <c r="I45" s="46">
        <v>118</v>
      </c>
      <c r="J45" s="450">
        <f t="shared" si="12"/>
        <v>0.003949129852744311</v>
      </c>
      <c r="K45" s="449">
        <f t="shared" si="13"/>
        <v>29880</v>
      </c>
      <c r="L45" s="45"/>
      <c r="M45" s="38"/>
    </row>
    <row r="46" spans="1:13" ht="15">
      <c r="A46" s="444">
        <v>2015</v>
      </c>
      <c r="B46" s="177" t="s">
        <v>142</v>
      </c>
      <c r="C46" s="451">
        <v>30574</v>
      </c>
      <c r="D46" s="450">
        <f t="shared" si="9"/>
        <v>0.9736942675159236</v>
      </c>
      <c r="E46" s="451">
        <v>518</v>
      </c>
      <c r="F46" s="450">
        <f t="shared" si="10"/>
        <v>0.016496815286624205</v>
      </c>
      <c r="G46" s="451">
        <v>196</v>
      </c>
      <c r="H46" s="450">
        <f t="shared" si="11"/>
        <v>0.006242038216560509</v>
      </c>
      <c r="I46" s="454">
        <v>112</v>
      </c>
      <c r="J46" s="450">
        <f t="shared" si="12"/>
        <v>0.0035668789808917197</v>
      </c>
      <c r="K46" s="449">
        <f t="shared" si="13"/>
        <v>31400</v>
      </c>
      <c r="L46" s="45"/>
      <c r="M46" s="38"/>
    </row>
    <row r="47" spans="1:13" ht="15">
      <c r="A47" s="457"/>
      <c r="B47" s="458" t="s">
        <v>160</v>
      </c>
      <c r="C47" s="464">
        <v>25652</v>
      </c>
      <c r="D47" s="462">
        <f t="shared" si="9"/>
        <v>0.9712252006663638</v>
      </c>
      <c r="E47" s="464">
        <v>527</v>
      </c>
      <c r="F47" s="462">
        <f t="shared" si="10"/>
        <v>0.01995305164319249</v>
      </c>
      <c r="G47" s="464">
        <v>135</v>
      </c>
      <c r="H47" s="462">
        <f t="shared" si="11"/>
        <v>0.005111313039527487</v>
      </c>
      <c r="I47" s="465">
        <v>98</v>
      </c>
      <c r="J47" s="462">
        <f t="shared" si="12"/>
        <v>0.00371043465091625</v>
      </c>
      <c r="K47" s="463">
        <f t="shared" si="13"/>
        <v>26412</v>
      </c>
      <c r="L47" s="45"/>
      <c r="M47" s="38"/>
    </row>
    <row r="48" spans="1:13" ht="12.75">
      <c r="A48" s="444"/>
      <c r="B48" s="444"/>
      <c r="C48" s="445"/>
      <c r="D48" s="446"/>
      <c r="E48" s="445"/>
      <c r="F48" s="446"/>
      <c r="G48" s="445"/>
      <c r="H48" s="446"/>
      <c r="I48" s="445"/>
      <c r="J48" s="446"/>
      <c r="K48" s="449"/>
      <c r="L48" s="45"/>
      <c r="M48" s="38"/>
    </row>
    <row r="49" spans="1:13" ht="12.75">
      <c r="A49" s="467" t="s">
        <v>108</v>
      </c>
      <c r="B49" s="457"/>
      <c r="C49" s="463"/>
      <c r="D49" s="460"/>
      <c r="E49" s="463"/>
      <c r="F49" s="460"/>
      <c r="G49" s="463"/>
      <c r="H49" s="460"/>
      <c r="I49" s="463"/>
      <c r="J49" s="460"/>
      <c r="K49" s="461"/>
      <c r="L49" s="45"/>
      <c r="M49" s="38"/>
    </row>
    <row r="50" spans="1:13" ht="12.75">
      <c r="A50" s="452">
        <v>2013</v>
      </c>
      <c r="B50" s="444"/>
      <c r="C50" s="89">
        <v>2632</v>
      </c>
      <c r="D50" s="446">
        <v>0.16212886534433904</v>
      </c>
      <c r="E50" s="89">
        <v>4194</v>
      </c>
      <c r="F50" s="446">
        <v>0.2583466798078108</v>
      </c>
      <c r="G50" s="89">
        <v>1013</v>
      </c>
      <c r="H50" s="446">
        <v>0.06239990144141924</v>
      </c>
      <c r="I50" s="89">
        <v>8395</v>
      </c>
      <c r="J50" s="446">
        <v>0.5171245534064309</v>
      </c>
      <c r="K50" s="449">
        <v>16234</v>
      </c>
      <c r="L50" s="45"/>
      <c r="M50" s="38"/>
    </row>
    <row r="51" spans="1:13" ht="12.75">
      <c r="A51" s="427" t="s">
        <v>147</v>
      </c>
      <c r="B51" s="444"/>
      <c r="C51" s="451">
        <v>2352</v>
      </c>
      <c r="D51" s="446">
        <v>0.1384180790960452</v>
      </c>
      <c r="E51" s="451">
        <v>3847</v>
      </c>
      <c r="F51" s="446">
        <v>0.22640065913371</v>
      </c>
      <c r="G51" s="451">
        <v>947</v>
      </c>
      <c r="H51" s="446">
        <v>0.05573210922787194</v>
      </c>
      <c r="I51" s="451">
        <v>9846</v>
      </c>
      <c r="J51" s="446">
        <v>0.5794491525423728</v>
      </c>
      <c r="K51" s="449">
        <v>16992</v>
      </c>
      <c r="L51" s="45"/>
      <c r="M51" s="38"/>
    </row>
    <row r="52" spans="1:13" ht="23.25" customHeight="1">
      <c r="A52" s="444">
        <v>2013</v>
      </c>
      <c r="B52" s="444" t="s">
        <v>26</v>
      </c>
      <c r="C52" s="46">
        <v>653</v>
      </c>
      <c r="D52" s="446">
        <v>0.16769388803287108</v>
      </c>
      <c r="E52" s="451">
        <v>962</v>
      </c>
      <c r="F52" s="446">
        <v>0.2470467385721623</v>
      </c>
      <c r="G52" s="46">
        <v>220</v>
      </c>
      <c r="H52" s="446">
        <v>0.05649717514124294</v>
      </c>
      <c r="I52" s="451">
        <v>2059</v>
      </c>
      <c r="J52" s="446">
        <v>0.5287621982537237</v>
      </c>
      <c r="K52" s="449">
        <v>3894</v>
      </c>
      <c r="L52" s="45"/>
      <c r="M52" s="38"/>
    </row>
    <row r="53" spans="1:13" ht="12.75">
      <c r="A53" s="444"/>
      <c r="B53" s="444" t="s">
        <v>27</v>
      </c>
      <c r="C53" s="46">
        <v>693</v>
      </c>
      <c r="D53" s="446">
        <v>0.15942028985507245</v>
      </c>
      <c r="E53" s="451">
        <v>1141</v>
      </c>
      <c r="F53" s="446">
        <v>0.26247987117552335</v>
      </c>
      <c r="G53" s="46">
        <v>281</v>
      </c>
      <c r="H53" s="446">
        <v>0.06464228203358638</v>
      </c>
      <c r="I53" s="451">
        <v>2232</v>
      </c>
      <c r="J53" s="446">
        <v>0.5134575569358178</v>
      </c>
      <c r="K53" s="449">
        <v>4347</v>
      </c>
      <c r="L53" s="45"/>
      <c r="M53" s="38"/>
    </row>
    <row r="54" spans="1:13" ht="12.75">
      <c r="A54" s="444"/>
      <c r="B54" s="444" t="s">
        <v>28</v>
      </c>
      <c r="C54" s="46">
        <v>679</v>
      </c>
      <c r="D54" s="446">
        <v>0.16240133939248982</v>
      </c>
      <c r="E54" s="451">
        <v>1106</v>
      </c>
      <c r="F54" s="446">
        <v>0.2645300167424061</v>
      </c>
      <c r="G54" s="46">
        <v>279</v>
      </c>
      <c r="H54" s="446">
        <v>0.06673044726142072</v>
      </c>
      <c r="I54" s="451">
        <v>2117</v>
      </c>
      <c r="J54" s="446">
        <v>0.5063381966036833</v>
      </c>
      <c r="K54" s="449">
        <v>4181</v>
      </c>
      <c r="L54" s="45"/>
      <c r="M54" s="38"/>
    </row>
    <row r="55" spans="1:13" ht="12.75">
      <c r="A55" s="444"/>
      <c r="B55" s="444" t="s">
        <v>29</v>
      </c>
      <c r="C55" s="451">
        <v>607</v>
      </c>
      <c r="D55" s="446">
        <v>0.1592339979013641</v>
      </c>
      <c r="E55" s="451">
        <v>985</v>
      </c>
      <c r="F55" s="446">
        <v>0.25839454354669467</v>
      </c>
      <c r="G55" s="46">
        <v>233</v>
      </c>
      <c r="H55" s="446">
        <v>0.06112277019937041</v>
      </c>
      <c r="I55" s="451">
        <v>1987</v>
      </c>
      <c r="J55" s="446">
        <v>0.5212486883525709</v>
      </c>
      <c r="K55" s="449">
        <v>3812</v>
      </c>
      <c r="L55" s="45"/>
      <c r="M55" s="38"/>
    </row>
    <row r="56" spans="1:13" ht="12.75">
      <c r="A56" s="444">
        <v>2014</v>
      </c>
      <c r="B56" s="177" t="s">
        <v>142</v>
      </c>
      <c r="C56" s="46">
        <v>513</v>
      </c>
      <c r="D56" s="446">
        <v>0.11720356408498972</v>
      </c>
      <c r="E56" s="451">
        <v>680</v>
      </c>
      <c r="F56" s="446">
        <v>0.1553575508339045</v>
      </c>
      <c r="G56" s="46">
        <v>209</v>
      </c>
      <c r="H56" s="446">
        <v>0.04774960018277359</v>
      </c>
      <c r="I56" s="451">
        <v>2975</v>
      </c>
      <c r="J56" s="446">
        <v>0.6796892848983321</v>
      </c>
      <c r="K56" s="449">
        <v>4377</v>
      </c>
      <c r="L56" s="45"/>
      <c r="M56" s="38"/>
    </row>
    <row r="57" spans="1:13" ht="12.75">
      <c r="A57" s="444"/>
      <c r="B57" s="177" t="s">
        <v>143</v>
      </c>
      <c r="C57" s="46">
        <v>583</v>
      </c>
      <c r="D57" s="446">
        <v>0.14133333333333334</v>
      </c>
      <c r="E57" s="451">
        <v>923</v>
      </c>
      <c r="F57" s="446">
        <v>0.22375757575757577</v>
      </c>
      <c r="G57" s="46">
        <v>227</v>
      </c>
      <c r="H57" s="446">
        <v>0.055030303030303034</v>
      </c>
      <c r="I57" s="451">
        <v>2392</v>
      </c>
      <c r="J57" s="446">
        <v>0.5798787878787879</v>
      </c>
      <c r="K57" s="449">
        <v>4125</v>
      </c>
      <c r="L57" s="45"/>
      <c r="M57" s="38"/>
    </row>
    <row r="58" spans="1:13" ht="12.75">
      <c r="A58" s="444"/>
      <c r="B58" s="177" t="s">
        <v>144</v>
      </c>
      <c r="C58" s="46">
        <v>532</v>
      </c>
      <c r="D58" s="446">
        <v>0.12627581295988607</v>
      </c>
      <c r="E58" s="451">
        <v>975</v>
      </c>
      <c r="F58" s="446">
        <v>0.23142653690956563</v>
      </c>
      <c r="G58" s="46">
        <v>251</v>
      </c>
      <c r="H58" s="446">
        <v>0.05957749821979587</v>
      </c>
      <c r="I58" s="451">
        <v>2455</v>
      </c>
      <c r="J58" s="446">
        <v>0.5827201519107524</v>
      </c>
      <c r="K58" s="449">
        <v>4213</v>
      </c>
      <c r="L58" s="45"/>
      <c r="M58" s="38"/>
    </row>
    <row r="59" spans="1:13" ht="12.75">
      <c r="A59" s="444"/>
      <c r="B59" s="88" t="s">
        <v>145</v>
      </c>
      <c r="C59" s="46">
        <v>724</v>
      </c>
      <c r="D59" s="446">
        <v>0.16927753097965864</v>
      </c>
      <c r="E59" s="451">
        <v>1269</v>
      </c>
      <c r="F59" s="446">
        <v>0.2967032967032967</v>
      </c>
      <c r="G59" s="46">
        <v>260</v>
      </c>
      <c r="H59" s="446">
        <v>0.060790273556231005</v>
      </c>
      <c r="I59" s="451">
        <v>2024</v>
      </c>
      <c r="J59" s="446">
        <v>0.47322889876081364</v>
      </c>
      <c r="K59" s="449">
        <v>4277</v>
      </c>
      <c r="L59" s="45"/>
      <c r="M59" s="38"/>
    </row>
    <row r="60" spans="1:13" ht="15">
      <c r="A60" s="444">
        <v>2015</v>
      </c>
      <c r="B60" s="177" t="s">
        <v>142</v>
      </c>
      <c r="C60" s="454">
        <v>696</v>
      </c>
      <c r="D60" s="446">
        <v>0.170881414191014</v>
      </c>
      <c r="E60" s="451">
        <v>1176</v>
      </c>
      <c r="F60" s="446">
        <v>0.2887306653572305</v>
      </c>
      <c r="G60" s="454">
        <v>251</v>
      </c>
      <c r="H60" s="446">
        <v>0.06162533758900074</v>
      </c>
      <c r="I60" s="451">
        <v>1950</v>
      </c>
      <c r="J60" s="446">
        <v>0.47876258286275475</v>
      </c>
      <c r="K60" s="449">
        <v>4073</v>
      </c>
      <c r="L60" s="45"/>
      <c r="M60" s="38"/>
    </row>
    <row r="61" spans="1:13" ht="15">
      <c r="A61" s="457"/>
      <c r="B61" s="458" t="s">
        <v>160</v>
      </c>
      <c r="C61" s="466">
        <v>527</v>
      </c>
      <c r="D61" s="460">
        <v>0.1271104679208876</v>
      </c>
      <c r="E61" s="464">
        <v>1298</v>
      </c>
      <c r="F61" s="460">
        <v>0.3130728412928124</v>
      </c>
      <c r="G61" s="466">
        <v>262</v>
      </c>
      <c r="H61" s="460">
        <v>0.06319343945972021</v>
      </c>
      <c r="I61" s="464">
        <v>2059</v>
      </c>
      <c r="J61" s="460">
        <v>0.49662325132657986</v>
      </c>
      <c r="K61" s="461">
        <v>4146</v>
      </c>
      <c r="L61" s="45"/>
      <c r="M61" s="38"/>
    </row>
    <row r="62" spans="1:13" ht="12.75">
      <c r="A62" s="444"/>
      <c r="B62" s="444"/>
      <c r="C62" s="445"/>
      <c r="D62" s="446"/>
      <c r="E62" s="445"/>
      <c r="F62" s="446"/>
      <c r="G62" s="445"/>
      <c r="H62" s="446"/>
      <c r="I62" s="445"/>
      <c r="J62" s="446"/>
      <c r="K62" s="449"/>
      <c r="L62" s="45"/>
      <c r="M62" s="38"/>
    </row>
    <row r="63" spans="1:13" ht="12.75">
      <c r="A63" s="467" t="s">
        <v>109</v>
      </c>
      <c r="B63" s="457"/>
      <c r="C63" s="461"/>
      <c r="D63" s="460"/>
      <c r="E63" s="461"/>
      <c r="F63" s="460"/>
      <c r="G63" s="461"/>
      <c r="H63" s="460"/>
      <c r="I63" s="461"/>
      <c r="J63" s="460"/>
      <c r="K63" s="461"/>
      <c r="L63" s="45"/>
      <c r="M63" s="38"/>
    </row>
    <row r="64" spans="1:13" ht="12.75">
      <c r="A64" s="452">
        <v>2013</v>
      </c>
      <c r="B64" s="444"/>
      <c r="C64" s="449">
        <v>2440</v>
      </c>
      <c r="D64" s="446">
        <v>0.6080239222526788</v>
      </c>
      <c r="E64" s="449">
        <v>823</v>
      </c>
      <c r="F64" s="446">
        <v>0.2050834786942437</v>
      </c>
      <c r="G64" s="449">
        <v>315</v>
      </c>
      <c r="H64" s="446">
        <v>0.07849489160229255</v>
      </c>
      <c r="I64" s="449">
        <v>435</v>
      </c>
      <c r="J64" s="446">
        <v>0.10839770745078495</v>
      </c>
      <c r="K64" s="449">
        <v>4013</v>
      </c>
      <c r="L64" s="45"/>
      <c r="M64" s="38"/>
    </row>
    <row r="65" spans="1:13" ht="12.75">
      <c r="A65" s="427" t="s">
        <v>147</v>
      </c>
      <c r="B65" s="444"/>
      <c r="C65" s="449">
        <v>2203</v>
      </c>
      <c r="D65" s="446">
        <v>0.5215435606060606</v>
      </c>
      <c r="E65" s="449">
        <v>718</v>
      </c>
      <c r="F65" s="446">
        <v>0.1699810606060606</v>
      </c>
      <c r="G65" s="449">
        <v>295</v>
      </c>
      <c r="H65" s="446">
        <v>0.06983901515151515</v>
      </c>
      <c r="I65" s="449">
        <v>1008</v>
      </c>
      <c r="J65" s="446">
        <v>0.23863636363636365</v>
      </c>
      <c r="K65" s="449">
        <v>4224</v>
      </c>
      <c r="L65" s="45"/>
      <c r="M65" s="38"/>
    </row>
    <row r="66" spans="1:13" ht="18.75" customHeight="1">
      <c r="A66" s="444">
        <v>2013</v>
      </c>
      <c r="B66" s="444" t="s">
        <v>26</v>
      </c>
      <c r="C66" s="46">
        <v>595</v>
      </c>
      <c r="D66" s="446">
        <v>0.6028368794326241</v>
      </c>
      <c r="E66" s="46">
        <v>195</v>
      </c>
      <c r="F66" s="446">
        <v>0.19756838905775076</v>
      </c>
      <c r="G66" s="46">
        <v>81</v>
      </c>
      <c r="H66" s="446">
        <v>0.08206686930091185</v>
      </c>
      <c r="I66" s="46">
        <v>116</v>
      </c>
      <c r="J66" s="446">
        <v>0.11752786220871327</v>
      </c>
      <c r="K66" s="449">
        <v>987</v>
      </c>
      <c r="L66" s="45"/>
      <c r="M66" s="38"/>
    </row>
    <row r="67" spans="1:13" ht="12.75">
      <c r="A67" s="444"/>
      <c r="B67" s="444" t="s">
        <v>27</v>
      </c>
      <c r="C67" s="46">
        <v>578</v>
      </c>
      <c r="D67" s="446">
        <v>0.6221743810548978</v>
      </c>
      <c r="E67" s="46">
        <v>196</v>
      </c>
      <c r="F67" s="446">
        <v>0.2109795479009688</v>
      </c>
      <c r="G67" s="46">
        <v>74</v>
      </c>
      <c r="H67" s="446">
        <v>0.07965554359526372</v>
      </c>
      <c r="I67" s="46">
        <v>81</v>
      </c>
      <c r="J67" s="446">
        <v>0.08719052744886975</v>
      </c>
      <c r="K67" s="449">
        <v>929</v>
      </c>
      <c r="L67" s="45"/>
      <c r="M67" s="38"/>
    </row>
    <row r="68" spans="1:13" ht="12.75">
      <c r="A68" s="444"/>
      <c r="B68" s="444" t="s">
        <v>28</v>
      </c>
      <c r="C68" s="46">
        <v>625</v>
      </c>
      <c r="D68" s="446">
        <v>0.5901794145420207</v>
      </c>
      <c r="E68" s="46">
        <v>232</v>
      </c>
      <c r="F68" s="446">
        <v>0.2190745986779981</v>
      </c>
      <c r="G68" s="46">
        <v>67</v>
      </c>
      <c r="H68" s="446">
        <v>0.06326723323890462</v>
      </c>
      <c r="I68" s="46">
        <v>135</v>
      </c>
      <c r="J68" s="446">
        <v>0.1274787535410765</v>
      </c>
      <c r="K68" s="449">
        <v>1059</v>
      </c>
      <c r="L68" s="45"/>
      <c r="M68" s="38"/>
    </row>
    <row r="69" spans="1:13" ht="12.75">
      <c r="A69" s="444"/>
      <c r="B69" s="444" t="s">
        <v>29</v>
      </c>
      <c r="C69" s="46">
        <v>642</v>
      </c>
      <c r="D69" s="446">
        <v>0.6184971098265896</v>
      </c>
      <c r="E69" s="46">
        <v>200</v>
      </c>
      <c r="F69" s="446">
        <v>0.1926782273603083</v>
      </c>
      <c r="G69" s="46">
        <v>93</v>
      </c>
      <c r="H69" s="446">
        <v>0.08959537572254335</v>
      </c>
      <c r="I69" s="46">
        <v>103</v>
      </c>
      <c r="J69" s="446">
        <v>0.09922928709055877</v>
      </c>
      <c r="K69" s="449">
        <v>1038</v>
      </c>
      <c r="L69" s="45"/>
      <c r="M69" s="38"/>
    </row>
    <row r="70" spans="1:13" ht="12.75">
      <c r="A70" s="444">
        <v>2014</v>
      </c>
      <c r="B70" s="177" t="s">
        <v>142</v>
      </c>
      <c r="C70" s="46">
        <v>477</v>
      </c>
      <c r="D70" s="446">
        <v>0.4352189781021898</v>
      </c>
      <c r="E70" s="46">
        <v>121</v>
      </c>
      <c r="F70" s="446">
        <v>0.1104014598540146</v>
      </c>
      <c r="G70" s="46">
        <v>69</v>
      </c>
      <c r="H70" s="446">
        <v>0.06295620437956205</v>
      </c>
      <c r="I70" s="46">
        <v>429</v>
      </c>
      <c r="J70" s="446">
        <v>0.3914233576642336</v>
      </c>
      <c r="K70" s="449">
        <v>1096</v>
      </c>
      <c r="L70" s="45"/>
      <c r="M70" s="38"/>
    </row>
    <row r="71" spans="1:13" ht="12.75">
      <c r="A71" s="444"/>
      <c r="B71" s="177" t="s">
        <v>143</v>
      </c>
      <c r="C71" s="46">
        <v>567</v>
      </c>
      <c r="D71" s="446">
        <v>0.5289179104477612</v>
      </c>
      <c r="E71" s="46">
        <v>199</v>
      </c>
      <c r="F71" s="446">
        <v>0.18563432835820895</v>
      </c>
      <c r="G71" s="46">
        <v>63</v>
      </c>
      <c r="H71" s="446">
        <v>0.058768656716417914</v>
      </c>
      <c r="I71" s="46">
        <v>243</v>
      </c>
      <c r="J71" s="446">
        <v>0.22667910447761194</v>
      </c>
      <c r="K71" s="449">
        <v>1072</v>
      </c>
      <c r="L71" s="45"/>
      <c r="M71" s="38"/>
    </row>
    <row r="72" spans="1:13" ht="12.75">
      <c r="A72" s="444"/>
      <c r="B72" s="177" t="s">
        <v>144</v>
      </c>
      <c r="C72" s="46">
        <v>530</v>
      </c>
      <c r="D72" s="446">
        <v>0.507177033492823</v>
      </c>
      <c r="E72" s="46">
        <v>175</v>
      </c>
      <c r="F72" s="446">
        <v>0.1674641148325359</v>
      </c>
      <c r="G72" s="46">
        <v>70</v>
      </c>
      <c r="H72" s="446">
        <v>0.06698564593301436</v>
      </c>
      <c r="I72" s="46">
        <v>270</v>
      </c>
      <c r="J72" s="446">
        <v>0.2583732057416268</v>
      </c>
      <c r="K72" s="449">
        <v>1045</v>
      </c>
      <c r="L72" s="45"/>
      <c r="M72" s="38"/>
    </row>
    <row r="73" spans="1:13" ht="12.75">
      <c r="A73" s="444"/>
      <c r="B73" s="88" t="s">
        <v>145</v>
      </c>
      <c r="C73" s="46">
        <v>629</v>
      </c>
      <c r="D73" s="446">
        <v>0.6221562809099901</v>
      </c>
      <c r="E73" s="46">
        <v>223</v>
      </c>
      <c r="F73" s="446">
        <v>0.2205736894164194</v>
      </c>
      <c r="G73" s="46">
        <v>93</v>
      </c>
      <c r="H73" s="446">
        <v>0.09198813056379822</v>
      </c>
      <c r="I73" s="46">
        <v>66</v>
      </c>
      <c r="J73" s="446">
        <v>0.06528189910979229</v>
      </c>
      <c r="K73" s="449">
        <v>1011</v>
      </c>
      <c r="L73" s="45"/>
      <c r="M73" s="38"/>
    </row>
    <row r="74" spans="1:13" ht="15">
      <c r="A74" s="444">
        <v>2015</v>
      </c>
      <c r="B74" s="177" t="s">
        <v>142</v>
      </c>
      <c r="C74" s="454">
        <v>634</v>
      </c>
      <c r="D74" s="446">
        <v>0.628968253968254</v>
      </c>
      <c r="E74" s="454">
        <v>232</v>
      </c>
      <c r="F74" s="446">
        <v>0.23015873015873015</v>
      </c>
      <c r="G74" s="454">
        <v>69</v>
      </c>
      <c r="H74" s="446">
        <v>0.06845238095238096</v>
      </c>
      <c r="I74" s="454">
        <v>73</v>
      </c>
      <c r="J74" s="446">
        <v>0.07242063492063493</v>
      </c>
      <c r="K74" s="449">
        <v>1008</v>
      </c>
      <c r="L74" s="45"/>
      <c r="M74" s="38"/>
    </row>
    <row r="75" spans="1:13" ht="15">
      <c r="A75" s="444"/>
      <c r="B75" s="88" t="s">
        <v>160</v>
      </c>
      <c r="C75" s="454">
        <v>691</v>
      </c>
      <c r="D75" s="446">
        <v>0.6404077849860983</v>
      </c>
      <c r="E75" s="454">
        <v>208</v>
      </c>
      <c r="F75" s="446">
        <v>0.1927710843373494</v>
      </c>
      <c r="G75" s="454">
        <v>75</v>
      </c>
      <c r="H75" s="446">
        <v>0.06950880444856349</v>
      </c>
      <c r="I75" s="454">
        <v>105</v>
      </c>
      <c r="J75" s="446">
        <v>0.09731232622798888</v>
      </c>
      <c r="K75" s="449">
        <v>1079</v>
      </c>
      <c r="L75" s="45"/>
      <c r="M75" s="38"/>
    </row>
    <row r="76" spans="1:13" ht="12.75">
      <c r="A76" s="442"/>
      <c r="B76" s="442"/>
      <c r="C76" s="455"/>
      <c r="D76" s="455"/>
      <c r="E76" s="455"/>
      <c r="F76" s="455"/>
      <c r="G76" s="455"/>
      <c r="H76" s="455"/>
      <c r="I76" s="455"/>
      <c r="J76" s="455"/>
      <c r="K76" s="455"/>
      <c r="L76" s="45"/>
      <c r="M76" s="38"/>
    </row>
    <row r="77" spans="1:13" ht="26.25" customHeight="1">
      <c r="A77" s="525" t="s">
        <v>122</v>
      </c>
      <c r="B77" s="516"/>
      <c r="C77" s="516"/>
      <c r="D77" s="516"/>
      <c r="E77" s="516"/>
      <c r="F77" s="516"/>
      <c r="G77" s="516"/>
      <c r="H77" s="516"/>
      <c r="I77" s="516"/>
      <c r="J77" s="516"/>
      <c r="K77" s="516"/>
      <c r="L77" s="45"/>
      <c r="M77" s="38"/>
    </row>
    <row r="78" spans="1:16" ht="26.25" customHeight="1">
      <c r="A78" s="514" t="s">
        <v>119</v>
      </c>
      <c r="B78" s="515"/>
      <c r="C78" s="515"/>
      <c r="D78" s="515"/>
      <c r="E78" s="515"/>
      <c r="F78" s="515"/>
      <c r="G78" s="515"/>
      <c r="H78" s="515"/>
      <c r="I78" s="515"/>
      <c r="J78" s="515"/>
      <c r="K78" s="515"/>
      <c r="L78" s="456"/>
      <c r="M78" s="456"/>
      <c r="N78" s="456"/>
      <c r="O78" s="456"/>
      <c r="P78" s="456"/>
    </row>
    <row r="79" spans="1:16" ht="12.75">
      <c r="A79" s="514" t="s">
        <v>120</v>
      </c>
      <c r="B79" s="516"/>
      <c r="C79" s="516"/>
      <c r="D79" s="516"/>
      <c r="E79" s="516"/>
      <c r="F79" s="516"/>
      <c r="G79" s="516"/>
      <c r="H79" s="516"/>
      <c r="I79" s="516"/>
      <c r="J79" s="516"/>
      <c r="K79" s="516"/>
      <c r="L79" s="456"/>
      <c r="M79" s="456"/>
      <c r="N79" s="456"/>
      <c r="O79" s="456"/>
      <c r="P79" s="456"/>
    </row>
    <row r="81" spans="1:9" ht="12.75">
      <c r="A81" s="136" t="s">
        <v>112</v>
      </c>
      <c r="C81" s="73"/>
      <c r="I81" s="73"/>
    </row>
    <row r="82" ht="12.75">
      <c r="A82" s="137" t="s">
        <v>113</v>
      </c>
    </row>
    <row r="83" ht="12.75">
      <c r="A83" s="138" t="s">
        <v>114</v>
      </c>
    </row>
  </sheetData>
  <sheetProtection/>
  <mergeCells count="10">
    <mergeCell ref="A78:K78"/>
    <mergeCell ref="A79:K79"/>
    <mergeCell ref="A2:K2"/>
    <mergeCell ref="C4:J4"/>
    <mergeCell ref="K4:K6"/>
    <mergeCell ref="C5:D5"/>
    <mergeCell ref="E5:F5"/>
    <mergeCell ref="G5:H5"/>
    <mergeCell ref="I5:J5"/>
    <mergeCell ref="A77:K77"/>
  </mergeCells>
  <conditionalFormatting sqref="O14:O19">
    <cfRule type="expression" priority="3" dxfId="0" stopIfTrue="1">
      <formula>OR(#REF!="",NOT(#REF!=0))</formula>
    </cfRule>
  </conditionalFormatting>
  <conditionalFormatting sqref="N14:N19">
    <cfRule type="expression" priority="2" dxfId="0" stopIfTrue="1">
      <formula>OR(#REF!="",NOT(#REF!=0))</formula>
    </cfRule>
  </conditionalFormatting>
  <conditionalFormatting sqref="L14:L19">
    <cfRule type="expression" priority="1" dxfId="0" stopIfTrue="1">
      <formula>OR(#REF!="",NOT(#REF!=0))</formula>
    </cfRule>
  </conditionalFormatting>
  <hyperlinks>
    <hyperlink ref="K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portrait" paperSize="9" scale="64" r:id="rId1"/>
  <headerFooter>
    <oddHeader>&amp;CCivil Justice Statistics Quarterly: April to June 2015</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O59"/>
  <sheetViews>
    <sheetView workbookViewId="0" topLeftCell="A1">
      <selection activeCell="A1" sqref="A1"/>
    </sheetView>
  </sheetViews>
  <sheetFormatPr defaultColWidth="9.140625" defaultRowHeight="12.75"/>
  <cols>
    <col min="1" max="1" width="14.140625" style="250" customWidth="1"/>
    <col min="2" max="2" width="7.8515625" style="250" bestFit="1" customWidth="1"/>
    <col min="3" max="3" width="9.421875" style="250" customWidth="1"/>
    <col min="4" max="4" width="2.7109375" style="250" customWidth="1"/>
    <col min="5" max="5" width="11.7109375" style="182" customWidth="1"/>
    <col min="6" max="6" width="12.8515625" style="182" customWidth="1"/>
    <col min="7" max="7" width="13.28125" style="182" customWidth="1"/>
    <col min="8" max="8" width="9.8515625" style="182" customWidth="1"/>
    <col min="9" max="9" width="11.140625" style="182" customWidth="1"/>
    <col min="10" max="10" width="15.421875" style="182" customWidth="1"/>
    <col min="11" max="11" width="11.28125" style="182" customWidth="1"/>
    <col min="12" max="16384" width="9.140625" style="182" customWidth="1"/>
  </cols>
  <sheetData>
    <row r="1" spans="1:11" ht="12.75">
      <c r="A1" s="180" t="s">
        <v>203</v>
      </c>
      <c r="B1" s="180"/>
      <c r="C1" s="180"/>
      <c r="D1" s="180"/>
      <c r="E1" s="180"/>
      <c r="F1" s="180"/>
      <c r="G1" s="180"/>
      <c r="H1" s="181"/>
      <c r="J1" s="183"/>
      <c r="K1" s="184" t="s">
        <v>43</v>
      </c>
    </row>
    <row r="2" spans="1:8" ht="14.25">
      <c r="A2" s="185" t="s">
        <v>204</v>
      </c>
      <c r="B2" s="185"/>
      <c r="C2" s="185"/>
      <c r="D2" s="185"/>
      <c r="E2" s="186"/>
      <c r="F2" s="186"/>
      <c r="G2" s="181"/>
      <c r="H2" s="183"/>
    </row>
    <row r="3" spans="1:9" ht="12.75">
      <c r="A3" s="187"/>
      <c r="B3" s="187"/>
      <c r="C3" s="187"/>
      <c r="D3" s="187"/>
      <c r="E3" s="188"/>
      <c r="F3" s="188"/>
      <c r="G3" s="188"/>
      <c r="H3" s="188"/>
      <c r="I3" s="189"/>
    </row>
    <row r="4" spans="1:11" ht="25.5" customHeight="1">
      <c r="A4" s="190" t="s">
        <v>22</v>
      </c>
      <c r="B4" s="190" t="s">
        <v>23</v>
      </c>
      <c r="C4" s="529" t="s">
        <v>205</v>
      </c>
      <c r="D4" s="191"/>
      <c r="E4" s="531" t="s">
        <v>302</v>
      </c>
      <c r="F4" s="531"/>
      <c r="G4" s="529" t="s">
        <v>206</v>
      </c>
      <c r="H4" s="529" t="s">
        <v>207</v>
      </c>
      <c r="I4" s="529" t="s">
        <v>303</v>
      </c>
      <c r="J4" s="526" t="s">
        <v>208</v>
      </c>
      <c r="K4" s="526" t="s">
        <v>209</v>
      </c>
    </row>
    <row r="5" spans="1:11" ht="40.5" customHeight="1">
      <c r="A5" s="193"/>
      <c r="B5" s="193"/>
      <c r="C5" s="530"/>
      <c r="D5" s="195"/>
      <c r="E5" s="194" t="s">
        <v>210</v>
      </c>
      <c r="F5" s="196" t="s">
        <v>211</v>
      </c>
      <c r="G5" s="530"/>
      <c r="H5" s="530"/>
      <c r="I5" s="530"/>
      <c r="J5" s="532"/>
      <c r="K5" s="527"/>
    </row>
    <row r="6" spans="1:11" s="183" customFormat="1" ht="15" customHeight="1">
      <c r="A6" s="197">
        <v>2000</v>
      </c>
      <c r="B6" s="198"/>
      <c r="C6" s="199">
        <v>4238</v>
      </c>
      <c r="D6" s="200"/>
      <c r="E6" s="199">
        <v>2151</v>
      </c>
      <c r="F6" s="201" t="s">
        <v>212</v>
      </c>
      <c r="G6" s="199">
        <v>1727</v>
      </c>
      <c r="H6" s="199">
        <v>348</v>
      </c>
      <c r="I6" s="202">
        <v>12</v>
      </c>
      <c r="J6" s="203">
        <v>4235</v>
      </c>
      <c r="K6" s="204">
        <v>0.9992921189240208</v>
      </c>
    </row>
    <row r="7" spans="1:11" ht="12.75" customHeight="1">
      <c r="A7" s="205">
        <v>2001</v>
      </c>
      <c r="B7" s="206"/>
      <c r="C7" s="200">
        <v>4722</v>
      </c>
      <c r="D7" s="200"/>
      <c r="E7" s="200">
        <v>2414</v>
      </c>
      <c r="F7" s="207" t="s">
        <v>212</v>
      </c>
      <c r="G7" s="200">
        <v>1956</v>
      </c>
      <c r="H7" s="200">
        <v>344</v>
      </c>
      <c r="I7" s="208">
        <v>8</v>
      </c>
      <c r="J7" s="209">
        <v>4720</v>
      </c>
      <c r="K7" s="210">
        <v>0.9995764506565015</v>
      </c>
    </row>
    <row r="8" spans="1:11" ht="12.75">
      <c r="A8" s="205">
        <v>2002</v>
      </c>
      <c r="B8" s="206"/>
      <c r="C8" s="200">
        <v>5372</v>
      </c>
      <c r="D8" s="200"/>
      <c r="E8" s="200">
        <v>3281</v>
      </c>
      <c r="F8" s="207" t="s">
        <v>212</v>
      </c>
      <c r="G8" s="200">
        <v>1812</v>
      </c>
      <c r="H8" s="200">
        <v>276</v>
      </c>
      <c r="I8" s="208">
        <v>3</v>
      </c>
      <c r="J8" s="209">
        <v>5372</v>
      </c>
      <c r="K8" s="210">
        <v>1</v>
      </c>
    </row>
    <row r="9" spans="1:11" ht="12.75">
      <c r="A9" s="205">
        <v>2003</v>
      </c>
      <c r="B9" s="206"/>
      <c r="C9" s="200">
        <v>5938</v>
      </c>
      <c r="D9" s="200"/>
      <c r="E9" s="200">
        <v>3845</v>
      </c>
      <c r="F9" s="207" t="s">
        <v>212</v>
      </c>
      <c r="G9" s="200">
        <v>1810</v>
      </c>
      <c r="H9" s="200">
        <v>282</v>
      </c>
      <c r="I9" s="208">
        <v>1</v>
      </c>
      <c r="J9" s="209">
        <v>5937</v>
      </c>
      <c r="K9" s="210">
        <v>0.9998315931289997</v>
      </c>
    </row>
    <row r="10" spans="1:11" ht="12.75">
      <c r="A10" s="205">
        <v>2004</v>
      </c>
      <c r="B10" s="206"/>
      <c r="C10" s="200">
        <v>4200</v>
      </c>
      <c r="D10" s="200"/>
      <c r="E10" s="200">
        <v>2220</v>
      </c>
      <c r="F10" s="207" t="s">
        <v>212</v>
      </c>
      <c r="G10" s="200">
        <v>1666</v>
      </c>
      <c r="H10" s="200">
        <v>314</v>
      </c>
      <c r="I10" s="208" t="s">
        <v>212</v>
      </c>
      <c r="J10" s="209">
        <v>4197</v>
      </c>
      <c r="K10" s="210">
        <v>0.9992857142857143</v>
      </c>
    </row>
    <row r="11" spans="1:11" ht="12.75">
      <c r="A11" s="205">
        <v>2005</v>
      </c>
      <c r="B11" s="206"/>
      <c r="C11" s="200">
        <v>5356</v>
      </c>
      <c r="D11" s="200"/>
      <c r="E11" s="200">
        <v>3139</v>
      </c>
      <c r="F11" s="207" t="s">
        <v>212</v>
      </c>
      <c r="G11" s="200">
        <v>1926</v>
      </c>
      <c r="H11" s="200">
        <v>291</v>
      </c>
      <c r="I11" s="208" t="s">
        <v>212</v>
      </c>
      <c r="J11" s="209">
        <v>5353</v>
      </c>
      <c r="K11" s="210">
        <v>0.9994398805078417</v>
      </c>
    </row>
    <row r="12" spans="1:11" ht="12.75">
      <c r="A12" s="205">
        <v>2006</v>
      </c>
      <c r="B12" s="206"/>
      <c r="C12" s="200">
        <v>6421</v>
      </c>
      <c r="D12" s="200"/>
      <c r="E12" s="200">
        <v>4069</v>
      </c>
      <c r="F12" s="207" t="s">
        <v>212</v>
      </c>
      <c r="G12" s="200">
        <v>2036</v>
      </c>
      <c r="H12" s="200">
        <v>315</v>
      </c>
      <c r="I12" s="208">
        <v>1</v>
      </c>
      <c r="J12" s="209">
        <v>6419</v>
      </c>
      <c r="K12" s="210">
        <v>0.9996885220370659</v>
      </c>
    </row>
    <row r="13" spans="1:11" ht="12.75">
      <c r="A13" s="205">
        <v>2007</v>
      </c>
      <c r="B13" s="206"/>
      <c r="C13" s="211">
        <v>6684</v>
      </c>
      <c r="D13" s="211"/>
      <c r="E13" s="211">
        <v>4343</v>
      </c>
      <c r="F13" s="212" t="s">
        <v>212</v>
      </c>
      <c r="G13" s="211">
        <v>2030</v>
      </c>
      <c r="H13" s="211">
        <v>311</v>
      </c>
      <c r="I13" s="213" t="s">
        <v>212</v>
      </c>
      <c r="J13" s="209">
        <v>6673</v>
      </c>
      <c r="K13" s="214">
        <v>0.9982046678635548</v>
      </c>
    </row>
    <row r="14" spans="1:11" ht="12.75">
      <c r="A14" s="205">
        <v>2008</v>
      </c>
      <c r="B14" s="206"/>
      <c r="C14" s="211">
        <v>7093</v>
      </c>
      <c r="D14" s="211"/>
      <c r="E14" s="211">
        <v>4609</v>
      </c>
      <c r="F14" s="212" t="s">
        <v>212</v>
      </c>
      <c r="G14" s="211">
        <v>2137</v>
      </c>
      <c r="H14" s="211">
        <v>346</v>
      </c>
      <c r="I14" s="213">
        <v>1</v>
      </c>
      <c r="J14" s="209">
        <v>7062</v>
      </c>
      <c r="K14" s="214">
        <v>0.995629493867193</v>
      </c>
    </row>
    <row r="15" spans="1:12" ht="12.75">
      <c r="A15" s="205">
        <v>2009</v>
      </c>
      <c r="B15" s="206"/>
      <c r="C15" s="211">
        <v>9098</v>
      </c>
      <c r="D15" s="211"/>
      <c r="E15" s="211">
        <v>6647</v>
      </c>
      <c r="F15" s="212" t="s">
        <v>212</v>
      </c>
      <c r="G15" s="211">
        <v>2102</v>
      </c>
      <c r="H15" s="211">
        <v>345</v>
      </c>
      <c r="I15" s="213">
        <v>4</v>
      </c>
      <c r="J15" s="209">
        <v>9046</v>
      </c>
      <c r="K15" s="214">
        <v>0.9940646295889206</v>
      </c>
      <c r="L15" s="215"/>
    </row>
    <row r="16" spans="1:12" ht="12.75">
      <c r="A16" s="205">
        <v>2010</v>
      </c>
      <c r="B16" s="206"/>
      <c r="C16" s="211">
        <v>10551</v>
      </c>
      <c r="D16" s="211"/>
      <c r="E16" s="211">
        <v>8149</v>
      </c>
      <c r="F16" s="212" t="s">
        <v>212</v>
      </c>
      <c r="G16" s="211">
        <v>2035</v>
      </c>
      <c r="H16" s="211">
        <v>367</v>
      </c>
      <c r="I16" s="213" t="s">
        <v>212</v>
      </c>
      <c r="J16" s="209">
        <v>10498</v>
      </c>
      <c r="K16" s="214">
        <v>0.9946924462136291</v>
      </c>
      <c r="L16" s="215"/>
    </row>
    <row r="17" spans="1:12" ht="14.25">
      <c r="A17" s="216" t="s">
        <v>304</v>
      </c>
      <c r="B17" s="217"/>
      <c r="C17" s="211">
        <v>11360</v>
      </c>
      <c r="D17" s="211"/>
      <c r="E17" s="211">
        <v>8854</v>
      </c>
      <c r="F17" s="212" t="s">
        <v>212</v>
      </c>
      <c r="G17" s="211">
        <v>2141</v>
      </c>
      <c r="H17" s="211">
        <v>363</v>
      </c>
      <c r="I17" s="213">
        <v>2</v>
      </c>
      <c r="J17" s="209">
        <v>11288</v>
      </c>
      <c r="K17" s="214">
        <v>0.9930457746478873</v>
      </c>
      <c r="L17" s="215"/>
    </row>
    <row r="18" spans="1:12" ht="12.75">
      <c r="A18" s="205">
        <v>2012</v>
      </c>
      <c r="B18" s="206"/>
      <c r="C18" s="211">
        <v>12431</v>
      </c>
      <c r="D18" s="211"/>
      <c r="E18" s="211">
        <v>9957</v>
      </c>
      <c r="F18" s="212" t="s">
        <v>212</v>
      </c>
      <c r="G18" s="211">
        <v>2090</v>
      </c>
      <c r="H18" s="211">
        <v>384</v>
      </c>
      <c r="I18" s="213" t="s">
        <v>212</v>
      </c>
      <c r="J18" s="209">
        <v>12296</v>
      </c>
      <c r="K18" s="214">
        <v>0.986003861003861</v>
      </c>
      <c r="L18" s="215"/>
    </row>
    <row r="19" spans="1:12" ht="12.75">
      <c r="A19" s="218" t="s">
        <v>88</v>
      </c>
      <c r="B19" s="219"/>
      <c r="C19" s="211">
        <v>15594</v>
      </c>
      <c r="D19" s="211"/>
      <c r="E19" s="211">
        <v>13130</v>
      </c>
      <c r="F19" s="209">
        <v>3752</v>
      </c>
      <c r="G19" s="211">
        <v>2191</v>
      </c>
      <c r="H19" s="211">
        <v>273</v>
      </c>
      <c r="I19" s="213" t="s">
        <v>212</v>
      </c>
      <c r="J19" s="212">
        <v>15270</v>
      </c>
      <c r="K19" s="214">
        <v>0.98</v>
      </c>
      <c r="L19" s="215"/>
    </row>
    <row r="20" spans="1:12" ht="12.75">
      <c r="A20" s="206" t="s">
        <v>213</v>
      </c>
      <c r="B20" s="206"/>
      <c r="C20" s="211">
        <v>4064</v>
      </c>
      <c r="D20" s="211"/>
      <c r="E20" s="211">
        <v>1892</v>
      </c>
      <c r="F20" s="209">
        <v>107</v>
      </c>
      <c r="G20" s="211">
        <v>1904</v>
      </c>
      <c r="H20" s="211">
        <v>268</v>
      </c>
      <c r="I20" s="213" t="s">
        <v>212</v>
      </c>
      <c r="J20" s="209">
        <v>3638</v>
      </c>
      <c r="K20" s="214">
        <v>0.9</v>
      </c>
      <c r="L20" s="215"/>
    </row>
    <row r="21" spans="1:12" ht="12.75">
      <c r="A21" s="220" t="s">
        <v>323</v>
      </c>
      <c r="B21" s="220"/>
      <c r="C21" s="221">
        <v>2128</v>
      </c>
      <c r="D21" s="221"/>
      <c r="E21" s="221">
        <v>1137</v>
      </c>
      <c r="F21" s="222">
        <v>23</v>
      </c>
      <c r="G21" s="221">
        <v>869</v>
      </c>
      <c r="H21" s="221">
        <v>122</v>
      </c>
      <c r="I21" s="223" t="s">
        <v>212</v>
      </c>
      <c r="J21" s="222">
        <v>976</v>
      </c>
      <c r="K21" s="224">
        <v>0.46</v>
      </c>
      <c r="L21" s="215"/>
    </row>
    <row r="22" spans="1:12" ht="12.75">
      <c r="A22" s="206"/>
      <c r="B22" s="206"/>
      <c r="C22" s="211"/>
      <c r="D22" s="211"/>
      <c r="E22" s="211"/>
      <c r="F22" s="209"/>
      <c r="G22" s="211"/>
      <c r="H22" s="211"/>
      <c r="I22" s="213"/>
      <c r="J22" s="209"/>
      <c r="K22" s="214"/>
      <c r="L22" s="215"/>
    </row>
    <row r="23" spans="1:12" ht="12.75">
      <c r="A23" s="206"/>
      <c r="B23" s="206"/>
      <c r="C23" s="211"/>
      <c r="D23" s="211"/>
      <c r="E23" s="211"/>
      <c r="F23" s="209"/>
      <c r="G23" s="211"/>
      <c r="H23" s="211"/>
      <c r="I23" s="213"/>
      <c r="J23" s="209"/>
      <c r="K23" s="214"/>
      <c r="L23" s="215"/>
    </row>
    <row r="24" spans="1:12" s="46" customFormat="1" ht="12.75">
      <c r="A24" s="88">
        <v>2009</v>
      </c>
      <c r="B24" s="88" t="s">
        <v>26</v>
      </c>
      <c r="C24" s="89">
        <v>1892</v>
      </c>
      <c r="D24" s="57"/>
      <c r="E24" s="57">
        <v>1285</v>
      </c>
      <c r="F24" s="57"/>
      <c r="G24" s="225">
        <v>528</v>
      </c>
      <c r="H24" s="226">
        <v>78</v>
      </c>
      <c r="I24" s="227">
        <v>1</v>
      </c>
      <c r="J24" s="226">
        <v>1885</v>
      </c>
      <c r="K24" s="228">
        <v>0.9963002114164905</v>
      </c>
      <c r="L24" s="229"/>
    </row>
    <row r="25" spans="1:12" s="46" customFormat="1" ht="12.75">
      <c r="A25" s="88"/>
      <c r="B25" s="88" t="s">
        <v>30</v>
      </c>
      <c r="C25" s="89">
        <v>2100</v>
      </c>
      <c r="D25" s="57"/>
      <c r="E25" s="57">
        <v>1477</v>
      </c>
      <c r="F25" s="57"/>
      <c r="G25" s="225">
        <v>539</v>
      </c>
      <c r="H25" s="226">
        <v>84</v>
      </c>
      <c r="I25" s="227" t="s">
        <v>212</v>
      </c>
      <c r="J25" s="226">
        <v>2089</v>
      </c>
      <c r="K25" s="228">
        <v>0.9947619047619047</v>
      </c>
      <c r="L25" s="229"/>
    </row>
    <row r="26" spans="1:12" s="46" customFormat="1" ht="12.75">
      <c r="A26" s="88"/>
      <c r="B26" s="88" t="s">
        <v>28</v>
      </c>
      <c r="C26" s="89">
        <v>2532</v>
      </c>
      <c r="D26" s="57"/>
      <c r="E26" s="57">
        <v>1901</v>
      </c>
      <c r="F26" s="57"/>
      <c r="G26" s="225">
        <v>527</v>
      </c>
      <c r="H26" s="226">
        <v>102</v>
      </c>
      <c r="I26" s="227">
        <v>2</v>
      </c>
      <c r="J26" s="226">
        <v>2518</v>
      </c>
      <c r="K26" s="228">
        <v>0.9944707740916272</v>
      </c>
      <c r="L26" s="229"/>
    </row>
    <row r="27" spans="1:13" s="46" customFormat="1" ht="12.75">
      <c r="A27" s="88"/>
      <c r="B27" s="88" t="s">
        <v>31</v>
      </c>
      <c r="C27" s="89">
        <v>2574</v>
      </c>
      <c r="D27" s="57"/>
      <c r="E27" s="57">
        <v>1984</v>
      </c>
      <c r="F27" s="57"/>
      <c r="G27" s="225">
        <v>508</v>
      </c>
      <c r="H27" s="226">
        <v>81</v>
      </c>
      <c r="I27" s="227">
        <v>1</v>
      </c>
      <c r="J27" s="230">
        <v>2554</v>
      </c>
      <c r="K27" s="231">
        <v>0.9922299922299922</v>
      </c>
      <c r="L27" s="229"/>
      <c r="M27" s="73"/>
    </row>
    <row r="28" spans="1:13" s="46" customFormat="1" ht="12.75">
      <c r="A28" s="88">
        <v>2010</v>
      </c>
      <c r="B28" s="88" t="s">
        <v>26</v>
      </c>
      <c r="C28" s="89">
        <v>2648</v>
      </c>
      <c r="D28" s="57"/>
      <c r="E28" s="57">
        <v>2042</v>
      </c>
      <c r="F28" s="57"/>
      <c r="G28" s="225">
        <v>505</v>
      </c>
      <c r="H28" s="226">
        <v>101</v>
      </c>
      <c r="I28" s="227" t="s">
        <v>212</v>
      </c>
      <c r="J28" s="226">
        <v>2623</v>
      </c>
      <c r="K28" s="228">
        <v>0.9905589123867069</v>
      </c>
      <c r="L28" s="229"/>
      <c r="M28" s="73"/>
    </row>
    <row r="29" spans="1:13" s="46" customFormat="1" ht="12.75">
      <c r="A29" s="88"/>
      <c r="B29" s="88" t="s">
        <v>30</v>
      </c>
      <c r="C29" s="89">
        <v>2560</v>
      </c>
      <c r="D29" s="57"/>
      <c r="E29" s="57">
        <v>1991</v>
      </c>
      <c r="F29" s="57"/>
      <c r="G29" s="225">
        <v>483</v>
      </c>
      <c r="H29" s="226">
        <v>86</v>
      </c>
      <c r="I29" s="227" t="s">
        <v>212</v>
      </c>
      <c r="J29" s="226">
        <v>2551</v>
      </c>
      <c r="K29" s="228">
        <v>0.996484375</v>
      </c>
      <c r="L29" s="229"/>
      <c r="M29" s="73"/>
    </row>
    <row r="30" spans="1:13" s="46" customFormat="1" ht="12.75">
      <c r="A30" s="39"/>
      <c r="B30" s="88" t="s">
        <v>28</v>
      </c>
      <c r="C30" s="89">
        <v>2723</v>
      </c>
      <c r="D30" s="57"/>
      <c r="E30" s="57">
        <v>2126</v>
      </c>
      <c r="F30" s="57"/>
      <c r="G30" s="225">
        <v>512</v>
      </c>
      <c r="H30" s="226">
        <v>85</v>
      </c>
      <c r="I30" s="227" t="s">
        <v>212</v>
      </c>
      <c r="J30" s="226">
        <v>2711</v>
      </c>
      <c r="K30" s="228">
        <v>0.9955930958501653</v>
      </c>
      <c r="L30" s="229"/>
      <c r="M30" s="73"/>
    </row>
    <row r="31" spans="1:13" s="46" customFormat="1" ht="12.75">
      <c r="A31" s="88"/>
      <c r="B31" s="88" t="s">
        <v>31</v>
      </c>
      <c r="C31" s="89">
        <v>2620</v>
      </c>
      <c r="D31" s="57"/>
      <c r="E31" s="57">
        <v>1990</v>
      </c>
      <c r="F31" s="57"/>
      <c r="G31" s="225">
        <v>535</v>
      </c>
      <c r="H31" s="226">
        <v>95</v>
      </c>
      <c r="I31" s="227" t="s">
        <v>212</v>
      </c>
      <c r="J31" s="226">
        <v>2613</v>
      </c>
      <c r="K31" s="228">
        <v>0.9973282442748092</v>
      </c>
      <c r="L31" s="229"/>
      <c r="M31" s="73"/>
    </row>
    <row r="32" spans="1:13" s="46" customFormat="1" ht="12.75">
      <c r="A32" s="88">
        <v>2011</v>
      </c>
      <c r="B32" s="88" t="s">
        <v>32</v>
      </c>
      <c r="C32" s="89">
        <v>2635</v>
      </c>
      <c r="D32" s="57"/>
      <c r="E32" s="57">
        <v>2008</v>
      </c>
      <c r="F32" s="57"/>
      <c r="G32" s="225">
        <v>550</v>
      </c>
      <c r="H32" s="226">
        <v>75</v>
      </c>
      <c r="I32" s="227">
        <v>2</v>
      </c>
      <c r="J32" s="226">
        <v>2629</v>
      </c>
      <c r="K32" s="228">
        <v>0.9977229601518026</v>
      </c>
      <c r="L32" s="229"/>
      <c r="M32" s="73"/>
    </row>
    <row r="33" spans="1:13" s="46" customFormat="1" ht="12.75">
      <c r="A33" s="88"/>
      <c r="B33" s="88" t="s">
        <v>30</v>
      </c>
      <c r="C33" s="89">
        <v>2875</v>
      </c>
      <c r="D33" s="57"/>
      <c r="E33" s="57">
        <v>2254</v>
      </c>
      <c r="F33" s="57"/>
      <c r="G33" s="225">
        <v>524</v>
      </c>
      <c r="H33" s="226">
        <v>97</v>
      </c>
      <c r="I33" s="227" t="s">
        <v>212</v>
      </c>
      <c r="J33" s="226">
        <v>2857</v>
      </c>
      <c r="K33" s="228">
        <v>0.9937391304347826</v>
      </c>
      <c r="L33" s="229"/>
      <c r="M33" s="73"/>
    </row>
    <row r="34" spans="1:16" s="46" customFormat="1" ht="12.75">
      <c r="A34" s="88"/>
      <c r="B34" s="88" t="s">
        <v>1</v>
      </c>
      <c r="C34" s="89">
        <v>2853</v>
      </c>
      <c r="D34" s="57"/>
      <c r="E34" s="57">
        <v>2212</v>
      </c>
      <c r="F34" s="57"/>
      <c r="G34" s="225">
        <v>542</v>
      </c>
      <c r="H34" s="226">
        <v>99</v>
      </c>
      <c r="I34" s="227" t="s">
        <v>212</v>
      </c>
      <c r="J34" s="226">
        <v>2839</v>
      </c>
      <c r="K34" s="228">
        <v>0.99509288468279</v>
      </c>
      <c r="L34" s="229"/>
      <c r="M34" s="73"/>
      <c r="N34" s="73"/>
      <c r="O34" s="73"/>
      <c r="P34" s="73"/>
    </row>
    <row r="35" spans="1:16" s="46" customFormat="1" ht="12.75">
      <c r="A35" s="88"/>
      <c r="B35" s="88" t="s">
        <v>31</v>
      </c>
      <c r="C35" s="89">
        <v>2997</v>
      </c>
      <c r="D35" s="57"/>
      <c r="E35" s="57">
        <v>2380</v>
      </c>
      <c r="F35" s="57"/>
      <c r="G35" s="225">
        <v>525</v>
      </c>
      <c r="H35" s="226">
        <v>92</v>
      </c>
      <c r="I35" s="227" t="s">
        <v>212</v>
      </c>
      <c r="J35" s="226">
        <v>2963</v>
      </c>
      <c r="K35" s="228">
        <v>0.9886553219886554</v>
      </c>
      <c r="L35" s="229"/>
      <c r="M35" s="73"/>
      <c r="N35" s="73"/>
      <c r="O35" s="73"/>
      <c r="P35" s="73"/>
    </row>
    <row r="36" spans="1:16" s="46" customFormat="1" ht="12.75">
      <c r="A36" s="88">
        <v>2012</v>
      </c>
      <c r="B36" s="88" t="s">
        <v>32</v>
      </c>
      <c r="C36" s="89">
        <v>3042</v>
      </c>
      <c r="D36" s="57"/>
      <c r="E36" s="57">
        <v>2408</v>
      </c>
      <c r="F36" s="57"/>
      <c r="G36" s="225">
        <v>539</v>
      </c>
      <c r="H36" s="226">
        <v>95</v>
      </c>
      <c r="I36" s="227" t="s">
        <v>212</v>
      </c>
      <c r="J36" s="226">
        <v>3009</v>
      </c>
      <c r="K36" s="228">
        <v>0.9891518737672583</v>
      </c>
      <c r="L36" s="229"/>
      <c r="M36" s="73"/>
      <c r="N36" s="73"/>
      <c r="O36" s="73"/>
      <c r="P36" s="73"/>
    </row>
    <row r="37" spans="1:16" s="46" customFormat="1" ht="12.75">
      <c r="A37" s="88"/>
      <c r="B37" s="88" t="s">
        <v>30</v>
      </c>
      <c r="C37" s="89">
        <v>3059</v>
      </c>
      <c r="D37" s="57"/>
      <c r="E37" s="57">
        <v>2432</v>
      </c>
      <c r="F37" s="57"/>
      <c r="G37" s="225">
        <v>517</v>
      </c>
      <c r="H37" s="226">
        <v>110</v>
      </c>
      <c r="I37" s="227" t="s">
        <v>212</v>
      </c>
      <c r="J37" s="226">
        <v>3031</v>
      </c>
      <c r="K37" s="228">
        <v>0.9908466819221968</v>
      </c>
      <c r="L37" s="229"/>
      <c r="M37" s="73"/>
      <c r="N37" s="73"/>
      <c r="O37" s="73"/>
      <c r="P37" s="73"/>
    </row>
    <row r="38" spans="1:16" s="46" customFormat="1" ht="12.75">
      <c r="A38" s="88"/>
      <c r="B38" s="88" t="s">
        <v>28</v>
      </c>
      <c r="C38" s="89">
        <v>3117</v>
      </c>
      <c r="D38" s="57"/>
      <c r="E38" s="57">
        <v>2508</v>
      </c>
      <c r="F38" s="57"/>
      <c r="G38" s="225">
        <v>514</v>
      </c>
      <c r="H38" s="226">
        <v>95</v>
      </c>
      <c r="I38" s="227" t="s">
        <v>212</v>
      </c>
      <c r="J38" s="226">
        <v>3076</v>
      </c>
      <c r="K38" s="228">
        <v>0.986846326596086</v>
      </c>
      <c r="L38" s="229"/>
      <c r="M38" s="73"/>
      <c r="N38" s="73"/>
      <c r="O38" s="73"/>
      <c r="P38" s="73"/>
    </row>
    <row r="39" spans="1:16" s="46" customFormat="1" ht="12.75">
      <c r="A39" s="88"/>
      <c r="B39" s="88" t="s">
        <v>29</v>
      </c>
      <c r="C39" s="89">
        <v>3213</v>
      </c>
      <c r="D39" s="57"/>
      <c r="E39" s="57">
        <v>2609</v>
      </c>
      <c r="F39" s="57"/>
      <c r="G39" s="225">
        <v>520</v>
      </c>
      <c r="H39" s="226">
        <v>84</v>
      </c>
      <c r="I39" s="227" t="s">
        <v>212</v>
      </c>
      <c r="J39" s="226">
        <v>3180</v>
      </c>
      <c r="K39" s="228">
        <v>0.9897292250233427</v>
      </c>
      <c r="L39" s="229"/>
      <c r="M39" s="73"/>
      <c r="N39" s="73"/>
      <c r="O39" s="73"/>
      <c r="P39" s="73"/>
    </row>
    <row r="40" spans="1:16" s="46" customFormat="1" ht="12.75">
      <c r="A40" s="88">
        <v>2013</v>
      </c>
      <c r="B40" s="88" t="s">
        <v>26</v>
      </c>
      <c r="C40" s="89">
        <v>3353</v>
      </c>
      <c r="D40" s="57"/>
      <c r="E40" s="57">
        <v>2716</v>
      </c>
      <c r="F40" s="57"/>
      <c r="G40" s="225">
        <v>563</v>
      </c>
      <c r="H40" s="226">
        <v>74</v>
      </c>
      <c r="I40" s="227" t="s">
        <v>212</v>
      </c>
      <c r="J40" s="226">
        <v>3301</v>
      </c>
      <c r="K40" s="228">
        <v>0.9844915001491202</v>
      </c>
      <c r="L40" s="229"/>
      <c r="M40" s="73"/>
      <c r="N40" s="73"/>
      <c r="O40" s="73"/>
      <c r="P40" s="73"/>
    </row>
    <row r="41" spans="1:16" s="46" customFormat="1" ht="12.75">
      <c r="A41" s="88"/>
      <c r="B41" s="88" t="s">
        <v>27</v>
      </c>
      <c r="C41" s="89">
        <v>3870</v>
      </c>
      <c r="D41" s="57"/>
      <c r="E41" s="57">
        <v>3251</v>
      </c>
      <c r="F41" s="57"/>
      <c r="G41" s="225">
        <v>561</v>
      </c>
      <c r="H41" s="226">
        <v>58</v>
      </c>
      <c r="I41" s="227" t="s">
        <v>212</v>
      </c>
      <c r="J41" s="226">
        <v>3800</v>
      </c>
      <c r="K41" s="228">
        <v>0.9819121447028424</v>
      </c>
      <c r="L41" s="229"/>
      <c r="M41" s="73"/>
      <c r="N41" s="73"/>
      <c r="O41" s="73"/>
      <c r="P41" s="73"/>
    </row>
    <row r="42" spans="1:16" s="46" customFormat="1" ht="12.75">
      <c r="A42" s="88"/>
      <c r="B42" s="88" t="s">
        <v>28</v>
      </c>
      <c r="C42" s="89">
        <v>5462</v>
      </c>
      <c r="D42" s="57"/>
      <c r="E42" s="57">
        <v>4852</v>
      </c>
      <c r="F42" s="57"/>
      <c r="G42" s="225">
        <v>537</v>
      </c>
      <c r="H42" s="226">
        <v>73</v>
      </c>
      <c r="I42" s="227" t="s">
        <v>212</v>
      </c>
      <c r="J42" s="226">
        <v>5337</v>
      </c>
      <c r="K42" s="228">
        <v>0.977114610032955</v>
      </c>
      <c r="L42" s="229"/>
      <c r="M42" s="73"/>
      <c r="N42" s="73"/>
      <c r="O42" s="73"/>
      <c r="P42" s="73"/>
    </row>
    <row r="43" spans="1:16" s="46" customFormat="1" ht="12.75">
      <c r="A43" s="88"/>
      <c r="B43" s="88" t="s">
        <v>29</v>
      </c>
      <c r="C43" s="89">
        <v>2909</v>
      </c>
      <c r="D43" s="57"/>
      <c r="E43" s="57">
        <v>2311</v>
      </c>
      <c r="F43" s="57"/>
      <c r="G43" s="225">
        <v>530</v>
      </c>
      <c r="H43" s="226">
        <v>68</v>
      </c>
      <c r="I43" s="227" t="s">
        <v>212</v>
      </c>
      <c r="J43" s="226">
        <v>2832</v>
      </c>
      <c r="K43" s="228">
        <v>0.9735304228257133</v>
      </c>
      <c r="L43" s="229"/>
      <c r="M43" s="73"/>
      <c r="N43" s="73"/>
      <c r="O43" s="73"/>
      <c r="P43" s="73"/>
    </row>
    <row r="44" spans="1:16" s="46" customFormat="1" ht="12.75">
      <c r="A44" s="88">
        <v>2014</v>
      </c>
      <c r="B44" s="177" t="s">
        <v>26</v>
      </c>
      <c r="C44" s="232">
        <v>975</v>
      </c>
      <c r="D44" s="57"/>
      <c r="E44" s="57">
        <v>384</v>
      </c>
      <c r="F44" s="57"/>
      <c r="G44" s="225">
        <v>521</v>
      </c>
      <c r="H44" s="233">
        <v>70</v>
      </c>
      <c r="I44" s="234" t="s">
        <v>212</v>
      </c>
      <c r="J44" s="226">
        <v>923</v>
      </c>
      <c r="K44" s="228">
        <v>0.9466666666666667</v>
      </c>
      <c r="L44" s="229"/>
      <c r="M44" s="73"/>
      <c r="N44" s="73"/>
      <c r="O44" s="73"/>
      <c r="P44" s="73"/>
    </row>
    <row r="45" spans="1:119" s="46" customFormat="1" ht="12.75">
      <c r="A45" s="88"/>
      <c r="B45" s="177" t="s">
        <v>27</v>
      </c>
      <c r="C45" s="232">
        <v>1037</v>
      </c>
      <c r="D45" s="57"/>
      <c r="E45" s="57">
        <v>486</v>
      </c>
      <c r="F45" s="57"/>
      <c r="G45" s="225">
        <v>468</v>
      </c>
      <c r="H45" s="233">
        <v>83</v>
      </c>
      <c r="I45" s="234" t="s">
        <v>212</v>
      </c>
      <c r="J45" s="226">
        <v>949</v>
      </c>
      <c r="K45" s="228">
        <v>0.9151398264223722</v>
      </c>
      <c r="L45" s="229"/>
      <c r="M45" s="73"/>
      <c r="N45" s="73"/>
      <c r="O45" s="73"/>
      <c r="P45" s="73"/>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row>
    <row r="46" spans="1:27" s="46" customFormat="1" ht="12.75">
      <c r="A46" s="88"/>
      <c r="B46" s="177" t="s">
        <v>28</v>
      </c>
      <c r="C46" s="232">
        <v>1047</v>
      </c>
      <c r="D46" s="57"/>
      <c r="E46" s="57">
        <v>524</v>
      </c>
      <c r="F46" s="57"/>
      <c r="G46" s="225">
        <v>459</v>
      </c>
      <c r="H46" s="233">
        <v>64</v>
      </c>
      <c r="I46" s="234" t="s">
        <v>212</v>
      </c>
      <c r="J46" s="226">
        <v>947</v>
      </c>
      <c r="K46" s="228">
        <v>0.9044890162368673</v>
      </c>
      <c r="L46" s="229"/>
      <c r="M46" s="73"/>
      <c r="N46" s="73"/>
      <c r="O46" s="73"/>
      <c r="P46" s="73"/>
      <c r="Q46" s="45"/>
      <c r="R46" s="45"/>
      <c r="S46" s="45"/>
      <c r="T46" s="45"/>
      <c r="U46" s="45"/>
      <c r="V46" s="45"/>
      <c r="W46" s="45"/>
      <c r="X46" s="45"/>
      <c r="Y46" s="45"/>
      <c r="Z46" s="45"/>
      <c r="AA46" s="45"/>
    </row>
    <row r="47" spans="1:27" s="46" customFormat="1" ht="12.75">
      <c r="A47" s="88"/>
      <c r="B47" s="88" t="s">
        <v>29</v>
      </c>
      <c r="C47" s="89">
        <v>1005</v>
      </c>
      <c r="D47" s="57"/>
      <c r="E47" s="57">
        <v>498</v>
      </c>
      <c r="F47" s="57"/>
      <c r="G47" s="225">
        <v>456</v>
      </c>
      <c r="H47" s="225">
        <v>51</v>
      </c>
      <c r="I47" s="235" t="s">
        <v>212</v>
      </c>
      <c r="J47" s="226">
        <v>819</v>
      </c>
      <c r="K47" s="228">
        <v>0.8149253731343283</v>
      </c>
      <c r="L47" s="229"/>
      <c r="M47" s="45"/>
      <c r="N47" s="45"/>
      <c r="O47" s="45"/>
      <c r="P47" s="45"/>
      <c r="Q47" s="45"/>
      <c r="R47" s="45"/>
      <c r="S47" s="45"/>
      <c r="T47" s="45"/>
      <c r="U47" s="45"/>
      <c r="V47" s="45"/>
      <c r="W47" s="45"/>
      <c r="X47" s="45"/>
      <c r="Y47" s="45"/>
      <c r="Z47" s="45"/>
      <c r="AA47" s="45"/>
    </row>
    <row r="48" spans="1:27" s="46" customFormat="1" ht="12.75">
      <c r="A48" s="88">
        <v>2015</v>
      </c>
      <c r="B48" s="88" t="s">
        <v>26</v>
      </c>
      <c r="C48" s="89">
        <v>1045</v>
      </c>
      <c r="D48" s="57"/>
      <c r="E48" s="57">
        <v>592</v>
      </c>
      <c r="F48" s="57"/>
      <c r="G48" s="225">
        <v>398</v>
      </c>
      <c r="H48" s="225">
        <v>55</v>
      </c>
      <c r="I48" s="235" t="s">
        <v>212</v>
      </c>
      <c r="J48" s="225">
        <v>712</v>
      </c>
      <c r="K48" s="236">
        <v>0.6813397129186602</v>
      </c>
      <c r="L48" s="229"/>
      <c r="M48" s="45"/>
      <c r="N48" s="45"/>
      <c r="O48" s="45"/>
      <c r="P48" s="45"/>
      <c r="Q48" s="45"/>
      <c r="R48" s="45"/>
      <c r="S48" s="45"/>
      <c r="T48" s="45"/>
      <c r="U48" s="45"/>
      <c r="V48" s="45"/>
      <c r="W48" s="45"/>
      <c r="X48" s="45"/>
      <c r="Y48" s="45"/>
      <c r="Z48" s="45"/>
      <c r="AA48" s="45"/>
    </row>
    <row r="49" spans="1:27" s="46" customFormat="1" ht="12.75">
      <c r="A49" s="143"/>
      <c r="B49" s="143" t="s">
        <v>27</v>
      </c>
      <c r="C49" s="237">
        <v>1083</v>
      </c>
      <c r="D49" s="238"/>
      <c r="E49" s="238">
        <v>545</v>
      </c>
      <c r="F49" s="238"/>
      <c r="G49" s="239">
        <v>471</v>
      </c>
      <c r="H49" s="239">
        <v>67</v>
      </c>
      <c r="I49" s="240" t="s">
        <v>212</v>
      </c>
      <c r="J49" s="239">
        <v>264</v>
      </c>
      <c r="K49" s="241">
        <v>0.24376731301939059</v>
      </c>
      <c r="L49" s="229"/>
      <c r="M49" s="45"/>
      <c r="N49" s="45"/>
      <c r="O49" s="45"/>
      <c r="P49" s="45"/>
      <c r="Q49" s="45"/>
      <c r="R49" s="45"/>
      <c r="S49" s="45"/>
      <c r="T49" s="45"/>
      <c r="U49" s="45"/>
      <c r="V49" s="45"/>
      <c r="W49" s="45"/>
      <c r="X49" s="45"/>
      <c r="Y49" s="45"/>
      <c r="Z49" s="45"/>
      <c r="AA49" s="45"/>
    </row>
    <row r="50" spans="1:8" ht="12.75">
      <c r="A50" s="242"/>
      <c r="B50" s="242"/>
      <c r="C50" s="242"/>
      <c r="D50" s="242"/>
      <c r="E50" s="243"/>
      <c r="F50" s="243"/>
      <c r="G50" s="243"/>
      <c r="H50" s="243"/>
    </row>
    <row r="51" spans="1:16" ht="14.25" customHeight="1">
      <c r="A51" s="244" t="s">
        <v>305</v>
      </c>
      <c r="B51" s="244"/>
      <c r="C51" s="244"/>
      <c r="D51" s="244"/>
      <c r="E51" s="245"/>
      <c r="F51" s="245"/>
      <c r="G51" s="245"/>
      <c r="H51" s="243"/>
      <c r="I51" s="246"/>
      <c r="J51" s="246"/>
      <c r="K51" s="246"/>
      <c r="L51" s="245"/>
      <c r="M51" s="246"/>
      <c r="N51" s="245"/>
      <c r="O51" s="246"/>
      <c r="P51" s="246"/>
    </row>
    <row r="52" spans="1:16" ht="12.75">
      <c r="A52" s="246"/>
      <c r="B52" s="246"/>
      <c r="C52" s="246"/>
      <c r="D52" s="246"/>
      <c r="E52" s="245"/>
      <c r="F52" s="245"/>
      <c r="G52" s="245"/>
      <c r="H52" s="246"/>
      <c r="I52" s="246"/>
      <c r="J52" s="246"/>
      <c r="K52" s="246"/>
      <c r="L52" s="245"/>
      <c r="M52" s="246"/>
      <c r="N52" s="245"/>
      <c r="O52" s="246"/>
      <c r="P52" s="246"/>
    </row>
    <row r="53" spans="1:16" ht="12.75" customHeight="1">
      <c r="A53" s="244" t="s">
        <v>35</v>
      </c>
      <c r="B53" s="244"/>
      <c r="C53" s="244"/>
      <c r="D53" s="244"/>
      <c r="E53" s="244"/>
      <c r="F53" s="244"/>
      <c r="G53" s="244"/>
      <c r="H53" s="244"/>
      <c r="I53" s="246"/>
      <c r="J53" s="246"/>
      <c r="K53" s="245"/>
      <c r="L53" s="244"/>
      <c r="M53" s="246"/>
      <c r="N53" s="244"/>
      <c r="O53" s="246"/>
      <c r="P53" s="246"/>
    </row>
    <row r="54" spans="1:16" ht="12.75">
      <c r="A54" s="246" t="s">
        <v>214</v>
      </c>
      <c r="B54" s="246"/>
      <c r="C54" s="246"/>
      <c r="D54" s="246"/>
      <c r="E54" s="246"/>
      <c r="F54" s="246"/>
      <c r="G54" s="246"/>
      <c r="H54" s="246"/>
      <c r="I54" s="247"/>
      <c r="J54" s="247"/>
      <c r="K54" s="245"/>
      <c r="L54" s="246"/>
      <c r="M54" s="246"/>
      <c r="N54" s="246"/>
      <c r="O54" s="246"/>
      <c r="P54" s="246"/>
    </row>
    <row r="55" spans="1:16" ht="12.75">
      <c r="A55" s="248" t="s">
        <v>215</v>
      </c>
      <c r="B55" s="248"/>
      <c r="C55" s="248"/>
      <c r="D55" s="248"/>
      <c r="E55" s="248"/>
      <c r="F55" s="248"/>
      <c r="G55" s="248"/>
      <c r="H55" s="248"/>
      <c r="I55" s="247"/>
      <c r="J55" s="247"/>
      <c r="K55" s="245"/>
      <c r="L55" s="248"/>
      <c r="M55" s="246"/>
      <c r="N55" s="248"/>
      <c r="O55" s="246"/>
      <c r="P55" s="246"/>
    </row>
    <row r="56" spans="1:12" ht="12.75">
      <c r="A56" s="528" t="s">
        <v>216</v>
      </c>
      <c r="B56" s="528"/>
      <c r="C56" s="528"/>
      <c r="D56" s="528"/>
      <c r="E56" s="528"/>
      <c r="F56" s="528"/>
      <c r="G56" s="528"/>
      <c r="H56" s="528"/>
      <c r="I56" s="528"/>
      <c r="J56" s="528"/>
      <c r="K56" s="528"/>
      <c r="L56" s="528"/>
    </row>
    <row r="57" spans="1:2" ht="12.75">
      <c r="A57" s="249" t="s">
        <v>217</v>
      </c>
      <c r="B57" s="249"/>
    </row>
    <row r="58" spans="1:4" ht="12.75">
      <c r="A58" s="248"/>
      <c r="B58" s="248"/>
      <c r="C58" s="248"/>
      <c r="D58" s="248"/>
    </row>
    <row r="59" spans="1:4" ht="12.75">
      <c r="A59" s="248"/>
      <c r="B59" s="248"/>
      <c r="C59" s="248"/>
      <c r="D59" s="248"/>
    </row>
  </sheetData>
  <sheetProtection/>
  <mergeCells count="8">
    <mergeCell ref="K4:K5"/>
    <mergeCell ref="A56:L56"/>
    <mergeCell ref="C4:C5"/>
    <mergeCell ref="E4:F4"/>
    <mergeCell ref="G4:G5"/>
    <mergeCell ref="H4:H5"/>
    <mergeCell ref="I4:I5"/>
    <mergeCell ref="J4:J5"/>
  </mergeCells>
  <conditionalFormatting sqref="D24:G40 D44:G49 H44:H47 H48:K49">
    <cfRule type="expression" priority="1" dxfId="0" stopIfTrue="1">
      <formula>OR(#REF!="",NOT(#REF!=0))</formula>
    </cfRule>
  </conditionalFormatting>
  <conditionalFormatting sqref="I44:I47">
    <cfRule type="expression" priority="2" dxfId="0" stopIfTrue="1">
      <formula>OR(#REF!="",NOT(#REF!=0))</formula>
    </cfRule>
  </conditionalFormatting>
  <hyperlinks>
    <hyperlink ref="K1" location="Index!A1" display="Index"/>
  </hyperlinks>
  <printOptions horizontalCentered="1"/>
  <pageMargins left="0.7874015748031497" right="0.3937007874015748" top="0.5905511811023623" bottom="0.5905511811023623" header="0.1968503937007874" footer="0.1968503937007874"/>
  <pageSetup fitToHeight="1" fitToWidth="1" horizontalDpi="600" verticalDpi="600" orientation="landscape" paperSize="9" scale="65" r:id="rId1"/>
  <headerFooter alignWithMargins="0">
    <oddHeader>&amp;CCivil Justice Statistics Quarterly: April to June 2015</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zux97z</cp:lastModifiedBy>
  <cp:lastPrinted>2015-05-26T15:41:25Z</cp:lastPrinted>
  <dcterms:created xsi:type="dcterms:W3CDTF">2012-03-16T11:35:48Z</dcterms:created>
  <dcterms:modified xsi:type="dcterms:W3CDTF">2015-09-02T08:58:34Z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