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5480" windowHeight="11445" activeTab="0"/>
  </bookViews>
  <sheets>
    <sheet name="MUST_READ_-_Template_Guidance" sheetId="1" r:id="rId1"/>
    <sheet name="KPI_index" sheetId="2" state="hidden" r:id="rId2"/>
    <sheet name="Q1 2015-16 KPI Data Submission" sheetId="3" r:id="rId3"/>
    <sheet name="KPI_Description" sheetId="4" r:id="rId4"/>
    <sheet name="CCGs" sheetId="5" state="hidden" r:id="rId5"/>
    <sheet name="SHAs" sheetId="6" state="hidden" r:id="rId6"/>
  </sheets>
  <definedNames>
    <definedName name="CCG">'CCGs'!$A$3:$A$212</definedName>
  </definedNames>
  <calcPr fullCalcOnLoad="1"/>
</workbook>
</file>

<file path=xl/comments3.xml><?xml version="1.0" encoding="utf-8"?>
<comments xmlns="http://schemas.openxmlformats.org/spreadsheetml/2006/main">
  <authors>
    <author>Christian Martin</author>
    <author>PHAS LTD</author>
  </authors>
  <commentList>
    <comment ref="C11" authorId="0">
      <text>
        <r>
          <rPr>
            <sz val="14"/>
            <color indexed="8"/>
            <rFont val="Tahoma"/>
            <family val="2"/>
          </rPr>
          <t>Copy and paste the name of the organisation you are submitting data for from the lists on the pages highlighted with pink tabs. If your organisation is not included please contact us via phe.screeninghelpdesk@nhs.net</t>
        </r>
      </text>
    </comment>
    <comment ref="D11" authorId="0">
      <text>
        <r>
          <rPr>
            <sz val="14"/>
            <color indexed="8"/>
            <rFont val="Tahoma"/>
            <family val="2"/>
          </rPr>
          <t xml:space="preserve">Enter the numerator, strictly as defined in the KPI Catalogue at </t>
        </r>
        <r>
          <rPr>
            <u val="single"/>
            <sz val="14"/>
            <color indexed="8"/>
            <rFont val="Tahoma"/>
            <family val="2"/>
          </rPr>
          <t>http://www.screening.nhs.uk/kpi/data-collection</t>
        </r>
      </text>
    </comment>
    <comment ref="E11" authorId="0">
      <text>
        <r>
          <rPr>
            <sz val="14"/>
            <color indexed="8"/>
            <rFont val="Tahoma"/>
            <family val="2"/>
          </rPr>
          <t>Enter the source of numerator data, such as 'Digital Healthcare reporting tool' or 'Maternity audit'</t>
        </r>
      </text>
    </comment>
    <comment ref="F11" authorId="0">
      <text>
        <r>
          <rPr>
            <sz val="14"/>
            <color indexed="8"/>
            <rFont val="Tahoma"/>
            <family val="2"/>
          </rPr>
          <t xml:space="preserve">Enter the denominator, strictly as defined in the KPI Guidance Catalogue at </t>
        </r>
        <r>
          <rPr>
            <u val="single"/>
            <sz val="14"/>
            <color indexed="8"/>
            <rFont val="Tahoma"/>
            <family val="2"/>
          </rPr>
          <t>http://www.screening.nhs.uk/kpi/data-collection</t>
        </r>
      </text>
    </comment>
    <comment ref="G11" authorId="0">
      <text>
        <r>
          <rPr>
            <sz val="14"/>
            <color indexed="8"/>
            <rFont val="Tahoma"/>
            <family val="2"/>
          </rPr>
          <t>Enter the source of denominator data, such as 'Digital Healthcare reporting tool' or 'Maternity audit'</t>
        </r>
      </text>
    </comment>
    <comment ref="H11" authorId="0">
      <text>
        <r>
          <rPr>
            <sz val="14"/>
            <color indexed="8"/>
            <rFont val="Tahoma"/>
            <family val="2"/>
          </rPr>
          <t>Where there may be a need for remedial action for persistant low performance or the organsation has been unable to submit data for this quarter a brief note explaining why would be welcomed here.</t>
        </r>
        <r>
          <rPr>
            <sz val="14"/>
            <color indexed="8"/>
            <rFont val="Tahoma"/>
            <family val="2"/>
          </rPr>
          <t xml:space="preserve">
</t>
        </r>
        <r>
          <rPr>
            <sz val="14"/>
            <color indexed="8"/>
            <rFont val="Tahoma"/>
            <family val="2"/>
          </rPr>
          <t xml:space="preserve">
</t>
        </r>
        <r>
          <rPr>
            <b/>
            <sz val="14"/>
            <color indexed="8"/>
            <rFont val="Tahoma"/>
            <family val="2"/>
          </rPr>
          <t>Commentary will be reviewed by local and regional QA personnel and commissioners and programme offices and may be used to inform regional commentary (which will be circulated with KPI reports).</t>
        </r>
      </text>
    </comment>
    <comment ref="B12" authorId="1">
      <text>
        <r>
          <rPr>
            <sz val="14"/>
            <color indexed="8"/>
            <rFont val="Tahoma"/>
            <family val="2"/>
          </rPr>
          <t>Newborn blood spot screening - coverage (CCG responsibility at birth)</t>
        </r>
        <r>
          <rPr>
            <sz val="9"/>
            <color indexed="8"/>
            <rFont val="Tahoma"/>
            <family val="2"/>
          </rPr>
          <t xml:space="preserve">
</t>
        </r>
      </text>
    </comment>
    <comment ref="B13" authorId="1">
      <text>
        <r>
          <rPr>
            <sz val="14"/>
            <color indexed="8"/>
            <rFont val="Tahoma"/>
            <family val="2"/>
          </rPr>
          <t>Newborn blood spot screening - coverage (movers-in)</t>
        </r>
      </text>
    </comment>
  </commentList>
</comments>
</file>

<file path=xl/sharedStrings.xml><?xml version="1.0" encoding="utf-8"?>
<sst xmlns="http://schemas.openxmlformats.org/spreadsheetml/2006/main" count="1033" uniqueCount="595">
  <si>
    <t>Please do not tamper or adjust the format or formulas within this template. Forms that are not completed correctly or have been altered WILL be returned for re-submission.</t>
  </si>
  <si>
    <t>3. Select the name of the organisation that your SUBMITTING DATA FOR from the drop down menu. If you do not complete this information for each KPI that data is being submitted for, the form will be returned for re-submission.</t>
  </si>
  <si>
    <t>4. If you cannot submit data for a KPI please state in the comments box why and when a solution and submission can begin.</t>
  </si>
  <si>
    <t>5. Please do complete the cells requesting the name/source of your numerator and denominator. This helps us to identify where there are issues with IT systems and software and provides an evidence base for improving resources.</t>
  </si>
  <si>
    <r>
      <t xml:space="preserve">8. Please e-mail any queries to </t>
    </r>
    <r>
      <rPr>
        <b/>
        <sz val="15"/>
        <color indexed="8"/>
        <rFont val="Arial"/>
        <family val="2"/>
      </rPr>
      <t>phe.screeninghelpdesk@nhs.net</t>
    </r>
  </si>
  <si>
    <t>Index to worksheets</t>
  </si>
  <si>
    <t>MUST READ - Template Guidance</t>
  </si>
  <si>
    <t>This sheet</t>
  </si>
  <si>
    <t>KPI Description</t>
  </si>
  <si>
    <t>List of screening KPIs by collection quarter, thresholds and numerator &amp; denominator guide</t>
  </si>
  <si>
    <t>KPI</t>
  </si>
  <si>
    <t>Description</t>
  </si>
  <si>
    <t>First return period</t>
  </si>
  <si>
    <t>Return deadline</t>
  </si>
  <si>
    <t>Acceptable</t>
  </si>
  <si>
    <t>Achievable</t>
  </si>
  <si>
    <t>ID1</t>
  </si>
  <si>
    <t>Antenatal infectious disease screening - HIV coverage</t>
  </si>
  <si>
    <t>Q2, 2010-11</t>
  </si>
  <si>
    <t>&gt;= 90.0%</t>
  </si>
  <si>
    <t>ID2</t>
  </si>
  <si>
    <t>Antenatal infectious disease screening - timely referral of hepatitis B positive women for specialist assessment</t>
  </si>
  <si>
    <t>Q4, 2010-11</t>
  </si>
  <si>
    <t>&gt;= 70.0%</t>
  </si>
  <si>
    <t>FA1</t>
  </si>
  <si>
    <t>Down's syndrome screening - completion of laboratory request forms</t>
  </si>
  <si>
    <t>Q3, 2010-11</t>
  </si>
  <si>
    <t>&gt;= 97.0%</t>
  </si>
  <si>
    <t>= 100.0%</t>
  </si>
  <si>
    <t>FA2</t>
  </si>
  <si>
    <t>Fetal anomaly screening - testing of women who accept screening</t>
  </si>
  <si>
    <t>ST1</t>
  </si>
  <si>
    <t>Antenatal sickle cell and thalassaemia screening - coverage</t>
  </si>
  <si>
    <t>&gt;= 95.0%</t>
  </si>
  <si>
    <t>&gt;= 99.0%</t>
  </si>
  <si>
    <t>ST2</t>
  </si>
  <si>
    <t>Antenatal sickle cell and thalassaemia screening - timeliness of test</t>
  </si>
  <si>
    <t>&gt;= 50.0%</t>
  </si>
  <si>
    <t>&gt;= 75.0%</t>
  </si>
  <si>
    <t>ST3</t>
  </si>
  <si>
    <t>Antenatal sickle cell and thalassaemia screening - completion of FOQ</t>
  </si>
  <si>
    <t>NB1</t>
  </si>
  <si>
    <t>Newborn blood spot screening - coverage (PCT responsibility at birth)</t>
  </si>
  <si>
    <t>&gt;= 99.9%</t>
  </si>
  <si>
    <t>NB2</t>
  </si>
  <si>
    <t>Newborn blood spot screening - avoidable repeat tests</t>
  </si>
  <si>
    <t>&lt;= 2.0%</t>
  </si>
  <si>
    <t>&lt;= 0.5%</t>
  </si>
  <si>
    <t>NB3</t>
  </si>
  <si>
    <t xml:space="preserve">Newborn blood spot screening - timeliness of result </t>
  </si>
  <si>
    <t>&gt;= 98.0%</t>
  </si>
  <si>
    <t>NH1</t>
  </si>
  <si>
    <t>Newborn hearing screening - coverage</t>
  </si>
  <si>
    <t>Q1, 2010-11</t>
  </si>
  <si>
    <t>NH2</t>
  </si>
  <si>
    <t>Newborn hearing - timely assessment for screen referrals</t>
  </si>
  <si>
    <t>NP1</t>
  </si>
  <si>
    <t>Newborn and Infant Physical Examination - coverage (newborn)</t>
  </si>
  <si>
    <t>NP2</t>
  </si>
  <si>
    <t>Newborn and Infant Physical Examination - timely assessment</t>
  </si>
  <si>
    <t>DE1</t>
  </si>
  <si>
    <t>Diabetic retinopathy - uptake</t>
  </si>
  <si>
    <t>&gt;= 80.0%</t>
  </si>
  <si>
    <t>DE2</t>
  </si>
  <si>
    <t>Diabetic retinopathy - results issued within 3 weeks of screening</t>
  </si>
  <si>
    <t>DE3</t>
  </si>
  <si>
    <t>Diabetic retinopathy - treatment within 4 weeks of R3 screen positive</t>
  </si>
  <si>
    <t>For instructions, please see 'Guidance' worksheet (click this cell to view)</t>
  </si>
  <si>
    <t>Submitting organisation to complete all fields highlighted in yellow. Hover over any header with the mouse for further detail</t>
  </si>
  <si>
    <r>
      <t xml:space="preserve">Commentary / explanatory notes are </t>
    </r>
    <r>
      <rPr>
        <b/>
        <sz val="16"/>
        <color indexed="8"/>
        <rFont val="Arial"/>
        <family val="2"/>
      </rPr>
      <t>optional</t>
    </r>
    <r>
      <rPr>
        <sz val="16"/>
        <color indexed="8"/>
        <rFont val="Arial"/>
        <family val="2"/>
      </rPr>
      <t xml:space="preserve"> and will be considered at a regional level prior to publication</t>
    </r>
  </si>
  <si>
    <r>
      <t xml:space="preserve">This worksheet will be machine-processed: please do not alter any formatting </t>
    </r>
    <r>
      <rPr>
        <b/>
        <sz val="16"/>
        <color indexed="10"/>
        <rFont val="Arial"/>
        <family val="2"/>
      </rPr>
      <t>(please do not add or delete rows or columns, please do not add borders, highlight or 'bold' text, and please do not use copy/paste values function)</t>
    </r>
  </si>
  <si>
    <t>Submitted by (name, title &amp; organisation)</t>
  </si>
  <si>
    <t>Signed off by (name, title &amp; organisation)</t>
  </si>
  <si>
    <t>Submitted by (e-mail address)</t>
  </si>
  <si>
    <t>Signed off by (email address)</t>
  </si>
  <si>
    <t>Full Name of Organisation responsible for Submission</t>
  </si>
  <si>
    <t>THRESHOLDS</t>
  </si>
  <si>
    <t xml:space="preserve"> </t>
  </si>
  <si>
    <r>
      <t xml:space="preserve">KPI
</t>
    </r>
    <r>
      <rPr>
        <i/>
        <sz val="12"/>
        <color indexed="8"/>
        <rFont val="Arial"/>
        <family val="2"/>
      </rPr>
      <t>[hover for details]</t>
    </r>
  </si>
  <si>
    <t>Name of the organisation that this data is being submitted FOR</t>
  </si>
  <si>
    <t>Numerator</t>
  </si>
  <si>
    <t>Source of numerator data</t>
  </si>
  <si>
    <t>Denominator</t>
  </si>
  <si>
    <t>Source of denominator data</t>
  </si>
  <si>
    <t>Commentary / explanatory note</t>
  </si>
  <si>
    <t>Performance</t>
  </si>
  <si>
    <t>NB1 (CCG)</t>
  </si>
  <si>
    <t>Thresholds</t>
  </si>
  <si>
    <t>Numerator definition</t>
  </si>
  <si>
    <t>Denominator definition</t>
  </si>
  <si>
    <t>Additional Information</t>
  </si>
  <si>
    <t>Data generated by</t>
  </si>
  <si>
    <t>Newborn blood spot screening – coverage (CCG responsibility at birth)</t>
  </si>
  <si>
    <t>Tested Babies</t>
  </si>
  <si>
    <r>
      <t xml:space="preserve">tested babies (numerator) is the total number of eligible babies for whom a conclusive screening </t>
    </r>
    <r>
      <rPr>
        <u val="single"/>
        <sz val="10"/>
        <color indexed="8"/>
        <rFont val="Arial"/>
        <family val="2"/>
      </rPr>
      <t>result</t>
    </r>
    <r>
      <rPr>
        <sz val="10"/>
        <color indexed="8"/>
        <rFont val="Arial"/>
        <family val="2"/>
      </rPr>
      <t xml:space="preserve"> for PKU was available within an </t>
    </r>
    <r>
      <rPr>
        <u val="single"/>
        <sz val="10"/>
        <color indexed="8"/>
        <rFont val="Arial"/>
        <family val="2"/>
      </rPr>
      <t>effective timeframe</t>
    </r>
    <r>
      <rPr>
        <sz val="10"/>
        <color indexed="8"/>
        <rFont val="Arial"/>
        <family val="2"/>
      </rPr>
      <t>.</t>
    </r>
  </si>
  <si>
    <t>Eligible Babies</t>
  </si>
  <si>
    <t>eligible babies (denominator) is the total number of babies born within the reporting period, excluding any baby who died before the age of 8 days.  For the purposes of this KPI, the cohort includes only babies for whom the CCG were responsible at birth and are still responsible for on the last day of the reporting period.</t>
  </si>
  <si>
    <t>CHIS</t>
  </si>
  <si>
    <t>CCG</t>
  </si>
  <si>
    <t>Organisation code</t>
  </si>
  <si>
    <t>SHA name</t>
  </si>
  <si>
    <t>Q33</t>
  </si>
  <si>
    <t>East Midlands</t>
  </si>
  <si>
    <t>Q35</t>
  </si>
  <si>
    <t>East of England</t>
  </si>
  <si>
    <t>Q36</t>
  </si>
  <si>
    <t>London</t>
  </si>
  <si>
    <t>Q30</t>
  </si>
  <si>
    <t>North East</t>
  </si>
  <si>
    <t>Q31</t>
  </si>
  <si>
    <t>North West</t>
  </si>
  <si>
    <t>Q38</t>
  </si>
  <si>
    <t>South Central</t>
  </si>
  <si>
    <t>Q37</t>
  </si>
  <si>
    <t>South East Coast</t>
  </si>
  <si>
    <t>Q39</t>
  </si>
  <si>
    <t>South West</t>
  </si>
  <si>
    <t>Q34</t>
  </si>
  <si>
    <t>West Midlands</t>
  </si>
  <si>
    <t>Q32</t>
  </si>
  <si>
    <t>Yorkshire and the Humber</t>
  </si>
  <si>
    <t>Acceptable ≥ 95.0%      Achievable ≥99.9%</t>
  </si>
  <si>
    <t>NHS AIREDALE, WHARFEDALE AND CRAVEN CCG</t>
  </si>
  <si>
    <t>02N</t>
  </si>
  <si>
    <t>WEST YORKSHIRE AREA TEAM</t>
  </si>
  <si>
    <t>NORTH OF ENGLAND COMMISSIONING REGION</t>
  </si>
  <si>
    <t>NHS ASHFORD CCG</t>
  </si>
  <si>
    <t>09C</t>
  </si>
  <si>
    <t>KENT AND MEDWAY AREA TEAM</t>
  </si>
  <si>
    <t>SOUTH OF ENGLAND COMMISSIONING REGION</t>
  </si>
  <si>
    <t>NHS AYLESBURY VALE CCG</t>
  </si>
  <si>
    <t>10Y</t>
  </si>
  <si>
    <t>THAMES VALLEY AREA TEAM</t>
  </si>
  <si>
    <t>NHS BARKING AND DAGENHAM CCG</t>
  </si>
  <si>
    <t>07L</t>
  </si>
  <si>
    <t>LONDON NORTH EAST AND CENTRAL</t>
  </si>
  <si>
    <t>LONDON COMMISSIONING REGION</t>
  </si>
  <si>
    <t>NHS BARNET CCG</t>
  </si>
  <si>
    <t>07M</t>
  </si>
  <si>
    <t>NHS BARNSLEY CCG</t>
  </si>
  <si>
    <t>02P</t>
  </si>
  <si>
    <t>SOUTH YORKSHIRE AND BASSETLAW AREA TEAM</t>
  </si>
  <si>
    <t>NHS BASILDON AND BRENTWOOD CCG</t>
  </si>
  <si>
    <t>99E</t>
  </si>
  <si>
    <t>ESSEX AREA TEAM</t>
  </si>
  <si>
    <t>MIDLANDS AND EAST OF ENGLAND COMMISSIONING REGION</t>
  </si>
  <si>
    <t>NHS BASSETLAW CCG</t>
  </si>
  <si>
    <t>02Q</t>
  </si>
  <si>
    <t>NHS BATH AND NORTH EAST SOMERSET CCG</t>
  </si>
  <si>
    <t>11E</t>
  </si>
  <si>
    <t>BATH, GLOUCESTERSHIRE, SWINDON AND WILTSHIRE AREA TEAM</t>
  </si>
  <si>
    <t>NHS BEDFORDSHIRE CCG</t>
  </si>
  <si>
    <t>06F</t>
  </si>
  <si>
    <t>HERTFORDSHIRE AND THE SOUTH MIDLANDS AREA TEAM</t>
  </si>
  <si>
    <t>NHS BEXLEY CCG</t>
  </si>
  <si>
    <t>07N</t>
  </si>
  <si>
    <t>LONDON SOUTH</t>
  </si>
  <si>
    <t>NHS BIRMINGHAM CROSSCITY CCG</t>
  </si>
  <si>
    <t>13P</t>
  </si>
  <si>
    <t>BIRMINGHAM AND THE BLACK COUNTRY AREA TEAM</t>
  </si>
  <si>
    <t>NHS BIRMINGHAM SOUTH AND CENTRAL CCG</t>
  </si>
  <si>
    <t>04X</t>
  </si>
  <si>
    <t>NHS BLACKBURN WITH DARWEN CCG</t>
  </si>
  <si>
    <t>00Q</t>
  </si>
  <si>
    <t>LANCASHIRE AREA TEAM</t>
  </si>
  <si>
    <t>NHS BLACKPOOL CCG</t>
  </si>
  <si>
    <t>00R</t>
  </si>
  <si>
    <t>NHS BOLTON CCG</t>
  </si>
  <si>
    <t>00T</t>
  </si>
  <si>
    <t>GREATER MANCHESTER AREA TEAM</t>
  </si>
  <si>
    <t>NHS BRACKNELL AND ASCOT CCG</t>
  </si>
  <si>
    <t>10G</t>
  </si>
  <si>
    <t>NHS BRADFORD CITY CCG</t>
  </si>
  <si>
    <t>02W</t>
  </si>
  <si>
    <t>NHS BRADFORD DISTRICTS CCG</t>
  </si>
  <si>
    <t>02R</t>
  </si>
  <si>
    <t>NHS BRENT CCG</t>
  </si>
  <si>
    <t>07P</t>
  </si>
  <si>
    <t>LONDON NORTH WEST</t>
  </si>
  <si>
    <t>NHS BRIGHTON AND HOVE CCG</t>
  </si>
  <si>
    <t>09D</t>
  </si>
  <si>
    <t>SURREY AND SUSSEX AREA TEAM</t>
  </si>
  <si>
    <t>NHS BRISTOL CCG</t>
  </si>
  <si>
    <t>11H</t>
  </si>
  <si>
    <t>BRISTOL, NORTH SOMERSET, SOMERSET AND SOUTH GLOUCESTERSHIRE AREA TEAM</t>
  </si>
  <si>
    <t>NHS BROMLEY CCG</t>
  </si>
  <si>
    <t>07Q</t>
  </si>
  <si>
    <t>NHS BURY CCG</t>
  </si>
  <si>
    <t>00V</t>
  </si>
  <si>
    <t>NHS CALDERDALE CCG</t>
  </si>
  <si>
    <t>02T</t>
  </si>
  <si>
    <t>NHS CAMBRIDGESHIRE AND PETERBOROUGH CCG</t>
  </si>
  <si>
    <t>06H</t>
  </si>
  <si>
    <t>EAST ANGLIA AREA TEAM</t>
  </si>
  <si>
    <t>NHS CAMDEN CCG</t>
  </si>
  <si>
    <t>07R</t>
  </si>
  <si>
    <t>NHS CANNOCK CHASE CCG</t>
  </si>
  <si>
    <t>04Y</t>
  </si>
  <si>
    <t>SHROPSHIRE AND STAFFORDSHIRE AREA TEAM</t>
  </si>
  <si>
    <t>NHS CANTERBURY AND COASTAL CCG</t>
  </si>
  <si>
    <t>09E</t>
  </si>
  <si>
    <t>NHS CASTLE POINT AND ROCHFORD CCG</t>
  </si>
  <si>
    <t>99F</t>
  </si>
  <si>
    <t>NHS CENTRAL LONDON (WESTMINSTER) CCG</t>
  </si>
  <si>
    <t>09A</t>
  </si>
  <si>
    <t>NHS CENTRAL MANCHESTER CCG</t>
  </si>
  <si>
    <t>00W</t>
  </si>
  <si>
    <t>NHS CHILTERN CCG</t>
  </si>
  <si>
    <t>10H</t>
  </si>
  <si>
    <t>NHS CHORLEY AND SOUTH RIBBLE CCG</t>
  </si>
  <si>
    <t>00X</t>
  </si>
  <si>
    <t>NHS CITY AND HACKNEY CCG</t>
  </si>
  <si>
    <t>07T</t>
  </si>
  <si>
    <t>NHS COASTAL WEST SUSSEX CCG</t>
  </si>
  <si>
    <t>09G</t>
  </si>
  <si>
    <t>NHS CORBY CCG</t>
  </si>
  <si>
    <t>03V</t>
  </si>
  <si>
    <t>NHS COVENTRY AND RUGBY CCG</t>
  </si>
  <si>
    <t>05A</t>
  </si>
  <si>
    <t>ARDEN, HEREFORDSHIRE AND WORCESTERSHIRE AREA TEAM</t>
  </si>
  <si>
    <t>NHS CRAWLEY CCG</t>
  </si>
  <si>
    <t>09H</t>
  </si>
  <si>
    <t>NHS CROYDON CCG</t>
  </si>
  <si>
    <t>07V</t>
  </si>
  <si>
    <t>NHS CUMBRIA CCG</t>
  </si>
  <si>
    <t>01H</t>
  </si>
  <si>
    <t>CUMBRIA, NORTHUMBERLAND, TYNE AND WEAR AREA TEAM</t>
  </si>
  <si>
    <t>NHS DARLINGTON CCG</t>
  </si>
  <si>
    <t>00C</t>
  </si>
  <si>
    <t>DURHAM, DARLINGTON AND TEES AREA TEAM</t>
  </si>
  <si>
    <t>NHS DARTFORD, GRAVESHAM AND SWANLEY CCG</t>
  </si>
  <si>
    <t>09J</t>
  </si>
  <si>
    <t>NHS DONCASTER CCG</t>
  </si>
  <si>
    <t>02X</t>
  </si>
  <si>
    <t>NHS DORSET CCG</t>
  </si>
  <si>
    <t>11J</t>
  </si>
  <si>
    <t>WESSEX AREA TEAM</t>
  </si>
  <si>
    <t>NHS DUDLEY CCG</t>
  </si>
  <si>
    <t>05C</t>
  </si>
  <si>
    <t>NHS DURHAM DALES, EASINGTON AND SEDGEFIELD CCG</t>
  </si>
  <si>
    <t>00D</t>
  </si>
  <si>
    <t>NHS EALING CCG</t>
  </si>
  <si>
    <t>07W</t>
  </si>
  <si>
    <t>NHS EAST AND NORTH HERTFORDSHIRE CCG</t>
  </si>
  <si>
    <t>06K</t>
  </si>
  <si>
    <t>NHS EAST LANCASHIRE CCG</t>
  </si>
  <si>
    <t>01A</t>
  </si>
  <si>
    <t>NHS EAST LEICESTERSHIRE AND RUTLAND CCG</t>
  </si>
  <si>
    <t>03W</t>
  </si>
  <si>
    <t>LEICESTERSHIRE AND LINCOLNSHIRE AREA TEAM</t>
  </si>
  <si>
    <t>NHS EAST RIDING OF YORKSHIRE CCG</t>
  </si>
  <si>
    <t>02Y</t>
  </si>
  <si>
    <t>NORTH YORKSHIRE AND HUMBER AREA TEAM</t>
  </si>
  <si>
    <t>NHS EAST STAFFORDSHIRE CCG</t>
  </si>
  <si>
    <t>05D</t>
  </si>
  <si>
    <t>NHS EAST SURREY CCG</t>
  </si>
  <si>
    <t>09L</t>
  </si>
  <si>
    <t>NHS EASTBOURNE, HAILSHAM AND SEAFORD CCG</t>
  </si>
  <si>
    <t>09F</t>
  </si>
  <si>
    <t>NHS EASTERN CHESHIRE CCG</t>
  </si>
  <si>
    <t>01C</t>
  </si>
  <si>
    <t>CHESHIRE, WARRINGTON AND WIRRAL AREA TEAM</t>
  </si>
  <si>
    <t>NHS ENFIELD CCG</t>
  </si>
  <si>
    <t>07X</t>
  </si>
  <si>
    <t>NHS EREWASH CCG</t>
  </si>
  <si>
    <t>03X</t>
  </si>
  <si>
    <t>DERBYSHIRE AND NOTTINGHAMSHIRE AREA TEAM</t>
  </si>
  <si>
    <t>NHS FAREHAM AND GOSPORT CCG</t>
  </si>
  <si>
    <t>10K</t>
  </si>
  <si>
    <t>NHS FYLDE &amp; WYRE CCG</t>
  </si>
  <si>
    <t>02M</t>
  </si>
  <si>
    <t>NHS GATESHEAD CCG</t>
  </si>
  <si>
    <t>00F</t>
  </si>
  <si>
    <t>NHS GLOUCESTERSHIRE CCG</t>
  </si>
  <si>
    <t>11M</t>
  </si>
  <si>
    <t>NHS GREAT YARMOUTH AND WAVENEY CCG</t>
  </si>
  <si>
    <t>06M</t>
  </si>
  <si>
    <t>NHS GREATER HUDDERSFIELD CCG</t>
  </si>
  <si>
    <t>03A</t>
  </si>
  <si>
    <t>NHS GREATER PRESTON CCG</t>
  </si>
  <si>
    <t>01E</t>
  </si>
  <si>
    <t>NHS GREENWICH CCG</t>
  </si>
  <si>
    <t>08A</t>
  </si>
  <si>
    <t>NHS GUILDFORD AND WAVERLEY CCG</t>
  </si>
  <si>
    <t>09N</t>
  </si>
  <si>
    <t>NHS HALTON CCG</t>
  </si>
  <si>
    <t>01F</t>
  </si>
  <si>
    <t>MERSEYSIDE AREA TEAM</t>
  </si>
  <si>
    <t>NHS HAMBLETON, RICHMONDSHIRE AND WHITBY CCG</t>
  </si>
  <si>
    <t>03D</t>
  </si>
  <si>
    <t>NHS HAMMERSMITH AND FULHAM CCG</t>
  </si>
  <si>
    <t>08C</t>
  </si>
  <si>
    <t>NHS HARDWICK CCG</t>
  </si>
  <si>
    <t>03Y</t>
  </si>
  <si>
    <t>NHS HARINGEY CCG</t>
  </si>
  <si>
    <t>08D</t>
  </si>
  <si>
    <t>NHS HARROGATE AND RURAL DISTRICT CCG</t>
  </si>
  <si>
    <t>03E</t>
  </si>
  <si>
    <t>NHS HARROW CCG</t>
  </si>
  <si>
    <t>08E</t>
  </si>
  <si>
    <t>NHS HARTLEPOOL AND STOCKTON-ON-TEES CCG</t>
  </si>
  <si>
    <t>00K</t>
  </si>
  <si>
    <t>NHS HASTINGS AND ROTHER CCG</t>
  </si>
  <si>
    <t>09P</t>
  </si>
  <si>
    <t>NHS HAVERING CCG</t>
  </si>
  <si>
    <t>08F</t>
  </si>
  <si>
    <t>NHS HEREFORDSHIRE CCG</t>
  </si>
  <si>
    <t>05F</t>
  </si>
  <si>
    <t>NHS HERTS VALLEYS CCG</t>
  </si>
  <si>
    <t>06N</t>
  </si>
  <si>
    <t>NHS HEYWOOD, MIDDLETON AND ROCHDALE CCG</t>
  </si>
  <si>
    <t>01D</t>
  </si>
  <si>
    <t>NHS HIGH WEALD LEWES HAVENS CCG</t>
  </si>
  <si>
    <t>99K</t>
  </si>
  <si>
    <t>NHS HILLINGDON CCG</t>
  </si>
  <si>
    <t>08G</t>
  </si>
  <si>
    <t>NHS HORSHAM AND MID SUSSEX CCG</t>
  </si>
  <si>
    <t>09X</t>
  </si>
  <si>
    <t>NHS HOUNSLOW CCG</t>
  </si>
  <si>
    <t>07Y</t>
  </si>
  <si>
    <t>NHS HULL CCG</t>
  </si>
  <si>
    <t>03F</t>
  </si>
  <si>
    <t>NHS IPSWICH AND EAST SUFFOLK CCG</t>
  </si>
  <si>
    <t>06L</t>
  </si>
  <si>
    <t>NHS ISLE OF WIGHT CCG</t>
  </si>
  <si>
    <t>10L</t>
  </si>
  <si>
    <t>NHS ISLINGTON CCG</t>
  </si>
  <si>
    <t>08H</t>
  </si>
  <si>
    <t>NHS KERNOW CCG</t>
  </si>
  <si>
    <t>11N</t>
  </si>
  <si>
    <t>DEVON, CORNWALL AND ISLES OF SCILLY AREA TEAM</t>
  </si>
  <si>
    <t>NHS KINGSTON CCG</t>
  </si>
  <si>
    <t>08J</t>
  </si>
  <si>
    <t>NHS KNOWSLEY CCG</t>
  </si>
  <si>
    <t>01J</t>
  </si>
  <si>
    <t>NHS LAMBETH CCG</t>
  </si>
  <si>
    <t>08K</t>
  </si>
  <si>
    <t>NHS LANCASHIRE NORTH CCG</t>
  </si>
  <si>
    <t>01K</t>
  </si>
  <si>
    <t>NHS LEEDS NORTH CCG</t>
  </si>
  <si>
    <t>02V</t>
  </si>
  <si>
    <t>NHS LEEDS SOUTH AND EAST CCG</t>
  </si>
  <si>
    <t>03G</t>
  </si>
  <si>
    <t>NHS LEEDS WEST CCG</t>
  </si>
  <si>
    <t>03C</t>
  </si>
  <si>
    <t>NHS LEICESTER CITY CCG</t>
  </si>
  <si>
    <t>04C</t>
  </si>
  <si>
    <t>NHS LEWISHAM CCG</t>
  </si>
  <si>
    <t>08L</t>
  </si>
  <si>
    <t>NHS LINCOLNSHIRE EAST CCG</t>
  </si>
  <si>
    <t>03T</t>
  </si>
  <si>
    <t>NHS LINCOLNSHIRE WEST CCG</t>
  </si>
  <si>
    <t>04D</t>
  </si>
  <si>
    <t>NHS LIVERPOOL CCG</t>
  </si>
  <si>
    <t>99A</t>
  </si>
  <si>
    <t>NHS LUTON CCG</t>
  </si>
  <si>
    <t>06P</t>
  </si>
  <si>
    <t>NHS MANSFIELD AND ASHFIELD CCG</t>
  </si>
  <si>
    <t>04E</t>
  </si>
  <si>
    <t>NHS MEDWAY CCG</t>
  </si>
  <si>
    <t>09W</t>
  </si>
  <si>
    <t>NHS MERTON CCG</t>
  </si>
  <si>
    <t>08R</t>
  </si>
  <si>
    <t>NHS MID ESSEX CCG</t>
  </si>
  <si>
    <t>06Q</t>
  </si>
  <si>
    <t>NHS MILTON KEYNES CCG</t>
  </si>
  <si>
    <t>04F</t>
  </si>
  <si>
    <t>NHS NENE CCG</t>
  </si>
  <si>
    <t>04G</t>
  </si>
  <si>
    <t>NHS NEWARK &amp; SHERWOOD CCG</t>
  </si>
  <si>
    <t>04H</t>
  </si>
  <si>
    <t>NHS NEWBURY AND DISTRICT CCG</t>
  </si>
  <si>
    <t>10M</t>
  </si>
  <si>
    <t>NHS NEWCASTLE NORTH AND EAST CCG</t>
  </si>
  <si>
    <t>00G</t>
  </si>
  <si>
    <t>NHS NEWCASTLE WEST CCG</t>
  </si>
  <si>
    <t>00H</t>
  </si>
  <si>
    <t>NHS NEWHAM CCG</t>
  </si>
  <si>
    <t>08M</t>
  </si>
  <si>
    <t>NHS NORTH &amp; WEST READING CCG</t>
  </si>
  <si>
    <t>10N</t>
  </si>
  <si>
    <t>NHS NORTH DERBYSHIRE CCG</t>
  </si>
  <si>
    <t>04J</t>
  </si>
  <si>
    <t>NHS NORTH DURHAM CCG</t>
  </si>
  <si>
    <t>00J</t>
  </si>
  <si>
    <t>NHS NORTH EAST ESSEX CCG</t>
  </si>
  <si>
    <t>06T</t>
  </si>
  <si>
    <t>NHS NORTH EAST HAMPSHIRE AND FARNHAM CCG</t>
  </si>
  <si>
    <t>99M</t>
  </si>
  <si>
    <t>NHS NORTH EAST LINCOLNSHIRE CCG</t>
  </si>
  <si>
    <t>03H</t>
  </si>
  <si>
    <t>NHS NORTH HAMPSHIRE CCG</t>
  </si>
  <si>
    <t>10J</t>
  </si>
  <si>
    <t>NHS NORTH KIRKLEES CCG</t>
  </si>
  <si>
    <t>03J</t>
  </si>
  <si>
    <t>NHS NORTH LINCOLNSHIRE CCG</t>
  </si>
  <si>
    <t>03K</t>
  </si>
  <si>
    <t>NHS NORTH MANCHESTER CCG</t>
  </si>
  <si>
    <t>01M</t>
  </si>
  <si>
    <t>NHS NORTH NORFOLK CCG</t>
  </si>
  <si>
    <t>06V</t>
  </si>
  <si>
    <t>NHS NORTH SOMERSET CCG</t>
  </si>
  <si>
    <t>11T</t>
  </si>
  <si>
    <t>NHS NORTH STAFFORDSHIRE CCG</t>
  </si>
  <si>
    <t>05G</t>
  </si>
  <si>
    <t>NHS NORTH TYNESIDE CCG</t>
  </si>
  <si>
    <t>99C</t>
  </si>
  <si>
    <t>NHS NORTH WEST SURREY CCG</t>
  </si>
  <si>
    <t>09Y</t>
  </si>
  <si>
    <t>NHS NORTHERN, EASTERN AND WESTERN DEVON CCG</t>
  </si>
  <si>
    <t>99P</t>
  </si>
  <si>
    <t>NHS NORTHUMBERLAND CCG</t>
  </si>
  <si>
    <t>00L</t>
  </si>
  <si>
    <t>NHS NORWICH CCG</t>
  </si>
  <si>
    <t>06W</t>
  </si>
  <si>
    <t>NHS NOTTINGHAM CITY CCG</t>
  </si>
  <si>
    <t>04K</t>
  </si>
  <si>
    <t>NHS NOTTINGHAM NORTH AND EAST CCG</t>
  </si>
  <si>
    <t>04L</t>
  </si>
  <si>
    <t>NHS NOTTINGHAM WEST CCG</t>
  </si>
  <si>
    <t>04M</t>
  </si>
  <si>
    <t>NHS OLDHAM CCG</t>
  </si>
  <si>
    <t>00Y</t>
  </si>
  <si>
    <t>NHS OXFORDSHIRE CCG</t>
  </si>
  <si>
    <t>10Q</t>
  </si>
  <si>
    <t>NHS PORTSMOUTH CCG</t>
  </si>
  <si>
    <t>10R</t>
  </si>
  <si>
    <t>NHS REDBRIDGE CCG</t>
  </si>
  <si>
    <t>08N</t>
  </si>
  <si>
    <t>NHS REDDITCH AND BROMSGROVE CCG</t>
  </si>
  <si>
    <t>05J</t>
  </si>
  <si>
    <t>NHS RICHMOND CCG</t>
  </si>
  <si>
    <t>08P</t>
  </si>
  <si>
    <t>NHS ROTHERHAM CCG</t>
  </si>
  <si>
    <t>03L</t>
  </si>
  <si>
    <t>NHS RUSHCLIFFE CCG</t>
  </si>
  <si>
    <t>04N</t>
  </si>
  <si>
    <t>NHS SALFORD CCG</t>
  </si>
  <si>
    <t>01G</t>
  </si>
  <si>
    <t>NHS SANDWELL AND WEST BIRMINGHAM CCG</t>
  </si>
  <si>
    <t>05L</t>
  </si>
  <si>
    <t>NHS SCARBOROUGH AND RYEDALE CCG</t>
  </si>
  <si>
    <t>03M</t>
  </si>
  <si>
    <t>NHS SHEFFIELD CCG</t>
  </si>
  <si>
    <t>03N</t>
  </si>
  <si>
    <t>NHS SHROPSHIRE CCG</t>
  </si>
  <si>
    <t>05N</t>
  </si>
  <si>
    <t>NHS SLOUGH CCG</t>
  </si>
  <si>
    <t>10T</t>
  </si>
  <si>
    <t>NHS SOLIHULL CCG</t>
  </si>
  <si>
    <t>05P</t>
  </si>
  <si>
    <t>NHS SOMERSET CCG</t>
  </si>
  <si>
    <t>11X</t>
  </si>
  <si>
    <t>NHS SOUTH CHESHIRE CCG</t>
  </si>
  <si>
    <t>01R</t>
  </si>
  <si>
    <t>NHS SOUTH DEVON AND TORBAY CCG</t>
  </si>
  <si>
    <t>99Q</t>
  </si>
  <si>
    <t>NHS SOUTH EAST STAFFORDSHIRE AND SEISDON PENINSULA CCG</t>
  </si>
  <si>
    <t>05Q</t>
  </si>
  <si>
    <t>NHS SOUTH EASTERN HAMPSHIRE CCG</t>
  </si>
  <si>
    <t>10V</t>
  </si>
  <si>
    <t>NHS SOUTH GLOUCESTERSHIRE CCG</t>
  </si>
  <si>
    <t>12A</t>
  </si>
  <si>
    <t>NHS SOUTH KENT COAST CCG</t>
  </si>
  <si>
    <t>10A</t>
  </si>
  <si>
    <t>NHS SOUTH LINCOLNSHIRE CCG</t>
  </si>
  <si>
    <t>99D</t>
  </si>
  <si>
    <t>NHS SOUTH MANCHESTER CCG</t>
  </si>
  <si>
    <t>01N</t>
  </si>
  <si>
    <t>NHS SOUTH NORFOLK CCG</t>
  </si>
  <si>
    <t>06Y</t>
  </si>
  <si>
    <t>NHS SOUTH READING CCG</t>
  </si>
  <si>
    <t>10W</t>
  </si>
  <si>
    <t>NHS SOUTH SEFTON CCG</t>
  </si>
  <si>
    <t>01T</t>
  </si>
  <si>
    <t>NHS SOUTH TEES CCG</t>
  </si>
  <si>
    <t>00M</t>
  </si>
  <si>
    <t>NHS SOUTH TYNESIDE CCG</t>
  </si>
  <si>
    <t>00N</t>
  </si>
  <si>
    <t>NHS SOUTH WARWICKSHIRE CCG</t>
  </si>
  <si>
    <t>05R</t>
  </si>
  <si>
    <t>NHS SOUTH WEST LINCOLNSHIRE CCG</t>
  </si>
  <si>
    <t>04Q</t>
  </si>
  <si>
    <t>NHS SOUTH WORCESTERSHIRE CCG</t>
  </si>
  <si>
    <t>05T</t>
  </si>
  <si>
    <t>NHS SOUTHAMPTON CCG</t>
  </si>
  <si>
    <t>10X</t>
  </si>
  <si>
    <t>NHS SOUTHEND CCG</t>
  </si>
  <si>
    <t>99G</t>
  </si>
  <si>
    <t>NHS SOUTHERN DERBYSHIRE CCG</t>
  </si>
  <si>
    <t>04R</t>
  </si>
  <si>
    <t>NHS SOUTHPORT AND FORMBY CCG</t>
  </si>
  <si>
    <t>01V</t>
  </si>
  <si>
    <t>NHS SOUTHWARK CCG</t>
  </si>
  <si>
    <t>08Q</t>
  </si>
  <si>
    <t>NHS ST HELENS CCG</t>
  </si>
  <si>
    <t>01X</t>
  </si>
  <si>
    <t>NHS STAFFORD AND SURROUNDS CCG</t>
  </si>
  <si>
    <t>05V</t>
  </si>
  <si>
    <t>NHS STOCKPORT CCG</t>
  </si>
  <si>
    <t>01W</t>
  </si>
  <si>
    <t>NHS STOKE ON TRENT CCG</t>
  </si>
  <si>
    <t>05W</t>
  </si>
  <si>
    <t>NHS SUNDERLAND CCG</t>
  </si>
  <si>
    <t>00P</t>
  </si>
  <si>
    <t>NHS SURREY DOWNS CCG</t>
  </si>
  <si>
    <t>99H</t>
  </si>
  <si>
    <t>NHS SURREY HEATH CCG</t>
  </si>
  <si>
    <t>10C</t>
  </si>
  <si>
    <t>NHS SUTTON CCG</t>
  </si>
  <si>
    <t>08T</t>
  </si>
  <si>
    <t>NHS SWALE CCG</t>
  </si>
  <si>
    <t>10D</t>
  </si>
  <si>
    <t>NHS SWINDON CCG</t>
  </si>
  <si>
    <t>12D</t>
  </si>
  <si>
    <t>NHS TAMESIDE AND GLOSSOP CCG</t>
  </si>
  <si>
    <t>01Y</t>
  </si>
  <si>
    <t>NHS TELFORD AND WREKIN CCG</t>
  </si>
  <si>
    <t>05X</t>
  </si>
  <si>
    <t>NHS THANET CCG</t>
  </si>
  <si>
    <t>10E</t>
  </si>
  <si>
    <t>NHS THURROCK CCG</t>
  </si>
  <si>
    <t>07G</t>
  </si>
  <si>
    <t>NHS TOWER HAMLETS CCG</t>
  </si>
  <si>
    <t>08V</t>
  </si>
  <si>
    <t>NHS TRAFFORD CCG</t>
  </si>
  <si>
    <t>02A</t>
  </si>
  <si>
    <t>NHS VALE OF YORK CCG</t>
  </si>
  <si>
    <t>03Q</t>
  </si>
  <si>
    <t>NHS VALE ROYAL CCG</t>
  </si>
  <si>
    <t>02D</t>
  </si>
  <si>
    <t>NHS WAKEFIELD CCG</t>
  </si>
  <si>
    <t>03R</t>
  </si>
  <si>
    <t>NHS WALSALL CCG</t>
  </si>
  <si>
    <t>05Y</t>
  </si>
  <si>
    <t>NHS WALTHAM FOREST CCG</t>
  </si>
  <si>
    <t>08W</t>
  </si>
  <si>
    <t>NHS WANDSWORTH CCG</t>
  </si>
  <si>
    <t>08X</t>
  </si>
  <si>
    <t>NHS WARRINGTON CCG</t>
  </si>
  <si>
    <t>02E</t>
  </si>
  <si>
    <t>NHS WARWICKSHIRE NORTH CCG</t>
  </si>
  <si>
    <t>05H</t>
  </si>
  <si>
    <t>NHS WEST CHESHIRE CCG</t>
  </si>
  <si>
    <t>02F</t>
  </si>
  <si>
    <t>NHS WEST ESSEX CCG</t>
  </si>
  <si>
    <t>07H</t>
  </si>
  <si>
    <t>NHS WEST HAMPSHIRE CCG</t>
  </si>
  <si>
    <t>11A</t>
  </si>
  <si>
    <t>NHS WEST KENT CCG</t>
  </si>
  <si>
    <t>99J</t>
  </si>
  <si>
    <t>NHS WEST LANCASHIRE CCG</t>
  </si>
  <si>
    <t>02G</t>
  </si>
  <si>
    <t>NHS WEST LEICESTERSHIRE CCG</t>
  </si>
  <si>
    <t>04V</t>
  </si>
  <si>
    <t>NHS WEST LONDON CCG</t>
  </si>
  <si>
    <t>08Y</t>
  </si>
  <si>
    <t>NHS WEST NORFOLK CCG</t>
  </si>
  <si>
    <t>07J</t>
  </si>
  <si>
    <t>NHS WEST SUFFOLK CCG</t>
  </si>
  <si>
    <t>07K</t>
  </si>
  <si>
    <t>NHS WIGAN BOROUGH CCG</t>
  </si>
  <si>
    <t>02H</t>
  </si>
  <si>
    <t>NHS WILTSHIRE CCG</t>
  </si>
  <si>
    <t>99N</t>
  </si>
  <si>
    <t>NHS WINDSOR, ASCOT AND MAIDENHEAD CCG</t>
  </si>
  <si>
    <t>11C</t>
  </si>
  <si>
    <t>NHS WIRRAL CCG</t>
  </si>
  <si>
    <t>12F</t>
  </si>
  <si>
    <t>NHS WOKINGHAM CCG</t>
  </si>
  <si>
    <t>11D</t>
  </si>
  <si>
    <t>NHS WOLVERHAMPTON CCG</t>
  </si>
  <si>
    <t>06A</t>
  </si>
  <si>
    <t>NHS WYRE FOREST CCG</t>
  </si>
  <si>
    <t>06D</t>
  </si>
  <si>
    <t>CCg Code</t>
  </si>
  <si>
    <t>Area Team</t>
  </si>
  <si>
    <t>Region</t>
  </si>
  <si>
    <t xml:space="preserve">6. Please ensure that your data has been signed off BEFORE it is submitted.  Forms that do not have completed sign off and submission details will be returned for re-submission. </t>
  </si>
  <si>
    <t>Newborn blood spot screening – coverage (movers-in)</t>
  </si>
  <si>
    <t>eligible babies (denominator) is the total number of babies born within the reporting period, excluding any baby who died before the age of 8 days.  For the purposes of this KPI, the cohort includes only babies who are classed as 'movers-in' up to one year of age  for whom  the CCG is responsible for on the last day of the reporting period</t>
  </si>
  <si>
    <t xml:space="preserve">For the purpose of this KPI, a conclusive screening result for phenylketonuria (PKU) will serve as a proxy indicator for a conclusive result for each of the conditions screened for.
This KPI does NOT measure babies born within the reporting period for whom the CCG were responsible at birth.
</t>
  </si>
  <si>
    <t>NB4</t>
  </si>
  <si>
    <t>NB4 (CCG)</t>
  </si>
  <si>
    <t xml:space="preserve">For the purpose of this KPI, a conclusive screening result for phenylketonuria (PKU) will serve as a proxy indicator for a conclusive result for each of the conditions screened for.
This KPI does not measure babies born within the reporting period who have become the responsibility of the CCG since birth (movers-in), these babies are reported in NB4..
</t>
  </si>
  <si>
    <t xml:space="preserve">This submission template must only be used for data being submitted by CHILD HEALTH INFORMATION SYSTEMS (CHIS ) that are reporting on Q1 2015-16 UK NSC English Screening Programmes KPIs  </t>
  </si>
  <si>
    <t>UK National Screening Committee Key Performance Indicators (KPIs) Data submission template, Q1 2015-16 v1.0 CHILD HEALTH INFORMATION SERVICE (CHIS) REPORTING</t>
  </si>
  <si>
    <r>
      <t>1. The data entry form to be used for your KPI submission is the worksheet called '</t>
    </r>
    <r>
      <rPr>
        <i/>
        <sz val="12"/>
        <color indexed="8"/>
        <rFont val="Arial"/>
        <family val="2"/>
      </rPr>
      <t>Q1 2015-16 KPI Data Submission' (this tab is highlighted in Golden orange)</t>
    </r>
  </si>
  <si>
    <r>
      <t>2. Cells that require completion in the Q1 2015-16 Data Submission template are highlighted in</t>
    </r>
    <r>
      <rPr>
        <sz val="16"/>
        <color indexed="51"/>
        <rFont val="Arial"/>
        <family val="2"/>
      </rPr>
      <t xml:space="preserve"> </t>
    </r>
    <r>
      <rPr>
        <b/>
        <sz val="16"/>
        <color indexed="51"/>
        <rFont val="Arial"/>
        <family val="2"/>
      </rPr>
      <t>YELLOW</t>
    </r>
    <r>
      <rPr>
        <sz val="16"/>
        <color indexed="51"/>
        <rFont val="Arial"/>
        <family val="2"/>
      </rPr>
      <t>.</t>
    </r>
  </si>
  <si>
    <r>
      <t xml:space="preserve">7. Send the completed submission template to </t>
    </r>
    <r>
      <rPr>
        <b/>
        <sz val="15"/>
        <color indexed="8"/>
        <rFont val="Arial"/>
        <family val="2"/>
      </rPr>
      <t xml:space="preserve">phe.screeningdata@nhs.net </t>
    </r>
    <r>
      <rPr>
        <sz val="15"/>
        <color indexed="8"/>
        <rFont val="Arial"/>
        <family val="2"/>
      </rPr>
      <t xml:space="preserve">during the Q2 submission window only                                                                 </t>
    </r>
    <r>
      <rPr>
        <b/>
        <sz val="15"/>
        <color indexed="8"/>
        <rFont val="Arial"/>
        <family val="2"/>
      </rPr>
      <t xml:space="preserve"> Q1 2015-16 submission window is </t>
    </r>
    <r>
      <rPr>
        <b/>
        <sz val="15"/>
        <color indexed="10"/>
        <rFont val="Arial"/>
        <family val="2"/>
      </rPr>
      <t>01 09 2015 to 30 09 2015 inclusive</t>
    </r>
    <r>
      <rPr>
        <b/>
        <sz val="15"/>
        <color indexed="8"/>
        <rFont val="Arial"/>
        <family val="2"/>
      </rPr>
      <t xml:space="preserve">                                                                                                                                         Please state the name of the organisation that the data is for in the email header/title. </t>
    </r>
  </si>
  <si>
    <t>Q2 2015-16 Data Submission</t>
  </si>
  <si>
    <t>Submission template for Q1 2015-16 KPI data (CHRD/CHIS based reporting)</t>
  </si>
  <si>
    <t>Submission Period</t>
  </si>
  <si>
    <t>Q1 2015-16 ( 01 09 2015 - 30 09 2015 )</t>
  </si>
  <si>
    <t>Instructions for use (Draft - not for operational use!!)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</si>
</sst>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8">
    <font>
      <sz val="11"/>
      <color rgb="FF000000"/>
      <name val="Calibri"/>
      <family val="2"/>
    </font>
    <font>
      <sz val="11"/>
      <color indexed="8"/>
      <name val="Calibri"/>
      <family val="2"/>
    </font>
    <font>
      <sz val="10"/>
      <color indexed="8"/>
      <name val="Arial"/>
      <family val="2"/>
    </font>
    <font>
      <b/>
      <sz val="16"/>
      <color indexed="8"/>
      <name val="Arial"/>
      <family val="2"/>
    </font>
    <font>
      <sz val="16"/>
      <color indexed="8"/>
      <name val="Arial"/>
      <family val="2"/>
    </font>
    <font>
      <i/>
      <sz val="12"/>
      <color indexed="8"/>
      <name val="Arial"/>
      <family val="2"/>
    </font>
    <font>
      <sz val="16"/>
      <color indexed="51"/>
      <name val="Arial"/>
      <family val="2"/>
    </font>
    <font>
      <b/>
      <sz val="16"/>
      <color indexed="51"/>
      <name val="Arial"/>
      <family val="2"/>
    </font>
    <font>
      <b/>
      <sz val="15"/>
      <color indexed="10"/>
      <name val="Arial"/>
      <family val="2"/>
    </font>
    <font>
      <sz val="15"/>
      <color indexed="8"/>
      <name val="Arial"/>
      <family val="2"/>
    </font>
    <font>
      <b/>
      <sz val="15"/>
      <color indexed="8"/>
      <name val="Arial"/>
      <family val="2"/>
    </font>
    <font>
      <b/>
      <sz val="16"/>
      <color indexed="10"/>
      <name val="Arial"/>
      <family val="2"/>
    </font>
    <font>
      <sz val="14"/>
      <color indexed="8"/>
      <name val="Tahoma"/>
      <family val="2"/>
    </font>
    <font>
      <u val="single"/>
      <sz val="14"/>
      <color indexed="8"/>
      <name val="Tahoma"/>
      <family val="2"/>
    </font>
    <font>
      <b/>
      <sz val="14"/>
      <color indexed="8"/>
      <name val="Tahoma"/>
      <family val="2"/>
    </font>
    <font>
      <sz val="9"/>
      <color indexed="8"/>
      <name val="Tahoma"/>
      <family val="2"/>
    </font>
    <font>
      <u val="single"/>
      <sz val="10"/>
      <color indexed="8"/>
      <name val="Arial"/>
      <family val="2"/>
    </font>
    <font>
      <sz val="11"/>
      <color indexed="8"/>
      <name val="Arial"/>
      <family val="2"/>
    </font>
    <font>
      <b/>
      <u val="single"/>
      <sz val="14"/>
      <color indexed="12"/>
      <name val="Arial"/>
      <family val="2"/>
    </font>
    <font>
      <sz val="14"/>
      <color indexed="8"/>
      <name val="Arial"/>
      <family val="2"/>
    </font>
    <font>
      <b/>
      <sz val="11"/>
      <color indexed="8"/>
      <name val="Arial"/>
      <family val="2"/>
    </font>
    <font>
      <u val="single"/>
      <sz val="11"/>
      <color indexed="12"/>
      <name val="Arial"/>
      <family val="2"/>
    </font>
    <font>
      <b/>
      <sz val="10"/>
      <color indexed="8"/>
      <name val="Arial"/>
      <family val="2"/>
    </font>
    <font>
      <sz val="12"/>
      <color indexed="8"/>
      <name val="Arial"/>
      <family val="2"/>
    </font>
    <font>
      <b/>
      <sz val="12"/>
      <color indexed="8"/>
      <name val="Arial"/>
      <family val="2"/>
    </font>
    <font>
      <b/>
      <sz val="14"/>
      <color indexed="8"/>
      <name val="Arial"/>
      <family val="2"/>
    </font>
    <font>
      <b/>
      <sz val="20"/>
      <color indexed="10"/>
      <name val="Arial"/>
      <family val="2"/>
    </font>
    <font>
      <b/>
      <u val="single"/>
      <sz val="26"/>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7.7"/>
      <color indexed="2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DA9694"/>
        <bgColor indexed="64"/>
      </patternFill>
    </fill>
    <fill>
      <patternFill patternType="solid">
        <fgColor rgb="FFB8CC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1499900072813034"/>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right style="thin">
        <color indexed="9"/>
      </right>
      <top style="thin">
        <color indexed="9"/>
      </top>
      <bottom style="thin">
        <color indexed="9"/>
      </bottom>
    </border>
    <border>
      <left style="thin">
        <color indexed="9"/>
      </left>
      <right style="thin">
        <color indexed="9"/>
      </right>
      <top/>
      <bottom/>
    </border>
    <border>
      <left style="thin">
        <color indexed="9"/>
      </left>
      <right style="thin">
        <color indexed="9"/>
      </right>
      <top/>
      <bottom style="thin">
        <color indexed="9"/>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medium">
        <color indexed="8"/>
      </right>
      <top style="medium">
        <color indexed="8"/>
      </top>
      <bottom style="medium">
        <color indexed="8"/>
      </bottom>
    </border>
    <border>
      <left/>
      <right/>
      <top style="thin">
        <color indexed="9"/>
      </top>
      <bottom style="thin">
        <color indexed="9"/>
      </bottom>
    </border>
    <border>
      <left style="medium">
        <color indexed="8"/>
      </left>
      <right/>
      <top style="medium">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9"/>
      </bottom>
    </border>
    <border>
      <left style="medium">
        <color indexed="8"/>
      </left>
      <right style="medium">
        <color indexed="8"/>
      </right>
      <top style="thin">
        <color indexed="9"/>
      </top>
      <bottom style="thin">
        <color indexed="9"/>
      </bottom>
    </border>
    <border>
      <left style="medium">
        <color indexed="8"/>
      </left>
      <right style="medium">
        <color indexed="8"/>
      </right>
      <top style="thin">
        <color indexed="9"/>
      </top>
      <bottom style="medium">
        <color indexed="8"/>
      </bottom>
    </border>
    <border>
      <left style="thin">
        <color indexed="9"/>
      </left>
      <right style="thin">
        <color indexed="9"/>
      </right>
      <top style="medium">
        <color indexed="9"/>
      </top>
      <bottom style="thin">
        <color indexed="9"/>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1" fillId="28" borderId="0" applyNumberFormat="0" applyFont="0" applyBorder="0" applyAlignment="0" applyProtection="0"/>
    <xf numFmtId="0" fontId="1" fillId="29" borderId="0" applyNumberFormat="0" applyFont="0" applyBorder="0" applyAlignment="0" applyProtection="0"/>
    <xf numFmtId="0" fontId="1" fillId="30" borderId="0" applyNumberFormat="0" applyFont="0" applyBorder="0" applyAlignment="0" applyProtection="0"/>
    <xf numFmtId="0" fontId="1" fillId="31" borderId="0" applyNumberFormat="0" applyFont="0" applyBorder="0" applyAlignment="0" applyProtection="0"/>
    <xf numFmtId="0" fontId="1" fillId="32" borderId="0" applyNumberFormat="0" applyFont="0" applyBorder="0" applyAlignment="0" applyProtection="0"/>
    <xf numFmtId="0" fontId="52" fillId="3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28" fillId="0" borderId="0" applyFill="0" applyProtection="0">
      <alignment/>
    </xf>
    <xf numFmtId="0" fontId="54" fillId="0" borderId="0" applyNumberFormat="0" applyFill="0" applyBorder="0" applyAlignment="0" applyProtection="0"/>
    <xf numFmtId="0" fontId="55" fillId="3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5" borderId="1" applyNumberFormat="0" applyAlignment="0" applyProtection="0"/>
    <xf numFmtId="0" fontId="61" fillId="0" borderId="6" applyNumberFormat="0" applyFill="0" applyAlignment="0" applyProtection="0"/>
    <xf numFmtId="0" fontId="62" fillId="36" borderId="0" applyNumberFormat="0" applyBorder="0" applyAlignment="0" applyProtection="0"/>
    <xf numFmtId="0" fontId="1" fillId="37"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7">
    <xf numFmtId="0" fontId="0" fillId="0" borderId="0" xfId="0" applyAlignment="1">
      <alignment/>
    </xf>
    <xf numFmtId="0" fontId="17" fillId="0" borderId="0" xfId="0" applyFont="1" applyAlignment="1">
      <alignment/>
    </xf>
    <xf numFmtId="0" fontId="4" fillId="0" borderId="0" xfId="0" applyFont="1" applyFill="1" applyAlignment="1">
      <alignment horizontal="center" vertical="center"/>
    </xf>
    <xf numFmtId="0" fontId="18" fillId="0" borderId="10" xfId="59" applyFont="1" applyBorder="1" applyAlignment="1">
      <alignment horizontal="center" vertical="center"/>
    </xf>
    <xf numFmtId="0" fontId="19" fillId="0" borderId="10" xfId="0" applyFont="1" applyBorder="1" applyAlignment="1">
      <alignment vertical="center" wrapText="1"/>
    </xf>
    <xf numFmtId="0" fontId="17" fillId="0" borderId="0" xfId="0" applyFont="1" applyAlignment="1">
      <alignment wrapText="1"/>
    </xf>
    <xf numFmtId="0" fontId="20" fillId="0" borderId="0" xfId="0" applyFont="1" applyAlignment="1">
      <alignment/>
    </xf>
    <xf numFmtId="0" fontId="17" fillId="0" borderId="0" xfId="0" applyFont="1" applyAlignment="1">
      <alignment vertical="top"/>
    </xf>
    <xf numFmtId="49" fontId="17" fillId="0" borderId="0" xfId="0" applyNumberFormat="1" applyFont="1" applyAlignment="1">
      <alignment/>
    </xf>
    <xf numFmtId="164" fontId="17" fillId="0" borderId="0" xfId="0" applyNumberFormat="1" applyFont="1" applyAlignment="1">
      <alignment/>
    </xf>
    <xf numFmtId="10" fontId="17" fillId="0" borderId="0" xfId="0" applyNumberFormat="1" applyFont="1" applyAlignment="1">
      <alignment/>
    </xf>
    <xf numFmtId="9" fontId="17" fillId="0" borderId="0" xfId="0" applyNumberFormat="1" applyFont="1" applyAlignment="1">
      <alignment/>
    </xf>
    <xf numFmtId="0" fontId="17" fillId="0" borderId="11" xfId="0" applyFont="1" applyBorder="1" applyAlignment="1">
      <alignment/>
    </xf>
    <xf numFmtId="0" fontId="17" fillId="0" borderId="12" xfId="0" applyFont="1" applyBorder="1" applyAlignment="1">
      <alignment/>
    </xf>
    <xf numFmtId="0" fontId="17" fillId="0" borderId="13" xfId="0" applyFont="1" applyBorder="1" applyAlignment="1">
      <alignment/>
    </xf>
    <xf numFmtId="0" fontId="21" fillId="0" borderId="14" xfId="59" applyFont="1" applyFill="1" applyBorder="1" applyAlignment="1">
      <alignment/>
    </xf>
    <xf numFmtId="0" fontId="21" fillId="0" borderId="15" xfId="59" applyFont="1" applyFill="1" applyBorder="1" applyAlignment="1">
      <alignment/>
    </xf>
    <xf numFmtId="0" fontId="17" fillId="0" borderId="16" xfId="0" applyFont="1" applyBorder="1" applyAlignment="1">
      <alignment/>
    </xf>
    <xf numFmtId="0" fontId="17" fillId="0" borderId="15" xfId="0" applyFont="1" applyFill="1" applyBorder="1" applyAlignment="1">
      <alignment/>
    </xf>
    <xf numFmtId="0" fontId="19" fillId="0" borderId="17" xfId="0" applyFont="1" applyBorder="1" applyAlignment="1">
      <alignment/>
    </xf>
    <xf numFmtId="0" fontId="17" fillId="0" borderId="18" xfId="0" applyFont="1" applyBorder="1" applyAlignment="1">
      <alignment/>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17" fillId="0" borderId="11" xfId="0" applyFont="1" applyFill="1" applyBorder="1" applyAlignment="1">
      <alignment/>
    </xf>
    <xf numFmtId="0" fontId="22" fillId="0" borderId="20" xfId="0" applyFont="1" applyBorder="1" applyAlignment="1">
      <alignment horizontal="center" vertical="center" wrapText="1"/>
    </xf>
    <xf numFmtId="0" fontId="22" fillId="0" borderId="20" xfId="59" applyFont="1" applyFill="1" applyBorder="1" applyAlignment="1">
      <alignment horizontal="center" vertical="center" wrapText="1"/>
    </xf>
    <xf numFmtId="0" fontId="22" fillId="0" borderId="21" xfId="0" applyFont="1" applyBorder="1" applyAlignment="1">
      <alignment horizontal="center" vertical="center" wrapText="1"/>
    </xf>
    <xf numFmtId="0" fontId="20" fillId="0" borderId="11" xfId="0" applyFont="1" applyBorder="1" applyAlignment="1">
      <alignment/>
    </xf>
    <xf numFmtId="0" fontId="23" fillId="0" borderId="11" xfId="0" applyFont="1" applyBorder="1" applyAlignment="1">
      <alignment/>
    </xf>
    <xf numFmtId="0" fontId="24" fillId="38" borderId="11" xfId="0" applyFont="1" applyFill="1" applyBorder="1" applyAlignment="1">
      <alignment horizontal="center" vertical="center" wrapText="1"/>
    </xf>
    <xf numFmtId="0" fontId="24" fillId="39" borderId="11" xfId="0" applyFont="1" applyFill="1" applyBorder="1" applyAlignment="1">
      <alignment horizontal="center" vertical="center" wrapText="1"/>
    </xf>
    <xf numFmtId="0" fontId="24" fillId="39" borderId="12" xfId="0" applyFont="1" applyFill="1" applyBorder="1" applyAlignment="1">
      <alignment horizontal="center" vertical="center" wrapText="1"/>
    </xf>
    <xf numFmtId="0" fontId="23" fillId="39" borderId="11" xfId="0" applyFont="1" applyFill="1" applyBorder="1" applyAlignment="1">
      <alignment horizontal="center" vertical="center" wrapText="1"/>
    </xf>
    <xf numFmtId="0" fontId="24" fillId="38" borderId="11" xfId="0" applyFont="1" applyFill="1" applyBorder="1" applyAlignment="1">
      <alignment vertical="center"/>
    </xf>
    <xf numFmtId="0" fontId="17" fillId="0" borderId="11" xfId="0" applyFont="1" applyFill="1" applyBorder="1" applyAlignment="1">
      <alignment horizontal="left" vertical="center"/>
    </xf>
    <xf numFmtId="0" fontId="17" fillId="0" borderId="11" xfId="0" applyFont="1" applyFill="1" applyBorder="1" applyAlignment="1">
      <alignment horizontal="right" vertical="center"/>
    </xf>
    <xf numFmtId="0" fontId="17" fillId="0" borderId="22" xfId="0" applyFont="1" applyFill="1" applyBorder="1" applyAlignment="1">
      <alignment horizontal="left" vertical="center"/>
    </xf>
    <xf numFmtId="0" fontId="17" fillId="0" borderId="22" xfId="0" applyFont="1" applyFill="1" applyBorder="1" applyAlignment="1">
      <alignment horizontal="left" vertical="center" wrapText="1"/>
    </xf>
    <xf numFmtId="164" fontId="20" fillId="0" borderId="10" xfId="0" applyNumberFormat="1" applyFont="1" applyBorder="1" applyAlignment="1">
      <alignment horizontal="center" vertical="center"/>
    </xf>
    <xf numFmtId="164" fontId="17" fillId="0" borderId="16" xfId="0" applyNumberFormat="1" applyFont="1" applyBorder="1" applyAlignment="1">
      <alignment horizontal="left"/>
    </xf>
    <xf numFmtId="0" fontId="17" fillId="0" borderId="11" xfId="0" applyFont="1" applyBorder="1" applyAlignment="1">
      <alignment horizontal="left" vertical="center"/>
    </xf>
    <xf numFmtId="0" fontId="17" fillId="0" borderId="11" xfId="0" applyFont="1" applyBorder="1" applyAlignment="1">
      <alignment horizontal="left"/>
    </xf>
    <xf numFmtId="0" fontId="24"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4" fillId="0" borderId="10" xfId="0" applyFont="1" applyFill="1" applyBorder="1" applyAlignment="1">
      <alignment horizontal="left" vertical="center" wrapText="1"/>
    </xf>
    <xf numFmtId="0" fontId="2" fillId="0" borderId="10" xfId="0" applyFont="1" applyBorder="1" applyAlignment="1">
      <alignment vertical="center" wrapText="1"/>
    </xf>
    <xf numFmtId="0" fontId="23" fillId="0" borderId="10" xfId="0" applyFont="1" applyFill="1" applyBorder="1" applyAlignment="1">
      <alignment horizontal="center" vertical="center"/>
    </xf>
    <xf numFmtId="0" fontId="19" fillId="0" borderId="0" xfId="0" applyFont="1" applyFill="1" applyAlignment="1">
      <alignment horizontal="center" vertical="center" wrapText="1"/>
    </xf>
    <xf numFmtId="0" fontId="24" fillId="0" borderId="0" xfId="0" applyFont="1" applyFill="1" applyAlignment="1">
      <alignment horizontal="left" vertical="center" wrapText="1"/>
    </xf>
    <xf numFmtId="0" fontId="24" fillId="0" borderId="0" xfId="0" applyFont="1" applyFill="1" applyAlignment="1">
      <alignment horizontal="center" vertical="center" wrapText="1"/>
    </xf>
    <xf numFmtId="0" fontId="22" fillId="0" borderId="0" xfId="0" applyFont="1" applyFill="1" applyAlignment="1">
      <alignment horizontal="left" vertical="center" wrapText="1"/>
    </xf>
    <xf numFmtId="14" fontId="23" fillId="0" borderId="0" xfId="0" applyNumberFormat="1" applyFont="1" applyFill="1" applyAlignment="1">
      <alignment horizontal="center" vertical="center" wrapText="1"/>
    </xf>
    <xf numFmtId="14" fontId="2" fillId="0" borderId="0" xfId="0" applyNumberFormat="1" applyFont="1" applyFill="1" applyAlignment="1">
      <alignment horizontal="left" vertical="center" wrapText="1"/>
    </xf>
    <xf numFmtId="0" fontId="19" fillId="0" borderId="0" xfId="0" applyFont="1" applyFill="1" applyAlignment="1">
      <alignment horizontal="left" vertical="center" wrapText="1"/>
    </xf>
    <xf numFmtId="0" fontId="17" fillId="0" borderId="0" xfId="0" applyFont="1" applyFill="1" applyAlignment="1">
      <alignment/>
    </xf>
    <xf numFmtId="0" fontId="17" fillId="0" borderId="0" xfId="0" applyFont="1" applyFill="1" applyAlignment="1">
      <alignment/>
    </xf>
    <xf numFmtId="0" fontId="2" fillId="0" borderId="10" xfId="0" applyFont="1" applyBorder="1" applyAlignment="1">
      <alignment vertical="center" wrapText="1"/>
    </xf>
    <xf numFmtId="14" fontId="2" fillId="0" borderId="0" xfId="0" applyNumberFormat="1" applyFont="1" applyFill="1" applyAlignment="1">
      <alignment horizontal="left" vertical="center" wrapText="1"/>
    </xf>
    <xf numFmtId="0" fontId="2" fillId="0" borderId="10" xfId="0" applyFont="1" applyFill="1" applyBorder="1" applyAlignment="1">
      <alignment vertical="center" wrapText="1"/>
    </xf>
    <xf numFmtId="0" fontId="25" fillId="40" borderId="10" xfId="0" applyFont="1" applyFill="1" applyBorder="1" applyAlignment="1">
      <alignment horizontal="center" vertical="center" wrapText="1"/>
    </xf>
    <xf numFmtId="0" fontId="24" fillId="40" borderId="10" xfId="0" applyFont="1" applyFill="1" applyBorder="1" applyAlignment="1">
      <alignment horizontal="center" vertical="center" wrapText="1"/>
    </xf>
    <xf numFmtId="0" fontId="25" fillId="40" borderId="10" xfId="0" applyFont="1" applyFill="1" applyBorder="1" applyAlignment="1">
      <alignment horizontal="center" vertical="center"/>
    </xf>
    <xf numFmtId="0" fontId="26" fillId="41" borderId="21" xfId="0" applyFont="1" applyFill="1" applyBorder="1" applyAlignment="1">
      <alignment horizontal="center" vertical="center"/>
    </xf>
    <xf numFmtId="0" fontId="23" fillId="0" borderId="19" xfId="0" applyFont="1" applyFill="1" applyBorder="1" applyAlignment="1">
      <alignment horizontal="center" vertical="center" wrapText="1"/>
    </xf>
    <xf numFmtId="0" fontId="3" fillId="42" borderId="21" xfId="0" applyFont="1" applyFill="1" applyBorder="1" applyAlignment="1">
      <alignment horizontal="center" wrapText="1"/>
    </xf>
    <xf numFmtId="0" fontId="3" fillId="42" borderId="21" xfId="0" applyFont="1" applyFill="1" applyBorder="1" applyAlignment="1">
      <alignment horizontal="center" wrapText="1"/>
    </xf>
    <xf numFmtId="0" fontId="26"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3" xfId="0" applyFill="1" applyBorder="1" applyAlignment="1">
      <alignment/>
    </xf>
    <xf numFmtId="0" fontId="9" fillId="0" borderId="24" xfId="0" applyFont="1" applyFill="1" applyBorder="1" applyAlignment="1">
      <alignment horizontal="center" vertical="center"/>
    </xf>
    <xf numFmtId="0" fontId="10" fillId="0" borderId="10"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27" fillId="0" borderId="21" xfId="59"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28" xfId="0" applyFont="1" applyFill="1" applyBorder="1" applyAlignment="1">
      <alignment horizontal="center" vertical="center" wrapText="1"/>
    </xf>
    <xf numFmtId="0" fontId="0" fillId="43" borderId="21" xfId="0" applyFill="1" applyBorder="1" applyAlignment="1">
      <alignment/>
    </xf>
    <xf numFmtId="0" fontId="22" fillId="0" borderId="21" xfId="0" applyFont="1" applyFill="1" applyBorder="1" applyAlignment="1">
      <alignment horizontal="center" vertical="center"/>
    </xf>
    <xf numFmtId="0" fontId="20" fillId="0" borderId="29" xfId="0" applyFont="1" applyFill="1" applyBorder="1" applyAlignment="1">
      <alignment horizontal="center"/>
    </xf>
    <xf numFmtId="0" fontId="0" fillId="43" borderId="19" xfId="0" applyFill="1" applyBorder="1" applyAlignment="1">
      <alignment/>
    </xf>
    <xf numFmtId="0" fontId="0" fillId="43" borderId="24" xfId="0"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f1" xfId="41"/>
    <cellStyle name="cf2" xfId="42"/>
    <cellStyle name="cf3" xfId="43"/>
    <cellStyle name="cf4" xfId="44"/>
    <cellStyle name="cf5" xfId="45"/>
    <cellStyle name="Check Cell" xfId="46"/>
    <cellStyle name="Comma" xfId="47"/>
    <cellStyle name="Comma [0]" xfId="48"/>
    <cellStyle name="Currency" xfId="49"/>
    <cellStyle name="Currency [0]" xfId="50"/>
    <cellStyle name="Explanatory Text" xfId="51"/>
    <cellStyle name="ExportHeaderStyleLef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ercent" xfId="65"/>
    <cellStyle name="Title" xfId="66"/>
    <cellStyle name="Total" xfId="67"/>
    <cellStyle name="Warning Text" xfId="68"/>
  </cellStyles>
  <dxfs count="11">
    <dxf>
      <fill>
        <patternFill patternType="solid">
          <fgColor rgb="FFB8CCE4"/>
          <bgColor rgb="FFB8CCE4"/>
        </patternFill>
      </fill>
    </dxf>
    <dxf>
      <fill>
        <patternFill patternType="solid">
          <fgColor rgb="FFFFFF00"/>
          <bgColor rgb="FFFFFF00"/>
        </patternFill>
      </fill>
    </dxf>
    <dxf>
      <fill>
        <patternFill patternType="solid">
          <fgColor rgb="FFFFC000"/>
          <bgColor rgb="FFFFC000"/>
        </patternFill>
      </fill>
    </dxf>
    <dxf>
      <fill>
        <patternFill patternType="solid">
          <fgColor rgb="FFDA9694"/>
          <bgColor rgb="FFDA9694"/>
        </patternFill>
      </fill>
    </dxf>
    <dxf>
      <fill>
        <patternFill patternType="solid">
          <fgColor rgb="FF92D050"/>
          <bgColor rgb="FF92D050"/>
        </patternFill>
      </fill>
    </dxf>
    <dxf>
      <fill>
        <patternFill patternType="solid">
          <fgColor rgb="FFB8CCE4"/>
          <bgColor rgb="FFB8CCE4"/>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ill>
        <patternFill patternType="solid">
          <fgColor rgb="FFDA9694"/>
          <bgColor rgb="FFDA9694"/>
        </patternFill>
      </fill>
    </dxf>
    <dxf>
      <fill>
        <patternFill patternType="solid">
          <fgColor rgb="FF92D050"/>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21"/>
  <sheetViews>
    <sheetView tabSelected="1" zoomScale="80" zoomScaleNormal="80" zoomScalePageLayoutView="0" workbookViewId="0" topLeftCell="A1">
      <selection activeCell="E7" sqref="E7"/>
    </sheetView>
  </sheetViews>
  <sheetFormatPr defaultColWidth="9.140625" defaultRowHeight="15"/>
  <cols>
    <col min="1" max="1" width="47.28125" style="1" bestFit="1" customWidth="1"/>
    <col min="2" max="2" width="107.57421875" style="1" customWidth="1"/>
    <col min="3" max="16384" width="9.140625" style="1" customWidth="1"/>
  </cols>
  <sheetData>
    <row r="1" spans="1:2" ht="44.25" customHeight="1" thickBot="1">
      <c r="A1" s="64" t="s">
        <v>586</v>
      </c>
      <c r="B1" s="65"/>
    </row>
    <row r="2" spans="1:2" ht="96" customHeight="1" thickBot="1">
      <c r="A2" s="66" t="s">
        <v>585</v>
      </c>
      <c r="B2" s="66"/>
    </row>
    <row r="3" spans="1:2" ht="66" customHeight="1" thickBot="1">
      <c r="A3" s="67" t="s">
        <v>0</v>
      </c>
      <c r="B3" s="67"/>
    </row>
    <row r="4" spans="1:2" ht="15.75" thickBot="1">
      <c r="A4" s="68"/>
      <c r="B4" s="68"/>
    </row>
    <row r="5" spans="1:2" ht="31.5" customHeight="1" thickBot="1">
      <c r="A5" s="62" t="s">
        <v>594</v>
      </c>
      <c r="B5" s="62"/>
    </row>
    <row r="6" spans="1:2" ht="55.5" customHeight="1">
      <c r="A6" s="63" t="s">
        <v>587</v>
      </c>
      <c r="B6" s="63"/>
    </row>
    <row r="7" spans="1:2" ht="55.5" customHeight="1">
      <c r="A7" s="71" t="s">
        <v>588</v>
      </c>
      <c r="B7" s="72"/>
    </row>
    <row r="8" spans="1:2" ht="55.5" customHeight="1">
      <c r="A8" s="73" t="s">
        <v>1</v>
      </c>
      <c r="B8" s="73"/>
    </row>
    <row r="9" spans="1:2" ht="55.5" customHeight="1">
      <c r="A9" s="73" t="s">
        <v>2</v>
      </c>
      <c r="B9" s="73"/>
    </row>
    <row r="10" spans="1:2" ht="55.5" customHeight="1">
      <c r="A10" s="73" t="s">
        <v>3</v>
      </c>
      <c r="B10" s="73"/>
    </row>
    <row r="11" spans="1:2" ht="55.5" customHeight="1">
      <c r="A11" s="74" t="s">
        <v>578</v>
      </c>
      <c r="B11" s="75"/>
    </row>
    <row r="12" spans="1:2" ht="66" customHeight="1">
      <c r="A12" s="76" t="s">
        <v>589</v>
      </c>
      <c r="B12" s="77"/>
    </row>
    <row r="13" spans="1:2" ht="55.5" customHeight="1" thickBot="1">
      <c r="A13" s="69" t="s">
        <v>4</v>
      </c>
      <c r="B13" s="69"/>
    </row>
    <row r="14" spans="1:2" ht="51" customHeight="1">
      <c r="A14" s="2"/>
      <c r="B14" s="2"/>
    </row>
    <row r="15" spans="1:2" ht="15" customHeight="1">
      <c r="A15" s="70" t="s">
        <v>5</v>
      </c>
      <c r="B15" s="70"/>
    </row>
    <row r="16" spans="1:2" ht="15" customHeight="1">
      <c r="A16" s="70"/>
      <c r="B16" s="70"/>
    </row>
    <row r="17" spans="1:2" ht="14.25">
      <c r="A17" s="70"/>
      <c r="B17" s="70"/>
    </row>
    <row r="18" spans="1:2" ht="42" customHeight="1">
      <c r="A18" s="3" t="s">
        <v>6</v>
      </c>
      <c r="B18" s="4" t="s">
        <v>7</v>
      </c>
    </row>
    <row r="19" spans="1:2" ht="42" customHeight="1">
      <c r="A19" s="3" t="s">
        <v>590</v>
      </c>
      <c r="B19" s="4" t="s">
        <v>591</v>
      </c>
    </row>
    <row r="20" spans="1:2" ht="42" customHeight="1">
      <c r="A20" s="3" t="s">
        <v>8</v>
      </c>
      <c r="B20" s="4" t="s">
        <v>9</v>
      </c>
    </row>
    <row r="21" ht="14.25">
      <c r="B21" s="5"/>
    </row>
  </sheetData>
  <sheetProtection/>
  <mergeCells count="14">
    <mergeCell ref="A13:B13"/>
    <mergeCell ref="A15:B17"/>
    <mergeCell ref="A7:B7"/>
    <mergeCell ref="A8:B8"/>
    <mergeCell ref="A9:B9"/>
    <mergeCell ref="A10:B10"/>
    <mergeCell ref="A11:B11"/>
    <mergeCell ref="A12:B12"/>
    <mergeCell ref="A5:B5"/>
    <mergeCell ref="A6:B6"/>
    <mergeCell ref="A1:B1"/>
    <mergeCell ref="A2:B2"/>
    <mergeCell ref="A3:B3"/>
    <mergeCell ref="A4:B4"/>
  </mergeCells>
  <hyperlinks>
    <hyperlink ref="A18" location="'MUST READ - Template Guidance'!A1" display="MUST READ - Template Guidance"/>
    <hyperlink ref="A19" location="'Q2 2014-15 KPI Data Submission'!A1" display="Q2 2015-16 Data Submission"/>
    <hyperlink ref="A20" location="'KPI description'!A1" display="KPI Description"/>
  </hyperlink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5"/>
  <cols>
    <col min="1" max="1" width="9.140625" style="1" customWidth="1"/>
    <col min="2" max="2" width="67.7109375" style="1" customWidth="1"/>
    <col min="3" max="8" width="19.57421875" style="1" customWidth="1"/>
    <col min="9" max="9" width="8.7109375" style="1" customWidth="1"/>
    <col min="10" max="10" width="14.8515625" style="1" customWidth="1"/>
    <col min="11" max="16384" width="9.140625" style="1" customWidth="1"/>
  </cols>
  <sheetData>
    <row r="1" spans="1:8" ht="15">
      <c r="A1" s="6" t="s">
        <v>10</v>
      </c>
      <c r="B1" s="6" t="s">
        <v>11</v>
      </c>
      <c r="C1" s="6" t="s">
        <v>12</v>
      </c>
      <c r="D1" s="6" t="s">
        <v>13</v>
      </c>
      <c r="E1" s="6" t="s">
        <v>14</v>
      </c>
      <c r="F1" s="6"/>
      <c r="G1" s="6"/>
      <c r="H1" s="6" t="s">
        <v>15</v>
      </c>
    </row>
    <row r="2" spans="1:10" ht="14.25">
      <c r="A2" s="7" t="s">
        <v>16</v>
      </c>
      <c r="B2" s="5" t="s">
        <v>17</v>
      </c>
      <c r="C2" s="1" t="s">
        <v>18</v>
      </c>
      <c r="D2" s="1" t="str">
        <f>INDEX({"30/09/2010","31/12/2010","31/03/2011","30/06/2011"},MATCH(C2,{"Q1, 2010-11","Q2, 2010-11","Q3, 2010-11","Q4, 2010-11"},0))</f>
        <v>31/12/2010</v>
      </c>
      <c r="E2" s="8" t="s">
        <v>19</v>
      </c>
      <c r="F2" s="1">
        <f>IF(ISERROR(SEARCH(" ",E2)),"",MATCH(LEFT(E2,SEARCH(" ",E2)-1),{"=","&lt;=","&gt;="},0))</f>
        <v>3</v>
      </c>
      <c r="G2" s="9">
        <f aca="true" t="shared" si="0" ref="G2:G18">IF(ISERROR(SEARCH(" ",E2)),"",VALUE(MID(E2,SEARCH(" ",E2),10)))</f>
        <v>0.9</v>
      </c>
      <c r="H2" s="8"/>
      <c r="I2" s="1">
        <f>IF(ISERROR(SEARCH(" ",H2)),"",MATCH(LEFT(H2,SEARCH(" ",H2)-1),{"=","&lt;=","&gt;="},0))</f>
      </c>
      <c r="J2" s="10">
        <f aca="true" t="shared" si="1" ref="J2:J17">IF(ISERROR(SEARCH(" ",H2)),"",VALUE(MID(H2,SEARCH(" ",H2),10)))</f>
      </c>
    </row>
    <row r="3" spans="1:10" ht="28.5">
      <c r="A3" s="7" t="s">
        <v>20</v>
      </c>
      <c r="B3" s="5" t="s">
        <v>21</v>
      </c>
      <c r="C3" s="1" t="s">
        <v>22</v>
      </c>
      <c r="D3" s="1" t="str">
        <f>INDEX({"30/09/2010","31/12/2010","31/03/2011","30/06/2011"},MATCH(C3,{"Q1, 2010-11","Q2, 2010-11","Q3, 2010-11","Q4, 2010-11"},0))</f>
        <v>30/06/2011</v>
      </c>
      <c r="E3" s="8" t="s">
        <v>23</v>
      </c>
      <c r="F3" s="1">
        <f>IF(ISERROR(SEARCH(" ",E3)),"",MATCH(LEFT(E3,SEARCH(" ",E3)-1),{"=","&lt;=","&gt;="},0))</f>
        <v>3</v>
      </c>
      <c r="G3" s="9">
        <f t="shared" si="0"/>
        <v>0.7</v>
      </c>
      <c r="H3" s="8" t="s">
        <v>19</v>
      </c>
      <c r="I3" s="1">
        <f>IF(ISERROR(SEARCH(" ",H3)),"",MATCH(LEFT(H3,SEARCH(" ",H3)-1),{"=","&lt;=","&gt;="},0))</f>
        <v>3</v>
      </c>
      <c r="J3" s="11">
        <f t="shared" si="1"/>
        <v>0.9</v>
      </c>
    </row>
    <row r="4" spans="1:10" ht="14.25">
      <c r="A4" s="7" t="s">
        <v>24</v>
      </c>
      <c r="B4" s="5" t="s">
        <v>25</v>
      </c>
      <c r="C4" s="1" t="s">
        <v>26</v>
      </c>
      <c r="D4" s="1" t="str">
        <f>INDEX({"30/09/2010","31/12/2010","31/03/2011","30/06/2011"},MATCH(C4,{"Q1, 2010-11","Q2, 2010-11","Q3, 2010-11","Q4, 2010-11"},0))</f>
        <v>31/03/2011</v>
      </c>
      <c r="E4" s="8" t="s">
        <v>27</v>
      </c>
      <c r="F4" s="1">
        <f>IF(ISERROR(SEARCH(" ",E4)),"",MATCH(LEFT(E4,SEARCH(" ",E4)-1),{"=","&lt;=","&gt;="},0))</f>
        <v>3</v>
      </c>
      <c r="G4" s="9">
        <f t="shared" si="0"/>
        <v>0.97</v>
      </c>
      <c r="H4" s="8" t="s">
        <v>28</v>
      </c>
      <c r="I4" s="1">
        <f>IF(ISERROR(SEARCH(" ",H4)),"",MATCH(LEFT(H4,SEARCH(" ",H4)-1),{"=","&lt;=","&gt;="},0))</f>
        <v>1</v>
      </c>
      <c r="J4" s="11">
        <f t="shared" si="1"/>
        <v>1</v>
      </c>
    </row>
    <row r="5" spans="1:10" ht="14.25">
      <c r="A5" s="7" t="s">
        <v>29</v>
      </c>
      <c r="B5" s="5" t="s">
        <v>30</v>
      </c>
      <c r="C5" s="1" t="s">
        <v>26</v>
      </c>
      <c r="D5" s="1" t="str">
        <f>INDEX({"30/09/2010","31/12/2010","31/03/2011","30/06/2011"},MATCH(C5,{"Q1, 2010-11","Q2, 2010-11","Q3, 2010-11","Q4, 2010-11"},0))</f>
        <v>31/03/2011</v>
      </c>
      <c r="E5" s="8" t="s">
        <v>19</v>
      </c>
      <c r="F5" s="1">
        <f>IF(ISERROR(SEARCH(" ",E5)),"",MATCH(LEFT(E5,SEARCH(" ",E5)-1),{"=","&lt;=","&gt;="},0))</f>
        <v>3</v>
      </c>
      <c r="G5" s="9">
        <f t="shared" si="0"/>
        <v>0.9</v>
      </c>
      <c r="H5" s="8"/>
      <c r="I5" s="1">
        <f>IF(ISERROR(SEARCH(" ",H5)),"",MATCH(LEFT(H5,SEARCH(" ",H5)-1),{"=","&lt;=","&gt;="},0))</f>
      </c>
      <c r="J5" s="11">
        <f t="shared" si="1"/>
      </c>
    </row>
    <row r="6" spans="1:10" ht="14.25">
      <c r="A6" s="7" t="s">
        <v>31</v>
      </c>
      <c r="B6" s="5" t="s">
        <v>32</v>
      </c>
      <c r="C6" s="1" t="s">
        <v>26</v>
      </c>
      <c r="D6" s="1" t="str">
        <f>INDEX({"30/09/2010","31/12/2010","31/03/2011","30/06/2011"},MATCH(C6,{"Q1, 2010-11","Q2, 2010-11","Q3, 2010-11","Q4, 2010-11"},0))</f>
        <v>31/03/2011</v>
      </c>
      <c r="E6" s="8" t="s">
        <v>33</v>
      </c>
      <c r="F6" s="1">
        <f>IF(ISERROR(SEARCH(" ",E6)),"",MATCH(LEFT(E6,SEARCH(" ",E6)-1),{"=","&lt;=","&gt;="},0))</f>
        <v>3</v>
      </c>
      <c r="G6" s="9">
        <f t="shared" si="0"/>
        <v>0.95</v>
      </c>
      <c r="H6" s="8" t="s">
        <v>34</v>
      </c>
      <c r="I6" s="1">
        <f>IF(ISERROR(SEARCH(" ",H6)),"",MATCH(LEFT(H6,SEARCH(" ",H6)-1),{"=","&lt;=","&gt;="},0))</f>
        <v>3</v>
      </c>
      <c r="J6" s="11">
        <f t="shared" si="1"/>
        <v>0.99</v>
      </c>
    </row>
    <row r="7" spans="1:10" ht="14.25">
      <c r="A7" s="7" t="s">
        <v>35</v>
      </c>
      <c r="B7" s="5" t="s">
        <v>36</v>
      </c>
      <c r="C7" s="1" t="s">
        <v>26</v>
      </c>
      <c r="D7" s="1" t="str">
        <f>INDEX({"30/09/2010","31/12/2010","31/03/2011","30/06/2011"},MATCH(C7,{"Q1, 2010-11","Q2, 2010-11","Q3, 2010-11","Q4, 2010-11"},0))</f>
        <v>31/03/2011</v>
      </c>
      <c r="E7" s="8" t="s">
        <v>37</v>
      </c>
      <c r="F7" s="1">
        <f>IF(ISERROR(SEARCH(" ",E7)),"",MATCH(LEFT(E7,SEARCH(" ",E7)-1),{"=","&lt;=","&gt;="},0))</f>
        <v>3</v>
      </c>
      <c r="G7" s="9">
        <f t="shared" si="0"/>
        <v>0.5</v>
      </c>
      <c r="H7" s="8" t="s">
        <v>38</v>
      </c>
      <c r="I7" s="1">
        <f>IF(ISERROR(SEARCH(" ",H7)),"",MATCH(LEFT(H7,SEARCH(" ",H7)-1),{"=","&lt;=","&gt;="},0))</f>
        <v>3</v>
      </c>
      <c r="J7" s="11">
        <f t="shared" si="1"/>
        <v>0.75</v>
      </c>
    </row>
    <row r="8" spans="1:10" ht="14.25">
      <c r="A8" s="7" t="s">
        <v>39</v>
      </c>
      <c r="B8" s="5" t="s">
        <v>40</v>
      </c>
      <c r="C8" s="1" t="s">
        <v>26</v>
      </c>
      <c r="D8" s="1" t="str">
        <f>INDEX({"30/09/2010","31/12/2010","31/03/2011","30/06/2011"},MATCH(C8,{"Q1, 2010-11","Q2, 2010-11","Q3, 2010-11","Q4, 2010-11"},0))</f>
        <v>31/03/2011</v>
      </c>
      <c r="E8" s="8" t="s">
        <v>19</v>
      </c>
      <c r="F8" s="1">
        <f>IF(ISERROR(SEARCH(" ",E8)),"",MATCH(LEFT(E8,SEARCH(" ",E8)-1),{"=","&lt;=","&gt;="},0))</f>
        <v>3</v>
      </c>
      <c r="G8" s="9">
        <f t="shared" si="0"/>
        <v>0.9</v>
      </c>
      <c r="H8" s="8" t="s">
        <v>33</v>
      </c>
      <c r="I8" s="1">
        <f>IF(ISERROR(SEARCH(" ",H8)),"",MATCH(LEFT(H8,SEARCH(" ",H8)-1),{"=","&lt;=","&gt;="},0))</f>
        <v>3</v>
      </c>
      <c r="J8" s="11">
        <f t="shared" si="1"/>
        <v>0.95</v>
      </c>
    </row>
    <row r="9" spans="1:10" ht="14.25">
      <c r="A9" s="7" t="s">
        <v>41</v>
      </c>
      <c r="B9" s="5" t="s">
        <v>42</v>
      </c>
      <c r="C9" s="1" t="s">
        <v>22</v>
      </c>
      <c r="D9" s="1" t="str">
        <f>INDEX({"30/09/2010","31/12/2010","31/03/2011","30/06/2011"},MATCH(C9,{"Q1, 2010-11","Q2, 2010-11","Q3, 2010-11","Q4, 2010-11"},0))</f>
        <v>30/06/2011</v>
      </c>
      <c r="E9" s="8" t="s">
        <v>33</v>
      </c>
      <c r="F9" s="1">
        <f>IF(ISERROR(SEARCH(" ",E9)),"",MATCH(LEFT(E9,SEARCH(" ",E9)-1),{"=","&lt;=","&gt;="},0))</f>
        <v>3</v>
      </c>
      <c r="G9" s="9">
        <f t="shared" si="0"/>
        <v>0.95</v>
      </c>
      <c r="H9" s="8" t="s">
        <v>43</v>
      </c>
      <c r="I9" s="1">
        <f>IF(ISERROR(SEARCH(" ",H9)),"",MATCH(LEFT(H9,SEARCH(" ",H9)-1),{"=","&lt;=","&gt;="},0))</f>
        <v>3</v>
      </c>
      <c r="J9" s="11">
        <f t="shared" si="1"/>
        <v>0.999</v>
      </c>
    </row>
    <row r="10" spans="1:10" ht="14.25">
      <c r="A10" s="7" t="s">
        <v>44</v>
      </c>
      <c r="B10" s="5" t="s">
        <v>45</v>
      </c>
      <c r="C10" s="1" t="s">
        <v>22</v>
      </c>
      <c r="D10" s="1" t="str">
        <f>INDEX({"30/09/2010","31/12/2010","31/03/2011","30/06/2011"},MATCH(C10,{"Q1, 2010-11","Q2, 2010-11","Q3, 2010-11","Q4, 2010-11"},0))</f>
        <v>30/06/2011</v>
      </c>
      <c r="E10" s="8" t="s">
        <v>46</v>
      </c>
      <c r="F10" s="1">
        <f>IF(ISERROR(SEARCH(" ",E10)),"",MATCH(LEFT(E10,SEARCH(" ",E10)-1),{"=","&lt;=","&gt;="},0))</f>
        <v>2</v>
      </c>
      <c r="G10" s="9">
        <f t="shared" si="0"/>
        <v>0.02</v>
      </c>
      <c r="H10" s="8" t="s">
        <v>47</v>
      </c>
      <c r="I10" s="1">
        <f>IF(ISERROR(SEARCH(" ",H10)),"",MATCH(LEFT(H10,SEARCH(" ",H10)-1),{"=","&lt;=","&gt;="},0))</f>
        <v>2</v>
      </c>
      <c r="J10" s="11">
        <f t="shared" si="1"/>
        <v>0.005</v>
      </c>
    </row>
    <row r="11" spans="1:10" ht="14.25">
      <c r="A11" s="7" t="s">
        <v>48</v>
      </c>
      <c r="B11" s="5" t="s">
        <v>49</v>
      </c>
      <c r="C11" s="1" t="s">
        <v>22</v>
      </c>
      <c r="D11" s="1" t="str">
        <f>INDEX({"30/09/2010","31/12/2010","31/03/2011","30/06/2011"},MATCH(C11,{"Q1, 2010-11","Q2, 2010-11","Q3, 2010-11","Q4, 2010-11"},0))</f>
        <v>30/06/2011</v>
      </c>
      <c r="E11" s="8" t="s">
        <v>33</v>
      </c>
      <c r="F11" s="1">
        <f>IF(ISERROR(SEARCH(" ",E11)),"",MATCH(LEFT(E11,SEARCH(" ",E11)-1),{"=","&lt;=","&gt;="},0))</f>
        <v>3</v>
      </c>
      <c r="G11" s="9">
        <f t="shared" si="0"/>
        <v>0.95</v>
      </c>
      <c r="H11" s="8" t="s">
        <v>50</v>
      </c>
      <c r="I11" s="1">
        <f>IF(ISERROR(SEARCH(" ",H11)),"",MATCH(LEFT(H11,SEARCH(" ",H11)-1),{"=","&lt;=","&gt;="},0))</f>
        <v>3</v>
      </c>
      <c r="J11" s="11">
        <f t="shared" si="1"/>
        <v>0.98</v>
      </c>
    </row>
    <row r="12" spans="1:10" ht="14.25">
      <c r="A12" s="7" t="s">
        <v>51</v>
      </c>
      <c r="B12" s="5" t="s">
        <v>52</v>
      </c>
      <c r="C12" s="1" t="s">
        <v>53</v>
      </c>
      <c r="D12" s="1" t="str">
        <f>INDEX({"30/09/2010","31/12/2010","31/03/2011","30/06/2011"},MATCH(C12,{"Q1, 2010-11","Q2, 2010-11","Q3, 2010-11","Q4, 2010-11"},0))</f>
        <v>30/09/2010</v>
      </c>
      <c r="E12" s="8" t="s">
        <v>33</v>
      </c>
      <c r="F12" s="1">
        <f>IF(ISERROR(SEARCH(" ",E12)),"",MATCH(LEFT(E12,SEARCH(" ",E12)-1),{"=","&lt;=","&gt;="},0))</f>
        <v>3</v>
      </c>
      <c r="G12" s="9">
        <f t="shared" si="0"/>
        <v>0.95</v>
      </c>
      <c r="H12" s="8" t="s">
        <v>28</v>
      </c>
      <c r="I12" s="1">
        <f>IF(ISERROR(SEARCH(" ",H12)),"",MATCH(LEFT(H12,SEARCH(" ",H12)-1),{"=","&lt;=","&gt;="},0))</f>
        <v>1</v>
      </c>
      <c r="J12" s="11">
        <f t="shared" si="1"/>
        <v>1</v>
      </c>
    </row>
    <row r="13" spans="1:10" ht="14.25">
      <c r="A13" s="7" t="s">
        <v>54</v>
      </c>
      <c r="B13" s="5" t="s">
        <v>55</v>
      </c>
      <c r="C13" s="1" t="s">
        <v>53</v>
      </c>
      <c r="D13" s="1" t="str">
        <f>INDEX({"30/09/2010","31/12/2010","31/03/2011","30/06/2011"},MATCH(C13,{"Q1, 2010-11","Q2, 2010-11","Q3, 2010-11","Q4, 2010-11"},0))</f>
        <v>30/09/2010</v>
      </c>
      <c r="E13" s="8" t="s">
        <v>33</v>
      </c>
      <c r="F13" s="1">
        <f>IF(ISERROR(SEARCH(" ",E13)),"",MATCH(LEFT(E13,SEARCH(" ",E13)-1),{"=","&lt;=","&gt;="},0))</f>
        <v>3</v>
      </c>
      <c r="G13" s="9">
        <f t="shared" si="0"/>
        <v>0.95</v>
      </c>
      <c r="H13" s="8" t="s">
        <v>28</v>
      </c>
      <c r="I13" s="1">
        <f>IF(ISERROR(SEARCH(" ",H13)),"",MATCH(LEFT(H13,SEARCH(" ",H13)-1),{"=","&lt;=","&gt;="},0))</f>
        <v>1</v>
      </c>
      <c r="J13" s="11">
        <f t="shared" si="1"/>
        <v>1</v>
      </c>
    </row>
    <row r="14" spans="1:10" ht="14.25">
      <c r="A14" s="7" t="s">
        <v>56</v>
      </c>
      <c r="B14" s="5" t="s">
        <v>57</v>
      </c>
      <c r="C14" s="1" t="s">
        <v>22</v>
      </c>
      <c r="D14" s="1" t="str">
        <f>INDEX({"30/09/2010","31/12/2010","31/03/2011","30/06/2011"},MATCH(C14,{"Q1, 2010-11","Q2, 2010-11","Q3, 2010-11","Q4, 2010-11"},0))</f>
        <v>30/06/2011</v>
      </c>
      <c r="E14" s="8" t="s">
        <v>33</v>
      </c>
      <c r="F14" s="1">
        <f>IF(ISERROR(SEARCH(" ",E14)),"",MATCH(LEFT(E14,SEARCH(" ",E14)-1),{"=","&lt;=","&gt;="},0))</f>
        <v>3</v>
      </c>
      <c r="G14" s="9">
        <f t="shared" si="0"/>
        <v>0.95</v>
      </c>
      <c r="H14" s="8" t="s">
        <v>28</v>
      </c>
      <c r="I14" s="1">
        <f>IF(ISERROR(SEARCH(" ",H14)),"",MATCH(LEFT(H14,SEARCH(" ",H14)-1),{"=","&lt;=","&gt;="},0))</f>
        <v>1</v>
      </c>
      <c r="J14" s="11">
        <f t="shared" si="1"/>
        <v>1</v>
      </c>
    </row>
    <row r="15" spans="1:10" ht="14.25">
      <c r="A15" s="7" t="s">
        <v>58</v>
      </c>
      <c r="B15" s="5" t="s">
        <v>59</v>
      </c>
      <c r="C15" s="1" t="s">
        <v>22</v>
      </c>
      <c r="D15" s="1" t="str">
        <f>INDEX({"30/09/2010","31/12/2010","31/03/2011","30/06/2011"},MATCH(C15,{"Q1, 2010-11","Q2, 2010-11","Q3, 2010-11","Q4, 2010-11"},0))</f>
        <v>30/06/2011</v>
      </c>
      <c r="E15" s="8" t="s">
        <v>33</v>
      </c>
      <c r="F15" s="1">
        <f>IF(ISERROR(SEARCH(" ",E15)),"",MATCH(LEFT(E15,SEARCH(" ",E15)-1),{"=","&lt;=","&gt;="},0))</f>
        <v>3</v>
      </c>
      <c r="G15" s="9">
        <f t="shared" si="0"/>
        <v>0.95</v>
      </c>
      <c r="H15" s="8" t="s">
        <v>28</v>
      </c>
      <c r="I15" s="1">
        <f>IF(ISERROR(SEARCH(" ",H15)),"",MATCH(LEFT(H15,SEARCH(" ",H15)-1),{"=","&lt;=","&gt;="},0))</f>
        <v>1</v>
      </c>
      <c r="J15" s="11">
        <f t="shared" si="1"/>
        <v>1</v>
      </c>
    </row>
    <row r="16" spans="1:10" ht="14.25">
      <c r="A16" s="7" t="s">
        <v>60</v>
      </c>
      <c r="B16" s="5" t="s">
        <v>61</v>
      </c>
      <c r="C16" s="1" t="s">
        <v>18</v>
      </c>
      <c r="D16" s="1" t="str">
        <f>INDEX({"30/09/2010","31/12/2010","31/03/2011","30/06/2011"},MATCH(C16,{"Q1, 2010-11","Q2, 2010-11","Q3, 2010-11","Q4, 2010-11"},0))</f>
        <v>31/12/2010</v>
      </c>
      <c r="E16" s="8" t="s">
        <v>23</v>
      </c>
      <c r="F16" s="1">
        <f>IF(ISERROR(SEARCH(" ",E16)),"",MATCH(LEFT(E16,SEARCH(" ",E16)-1),{"=","&lt;=","&gt;="},0))</f>
        <v>3</v>
      </c>
      <c r="G16" s="9">
        <f t="shared" si="0"/>
        <v>0.7</v>
      </c>
      <c r="H16" s="8" t="s">
        <v>62</v>
      </c>
      <c r="I16" s="1">
        <f>IF(ISERROR(SEARCH(" ",H16)),"",MATCH(LEFT(H16,SEARCH(" ",H16)-1),{"=","&lt;=","&gt;="},0))</f>
        <v>3</v>
      </c>
      <c r="J16" s="11">
        <f t="shared" si="1"/>
        <v>0.8</v>
      </c>
    </row>
    <row r="17" spans="1:10" ht="14.25">
      <c r="A17" s="7" t="s">
        <v>63</v>
      </c>
      <c r="B17" s="5" t="s">
        <v>64</v>
      </c>
      <c r="C17" s="1" t="s">
        <v>18</v>
      </c>
      <c r="D17" s="1" t="str">
        <f>INDEX({"30/09/2010","31/12/2010","31/03/2011","30/06/2011"},MATCH(C17,{"Q1, 2010-11","Q2, 2010-11","Q3, 2010-11","Q4, 2010-11"},0))</f>
        <v>31/12/2010</v>
      </c>
      <c r="E17" s="8" t="s">
        <v>23</v>
      </c>
      <c r="F17" s="1">
        <f>IF(ISERROR(SEARCH(" ",E17)),"",MATCH(LEFT(E17,SEARCH(" ",E17)-1),{"=","&lt;=","&gt;="},0))</f>
        <v>3</v>
      </c>
      <c r="G17" s="9">
        <f t="shared" si="0"/>
        <v>0.7</v>
      </c>
      <c r="H17" s="8" t="s">
        <v>33</v>
      </c>
      <c r="I17" s="1">
        <f>IF(ISERROR(SEARCH(" ",H17)),"",MATCH(LEFT(H17,SEARCH(" ",H17)-1),{"=","&lt;=","&gt;="},0))</f>
        <v>3</v>
      </c>
      <c r="J17" s="11">
        <f t="shared" si="1"/>
        <v>0.95</v>
      </c>
    </row>
    <row r="18" spans="1:10" ht="14.25">
      <c r="A18" s="7" t="s">
        <v>65</v>
      </c>
      <c r="B18" s="5" t="s">
        <v>66</v>
      </c>
      <c r="C18" s="1" t="s">
        <v>22</v>
      </c>
      <c r="D18" s="1" t="str">
        <f>INDEX({"30/09/2010","31/12/2010","31/03/2011","30/06/2011"},MATCH(C18,{"Q1, 2010-11","Q2, 2010-11","Q3, 2010-11","Q4, 2010-11"},0))</f>
        <v>30/06/2011</v>
      </c>
      <c r="E18" s="8" t="s">
        <v>62</v>
      </c>
      <c r="F18" s="1">
        <f>IF(ISERROR(SEARCH(" ",E18)),"",MATCH(LEFT(E18,SEARCH(" ",E18)-1),{"=","&lt;=","&gt;="},0))</f>
        <v>3</v>
      </c>
      <c r="G18" s="10">
        <f t="shared" si="0"/>
        <v>0.8</v>
      </c>
      <c r="H18" s="8"/>
      <c r="J18" s="11"/>
    </row>
    <row r="19" spans="5:8" ht="14.25">
      <c r="E19" s="8"/>
      <c r="H19" s="8"/>
    </row>
    <row r="20" spans="5:8" ht="14.25">
      <c r="E20" s="8"/>
      <c r="H20" s="8"/>
    </row>
    <row r="21" spans="5:8" ht="14.25">
      <c r="E21" s="8"/>
      <c r="H21" s="8"/>
    </row>
    <row r="22" spans="5:8" ht="14.25">
      <c r="E22" s="8"/>
      <c r="H22" s="8"/>
    </row>
    <row r="23" spans="5:8" ht="14.25">
      <c r="E23" s="8"/>
      <c r="H23" s="8"/>
    </row>
    <row r="24" spans="5:8" ht="14.25">
      <c r="E24" s="8"/>
      <c r="H24" s="8"/>
    </row>
  </sheetData>
  <sheetProtection/>
  <printOptions/>
  <pageMargins left="0.7000000000000001" right="0.7000000000000001" top="0.75" bottom="0.75" header="0.30000000000000004" footer="0.30000000000000004"/>
  <pageSetup fitToHeight="0" fitToWidth="0" orientation="portrait" paperSize="9"/>
</worksheet>
</file>

<file path=xl/worksheets/sheet3.xml><?xml version="1.0" encoding="utf-8"?>
<worksheet xmlns="http://schemas.openxmlformats.org/spreadsheetml/2006/main" xmlns:r="http://schemas.openxmlformats.org/officeDocument/2006/relationships">
  <sheetPr>
    <tabColor theme="9"/>
  </sheetPr>
  <dimension ref="A1:T13"/>
  <sheetViews>
    <sheetView zoomScale="70" zoomScaleNormal="70" zoomScalePageLayoutView="0" workbookViewId="0" topLeftCell="D1">
      <selection activeCell="C12" sqref="C12"/>
    </sheetView>
  </sheetViews>
  <sheetFormatPr defaultColWidth="9.140625" defaultRowHeight="15"/>
  <cols>
    <col min="1" max="1" width="4.28125" style="12" customWidth="1"/>
    <col min="2" max="2" width="38.8515625" style="12" bestFit="1" customWidth="1"/>
    <col min="3" max="3" width="32.8515625" style="12" customWidth="1"/>
    <col min="4" max="4" width="21.8515625" style="12" customWidth="1"/>
    <col min="5" max="5" width="22.00390625" style="12" customWidth="1"/>
    <col min="6" max="6" width="31.00390625" style="12" customWidth="1"/>
    <col min="7" max="7" width="22.140625" style="12" customWidth="1"/>
    <col min="8" max="8" width="54.421875" style="12" customWidth="1"/>
    <col min="9" max="9" width="16.57421875" style="27" customWidth="1"/>
    <col min="10" max="10" width="1.57421875" style="12" customWidth="1"/>
    <col min="11" max="11" width="13.57421875" style="12" bestFit="1" customWidth="1"/>
    <col min="12" max="13" width="7.140625" style="12" hidden="1" customWidth="1"/>
    <col min="14" max="14" width="13.421875" style="12" bestFit="1" customWidth="1"/>
    <col min="15" max="16" width="6.57421875" style="12" hidden="1" customWidth="1"/>
    <col min="17" max="17" width="9.421875" style="12" bestFit="1" customWidth="1"/>
    <col min="18" max="16384" width="9.140625" style="12" customWidth="1"/>
  </cols>
  <sheetData>
    <row r="1" spans="2:10" ht="15" thickBot="1">
      <c r="B1" s="13"/>
      <c r="C1" s="13"/>
      <c r="D1" s="13"/>
      <c r="E1" s="13"/>
      <c r="F1" s="13"/>
      <c r="G1" s="13"/>
      <c r="H1" s="13"/>
      <c r="I1" s="13"/>
      <c r="J1" s="13"/>
    </row>
    <row r="2" spans="1:11" ht="33.75" customHeight="1" thickBot="1">
      <c r="A2" s="14"/>
      <c r="B2" s="78" t="s">
        <v>67</v>
      </c>
      <c r="C2" s="78"/>
      <c r="D2" s="78"/>
      <c r="E2" s="78"/>
      <c r="F2" s="78"/>
      <c r="G2" s="78"/>
      <c r="H2" s="78"/>
      <c r="I2" s="15"/>
      <c r="J2" s="16"/>
      <c r="K2" s="17"/>
    </row>
    <row r="3" spans="1:11" ht="21" thickBot="1">
      <c r="A3" s="14"/>
      <c r="B3" s="79" t="s">
        <v>68</v>
      </c>
      <c r="C3" s="79"/>
      <c r="D3" s="79"/>
      <c r="E3" s="79"/>
      <c r="F3" s="79"/>
      <c r="G3" s="79"/>
      <c r="H3" s="79"/>
      <c r="I3" s="18"/>
      <c r="J3" s="18"/>
      <c r="K3" s="17"/>
    </row>
    <row r="4" spans="1:11" ht="21" thickBot="1">
      <c r="A4" s="14"/>
      <c r="B4" s="80" t="s">
        <v>69</v>
      </c>
      <c r="C4" s="80"/>
      <c r="D4" s="80"/>
      <c r="E4" s="80"/>
      <c r="F4" s="80"/>
      <c r="G4" s="80"/>
      <c r="H4" s="80"/>
      <c r="I4" s="18"/>
      <c r="J4" s="18"/>
      <c r="K4" s="17"/>
    </row>
    <row r="5" spans="1:11" ht="59.25" customHeight="1" thickBot="1">
      <c r="A5" s="14"/>
      <c r="B5" s="81" t="s">
        <v>70</v>
      </c>
      <c r="C5" s="81"/>
      <c r="D5" s="81"/>
      <c r="E5" s="81"/>
      <c r="F5" s="81"/>
      <c r="G5" s="81"/>
      <c r="H5" s="81"/>
      <c r="I5" s="18"/>
      <c r="J5" s="18"/>
      <c r="K5" s="17"/>
    </row>
    <row r="6" spans="2:10" ht="18.75" thickBot="1">
      <c r="B6" s="19"/>
      <c r="C6" s="19"/>
      <c r="D6" s="19"/>
      <c r="E6" s="19"/>
      <c r="F6" s="19"/>
      <c r="G6" s="19"/>
      <c r="H6" s="19"/>
      <c r="I6" s="20"/>
      <c r="J6" s="20"/>
    </row>
    <row r="7" spans="1:11" ht="39.75" customHeight="1">
      <c r="A7" s="14"/>
      <c r="B7" s="21" t="s">
        <v>71</v>
      </c>
      <c r="C7" s="85"/>
      <c r="D7" s="85"/>
      <c r="E7" s="85"/>
      <c r="F7" s="22" t="s">
        <v>72</v>
      </c>
      <c r="G7" s="85"/>
      <c r="H7" s="85"/>
      <c r="I7" s="23"/>
      <c r="J7" s="23"/>
      <c r="K7" s="23"/>
    </row>
    <row r="8" spans="1:11" ht="38.25" customHeight="1" thickBot="1">
      <c r="A8" s="14"/>
      <c r="B8" s="24" t="s">
        <v>73</v>
      </c>
      <c r="C8" s="86"/>
      <c r="D8" s="86"/>
      <c r="E8" s="86"/>
      <c r="F8" s="25" t="s">
        <v>74</v>
      </c>
      <c r="G8" s="86"/>
      <c r="H8" s="86"/>
      <c r="I8" s="23"/>
      <c r="J8" s="23"/>
      <c r="K8" s="23"/>
    </row>
    <row r="9" spans="1:12" ht="39.75" customHeight="1" thickBot="1">
      <c r="A9" s="14"/>
      <c r="B9" s="26" t="s">
        <v>75</v>
      </c>
      <c r="C9" s="82"/>
      <c r="D9" s="82"/>
      <c r="E9" s="82"/>
      <c r="F9" s="26" t="s">
        <v>592</v>
      </c>
      <c r="G9" s="83" t="s">
        <v>593</v>
      </c>
      <c r="H9" s="83"/>
      <c r="I9" s="18"/>
      <c r="J9" s="18"/>
      <c r="K9" s="23"/>
      <c r="L9" s="23"/>
    </row>
    <row r="10" spans="2:20" ht="30" customHeight="1">
      <c r="B10" s="20"/>
      <c r="C10" s="20"/>
      <c r="D10" s="20"/>
      <c r="E10" s="20"/>
      <c r="F10" s="20"/>
      <c r="G10" s="20"/>
      <c r="H10" s="20"/>
      <c r="K10" s="84" t="s">
        <v>76</v>
      </c>
      <c r="L10" s="84"/>
      <c r="M10" s="84"/>
      <c r="N10" s="84"/>
      <c r="T10" s="12" t="s">
        <v>77</v>
      </c>
    </row>
    <row r="11" spans="2:14" s="28" customFormat="1" ht="45.75" customHeight="1">
      <c r="B11" s="29" t="s">
        <v>78</v>
      </c>
      <c r="C11" s="30" t="s">
        <v>79</v>
      </c>
      <c r="D11" s="29" t="s">
        <v>80</v>
      </c>
      <c r="E11" s="29" t="s">
        <v>81</v>
      </c>
      <c r="F11" s="29" t="s">
        <v>82</v>
      </c>
      <c r="G11" s="29" t="s">
        <v>83</v>
      </c>
      <c r="H11" s="29" t="s">
        <v>84</v>
      </c>
      <c r="I11" s="31" t="s">
        <v>85</v>
      </c>
      <c r="J11" s="30"/>
      <c r="K11" s="30" t="s">
        <v>14</v>
      </c>
      <c r="L11" s="32"/>
      <c r="M11" s="32"/>
      <c r="N11" s="30" t="s">
        <v>15</v>
      </c>
    </row>
    <row r="12" spans="2:16" ht="31.5" customHeight="1">
      <c r="B12" s="33" t="s">
        <v>86</v>
      </c>
      <c r="C12" s="34"/>
      <c r="D12" s="35"/>
      <c r="E12" s="36"/>
      <c r="F12" s="35"/>
      <c r="G12" s="36"/>
      <c r="H12" s="37"/>
      <c r="I12" s="38">
        <f>IF(OR(ISBLANK(D12),ISBLANK(F12)),"",D12/F12)</f>
      </c>
      <c r="J12" s="39"/>
      <c r="K12" s="40" t="s">
        <v>33</v>
      </c>
      <c r="L12" s="40">
        <v>3</v>
      </c>
      <c r="M12" s="40">
        <v>0.95</v>
      </c>
      <c r="N12" s="40" t="s">
        <v>43</v>
      </c>
      <c r="O12" s="41">
        <v>3</v>
      </c>
      <c r="P12" s="41">
        <v>0.999</v>
      </c>
    </row>
    <row r="13" spans="2:16" ht="31.5" customHeight="1">
      <c r="B13" s="33" t="s">
        <v>583</v>
      </c>
      <c r="C13" s="34"/>
      <c r="D13" s="35"/>
      <c r="E13" s="36"/>
      <c r="F13" s="35"/>
      <c r="G13" s="36"/>
      <c r="H13" s="37"/>
      <c r="I13" s="38">
        <f>IF(OR(ISBLANK(D13),ISBLANK(F13)),"",D13/F13)</f>
      </c>
      <c r="J13" s="39"/>
      <c r="K13" s="40" t="s">
        <v>33</v>
      </c>
      <c r="L13" s="40">
        <v>3</v>
      </c>
      <c r="M13" s="40">
        <v>0.95</v>
      </c>
      <c r="N13" s="40" t="s">
        <v>43</v>
      </c>
      <c r="O13" s="41">
        <v>3</v>
      </c>
      <c r="P13" s="41">
        <v>0.98</v>
      </c>
    </row>
    <row r="14" ht="15"/>
  </sheetData>
  <sheetProtection/>
  <mergeCells count="11">
    <mergeCell ref="K10:N10"/>
    <mergeCell ref="C7:E7"/>
    <mergeCell ref="G7:H7"/>
    <mergeCell ref="C8:E8"/>
    <mergeCell ref="G8:H8"/>
    <mergeCell ref="B2:H2"/>
    <mergeCell ref="B3:H3"/>
    <mergeCell ref="B4:H4"/>
    <mergeCell ref="B5:H5"/>
    <mergeCell ref="C9:E9"/>
    <mergeCell ref="G9:H9"/>
  </mergeCells>
  <conditionalFormatting sqref="I12">
    <cfRule type="expression" priority="8" dxfId="4" stopIfTrue="1">
      <formula>IF($I12="",0,IF($N12="",IF($L12=1,IF($I12=$M12,TRUE,0),IF($L12=2,IF($I12&lt;=$M12,TRUE,0),IF($L12=3,IF($I12&gt;=$M12,TRUE,0),0))),IF($O12=1,IF($I12=$P12,TRUE,0),IF($O12=2,IF($I12&lt;=$P12,TRUE,0),IF($O12=3,IF($I12&gt;=$P12,TRUE,0),0)))))</formula>
    </cfRule>
  </conditionalFormatting>
  <conditionalFormatting sqref="I12">
    <cfRule type="expression" priority="10" dxfId="3" stopIfTrue="1">
      <formula>IF($I12="",FALSE,IF($L12=1,IF($I12=$M12,TRUE,FALSE),IF($L12=2,IF($I12&gt;$M12,TRUE,FALSE),IF($L12=3,IF($I12&lt;$M12,TRUE,FALSE),FALSE))))</formula>
    </cfRule>
  </conditionalFormatting>
  <conditionalFormatting sqref="I12">
    <cfRule type="expression" priority="9" dxfId="2" stopIfTrue="1">
      <formula>IF($N12="",0,IF($L12&amp;$O12="21",IF(AND($I12&lt;=$M12,$I12&gt;$P12),TRUE,0),IF($L12&amp;$O12="31",IF(AND($I12&gt;=$M12,$I12&lt;$P12),TRUE,0),IF($L12&amp;$O12="22",IF(AND($I12&lt;=$M12,$I12&gt;$P12),TRUE,0),IF($L12&amp;$O12="33",IF(AND($I12&gt;=$M12,$I12&lt;$P12),TRUE,0),0)))))</formula>
    </cfRule>
  </conditionalFormatting>
  <conditionalFormatting sqref="C12:G12">
    <cfRule type="expression" priority="6" dxfId="1" stopIfTrue="1">
      <formula>IF(C12="",TRUE,FALSE)</formula>
    </cfRule>
  </conditionalFormatting>
  <conditionalFormatting sqref="C7:C9 G7:G8">
    <cfRule type="expression" priority="7" dxfId="1" stopIfTrue="1">
      <formula>IF(C7="",TRUE,FALSE)</formula>
    </cfRule>
  </conditionalFormatting>
  <conditionalFormatting sqref="H12">
    <cfRule type="expression" priority="11" dxfId="0" stopIfTrue="1">
      <formula>IF(H12="",TRUE,FALSE)</formula>
    </cfRule>
  </conditionalFormatting>
  <conditionalFormatting sqref="I13">
    <cfRule type="expression" priority="5" dxfId="4" stopIfTrue="1">
      <formula>IF($I13="",0,IF($N13="",IF($L13=1,IF($I13=$M13,TRUE,0),IF($L13=2,IF($I13&lt;=$M13,TRUE,0),IF($L13=3,IF($I13&gt;=$M13,TRUE,0),0))),IF($O13=1,IF($I13=$P13,TRUE,0),IF($O13=2,IF($I13&lt;=$P13,TRUE,0),IF($O13=3,IF($I13&gt;=$P13,TRUE,0),0)))))</formula>
    </cfRule>
  </conditionalFormatting>
  <conditionalFormatting sqref="I13">
    <cfRule type="expression" priority="4" dxfId="3" stopIfTrue="1">
      <formula>IF($I13="",FALSE,IF($L13=1,IF($I13=$M13,TRUE,FALSE),IF($L13=2,IF($I13&gt;$M13,TRUE,FALSE),IF($L13=3,IF($I13&lt;$M13,TRUE,FALSE),FALSE))))</formula>
    </cfRule>
  </conditionalFormatting>
  <conditionalFormatting sqref="I13">
    <cfRule type="expression" priority="3" dxfId="2" stopIfTrue="1">
      <formula>IF($N13="",0,IF($L13&amp;$O13="21",IF(AND($I13&lt;=$M13,$I13&gt;$P13),TRUE,0),IF($L13&amp;$O13="31",IF(AND($I13&gt;=$M13,$I13&lt;$P13),TRUE,0),IF($L13&amp;$O13="22",IF(AND($I13&lt;=$M13,$I13&gt;$P13),TRUE,0),IF($L13&amp;$O13="33",IF(AND($I13&gt;=$M13,$I13&lt;$P13),TRUE,0),0)))))</formula>
    </cfRule>
  </conditionalFormatting>
  <conditionalFormatting sqref="C13:G13">
    <cfRule type="expression" priority="2" dxfId="1" stopIfTrue="1">
      <formula>IF(C13="",TRUE,FALSE)</formula>
    </cfRule>
  </conditionalFormatting>
  <conditionalFormatting sqref="H13">
    <cfRule type="expression" priority="1" dxfId="0" stopIfTrue="1">
      <formula>IF(H13="",TRUE,FALSE)</formula>
    </cfRule>
  </conditionalFormatting>
  <dataValidations count="1">
    <dataValidation type="list" allowBlank="1" showInputMessage="1" showErrorMessage="1" sqref="C12:C13">
      <formula1>CCG</formula1>
    </dataValidation>
  </dataValidations>
  <hyperlinks>
    <hyperlink ref="B2" location="'KPI Description'!A1" display="For instructions, please see 'Guidance' worksheet (click this cell to view)"/>
  </hyperlinks>
  <printOptions/>
  <pageMargins left="0.7000000000000001" right="0.7000000000000001" top="0.75" bottom="0.75" header="0.30000000000000004" footer="0.30000000000000004"/>
  <pageSetup fitToHeight="0" fitToWidth="0"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I9"/>
  <sheetViews>
    <sheetView zoomScalePageLayoutView="0" workbookViewId="0" topLeftCell="B1">
      <selection activeCell="C8" sqref="C8"/>
    </sheetView>
  </sheetViews>
  <sheetFormatPr defaultColWidth="9.140625" defaultRowHeight="15"/>
  <cols>
    <col min="1" max="1" width="9.421875" style="47" customWidth="1"/>
    <col min="2" max="2" width="31.140625" style="48" customWidth="1"/>
    <col min="3" max="3" width="19.57421875" style="48" customWidth="1"/>
    <col min="4" max="4" width="14.421875" style="43" customWidth="1"/>
    <col min="5" max="5" width="35.7109375" style="53" customWidth="1"/>
    <col min="6" max="6" width="16.28125" style="43" customWidth="1"/>
    <col min="7" max="7" width="45.421875" style="53" customWidth="1"/>
    <col min="8" max="8" width="52.7109375" style="47" customWidth="1"/>
    <col min="9" max="9" width="13.140625" style="47" customWidth="1"/>
    <col min="10" max="16384" width="9.140625" style="47" customWidth="1"/>
  </cols>
  <sheetData>
    <row r="1" spans="1:9" s="43" customFormat="1" ht="51.75" customHeight="1">
      <c r="A1" s="59" t="s">
        <v>10</v>
      </c>
      <c r="B1" s="60" t="s">
        <v>11</v>
      </c>
      <c r="C1" s="60" t="s">
        <v>87</v>
      </c>
      <c r="D1" s="60" t="s">
        <v>80</v>
      </c>
      <c r="E1" s="60" t="s">
        <v>88</v>
      </c>
      <c r="F1" s="60" t="s">
        <v>82</v>
      </c>
      <c r="G1" s="60" t="s">
        <v>89</v>
      </c>
      <c r="H1" s="60" t="s">
        <v>90</v>
      </c>
      <c r="I1" s="60" t="s">
        <v>91</v>
      </c>
    </row>
    <row r="2" spans="1:9" s="43" customFormat="1" ht="89.25">
      <c r="A2" s="61" t="s">
        <v>41</v>
      </c>
      <c r="B2" s="44" t="s">
        <v>92</v>
      </c>
      <c r="C2" s="45" t="s">
        <v>121</v>
      </c>
      <c r="D2" s="42" t="s">
        <v>93</v>
      </c>
      <c r="E2" s="45" t="s">
        <v>94</v>
      </c>
      <c r="F2" s="42" t="s">
        <v>95</v>
      </c>
      <c r="G2" s="56" t="s">
        <v>96</v>
      </c>
      <c r="H2" s="56" t="s">
        <v>584</v>
      </c>
      <c r="I2" s="46" t="s">
        <v>97</v>
      </c>
    </row>
    <row r="3" spans="1:9" s="43" customFormat="1" ht="89.25">
      <c r="A3" s="61" t="s">
        <v>582</v>
      </c>
      <c r="B3" s="44" t="s">
        <v>579</v>
      </c>
      <c r="C3" s="58" t="s">
        <v>121</v>
      </c>
      <c r="D3" s="42" t="s">
        <v>93</v>
      </c>
      <c r="E3" s="45" t="s">
        <v>94</v>
      </c>
      <c r="F3" s="42" t="s">
        <v>95</v>
      </c>
      <c r="G3" s="56" t="s">
        <v>580</v>
      </c>
      <c r="H3" s="56" t="s">
        <v>581</v>
      </c>
      <c r="I3" s="46" t="s">
        <v>97</v>
      </c>
    </row>
    <row r="4" spans="1:7" s="43" customFormat="1" ht="18">
      <c r="A4" s="47"/>
      <c r="B4" s="48"/>
      <c r="C4" s="48"/>
      <c r="D4" s="49"/>
      <c r="E4" s="50"/>
      <c r="F4" s="49"/>
      <c r="G4" s="50"/>
    </row>
    <row r="5" spans="1:7" s="43" customFormat="1" ht="18">
      <c r="A5" s="47"/>
      <c r="B5" s="48"/>
      <c r="C5" s="48"/>
      <c r="D5" s="51"/>
      <c r="E5" s="52"/>
      <c r="F5" s="51"/>
      <c r="G5" s="57"/>
    </row>
    <row r="6" spans="1:7" s="43" customFormat="1" ht="18">
      <c r="A6" s="47"/>
      <c r="B6" s="48"/>
      <c r="C6" s="48"/>
      <c r="D6" s="51"/>
      <c r="E6" s="52"/>
      <c r="F6" s="51"/>
      <c r="G6" s="52"/>
    </row>
    <row r="7" spans="1:7" s="43" customFormat="1" ht="18">
      <c r="A7" s="47"/>
      <c r="B7" s="48"/>
      <c r="C7" s="48"/>
      <c r="D7" s="51"/>
      <c r="E7" s="52"/>
      <c r="F7" s="51"/>
      <c r="G7" s="52"/>
    </row>
    <row r="8" spans="1:7" s="43" customFormat="1" ht="18">
      <c r="A8" s="47"/>
      <c r="B8" s="48"/>
      <c r="C8" s="48"/>
      <c r="D8" s="51"/>
      <c r="E8" s="52"/>
      <c r="F8" s="51"/>
      <c r="G8" s="52"/>
    </row>
    <row r="9" spans="1:7" s="43" customFormat="1" ht="18">
      <c r="A9" s="47"/>
      <c r="B9" s="48"/>
      <c r="C9" s="48"/>
      <c r="D9" s="51"/>
      <c r="E9" s="52"/>
      <c r="F9" s="51"/>
      <c r="G9" s="52"/>
    </row>
  </sheetData>
  <sheetProtection/>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13"/>
  <sheetViews>
    <sheetView zoomScalePageLayoutView="0" workbookViewId="0" topLeftCell="A1">
      <selection activeCell="B2" sqref="B2"/>
    </sheetView>
  </sheetViews>
  <sheetFormatPr defaultColWidth="9.00390625" defaultRowHeight="15"/>
  <cols>
    <col min="1" max="2" width="9.00390625" style="54" customWidth="1"/>
    <col min="3" max="3" width="9.00390625" style="55" customWidth="1"/>
    <col min="4" max="16384" width="9.00390625" style="55" customWidth="1"/>
  </cols>
  <sheetData>
    <row r="1" spans="1:4" ht="14.25">
      <c r="A1" s="54" t="s">
        <v>98</v>
      </c>
      <c r="B1" s="54" t="s">
        <v>575</v>
      </c>
      <c r="C1" s="55" t="s">
        <v>576</v>
      </c>
      <c r="D1" s="55" t="s">
        <v>577</v>
      </c>
    </row>
    <row r="3" spans="1:4" ht="14.25">
      <c r="A3" s="1" t="s">
        <v>122</v>
      </c>
      <c r="B3" s="1" t="s">
        <v>123</v>
      </c>
      <c r="C3" s="1" t="s">
        <v>124</v>
      </c>
      <c r="D3" s="1" t="s">
        <v>125</v>
      </c>
    </row>
    <row r="4" spans="1:4" ht="14.25">
      <c r="A4" s="1" t="s">
        <v>126</v>
      </c>
      <c r="B4" s="1" t="s">
        <v>127</v>
      </c>
      <c r="C4" s="1" t="s">
        <v>128</v>
      </c>
      <c r="D4" s="1" t="s">
        <v>129</v>
      </c>
    </row>
    <row r="5" spans="1:4" ht="14.25">
      <c r="A5" s="1" t="s">
        <v>130</v>
      </c>
      <c r="B5" s="1" t="s">
        <v>131</v>
      </c>
      <c r="C5" s="1" t="s">
        <v>132</v>
      </c>
      <c r="D5" s="1" t="s">
        <v>129</v>
      </c>
    </row>
    <row r="6" spans="1:4" ht="14.25">
      <c r="A6" s="1" t="s">
        <v>133</v>
      </c>
      <c r="B6" s="1" t="s">
        <v>134</v>
      </c>
      <c r="C6" s="1" t="s">
        <v>135</v>
      </c>
      <c r="D6" s="1" t="s">
        <v>136</v>
      </c>
    </row>
    <row r="7" spans="1:4" ht="14.25">
      <c r="A7" s="1" t="s">
        <v>137</v>
      </c>
      <c r="B7" s="1" t="s">
        <v>138</v>
      </c>
      <c r="C7" s="1" t="s">
        <v>135</v>
      </c>
      <c r="D7" s="1" t="s">
        <v>136</v>
      </c>
    </row>
    <row r="8" spans="1:4" ht="14.25">
      <c r="A8" s="1" t="s">
        <v>139</v>
      </c>
      <c r="B8" s="1" t="s">
        <v>140</v>
      </c>
      <c r="C8" s="1" t="s">
        <v>141</v>
      </c>
      <c r="D8" s="1" t="s">
        <v>125</v>
      </c>
    </row>
    <row r="9" spans="1:4" ht="14.25">
      <c r="A9" s="1" t="s">
        <v>142</v>
      </c>
      <c r="B9" s="1" t="s">
        <v>143</v>
      </c>
      <c r="C9" s="1" t="s">
        <v>144</v>
      </c>
      <c r="D9" s="1" t="s">
        <v>145</v>
      </c>
    </row>
    <row r="10" spans="1:4" ht="14.25">
      <c r="A10" s="1" t="s">
        <v>146</v>
      </c>
      <c r="B10" s="1" t="s">
        <v>147</v>
      </c>
      <c r="C10" s="1" t="s">
        <v>141</v>
      </c>
      <c r="D10" s="1" t="s">
        <v>125</v>
      </c>
    </row>
    <row r="11" spans="1:4" ht="14.25">
      <c r="A11" s="1" t="s">
        <v>148</v>
      </c>
      <c r="B11" s="1" t="s">
        <v>149</v>
      </c>
      <c r="C11" s="1" t="s">
        <v>150</v>
      </c>
      <c r="D11" s="1" t="s">
        <v>129</v>
      </c>
    </row>
    <row r="12" spans="1:4" ht="14.25">
      <c r="A12" s="1" t="s">
        <v>151</v>
      </c>
      <c r="B12" s="1" t="s">
        <v>152</v>
      </c>
      <c r="C12" s="1" t="s">
        <v>153</v>
      </c>
      <c r="D12" s="1" t="s">
        <v>145</v>
      </c>
    </row>
    <row r="13" spans="1:4" ht="14.25">
      <c r="A13" s="1" t="s">
        <v>154</v>
      </c>
      <c r="B13" s="1" t="s">
        <v>155</v>
      </c>
      <c r="C13" s="1" t="s">
        <v>156</v>
      </c>
      <c r="D13" s="1" t="s">
        <v>136</v>
      </c>
    </row>
    <row r="14" spans="1:4" ht="14.25">
      <c r="A14" s="1" t="s">
        <v>157</v>
      </c>
      <c r="B14" s="1" t="s">
        <v>158</v>
      </c>
      <c r="C14" s="1" t="s">
        <v>159</v>
      </c>
      <c r="D14" s="1" t="s">
        <v>145</v>
      </c>
    </row>
    <row r="15" spans="1:4" ht="14.25">
      <c r="A15" s="1" t="s">
        <v>160</v>
      </c>
      <c r="B15" s="1" t="s">
        <v>161</v>
      </c>
      <c r="C15" s="1" t="s">
        <v>159</v>
      </c>
      <c r="D15" s="1" t="s">
        <v>145</v>
      </c>
    </row>
    <row r="16" spans="1:4" ht="14.25">
      <c r="A16" s="1" t="s">
        <v>162</v>
      </c>
      <c r="B16" s="1" t="s">
        <v>163</v>
      </c>
      <c r="C16" s="1" t="s">
        <v>164</v>
      </c>
      <c r="D16" s="1" t="s">
        <v>125</v>
      </c>
    </row>
    <row r="17" spans="1:4" ht="14.25">
      <c r="A17" s="1" t="s">
        <v>165</v>
      </c>
      <c r="B17" s="1" t="s">
        <v>166</v>
      </c>
      <c r="C17" s="1" t="s">
        <v>164</v>
      </c>
      <c r="D17" s="1" t="s">
        <v>125</v>
      </c>
    </row>
    <row r="18" spans="1:4" ht="14.25">
      <c r="A18" s="1" t="s">
        <v>167</v>
      </c>
      <c r="B18" s="1" t="s">
        <v>168</v>
      </c>
      <c r="C18" s="1" t="s">
        <v>169</v>
      </c>
      <c r="D18" s="1" t="s">
        <v>125</v>
      </c>
    </row>
    <row r="19" spans="1:4" ht="14.25">
      <c r="A19" s="1" t="s">
        <v>170</v>
      </c>
      <c r="B19" s="1" t="s">
        <v>171</v>
      </c>
      <c r="C19" s="1" t="s">
        <v>132</v>
      </c>
      <c r="D19" s="1" t="s">
        <v>129</v>
      </c>
    </row>
    <row r="20" spans="1:4" ht="14.25">
      <c r="A20" s="1" t="s">
        <v>172</v>
      </c>
      <c r="B20" s="1" t="s">
        <v>173</v>
      </c>
      <c r="C20" s="1" t="s">
        <v>124</v>
      </c>
      <c r="D20" s="1" t="s">
        <v>125</v>
      </c>
    </row>
    <row r="21" spans="1:4" ht="14.25">
      <c r="A21" s="1" t="s">
        <v>174</v>
      </c>
      <c r="B21" s="1" t="s">
        <v>175</v>
      </c>
      <c r="C21" s="1" t="s">
        <v>124</v>
      </c>
      <c r="D21" s="1" t="s">
        <v>125</v>
      </c>
    </row>
    <row r="22" spans="1:4" ht="14.25">
      <c r="A22" s="1" t="s">
        <v>176</v>
      </c>
      <c r="B22" s="1" t="s">
        <v>177</v>
      </c>
      <c r="C22" s="1" t="s">
        <v>178</v>
      </c>
      <c r="D22" s="1" t="s">
        <v>136</v>
      </c>
    </row>
    <row r="23" spans="1:4" ht="14.25">
      <c r="A23" s="1" t="s">
        <v>179</v>
      </c>
      <c r="B23" s="1" t="s">
        <v>180</v>
      </c>
      <c r="C23" s="1" t="s">
        <v>181</v>
      </c>
      <c r="D23" s="1" t="s">
        <v>129</v>
      </c>
    </row>
    <row r="24" spans="1:4" ht="14.25">
      <c r="A24" s="1" t="s">
        <v>182</v>
      </c>
      <c r="B24" s="1" t="s">
        <v>183</v>
      </c>
      <c r="C24" s="1" t="s">
        <v>184</v>
      </c>
      <c r="D24" s="1" t="s">
        <v>129</v>
      </c>
    </row>
    <row r="25" spans="1:4" ht="14.25">
      <c r="A25" s="1" t="s">
        <v>185</v>
      </c>
      <c r="B25" s="1" t="s">
        <v>186</v>
      </c>
      <c r="C25" s="1" t="s">
        <v>156</v>
      </c>
      <c r="D25" s="1" t="s">
        <v>136</v>
      </c>
    </row>
    <row r="26" spans="1:4" ht="14.25">
      <c r="A26" s="1" t="s">
        <v>187</v>
      </c>
      <c r="B26" s="1" t="s">
        <v>188</v>
      </c>
      <c r="C26" s="1" t="s">
        <v>169</v>
      </c>
      <c r="D26" s="1" t="s">
        <v>125</v>
      </c>
    </row>
    <row r="27" spans="1:4" ht="14.25">
      <c r="A27" s="1" t="s">
        <v>189</v>
      </c>
      <c r="B27" s="1" t="s">
        <v>190</v>
      </c>
      <c r="C27" s="1" t="s">
        <v>124</v>
      </c>
      <c r="D27" s="1" t="s">
        <v>125</v>
      </c>
    </row>
    <row r="28" spans="1:4" ht="14.25">
      <c r="A28" s="1" t="s">
        <v>191</v>
      </c>
      <c r="B28" s="1" t="s">
        <v>192</v>
      </c>
      <c r="C28" s="1" t="s">
        <v>193</v>
      </c>
      <c r="D28" s="1" t="s">
        <v>145</v>
      </c>
    </row>
    <row r="29" spans="1:4" ht="14.25">
      <c r="A29" s="1" t="s">
        <v>194</v>
      </c>
      <c r="B29" s="1" t="s">
        <v>195</v>
      </c>
      <c r="C29" s="1" t="s">
        <v>135</v>
      </c>
      <c r="D29" s="1" t="s">
        <v>136</v>
      </c>
    </row>
    <row r="30" spans="1:4" ht="14.25">
      <c r="A30" s="1" t="s">
        <v>196</v>
      </c>
      <c r="B30" s="1" t="s">
        <v>197</v>
      </c>
      <c r="C30" s="1" t="s">
        <v>198</v>
      </c>
      <c r="D30" s="1" t="s">
        <v>145</v>
      </c>
    </row>
    <row r="31" spans="1:4" ht="14.25">
      <c r="A31" s="1" t="s">
        <v>199</v>
      </c>
      <c r="B31" s="1" t="s">
        <v>200</v>
      </c>
      <c r="C31" s="1" t="s">
        <v>128</v>
      </c>
      <c r="D31" s="1" t="s">
        <v>129</v>
      </c>
    </row>
    <row r="32" spans="1:4" ht="14.25">
      <c r="A32" s="1" t="s">
        <v>201</v>
      </c>
      <c r="B32" s="1" t="s">
        <v>202</v>
      </c>
      <c r="C32" s="1" t="s">
        <v>144</v>
      </c>
      <c r="D32" s="1" t="s">
        <v>145</v>
      </c>
    </row>
    <row r="33" spans="1:4" ht="14.25">
      <c r="A33" s="1" t="s">
        <v>203</v>
      </c>
      <c r="B33" s="1" t="s">
        <v>204</v>
      </c>
      <c r="C33" s="1" t="s">
        <v>178</v>
      </c>
      <c r="D33" s="1" t="s">
        <v>136</v>
      </c>
    </row>
    <row r="34" spans="1:4" ht="14.25">
      <c r="A34" s="1" t="s">
        <v>205</v>
      </c>
      <c r="B34" s="1" t="s">
        <v>206</v>
      </c>
      <c r="C34" s="1" t="s">
        <v>169</v>
      </c>
      <c r="D34" s="1" t="s">
        <v>125</v>
      </c>
    </row>
    <row r="35" spans="1:4" ht="14.25">
      <c r="A35" s="1" t="s">
        <v>207</v>
      </c>
      <c r="B35" s="1" t="s">
        <v>208</v>
      </c>
      <c r="C35" s="1" t="s">
        <v>132</v>
      </c>
      <c r="D35" s="1" t="s">
        <v>129</v>
      </c>
    </row>
    <row r="36" spans="1:4" ht="14.25">
      <c r="A36" s="1" t="s">
        <v>209</v>
      </c>
      <c r="B36" s="1" t="s">
        <v>210</v>
      </c>
      <c r="C36" s="1" t="s">
        <v>164</v>
      </c>
      <c r="D36" s="1" t="s">
        <v>125</v>
      </c>
    </row>
    <row r="37" spans="1:4" ht="14.25">
      <c r="A37" s="1" t="s">
        <v>211</v>
      </c>
      <c r="B37" s="1" t="s">
        <v>212</v>
      </c>
      <c r="C37" s="1" t="s">
        <v>135</v>
      </c>
      <c r="D37" s="1" t="s">
        <v>136</v>
      </c>
    </row>
    <row r="38" spans="1:4" ht="14.25">
      <c r="A38" s="1" t="s">
        <v>213</v>
      </c>
      <c r="B38" s="1" t="s">
        <v>214</v>
      </c>
      <c r="C38" s="1" t="s">
        <v>181</v>
      </c>
      <c r="D38" s="1" t="s">
        <v>129</v>
      </c>
    </row>
    <row r="39" spans="1:4" ht="14.25">
      <c r="A39" s="1" t="s">
        <v>215</v>
      </c>
      <c r="B39" s="1" t="s">
        <v>216</v>
      </c>
      <c r="C39" s="1" t="s">
        <v>153</v>
      </c>
      <c r="D39" s="1" t="s">
        <v>145</v>
      </c>
    </row>
    <row r="40" spans="1:4" ht="14.25">
      <c r="A40" s="1" t="s">
        <v>217</v>
      </c>
      <c r="B40" s="1" t="s">
        <v>218</v>
      </c>
      <c r="C40" s="1" t="s">
        <v>219</v>
      </c>
      <c r="D40" s="1" t="s">
        <v>145</v>
      </c>
    </row>
    <row r="41" spans="1:4" ht="14.25">
      <c r="A41" s="1" t="s">
        <v>220</v>
      </c>
      <c r="B41" s="1" t="s">
        <v>221</v>
      </c>
      <c r="C41" s="1" t="s">
        <v>181</v>
      </c>
      <c r="D41" s="1" t="s">
        <v>129</v>
      </c>
    </row>
    <row r="42" spans="1:4" ht="14.25">
      <c r="A42" s="1" t="s">
        <v>222</v>
      </c>
      <c r="B42" s="1" t="s">
        <v>223</v>
      </c>
      <c r="C42" s="1" t="s">
        <v>156</v>
      </c>
      <c r="D42" s="1" t="s">
        <v>136</v>
      </c>
    </row>
    <row r="43" spans="1:4" ht="14.25">
      <c r="A43" s="1" t="s">
        <v>224</v>
      </c>
      <c r="B43" s="1" t="s">
        <v>225</v>
      </c>
      <c r="C43" s="1" t="s">
        <v>226</v>
      </c>
      <c r="D43" s="1" t="s">
        <v>125</v>
      </c>
    </row>
    <row r="44" spans="1:4" ht="14.25">
      <c r="A44" s="1" t="s">
        <v>227</v>
      </c>
      <c r="B44" s="1" t="s">
        <v>228</v>
      </c>
      <c r="C44" s="1" t="s">
        <v>229</v>
      </c>
      <c r="D44" s="1" t="s">
        <v>125</v>
      </c>
    </row>
    <row r="45" spans="1:4" ht="14.25">
      <c r="A45" s="1" t="s">
        <v>230</v>
      </c>
      <c r="B45" s="1" t="s">
        <v>231</v>
      </c>
      <c r="C45" s="1" t="s">
        <v>128</v>
      </c>
      <c r="D45" s="1" t="s">
        <v>129</v>
      </c>
    </row>
    <row r="46" spans="1:4" ht="14.25">
      <c r="A46" s="1" t="s">
        <v>232</v>
      </c>
      <c r="B46" s="1" t="s">
        <v>233</v>
      </c>
      <c r="C46" s="1" t="s">
        <v>141</v>
      </c>
      <c r="D46" s="1" t="s">
        <v>125</v>
      </c>
    </row>
    <row r="47" spans="1:4" ht="14.25">
      <c r="A47" s="1" t="s">
        <v>234</v>
      </c>
      <c r="B47" s="1" t="s">
        <v>235</v>
      </c>
      <c r="C47" s="1" t="s">
        <v>236</v>
      </c>
      <c r="D47" s="1" t="s">
        <v>129</v>
      </c>
    </row>
    <row r="48" spans="1:4" ht="14.25">
      <c r="A48" s="1" t="s">
        <v>237</v>
      </c>
      <c r="B48" s="1" t="s">
        <v>238</v>
      </c>
      <c r="C48" s="1" t="s">
        <v>159</v>
      </c>
      <c r="D48" s="1" t="s">
        <v>145</v>
      </c>
    </row>
    <row r="49" spans="1:4" ht="14.25">
      <c r="A49" s="1" t="s">
        <v>239</v>
      </c>
      <c r="B49" s="1" t="s">
        <v>240</v>
      </c>
      <c r="C49" s="1" t="s">
        <v>229</v>
      </c>
      <c r="D49" s="1" t="s">
        <v>125</v>
      </c>
    </row>
    <row r="50" spans="1:4" ht="14.25">
      <c r="A50" s="1" t="s">
        <v>241</v>
      </c>
      <c r="B50" s="1" t="s">
        <v>242</v>
      </c>
      <c r="C50" s="1" t="s">
        <v>178</v>
      </c>
      <c r="D50" s="1" t="s">
        <v>136</v>
      </c>
    </row>
    <row r="51" spans="1:4" ht="14.25">
      <c r="A51" s="1" t="s">
        <v>243</v>
      </c>
      <c r="B51" s="1" t="s">
        <v>244</v>
      </c>
      <c r="C51" s="1" t="s">
        <v>153</v>
      </c>
      <c r="D51" s="1" t="s">
        <v>145</v>
      </c>
    </row>
    <row r="52" spans="1:4" ht="14.25">
      <c r="A52" s="1" t="s">
        <v>245</v>
      </c>
      <c r="B52" s="1" t="s">
        <v>246</v>
      </c>
      <c r="C52" s="1" t="s">
        <v>164</v>
      </c>
      <c r="D52" s="1" t="s">
        <v>125</v>
      </c>
    </row>
    <row r="53" spans="1:4" ht="14.25">
      <c r="A53" s="1" t="s">
        <v>247</v>
      </c>
      <c r="B53" s="1" t="s">
        <v>248</v>
      </c>
      <c r="C53" s="1" t="s">
        <v>249</v>
      </c>
      <c r="D53" s="1" t="s">
        <v>145</v>
      </c>
    </row>
    <row r="54" spans="1:4" ht="14.25">
      <c r="A54" s="1" t="s">
        <v>250</v>
      </c>
      <c r="B54" s="1" t="s">
        <v>251</v>
      </c>
      <c r="C54" s="1" t="s">
        <v>252</v>
      </c>
      <c r="D54" s="1" t="s">
        <v>125</v>
      </c>
    </row>
    <row r="55" spans="1:4" ht="14.25">
      <c r="A55" s="1" t="s">
        <v>253</v>
      </c>
      <c r="B55" s="1" t="s">
        <v>254</v>
      </c>
      <c r="C55" s="1" t="s">
        <v>198</v>
      </c>
      <c r="D55" s="1" t="s">
        <v>145</v>
      </c>
    </row>
    <row r="56" spans="1:4" ht="14.25">
      <c r="A56" s="1" t="s">
        <v>255</v>
      </c>
      <c r="B56" s="1" t="s">
        <v>256</v>
      </c>
      <c r="C56" s="1" t="s">
        <v>181</v>
      </c>
      <c r="D56" s="1" t="s">
        <v>129</v>
      </c>
    </row>
    <row r="57" spans="1:4" ht="14.25">
      <c r="A57" s="1" t="s">
        <v>257</v>
      </c>
      <c r="B57" s="1" t="s">
        <v>258</v>
      </c>
      <c r="C57" s="1" t="s">
        <v>181</v>
      </c>
      <c r="D57" s="1" t="s">
        <v>129</v>
      </c>
    </row>
    <row r="58" spans="1:4" ht="14.25">
      <c r="A58" s="1" t="s">
        <v>259</v>
      </c>
      <c r="B58" s="1" t="s">
        <v>260</v>
      </c>
      <c r="C58" s="1" t="s">
        <v>261</v>
      </c>
      <c r="D58" s="1" t="s">
        <v>125</v>
      </c>
    </row>
    <row r="59" spans="1:4" ht="14.25">
      <c r="A59" s="1" t="s">
        <v>262</v>
      </c>
      <c r="B59" s="1" t="s">
        <v>263</v>
      </c>
      <c r="C59" s="1" t="s">
        <v>135</v>
      </c>
      <c r="D59" s="1" t="s">
        <v>136</v>
      </c>
    </row>
    <row r="60" spans="1:4" ht="14.25">
      <c r="A60" s="1" t="s">
        <v>264</v>
      </c>
      <c r="B60" s="1" t="s">
        <v>265</v>
      </c>
      <c r="C60" s="1" t="s">
        <v>266</v>
      </c>
      <c r="D60" s="1" t="s">
        <v>145</v>
      </c>
    </row>
    <row r="61" spans="1:4" ht="14.25">
      <c r="A61" s="1" t="s">
        <v>267</v>
      </c>
      <c r="B61" s="1" t="s">
        <v>268</v>
      </c>
      <c r="C61" s="1" t="s">
        <v>236</v>
      </c>
      <c r="D61" s="1" t="s">
        <v>129</v>
      </c>
    </row>
    <row r="62" spans="1:4" ht="14.25">
      <c r="A62" s="1" t="s">
        <v>269</v>
      </c>
      <c r="B62" s="1" t="s">
        <v>270</v>
      </c>
      <c r="C62" s="1" t="s">
        <v>164</v>
      </c>
      <c r="D62" s="1" t="s">
        <v>125</v>
      </c>
    </row>
    <row r="63" spans="1:4" ht="14.25">
      <c r="A63" s="1" t="s">
        <v>271</v>
      </c>
      <c r="B63" s="1" t="s">
        <v>272</v>
      </c>
      <c r="C63" s="1" t="s">
        <v>226</v>
      </c>
      <c r="D63" s="1" t="s">
        <v>125</v>
      </c>
    </row>
    <row r="64" spans="1:4" ht="14.25">
      <c r="A64" s="1" t="s">
        <v>273</v>
      </c>
      <c r="B64" s="1" t="s">
        <v>274</v>
      </c>
      <c r="C64" s="1" t="s">
        <v>150</v>
      </c>
      <c r="D64" s="1" t="s">
        <v>129</v>
      </c>
    </row>
    <row r="65" spans="1:4" ht="14.25">
      <c r="A65" s="1" t="s">
        <v>275</v>
      </c>
      <c r="B65" s="1" t="s">
        <v>276</v>
      </c>
      <c r="C65" s="1" t="s">
        <v>193</v>
      </c>
      <c r="D65" s="1" t="s">
        <v>145</v>
      </c>
    </row>
    <row r="66" spans="1:4" ht="14.25">
      <c r="A66" s="1" t="s">
        <v>277</v>
      </c>
      <c r="B66" s="1" t="s">
        <v>278</v>
      </c>
      <c r="C66" s="1" t="s">
        <v>124</v>
      </c>
      <c r="D66" s="1" t="s">
        <v>125</v>
      </c>
    </row>
    <row r="67" spans="1:4" ht="14.25">
      <c r="A67" s="1" t="s">
        <v>279</v>
      </c>
      <c r="B67" s="1" t="s">
        <v>280</v>
      </c>
      <c r="C67" s="1" t="s">
        <v>164</v>
      </c>
      <c r="D67" s="1" t="s">
        <v>125</v>
      </c>
    </row>
    <row r="68" spans="1:4" ht="14.25">
      <c r="A68" s="1" t="s">
        <v>281</v>
      </c>
      <c r="B68" s="1" t="s">
        <v>282</v>
      </c>
      <c r="C68" s="1" t="s">
        <v>156</v>
      </c>
      <c r="D68" s="1" t="s">
        <v>136</v>
      </c>
    </row>
    <row r="69" spans="1:4" ht="14.25">
      <c r="A69" s="1" t="s">
        <v>283</v>
      </c>
      <c r="B69" s="1" t="s">
        <v>284</v>
      </c>
      <c r="C69" s="1" t="s">
        <v>181</v>
      </c>
      <c r="D69" s="1" t="s">
        <v>129</v>
      </c>
    </row>
    <row r="70" spans="1:4" ht="14.25">
      <c r="A70" s="1" t="s">
        <v>285</v>
      </c>
      <c r="B70" s="1" t="s">
        <v>286</v>
      </c>
      <c r="C70" s="1" t="s">
        <v>287</v>
      </c>
      <c r="D70" s="1" t="s">
        <v>125</v>
      </c>
    </row>
    <row r="71" spans="1:4" ht="14.25">
      <c r="A71" s="1" t="s">
        <v>288</v>
      </c>
      <c r="B71" s="1" t="s">
        <v>289</v>
      </c>
      <c r="C71" s="1" t="s">
        <v>252</v>
      </c>
      <c r="D71" s="1" t="s">
        <v>125</v>
      </c>
    </row>
    <row r="72" spans="1:4" ht="14.25">
      <c r="A72" s="1" t="s">
        <v>290</v>
      </c>
      <c r="B72" s="1" t="s">
        <v>291</v>
      </c>
      <c r="C72" s="1" t="s">
        <v>178</v>
      </c>
      <c r="D72" s="1" t="s">
        <v>136</v>
      </c>
    </row>
    <row r="73" spans="1:4" ht="14.25">
      <c r="A73" s="1" t="s">
        <v>292</v>
      </c>
      <c r="B73" s="1" t="s">
        <v>293</v>
      </c>
      <c r="C73" s="1" t="s">
        <v>266</v>
      </c>
      <c r="D73" s="1" t="s">
        <v>145</v>
      </c>
    </row>
    <row r="74" spans="1:4" ht="14.25">
      <c r="A74" s="1" t="s">
        <v>294</v>
      </c>
      <c r="B74" s="1" t="s">
        <v>295</v>
      </c>
      <c r="C74" s="1" t="s">
        <v>135</v>
      </c>
      <c r="D74" s="1" t="s">
        <v>136</v>
      </c>
    </row>
    <row r="75" spans="1:4" ht="14.25">
      <c r="A75" s="1" t="s">
        <v>296</v>
      </c>
      <c r="B75" s="1" t="s">
        <v>297</v>
      </c>
      <c r="C75" s="1" t="s">
        <v>252</v>
      </c>
      <c r="D75" s="1" t="s">
        <v>125</v>
      </c>
    </row>
    <row r="76" spans="1:4" ht="14.25">
      <c r="A76" s="1" t="s">
        <v>298</v>
      </c>
      <c r="B76" s="1" t="s">
        <v>299</v>
      </c>
      <c r="C76" s="1" t="s">
        <v>178</v>
      </c>
      <c r="D76" s="1" t="s">
        <v>136</v>
      </c>
    </row>
    <row r="77" spans="1:4" ht="14.25">
      <c r="A77" s="1" t="s">
        <v>300</v>
      </c>
      <c r="B77" s="1" t="s">
        <v>301</v>
      </c>
      <c r="C77" s="1" t="s">
        <v>229</v>
      </c>
      <c r="D77" s="1" t="s">
        <v>125</v>
      </c>
    </row>
    <row r="78" spans="1:4" ht="14.25">
      <c r="A78" s="1" t="s">
        <v>302</v>
      </c>
      <c r="B78" s="1" t="s">
        <v>303</v>
      </c>
      <c r="C78" s="1" t="s">
        <v>181</v>
      </c>
      <c r="D78" s="1" t="s">
        <v>129</v>
      </c>
    </row>
    <row r="79" spans="1:4" ht="14.25">
      <c r="A79" s="1" t="s">
        <v>304</v>
      </c>
      <c r="B79" s="1" t="s">
        <v>305</v>
      </c>
      <c r="C79" s="1" t="s">
        <v>135</v>
      </c>
      <c r="D79" s="1" t="s">
        <v>136</v>
      </c>
    </row>
    <row r="80" spans="1:4" ht="14.25">
      <c r="A80" s="1" t="s">
        <v>306</v>
      </c>
      <c r="B80" s="1" t="s">
        <v>307</v>
      </c>
      <c r="C80" s="1" t="s">
        <v>219</v>
      </c>
      <c r="D80" s="1" t="s">
        <v>145</v>
      </c>
    </row>
    <row r="81" spans="1:4" ht="14.25">
      <c r="A81" s="1" t="s">
        <v>308</v>
      </c>
      <c r="B81" s="1" t="s">
        <v>309</v>
      </c>
      <c r="C81" s="1" t="s">
        <v>153</v>
      </c>
      <c r="D81" s="1" t="s">
        <v>145</v>
      </c>
    </row>
    <row r="82" spans="1:4" ht="14.25">
      <c r="A82" s="1" t="s">
        <v>310</v>
      </c>
      <c r="B82" s="1" t="s">
        <v>311</v>
      </c>
      <c r="C82" s="1" t="s">
        <v>169</v>
      </c>
      <c r="D82" s="1" t="s">
        <v>125</v>
      </c>
    </row>
    <row r="83" spans="1:4" ht="14.25">
      <c r="A83" s="1" t="s">
        <v>312</v>
      </c>
      <c r="B83" s="1" t="s">
        <v>313</v>
      </c>
      <c r="C83" s="1" t="s">
        <v>181</v>
      </c>
      <c r="D83" s="1" t="s">
        <v>129</v>
      </c>
    </row>
    <row r="84" spans="1:4" ht="14.25">
      <c r="A84" s="1" t="s">
        <v>314</v>
      </c>
      <c r="B84" s="1" t="s">
        <v>315</v>
      </c>
      <c r="C84" s="1" t="s">
        <v>178</v>
      </c>
      <c r="D84" s="1" t="s">
        <v>136</v>
      </c>
    </row>
    <row r="85" spans="1:4" ht="14.25">
      <c r="A85" s="1" t="s">
        <v>316</v>
      </c>
      <c r="B85" s="1" t="s">
        <v>317</v>
      </c>
      <c r="C85" s="1" t="s">
        <v>181</v>
      </c>
      <c r="D85" s="1" t="s">
        <v>129</v>
      </c>
    </row>
    <row r="86" spans="1:4" ht="14.25">
      <c r="A86" s="1" t="s">
        <v>318</v>
      </c>
      <c r="B86" s="1" t="s">
        <v>319</v>
      </c>
      <c r="C86" s="1" t="s">
        <v>178</v>
      </c>
      <c r="D86" s="1" t="s">
        <v>136</v>
      </c>
    </row>
    <row r="87" spans="1:4" ht="14.25">
      <c r="A87" s="1" t="s">
        <v>320</v>
      </c>
      <c r="B87" s="1" t="s">
        <v>321</v>
      </c>
      <c r="C87" s="1" t="s">
        <v>252</v>
      </c>
      <c r="D87" s="1" t="s">
        <v>125</v>
      </c>
    </row>
    <row r="88" spans="1:4" ht="14.25">
      <c r="A88" s="1" t="s">
        <v>322</v>
      </c>
      <c r="B88" s="1" t="s">
        <v>323</v>
      </c>
      <c r="C88" s="1" t="s">
        <v>193</v>
      </c>
      <c r="D88" s="1" t="s">
        <v>145</v>
      </c>
    </row>
    <row r="89" spans="1:4" ht="14.25">
      <c r="A89" s="1" t="s">
        <v>324</v>
      </c>
      <c r="B89" s="1" t="s">
        <v>325</v>
      </c>
      <c r="C89" s="1" t="s">
        <v>236</v>
      </c>
      <c r="D89" s="1" t="s">
        <v>129</v>
      </c>
    </row>
    <row r="90" spans="1:4" ht="14.25">
      <c r="A90" s="1" t="s">
        <v>326</v>
      </c>
      <c r="B90" s="1" t="s">
        <v>327</v>
      </c>
      <c r="C90" s="1" t="s">
        <v>135</v>
      </c>
      <c r="D90" s="1" t="s">
        <v>136</v>
      </c>
    </row>
    <row r="91" spans="1:4" ht="14.25">
      <c r="A91" s="1" t="s">
        <v>328</v>
      </c>
      <c r="B91" s="1" t="s">
        <v>329</v>
      </c>
      <c r="C91" s="1" t="s">
        <v>330</v>
      </c>
      <c r="D91" s="1" t="s">
        <v>129</v>
      </c>
    </row>
    <row r="92" spans="1:4" ht="14.25">
      <c r="A92" s="1" t="s">
        <v>331</v>
      </c>
      <c r="B92" s="1" t="s">
        <v>332</v>
      </c>
      <c r="C92" s="1" t="s">
        <v>156</v>
      </c>
      <c r="D92" s="1" t="s">
        <v>136</v>
      </c>
    </row>
    <row r="93" spans="1:4" ht="14.25">
      <c r="A93" s="1" t="s">
        <v>333</v>
      </c>
      <c r="B93" s="1" t="s">
        <v>334</v>
      </c>
      <c r="C93" s="1" t="s">
        <v>287</v>
      </c>
      <c r="D93" s="1" t="s">
        <v>125</v>
      </c>
    </row>
    <row r="94" spans="1:4" ht="14.25">
      <c r="A94" s="1" t="s">
        <v>335</v>
      </c>
      <c r="B94" s="1" t="s">
        <v>336</v>
      </c>
      <c r="C94" s="1" t="s">
        <v>156</v>
      </c>
      <c r="D94" s="1" t="s">
        <v>136</v>
      </c>
    </row>
    <row r="95" spans="1:4" ht="14.25">
      <c r="A95" s="1" t="s">
        <v>337</v>
      </c>
      <c r="B95" s="1" t="s">
        <v>338</v>
      </c>
      <c r="C95" s="1" t="s">
        <v>164</v>
      </c>
      <c r="D95" s="1" t="s">
        <v>125</v>
      </c>
    </row>
    <row r="96" spans="1:4" ht="14.25">
      <c r="A96" s="1" t="s">
        <v>339</v>
      </c>
      <c r="B96" s="1" t="s">
        <v>340</v>
      </c>
      <c r="C96" s="1" t="s">
        <v>124</v>
      </c>
      <c r="D96" s="1" t="s">
        <v>125</v>
      </c>
    </row>
    <row r="97" spans="1:4" ht="14.25">
      <c r="A97" s="1" t="s">
        <v>341</v>
      </c>
      <c r="B97" s="1" t="s">
        <v>342</v>
      </c>
      <c r="C97" s="1" t="s">
        <v>124</v>
      </c>
      <c r="D97" s="1" t="s">
        <v>125</v>
      </c>
    </row>
    <row r="98" spans="1:4" ht="14.25">
      <c r="A98" s="1" t="s">
        <v>343</v>
      </c>
      <c r="B98" s="1" t="s">
        <v>344</v>
      </c>
      <c r="C98" s="1" t="s">
        <v>124</v>
      </c>
      <c r="D98" s="1" t="s">
        <v>125</v>
      </c>
    </row>
    <row r="99" spans="1:4" ht="14.25">
      <c r="A99" s="1" t="s">
        <v>345</v>
      </c>
      <c r="B99" s="1" t="s">
        <v>346</v>
      </c>
      <c r="C99" s="1" t="s">
        <v>249</v>
      </c>
      <c r="D99" s="1" t="s">
        <v>145</v>
      </c>
    </row>
    <row r="100" spans="1:4" ht="14.25">
      <c r="A100" s="1" t="s">
        <v>347</v>
      </c>
      <c r="B100" s="1" t="s">
        <v>348</v>
      </c>
      <c r="C100" s="1" t="s">
        <v>156</v>
      </c>
      <c r="D100" s="1" t="s">
        <v>136</v>
      </c>
    </row>
    <row r="101" spans="1:4" ht="14.25">
      <c r="A101" s="1" t="s">
        <v>349</v>
      </c>
      <c r="B101" s="1" t="s">
        <v>350</v>
      </c>
      <c r="C101" s="1" t="s">
        <v>249</v>
      </c>
      <c r="D101" s="1" t="s">
        <v>145</v>
      </c>
    </row>
    <row r="102" spans="1:4" ht="14.25">
      <c r="A102" s="1" t="s">
        <v>351</v>
      </c>
      <c r="B102" s="1" t="s">
        <v>352</v>
      </c>
      <c r="C102" s="1" t="s">
        <v>249</v>
      </c>
      <c r="D102" s="1" t="s">
        <v>145</v>
      </c>
    </row>
    <row r="103" spans="1:4" ht="14.25">
      <c r="A103" s="1" t="s">
        <v>353</v>
      </c>
      <c r="B103" s="1" t="s">
        <v>354</v>
      </c>
      <c r="C103" s="1" t="s">
        <v>287</v>
      </c>
      <c r="D103" s="1" t="s">
        <v>125</v>
      </c>
    </row>
    <row r="104" spans="1:4" ht="14.25">
      <c r="A104" s="1" t="s">
        <v>355</v>
      </c>
      <c r="B104" s="1" t="s">
        <v>356</v>
      </c>
      <c r="C104" s="1" t="s">
        <v>153</v>
      </c>
      <c r="D104" s="1" t="s">
        <v>145</v>
      </c>
    </row>
    <row r="105" spans="1:4" ht="14.25">
      <c r="A105" s="1" t="s">
        <v>357</v>
      </c>
      <c r="B105" s="1" t="s">
        <v>358</v>
      </c>
      <c r="C105" s="1" t="s">
        <v>266</v>
      </c>
      <c r="D105" s="1" t="s">
        <v>145</v>
      </c>
    </row>
    <row r="106" spans="1:4" ht="14.25">
      <c r="A106" s="1" t="s">
        <v>359</v>
      </c>
      <c r="B106" s="1" t="s">
        <v>360</v>
      </c>
      <c r="C106" s="1" t="s">
        <v>128</v>
      </c>
      <c r="D106" s="1" t="s">
        <v>129</v>
      </c>
    </row>
    <row r="107" spans="1:4" ht="14.25">
      <c r="A107" s="1" t="s">
        <v>361</v>
      </c>
      <c r="B107" s="1" t="s">
        <v>362</v>
      </c>
      <c r="C107" s="1" t="s">
        <v>156</v>
      </c>
      <c r="D107" s="1" t="s">
        <v>136</v>
      </c>
    </row>
    <row r="108" spans="1:4" ht="14.25">
      <c r="A108" s="1" t="s">
        <v>363</v>
      </c>
      <c r="B108" s="1" t="s">
        <v>364</v>
      </c>
      <c r="C108" s="1" t="s">
        <v>144</v>
      </c>
      <c r="D108" s="1" t="s">
        <v>145</v>
      </c>
    </row>
    <row r="109" spans="1:4" ht="14.25">
      <c r="A109" s="1" t="s">
        <v>365</v>
      </c>
      <c r="B109" s="1" t="s">
        <v>366</v>
      </c>
      <c r="C109" s="1" t="s">
        <v>153</v>
      </c>
      <c r="D109" s="1" t="s">
        <v>145</v>
      </c>
    </row>
    <row r="110" spans="1:4" ht="14.25">
      <c r="A110" s="1" t="s">
        <v>367</v>
      </c>
      <c r="B110" s="1" t="s">
        <v>368</v>
      </c>
      <c r="C110" s="1" t="s">
        <v>153</v>
      </c>
      <c r="D110" s="1" t="s">
        <v>145</v>
      </c>
    </row>
    <row r="111" spans="1:4" ht="14.25">
      <c r="A111" s="1" t="s">
        <v>369</v>
      </c>
      <c r="B111" s="1" t="s">
        <v>370</v>
      </c>
      <c r="C111" s="1" t="s">
        <v>266</v>
      </c>
      <c r="D111" s="1" t="s">
        <v>145</v>
      </c>
    </row>
    <row r="112" spans="1:4" ht="14.25">
      <c r="A112" s="1" t="s">
        <v>371</v>
      </c>
      <c r="B112" s="1" t="s">
        <v>372</v>
      </c>
      <c r="C112" s="1" t="s">
        <v>132</v>
      </c>
      <c r="D112" s="1" t="s">
        <v>129</v>
      </c>
    </row>
    <row r="113" spans="1:4" ht="14.25">
      <c r="A113" s="1" t="s">
        <v>373</v>
      </c>
      <c r="B113" s="1" t="s">
        <v>374</v>
      </c>
      <c r="C113" s="1" t="s">
        <v>226</v>
      </c>
      <c r="D113" s="1" t="s">
        <v>125</v>
      </c>
    </row>
    <row r="114" spans="1:4" ht="14.25">
      <c r="A114" s="1" t="s">
        <v>375</v>
      </c>
      <c r="B114" s="1" t="s">
        <v>376</v>
      </c>
      <c r="C114" s="1" t="s">
        <v>226</v>
      </c>
      <c r="D114" s="1" t="s">
        <v>125</v>
      </c>
    </row>
    <row r="115" spans="1:4" ht="14.25">
      <c r="A115" s="1" t="s">
        <v>377</v>
      </c>
      <c r="B115" s="1" t="s">
        <v>378</v>
      </c>
      <c r="C115" s="1" t="s">
        <v>135</v>
      </c>
      <c r="D115" s="1" t="s">
        <v>136</v>
      </c>
    </row>
    <row r="116" spans="1:4" ht="14.25">
      <c r="A116" s="1" t="s">
        <v>379</v>
      </c>
      <c r="B116" s="1" t="s">
        <v>380</v>
      </c>
      <c r="C116" s="1" t="s">
        <v>132</v>
      </c>
      <c r="D116" s="1" t="s">
        <v>129</v>
      </c>
    </row>
    <row r="117" spans="1:4" ht="14.25">
      <c r="A117" s="1" t="s">
        <v>381</v>
      </c>
      <c r="B117" s="1" t="s">
        <v>382</v>
      </c>
      <c r="C117" s="1" t="s">
        <v>266</v>
      </c>
      <c r="D117" s="1" t="s">
        <v>145</v>
      </c>
    </row>
    <row r="118" spans="1:4" ht="14.25">
      <c r="A118" s="1" t="s">
        <v>383</v>
      </c>
      <c r="B118" s="1" t="s">
        <v>384</v>
      </c>
      <c r="C118" s="1" t="s">
        <v>229</v>
      </c>
      <c r="D118" s="1" t="s">
        <v>125</v>
      </c>
    </row>
    <row r="119" spans="1:4" ht="14.25">
      <c r="A119" s="1" t="s">
        <v>385</v>
      </c>
      <c r="B119" s="1" t="s">
        <v>386</v>
      </c>
      <c r="C119" s="1" t="s">
        <v>144</v>
      </c>
      <c r="D119" s="1" t="s">
        <v>145</v>
      </c>
    </row>
    <row r="120" spans="1:4" ht="14.25">
      <c r="A120" s="1" t="s">
        <v>387</v>
      </c>
      <c r="B120" s="1" t="s">
        <v>388</v>
      </c>
      <c r="C120" s="1" t="s">
        <v>236</v>
      </c>
      <c r="D120" s="1" t="s">
        <v>129</v>
      </c>
    </row>
    <row r="121" spans="1:4" ht="14.25">
      <c r="A121" s="1" t="s">
        <v>389</v>
      </c>
      <c r="B121" s="1" t="s">
        <v>390</v>
      </c>
      <c r="C121" s="1" t="s">
        <v>252</v>
      </c>
      <c r="D121" s="1" t="s">
        <v>125</v>
      </c>
    </row>
    <row r="122" spans="1:4" ht="14.25">
      <c r="A122" s="1" t="s">
        <v>391</v>
      </c>
      <c r="B122" s="1" t="s">
        <v>392</v>
      </c>
      <c r="C122" s="1" t="s">
        <v>236</v>
      </c>
      <c r="D122" s="1" t="s">
        <v>129</v>
      </c>
    </row>
    <row r="123" spans="1:4" ht="14.25">
      <c r="A123" s="1" t="s">
        <v>393</v>
      </c>
      <c r="B123" s="1" t="s">
        <v>394</v>
      </c>
      <c r="C123" s="1" t="s">
        <v>124</v>
      </c>
      <c r="D123" s="1" t="s">
        <v>125</v>
      </c>
    </row>
    <row r="124" spans="1:4" ht="14.25">
      <c r="A124" s="1" t="s">
        <v>395</v>
      </c>
      <c r="B124" s="1" t="s">
        <v>396</v>
      </c>
      <c r="C124" s="1" t="s">
        <v>252</v>
      </c>
      <c r="D124" s="1" t="s">
        <v>125</v>
      </c>
    </row>
    <row r="125" spans="1:4" ht="14.25">
      <c r="A125" s="1" t="s">
        <v>397</v>
      </c>
      <c r="B125" s="1" t="s">
        <v>398</v>
      </c>
      <c r="C125" s="1" t="s">
        <v>169</v>
      </c>
      <c r="D125" s="1" t="s">
        <v>125</v>
      </c>
    </row>
    <row r="126" spans="1:4" ht="14.25">
      <c r="A126" s="1" t="s">
        <v>399</v>
      </c>
      <c r="B126" s="1" t="s">
        <v>400</v>
      </c>
      <c r="C126" s="1" t="s">
        <v>193</v>
      </c>
      <c r="D126" s="1" t="s">
        <v>145</v>
      </c>
    </row>
    <row r="127" spans="1:4" ht="14.25">
      <c r="A127" s="1" t="s">
        <v>401</v>
      </c>
      <c r="B127" s="1" t="s">
        <v>402</v>
      </c>
      <c r="C127" s="1" t="s">
        <v>184</v>
      </c>
      <c r="D127" s="1" t="s">
        <v>129</v>
      </c>
    </row>
    <row r="128" spans="1:4" ht="14.25">
      <c r="A128" s="1" t="s">
        <v>403</v>
      </c>
      <c r="B128" s="1" t="s">
        <v>404</v>
      </c>
      <c r="C128" s="1" t="s">
        <v>198</v>
      </c>
      <c r="D128" s="1" t="s">
        <v>145</v>
      </c>
    </row>
    <row r="129" spans="1:4" ht="14.25">
      <c r="A129" s="1" t="s">
        <v>405</v>
      </c>
      <c r="B129" s="1" t="s">
        <v>406</v>
      </c>
      <c r="C129" s="1" t="s">
        <v>226</v>
      </c>
      <c r="D129" s="1" t="s">
        <v>125</v>
      </c>
    </row>
    <row r="130" spans="1:4" ht="14.25">
      <c r="A130" s="1" t="s">
        <v>407</v>
      </c>
      <c r="B130" s="1" t="s">
        <v>408</v>
      </c>
      <c r="C130" s="1" t="s">
        <v>181</v>
      </c>
      <c r="D130" s="1" t="s">
        <v>129</v>
      </c>
    </row>
    <row r="131" spans="1:4" ht="14.25">
      <c r="A131" s="1" t="s">
        <v>409</v>
      </c>
      <c r="B131" s="1" t="s">
        <v>410</v>
      </c>
      <c r="C131" s="1" t="s">
        <v>330</v>
      </c>
      <c r="D131" s="1" t="s">
        <v>129</v>
      </c>
    </row>
    <row r="132" spans="1:4" ht="14.25">
      <c r="A132" s="1" t="s">
        <v>411</v>
      </c>
      <c r="B132" s="1" t="s">
        <v>412</v>
      </c>
      <c r="C132" s="1" t="s">
        <v>226</v>
      </c>
      <c r="D132" s="1" t="s">
        <v>125</v>
      </c>
    </row>
    <row r="133" spans="1:4" ht="14.25">
      <c r="A133" s="1" t="s">
        <v>413</v>
      </c>
      <c r="B133" s="1" t="s">
        <v>414</v>
      </c>
      <c r="C133" s="1" t="s">
        <v>193</v>
      </c>
      <c r="D133" s="1" t="s">
        <v>145</v>
      </c>
    </row>
    <row r="134" spans="1:4" ht="14.25">
      <c r="A134" s="1" t="s">
        <v>415</v>
      </c>
      <c r="B134" s="1" t="s">
        <v>416</v>
      </c>
      <c r="C134" s="1" t="s">
        <v>266</v>
      </c>
      <c r="D134" s="1" t="s">
        <v>145</v>
      </c>
    </row>
    <row r="135" spans="1:4" ht="14.25">
      <c r="A135" s="1" t="s">
        <v>417</v>
      </c>
      <c r="B135" s="1" t="s">
        <v>418</v>
      </c>
      <c r="C135" s="1" t="s">
        <v>266</v>
      </c>
      <c r="D135" s="1" t="s">
        <v>145</v>
      </c>
    </row>
    <row r="136" spans="1:4" ht="14.25">
      <c r="A136" s="1" t="s">
        <v>419</v>
      </c>
      <c r="B136" s="1" t="s">
        <v>420</v>
      </c>
      <c r="C136" s="1" t="s">
        <v>266</v>
      </c>
      <c r="D136" s="1" t="s">
        <v>145</v>
      </c>
    </row>
    <row r="137" spans="1:4" ht="14.25">
      <c r="A137" s="1" t="s">
        <v>421</v>
      </c>
      <c r="B137" s="1" t="s">
        <v>422</v>
      </c>
      <c r="C137" s="1" t="s">
        <v>169</v>
      </c>
      <c r="D137" s="1" t="s">
        <v>125</v>
      </c>
    </row>
    <row r="138" spans="1:4" ht="14.25">
      <c r="A138" s="1" t="s">
        <v>423</v>
      </c>
      <c r="B138" s="1" t="s">
        <v>424</v>
      </c>
      <c r="C138" s="1" t="s">
        <v>132</v>
      </c>
      <c r="D138" s="1" t="s">
        <v>129</v>
      </c>
    </row>
    <row r="139" spans="1:4" ht="14.25">
      <c r="A139" s="1" t="s">
        <v>425</v>
      </c>
      <c r="B139" s="1" t="s">
        <v>426</v>
      </c>
      <c r="C139" s="1" t="s">
        <v>236</v>
      </c>
      <c r="D139" s="1" t="s">
        <v>129</v>
      </c>
    </row>
    <row r="140" spans="1:4" ht="14.25">
      <c r="A140" s="1" t="s">
        <v>427</v>
      </c>
      <c r="B140" s="1" t="s">
        <v>428</v>
      </c>
      <c r="C140" s="1" t="s">
        <v>135</v>
      </c>
      <c r="D140" s="1" t="s">
        <v>136</v>
      </c>
    </row>
    <row r="141" spans="1:4" ht="14.25">
      <c r="A141" s="1" t="s">
        <v>429</v>
      </c>
      <c r="B141" s="1" t="s">
        <v>430</v>
      </c>
      <c r="C141" s="1" t="s">
        <v>219</v>
      </c>
      <c r="D141" s="1" t="s">
        <v>145</v>
      </c>
    </row>
    <row r="142" spans="1:4" ht="14.25">
      <c r="A142" s="1" t="s">
        <v>431</v>
      </c>
      <c r="B142" s="1" t="s">
        <v>432</v>
      </c>
      <c r="C142" s="1" t="s">
        <v>156</v>
      </c>
      <c r="D142" s="1" t="s">
        <v>136</v>
      </c>
    </row>
    <row r="143" spans="1:4" ht="14.25">
      <c r="A143" s="1" t="s">
        <v>433</v>
      </c>
      <c r="B143" s="1" t="s">
        <v>434</v>
      </c>
      <c r="C143" s="1" t="s">
        <v>141</v>
      </c>
      <c r="D143" s="1" t="s">
        <v>125</v>
      </c>
    </row>
    <row r="144" spans="1:4" ht="14.25">
      <c r="A144" s="1" t="s">
        <v>435</v>
      </c>
      <c r="B144" s="1" t="s">
        <v>436</v>
      </c>
      <c r="C144" s="1" t="s">
        <v>266</v>
      </c>
      <c r="D144" s="1" t="s">
        <v>145</v>
      </c>
    </row>
    <row r="145" spans="1:4" ht="14.25">
      <c r="A145" s="1" t="s">
        <v>437</v>
      </c>
      <c r="B145" s="1" t="s">
        <v>438</v>
      </c>
      <c r="C145" s="1" t="s">
        <v>169</v>
      </c>
      <c r="D145" s="1" t="s">
        <v>125</v>
      </c>
    </row>
    <row r="146" spans="1:4" ht="14.25">
      <c r="A146" s="1" t="s">
        <v>439</v>
      </c>
      <c r="B146" s="1" t="s">
        <v>440</v>
      </c>
      <c r="C146" s="1" t="s">
        <v>159</v>
      </c>
      <c r="D146" s="1" t="s">
        <v>145</v>
      </c>
    </row>
    <row r="147" spans="1:4" ht="14.25">
      <c r="A147" s="1" t="s">
        <v>441</v>
      </c>
      <c r="B147" s="1" t="s">
        <v>442</v>
      </c>
      <c r="C147" s="1" t="s">
        <v>252</v>
      </c>
      <c r="D147" s="1" t="s">
        <v>125</v>
      </c>
    </row>
    <row r="148" spans="1:4" ht="14.25">
      <c r="A148" s="1" t="s">
        <v>443</v>
      </c>
      <c r="B148" s="1" t="s">
        <v>444</v>
      </c>
      <c r="C148" s="1" t="s">
        <v>141</v>
      </c>
      <c r="D148" s="1" t="s">
        <v>125</v>
      </c>
    </row>
    <row r="149" spans="1:4" ht="14.25">
      <c r="A149" s="1" t="s">
        <v>445</v>
      </c>
      <c r="B149" s="1" t="s">
        <v>446</v>
      </c>
      <c r="C149" s="1" t="s">
        <v>198</v>
      </c>
      <c r="D149" s="1" t="s">
        <v>145</v>
      </c>
    </row>
    <row r="150" spans="1:4" ht="14.25">
      <c r="A150" s="1" t="s">
        <v>447</v>
      </c>
      <c r="B150" s="1" t="s">
        <v>448</v>
      </c>
      <c r="C150" s="1" t="s">
        <v>132</v>
      </c>
      <c r="D150" s="1" t="s">
        <v>129</v>
      </c>
    </row>
    <row r="151" spans="1:4" ht="14.25">
      <c r="A151" s="1" t="s">
        <v>449</v>
      </c>
      <c r="B151" s="1" t="s">
        <v>450</v>
      </c>
      <c r="C151" s="1" t="s">
        <v>159</v>
      </c>
      <c r="D151" s="1" t="s">
        <v>145</v>
      </c>
    </row>
    <row r="152" spans="1:4" ht="14.25">
      <c r="A152" s="1" t="s">
        <v>451</v>
      </c>
      <c r="B152" s="1" t="s">
        <v>452</v>
      </c>
      <c r="C152" s="1" t="s">
        <v>184</v>
      </c>
      <c r="D152" s="1" t="s">
        <v>129</v>
      </c>
    </row>
    <row r="153" spans="1:4" ht="14.25">
      <c r="A153" s="1" t="s">
        <v>453</v>
      </c>
      <c r="B153" s="1" t="s">
        <v>454</v>
      </c>
      <c r="C153" s="1" t="s">
        <v>261</v>
      </c>
      <c r="D153" s="1" t="s">
        <v>125</v>
      </c>
    </row>
    <row r="154" spans="1:4" ht="14.25">
      <c r="A154" s="1" t="s">
        <v>455</v>
      </c>
      <c r="B154" s="1" t="s">
        <v>456</v>
      </c>
      <c r="C154" s="1" t="s">
        <v>330</v>
      </c>
      <c r="D154" s="1" t="s">
        <v>129</v>
      </c>
    </row>
    <row r="155" spans="1:4" ht="14.25">
      <c r="A155" s="1" t="s">
        <v>457</v>
      </c>
      <c r="B155" s="1" t="s">
        <v>458</v>
      </c>
      <c r="C155" s="1" t="s">
        <v>198</v>
      </c>
      <c r="D155" s="1" t="s">
        <v>145</v>
      </c>
    </row>
    <row r="156" spans="1:4" ht="14.25">
      <c r="A156" s="1" t="s">
        <v>459</v>
      </c>
      <c r="B156" s="1" t="s">
        <v>460</v>
      </c>
      <c r="C156" s="1" t="s">
        <v>236</v>
      </c>
      <c r="D156" s="1" t="s">
        <v>129</v>
      </c>
    </row>
    <row r="157" spans="1:4" ht="14.25">
      <c r="A157" s="1" t="s">
        <v>461</v>
      </c>
      <c r="B157" s="1" t="s">
        <v>462</v>
      </c>
      <c r="C157" s="1" t="s">
        <v>184</v>
      </c>
      <c r="D157" s="1" t="s">
        <v>129</v>
      </c>
    </row>
    <row r="158" spans="1:4" ht="14.25">
      <c r="A158" s="1" t="s">
        <v>463</v>
      </c>
      <c r="B158" s="1" t="s">
        <v>464</v>
      </c>
      <c r="C158" s="1" t="s">
        <v>128</v>
      </c>
      <c r="D158" s="1" t="s">
        <v>129</v>
      </c>
    </row>
    <row r="159" spans="1:4" ht="14.25">
      <c r="A159" s="1" t="s">
        <v>465</v>
      </c>
      <c r="B159" s="1" t="s">
        <v>466</v>
      </c>
      <c r="C159" s="1" t="s">
        <v>249</v>
      </c>
      <c r="D159" s="1" t="s">
        <v>145</v>
      </c>
    </row>
    <row r="160" spans="1:4" ht="14.25">
      <c r="A160" s="1" t="s">
        <v>467</v>
      </c>
      <c r="B160" s="1" t="s">
        <v>468</v>
      </c>
      <c r="C160" s="1" t="s">
        <v>169</v>
      </c>
      <c r="D160" s="1" t="s">
        <v>125</v>
      </c>
    </row>
    <row r="161" spans="1:4" ht="14.25">
      <c r="A161" s="1" t="s">
        <v>469</v>
      </c>
      <c r="B161" s="1" t="s">
        <v>470</v>
      </c>
      <c r="C161" s="1" t="s">
        <v>193</v>
      </c>
      <c r="D161" s="1" t="s">
        <v>145</v>
      </c>
    </row>
    <row r="162" spans="1:4" ht="14.25">
      <c r="A162" s="1" t="s">
        <v>471</v>
      </c>
      <c r="B162" s="1" t="s">
        <v>472</v>
      </c>
      <c r="C162" s="1" t="s">
        <v>132</v>
      </c>
      <c r="D162" s="1" t="s">
        <v>129</v>
      </c>
    </row>
    <row r="163" spans="1:4" ht="14.25">
      <c r="A163" s="1" t="s">
        <v>473</v>
      </c>
      <c r="B163" s="1" t="s">
        <v>474</v>
      </c>
      <c r="C163" s="1" t="s">
        <v>287</v>
      </c>
      <c r="D163" s="1" t="s">
        <v>125</v>
      </c>
    </row>
    <row r="164" spans="1:4" ht="14.25">
      <c r="A164" s="1" t="s">
        <v>475</v>
      </c>
      <c r="B164" s="1" t="s">
        <v>476</v>
      </c>
      <c r="C164" s="1" t="s">
        <v>229</v>
      </c>
      <c r="D164" s="1" t="s">
        <v>125</v>
      </c>
    </row>
    <row r="165" spans="1:4" ht="14.25">
      <c r="A165" s="1" t="s">
        <v>477</v>
      </c>
      <c r="B165" s="1" t="s">
        <v>478</v>
      </c>
      <c r="C165" s="1" t="s">
        <v>226</v>
      </c>
      <c r="D165" s="1" t="s">
        <v>125</v>
      </c>
    </row>
    <row r="166" spans="1:4" ht="14.25">
      <c r="A166" s="1" t="s">
        <v>479</v>
      </c>
      <c r="B166" s="1" t="s">
        <v>480</v>
      </c>
      <c r="C166" s="1" t="s">
        <v>219</v>
      </c>
      <c r="D166" s="1" t="s">
        <v>145</v>
      </c>
    </row>
    <row r="167" spans="1:4" ht="14.25">
      <c r="A167" s="1" t="s">
        <v>481</v>
      </c>
      <c r="B167" s="1" t="s">
        <v>482</v>
      </c>
      <c r="C167" s="1" t="s">
        <v>249</v>
      </c>
      <c r="D167" s="1" t="s">
        <v>145</v>
      </c>
    </row>
    <row r="168" spans="1:4" ht="14.25">
      <c r="A168" s="1" t="s">
        <v>483</v>
      </c>
      <c r="B168" s="1" t="s">
        <v>484</v>
      </c>
      <c r="C168" s="1" t="s">
        <v>219</v>
      </c>
      <c r="D168" s="1" t="s">
        <v>145</v>
      </c>
    </row>
    <row r="169" spans="1:4" ht="14.25">
      <c r="A169" s="1" t="s">
        <v>485</v>
      </c>
      <c r="B169" s="1" t="s">
        <v>486</v>
      </c>
      <c r="C169" s="1" t="s">
        <v>236</v>
      </c>
      <c r="D169" s="1" t="s">
        <v>129</v>
      </c>
    </row>
    <row r="170" spans="1:4" ht="14.25">
      <c r="A170" s="1" t="s">
        <v>487</v>
      </c>
      <c r="B170" s="1" t="s">
        <v>488</v>
      </c>
      <c r="C170" s="1" t="s">
        <v>144</v>
      </c>
      <c r="D170" s="1" t="s">
        <v>145</v>
      </c>
    </row>
    <row r="171" spans="1:4" ht="14.25">
      <c r="A171" s="1" t="s">
        <v>489</v>
      </c>
      <c r="B171" s="1" t="s">
        <v>490</v>
      </c>
      <c r="C171" s="1" t="s">
        <v>266</v>
      </c>
      <c r="D171" s="1" t="s">
        <v>145</v>
      </c>
    </row>
    <row r="172" spans="1:4" ht="14.25">
      <c r="A172" s="1" t="s">
        <v>491</v>
      </c>
      <c r="B172" s="1" t="s">
        <v>492</v>
      </c>
      <c r="C172" s="1" t="s">
        <v>287</v>
      </c>
      <c r="D172" s="1" t="s">
        <v>125</v>
      </c>
    </row>
    <row r="173" spans="1:4" ht="14.25">
      <c r="A173" s="1" t="s">
        <v>493</v>
      </c>
      <c r="B173" s="1" t="s">
        <v>494</v>
      </c>
      <c r="C173" s="1" t="s">
        <v>156</v>
      </c>
      <c r="D173" s="1" t="s">
        <v>136</v>
      </c>
    </row>
    <row r="174" spans="1:4" ht="14.25">
      <c r="A174" s="1" t="s">
        <v>495</v>
      </c>
      <c r="B174" s="1" t="s">
        <v>496</v>
      </c>
      <c r="C174" s="1" t="s">
        <v>287</v>
      </c>
      <c r="D174" s="1" t="s">
        <v>125</v>
      </c>
    </row>
    <row r="175" spans="1:4" ht="14.25">
      <c r="A175" s="1" t="s">
        <v>497</v>
      </c>
      <c r="B175" s="1" t="s">
        <v>498</v>
      </c>
      <c r="C175" s="1" t="s">
        <v>198</v>
      </c>
      <c r="D175" s="1" t="s">
        <v>145</v>
      </c>
    </row>
    <row r="176" spans="1:4" ht="14.25">
      <c r="A176" s="1" t="s">
        <v>499</v>
      </c>
      <c r="B176" s="1" t="s">
        <v>500</v>
      </c>
      <c r="C176" s="1" t="s">
        <v>169</v>
      </c>
      <c r="D176" s="1" t="s">
        <v>125</v>
      </c>
    </row>
    <row r="177" spans="1:4" ht="14.25">
      <c r="A177" s="1" t="s">
        <v>501</v>
      </c>
      <c r="B177" s="1" t="s">
        <v>502</v>
      </c>
      <c r="C177" s="1" t="s">
        <v>198</v>
      </c>
      <c r="D177" s="1" t="s">
        <v>145</v>
      </c>
    </row>
    <row r="178" spans="1:4" ht="14.25">
      <c r="A178" s="1" t="s">
        <v>503</v>
      </c>
      <c r="B178" s="1" t="s">
        <v>504</v>
      </c>
      <c r="C178" s="1" t="s">
        <v>226</v>
      </c>
      <c r="D178" s="1" t="s">
        <v>125</v>
      </c>
    </row>
    <row r="179" spans="1:4" ht="14.25">
      <c r="A179" s="1" t="s">
        <v>505</v>
      </c>
      <c r="B179" s="1" t="s">
        <v>506</v>
      </c>
      <c r="C179" s="1" t="s">
        <v>181</v>
      </c>
      <c r="D179" s="1" t="s">
        <v>129</v>
      </c>
    </row>
    <row r="180" spans="1:4" ht="14.25">
      <c r="A180" s="1" t="s">
        <v>507</v>
      </c>
      <c r="B180" s="1" t="s">
        <v>508</v>
      </c>
      <c r="C180" s="1" t="s">
        <v>181</v>
      </c>
      <c r="D180" s="1" t="s">
        <v>129</v>
      </c>
    </row>
    <row r="181" spans="1:4" ht="14.25">
      <c r="A181" s="1" t="s">
        <v>509</v>
      </c>
      <c r="B181" s="1" t="s">
        <v>510</v>
      </c>
      <c r="C181" s="1" t="s">
        <v>156</v>
      </c>
      <c r="D181" s="1" t="s">
        <v>136</v>
      </c>
    </row>
    <row r="182" spans="1:4" ht="14.25">
      <c r="A182" s="1" t="s">
        <v>511</v>
      </c>
      <c r="B182" s="1" t="s">
        <v>512</v>
      </c>
      <c r="C182" s="1" t="s">
        <v>128</v>
      </c>
      <c r="D182" s="1" t="s">
        <v>129</v>
      </c>
    </row>
    <row r="183" spans="1:4" ht="14.25">
      <c r="A183" s="1" t="s">
        <v>513</v>
      </c>
      <c r="B183" s="1" t="s">
        <v>514</v>
      </c>
      <c r="C183" s="1" t="s">
        <v>150</v>
      </c>
      <c r="D183" s="1" t="s">
        <v>129</v>
      </c>
    </row>
    <row r="184" spans="1:4" ht="14.25">
      <c r="A184" s="1" t="s">
        <v>515</v>
      </c>
      <c r="B184" s="1" t="s">
        <v>516</v>
      </c>
      <c r="C184" s="1" t="s">
        <v>169</v>
      </c>
      <c r="D184" s="1" t="s">
        <v>125</v>
      </c>
    </row>
    <row r="185" spans="1:4" ht="14.25">
      <c r="A185" s="1" t="s">
        <v>517</v>
      </c>
      <c r="B185" s="1" t="s">
        <v>518</v>
      </c>
      <c r="C185" s="1" t="s">
        <v>198</v>
      </c>
      <c r="D185" s="1" t="s">
        <v>145</v>
      </c>
    </row>
    <row r="186" spans="1:4" ht="14.25">
      <c r="A186" s="1" t="s">
        <v>519</v>
      </c>
      <c r="B186" s="1" t="s">
        <v>520</v>
      </c>
      <c r="C186" s="1" t="s">
        <v>128</v>
      </c>
      <c r="D186" s="1" t="s">
        <v>129</v>
      </c>
    </row>
    <row r="187" spans="1:4" ht="14.25">
      <c r="A187" s="1" t="s">
        <v>521</v>
      </c>
      <c r="B187" s="1" t="s">
        <v>522</v>
      </c>
      <c r="C187" s="1" t="s">
        <v>144</v>
      </c>
      <c r="D187" s="1" t="s">
        <v>145</v>
      </c>
    </row>
    <row r="188" spans="1:4" ht="14.25">
      <c r="A188" s="1" t="s">
        <v>523</v>
      </c>
      <c r="B188" s="1" t="s">
        <v>524</v>
      </c>
      <c r="C188" s="1" t="s">
        <v>135</v>
      </c>
      <c r="D188" s="1" t="s">
        <v>136</v>
      </c>
    </row>
    <row r="189" spans="1:4" ht="14.25">
      <c r="A189" s="1" t="s">
        <v>525</v>
      </c>
      <c r="B189" s="1" t="s">
        <v>526</v>
      </c>
      <c r="C189" s="1" t="s">
        <v>169</v>
      </c>
      <c r="D189" s="1" t="s">
        <v>125</v>
      </c>
    </row>
    <row r="190" spans="1:4" ht="14.25">
      <c r="A190" s="1" t="s">
        <v>527</v>
      </c>
      <c r="B190" s="1" t="s">
        <v>528</v>
      </c>
      <c r="C190" s="1" t="s">
        <v>252</v>
      </c>
      <c r="D190" s="1" t="s">
        <v>125</v>
      </c>
    </row>
    <row r="191" spans="1:4" ht="14.25">
      <c r="A191" s="1" t="s">
        <v>529</v>
      </c>
      <c r="B191" s="1" t="s">
        <v>530</v>
      </c>
      <c r="C191" s="1" t="s">
        <v>261</v>
      </c>
      <c r="D191" s="1" t="s">
        <v>125</v>
      </c>
    </row>
    <row r="192" spans="1:4" ht="14.25">
      <c r="A192" s="1" t="s">
        <v>531</v>
      </c>
      <c r="B192" s="1" t="s">
        <v>532</v>
      </c>
      <c r="C192" s="1" t="s">
        <v>124</v>
      </c>
      <c r="D192" s="1" t="s">
        <v>125</v>
      </c>
    </row>
    <row r="193" spans="1:4" ht="14.25">
      <c r="A193" s="1" t="s">
        <v>533</v>
      </c>
      <c r="B193" s="1" t="s">
        <v>534</v>
      </c>
      <c r="C193" s="1" t="s">
        <v>159</v>
      </c>
      <c r="D193" s="1" t="s">
        <v>145</v>
      </c>
    </row>
    <row r="194" spans="1:4" ht="14.25">
      <c r="A194" s="1" t="s">
        <v>535</v>
      </c>
      <c r="B194" s="1" t="s">
        <v>536</v>
      </c>
      <c r="C194" s="1" t="s">
        <v>135</v>
      </c>
      <c r="D194" s="1" t="s">
        <v>136</v>
      </c>
    </row>
    <row r="195" spans="1:4" ht="14.25">
      <c r="A195" s="1" t="s">
        <v>537</v>
      </c>
      <c r="B195" s="1" t="s">
        <v>538</v>
      </c>
      <c r="C195" s="1" t="s">
        <v>156</v>
      </c>
      <c r="D195" s="1" t="s">
        <v>136</v>
      </c>
    </row>
    <row r="196" spans="1:4" ht="14.25">
      <c r="A196" s="1" t="s">
        <v>539</v>
      </c>
      <c r="B196" s="1" t="s">
        <v>540</v>
      </c>
      <c r="C196" s="1" t="s">
        <v>261</v>
      </c>
      <c r="D196" s="1" t="s">
        <v>125</v>
      </c>
    </row>
    <row r="197" spans="1:4" ht="14.25">
      <c r="A197" s="1" t="s">
        <v>541</v>
      </c>
      <c r="B197" s="1" t="s">
        <v>542</v>
      </c>
      <c r="C197" s="1" t="s">
        <v>219</v>
      </c>
      <c r="D197" s="1" t="s">
        <v>145</v>
      </c>
    </row>
    <row r="198" spans="1:4" ht="14.25">
      <c r="A198" s="1" t="s">
        <v>543</v>
      </c>
      <c r="B198" s="1" t="s">
        <v>544</v>
      </c>
      <c r="C198" s="1" t="s">
        <v>261</v>
      </c>
      <c r="D198" s="1" t="s">
        <v>125</v>
      </c>
    </row>
    <row r="199" spans="1:4" ht="14.25">
      <c r="A199" s="1" t="s">
        <v>545</v>
      </c>
      <c r="B199" s="1" t="s">
        <v>546</v>
      </c>
      <c r="C199" s="1" t="s">
        <v>144</v>
      </c>
      <c r="D199" s="1" t="s">
        <v>145</v>
      </c>
    </row>
    <row r="200" spans="1:4" ht="14.25">
      <c r="A200" s="1" t="s">
        <v>547</v>
      </c>
      <c r="B200" s="1" t="s">
        <v>548</v>
      </c>
      <c r="C200" s="1" t="s">
        <v>236</v>
      </c>
      <c r="D200" s="1" t="s">
        <v>129</v>
      </c>
    </row>
    <row r="201" spans="1:4" ht="14.25">
      <c r="A201" s="1" t="s">
        <v>549</v>
      </c>
      <c r="B201" s="1" t="s">
        <v>550</v>
      </c>
      <c r="C201" s="1" t="s">
        <v>128</v>
      </c>
      <c r="D201" s="1" t="s">
        <v>129</v>
      </c>
    </row>
    <row r="202" spans="1:4" ht="14.25">
      <c r="A202" s="1" t="s">
        <v>551</v>
      </c>
      <c r="B202" s="1" t="s">
        <v>552</v>
      </c>
      <c r="C202" s="1" t="s">
        <v>164</v>
      </c>
      <c r="D202" s="1" t="s">
        <v>125</v>
      </c>
    </row>
    <row r="203" spans="1:4" ht="14.25">
      <c r="A203" s="1" t="s">
        <v>553</v>
      </c>
      <c r="B203" s="1" t="s">
        <v>554</v>
      </c>
      <c r="C203" s="1" t="s">
        <v>249</v>
      </c>
      <c r="D203" s="1" t="s">
        <v>145</v>
      </c>
    </row>
    <row r="204" spans="1:4" ht="14.25">
      <c r="A204" s="1" t="s">
        <v>555</v>
      </c>
      <c r="B204" s="1" t="s">
        <v>556</v>
      </c>
      <c r="C204" s="1" t="s">
        <v>178</v>
      </c>
      <c r="D204" s="1" t="s">
        <v>136</v>
      </c>
    </row>
    <row r="205" spans="1:4" ht="14.25">
      <c r="A205" s="1" t="s">
        <v>557</v>
      </c>
      <c r="B205" s="1" t="s">
        <v>558</v>
      </c>
      <c r="C205" s="1" t="s">
        <v>193</v>
      </c>
      <c r="D205" s="1" t="s">
        <v>145</v>
      </c>
    </row>
    <row r="206" spans="1:4" ht="14.25">
      <c r="A206" s="1" t="s">
        <v>559</v>
      </c>
      <c r="B206" s="1" t="s">
        <v>560</v>
      </c>
      <c r="C206" s="1" t="s">
        <v>193</v>
      </c>
      <c r="D206" s="1" t="s">
        <v>145</v>
      </c>
    </row>
    <row r="207" spans="1:4" ht="14.25">
      <c r="A207" s="1" t="s">
        <v>561</v>
      </c>
      <c r="B207" s="1" t="s">
        <v>562</v>
      </c>
      <c r="C207" s="1" t="s">
        <v>169</v>
      </c>
      <c r="D207" s="1" t="s">
        <v>125</v>
      </c>
    </row>
    <row r="208" spans="1:4" ht="14.25">
      <c r="A208" s="1" t="s">
        <v>563</v>
      </c>
      <c r="B208" s="1" t="s">
        <v>564</v>
      </c>
      <c r="C208" s="1" t="s">
        <v>150</v>
      </c>
      <c r="D208" s="1" t="s">
        <v>129</v>
      </c>
    </row>
    <row r="209" spans="1:4" ht="14.25">
      <c r="A209" s="1" t="s">
        <v>565</v>
      </c>
      <c r="B209" s="1" t="s">
        <v>566</v>
      </c>
      <c r="C209" s="1" t="s">
        <v>132</v>
      </c>
      <c r="D209" s="1" t="s">
        <v>129</v>
      </c>
    </row>
    <row r="210" spans="1:4" ht="14.25">
      <c r="A210" s="1" t="s">
        <v>567</v>
      </c>
      <c r="B210" s="1" t="s">
        <v>568</v>
      </c>
      <c r="C210" s="1" t="s">
        <v>261</v>
      </c>
      <c r="D210" s="1" t="s">
        <v>125</v>
      </c>
    </row>
    <row r="211" spans="1:4" ht="14.25">
      <c r="A211" s="1" t="s">
        <v>569</v>
      </c>
      <c r="B211" s="1" t="s">
        <v>570</v>
      </c>
      <c r="C211" s="1" t="s">
        <v>132</v>
      </c>
      <c r="D211" s="1" t="s">
        <v>129</v>
      </c>
    </row>
    <row r="212" spans="1:4" ht="14.25">
      <c r="A212" s="1" t="s">
        <v>571</v>
      </c>
      <c r="B212" s="1" t="s">
        <v>572</v>
      </c>
      <c r="C212" s="1" t="s">
        <v>159</v>
      </c>
      <c r="D212" s="1" t="s">
        <v>145</v>
      </c>
    </row>
    <row r="213" spans="1:4" ht="14.25">
      <c r="A213" s="1" t="s">
        <v>573</v>
      </c>
      <c r="B213" s="1" t="s">
        <v>574</v>
      </c>
      <c r="C213" s="1" t="s">
        <v>219</v>
      </c>
      <c r="D213" s="1" t="s">
        <v>145</v>
      </c>
    </row>
  </sheetData>
  <sheetProtection/>
  <printOptions/>
  <pageMargins left="0.7000000000000001" right="0.7000000000000001" top="0.75" bottom="0.75" header="0.30000000000000004" footer="0.30000000000000004"/>
  <pageSetup fitToHeight="0" fitToWidth="0"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5"/>
  <cols>
    <col min="1" max="1" width="19.8515625" style="1" bestFit="1" customWidth="1"/>
    <col min="2" max="2" width="25.7109375" style="1" bestFit="1" customWidth="1"/>
    <col min="3" max="16384" width="9.140625" style="1" customWidth="1"/>
  </cols>
  <sheetData>
    <row r="1" spans="1:2" ht="15">
      <c r="A1" s="6" t="s">
        <v>99</v>
      </c>
      <c r="B1" s="6" t="s">
        <v>100</v>
      </c>
    </row>
    <row r="2" spans="1:2" ht="14.25">
      <c r="A2" s="1" t="s">
        <v>101</v>
      </c>
      <c r="B2" s="1" t="s">
        <v>102</v>
      </c>
    </row>
    <row r="3" spans="1:2" ht="14.25">
      <c r="A3" s="1" t="s">
        <v>103</v>
      </c>
      <c r="B3" s="1" t="s">
        <v>104</v>
      </c>
    </row>
    <row r="4" spans="1:2" ht="14.25">
      <c r="A4" s="1" t="s">
        <v>105</v>
      </c>
      <c r="B4" s="1" t="s">
        <v>106</v>
      </c>
    </row>
    <row r="5" spans="1:2" ht="14.25">
      <c r="A5" s="1" t="s">
        <v>107</v>
      </c>
      <c r="B5" s="1" t="s">
        <v>108</v>
      </c>
    </row>
    <row r="6" spans="1:2" ht="14.25">
      <c r="A6" s="1" t="s">
        <v>109</v>
      </c>
      <c r="B6" s="1" t="s">
        <v>110</v>
      </c>
    </row>
    <row r="7" spans="1:2" ht="14.25">
      <c r="A7" s="1" t="s">
        <v>111</v>
      </c>
      <c r="B7" s="1" t="s">
        <v>112</v>
      </c>
    </row>
    <row r="8" spans="1:2" ht="14.25">
      <c r="A8" s="1" t="s">
        <v>113</v>
      </c>
      <c r="B8" s="1" t="s">
        <v>114</v>
      </c>
    </row>
    <row r="9" spans="1:2" ht="14.25">
      <c r="A9" s="1" t="s">
        <v>115</v>
      </c>
      <c r="B9" s="1" t="s">
        <v>116</v>
      </c>
    </row>
    <row r="10" spans="1:2" ht="14.25">
      <c r="A10" s="1" t="s">
        <v>117</v>
      </c>
      <c r="B10" s="1" t="s">
        <v>118</v>
      </c>
    </row>
    <row r="11" spans="1:2" ht="14.25">
      <c r="A11" s="1" t="s">
        <v>119</v>
      </c>
      <c r="B11" s="1" t="s">
        <v>120</v>
      </c>
    </row>
  </sheetData>
  <sheetProtection/>
  <printOptions/>
  <pageMargins left="0.7000000000000001" right="0.7000000000000001" top="0.75" bottom="0.75" header="0.30000000000000004" footer="0.30000000000000004"/>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Halliwell, Public Health Analyst for KPIs</dc:creator>
  <cp:keywords/>
  <dc:description/>
  <cp:lastModifiedBy>Lucy Pylypiw</cp:lastModifiedBy>
  <dcterms:created xsi:type="dcterms:W3CDTF">2010-09-20T07:21:34Z</dcterms:created>
  <dcterms:modified xsi:type="dcterms:W3CDTF">2015-08-27T15:01:27Z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