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120" windowWidth="19065" windowHeight="11340" activeTab="1"/>
  </bookViews>
  <sheets>
    <sheet name="Guidance" sheetId="1" r:id="rId1"/>
    <sheet name="Cash flow forecast template" sheetId="2" r:id="rId2"/>
    <sheet name="Assumptions" sheetId="3" r:id="rId3"/>
    <sheet name="Sheet3" sheetId="4" state="hidden" r:id="rId4"/>
  </sheets>
  <definedNames>
    <definedName name="_xlnm.Print_Area" localSheetId="1">'Cash flow forecast template'!$B$1:$AL$85</definedName>
  </definedNames>
  <calcPr fullCalcOnLoad="1"/>
</workbook>
</file>

<file path=xl/sharedStrings.xml><?xml version="1.0" encoding="utf-8"?>
<sst xmlns="http://schemas.openxmlformats.org/spreadsheetml/2006/main" count="224" uniqueCount="139">
  <si>
    <t xml:space="preserve">Cashflow Forecast </t>
  </si>
  <si>
    <t>12 Month Cash Flow Projection</t>
  </si>
  <si>
    <t>Total</t>
  </si>
  <si>
    <t>2010</t>
  </si>
  <si>
    <t>Movement</t>
  </si>
  <si>
    <t>£</t>
  </si>
  <si>
    <t>Private Work</t>
  </si>
  <si>
    <t xml:space="preserve">Total Value Completed Work </t>
  </si>
  <si>
    <t>Opening Cash Position</t>
  </si>
  <si>
    <t>Cash Receipts</t>
  </si>
  <si>
    <t>Interest received</t>
  </si>
  <si>
    <t>Total Receipts</t>
  </si>
  <si>
    <t>Cash Outgoings</t>
  </si>
  <si>
    <t>Wages &amp; Salaries (inc NI)</t>
  </si>
  <si>
    <t>Rent</t>
  </si>
  <si>
    <t>Service charges</t>
  </si>
  <si>
    <t>Rates</t>
  </si>
  <si>
    <t>Utilities</t>
  </si>
  <si>
    <t>Repairs/maintenance</t>
  </si>
  <si>
    <t>Printing, postage &amp; stationery</t>
  </si>
  <si>
    <t>Advertising</t>
  </si>
  <si>
    <t>Telephone</t>
  </si>
  <si>
    <t>Computer/IT costs</t>
  </si>
  <si>
    <t>Equipment hire/leasing</t>
  </si>
  <si>
    <t>Motor/travelling expenses</t>
  </si>
  <si>
    <t>Entertaining</t>
  </si>
  <si>
    <t>Professional subscriptions/journals</t>
  </si>
  <si>
    <t>Bank charges/interest</t>
  </si>
  <si>
    <t>HP, leasing/other interest</t>
  </si>
  <si>
    <t>Sundry expenses</t>
  </si>
  <si>
    <t>Operating Cash Outgoings</t>
  </si>
  <si>
    <t>Tax Outgoings</t>
  </si>
  <si>
    <t>Previous year tax liabilities</t>
  </si>
  <si>
    <t>VAT</t>
  </si>
  <si>
    <t>Income tax</t>
  </si>
  <si>
    <t>Other</t>
  </si>
  <si>
    <t>Total Tax Outgoings</t>
  </si>
  <si>
    <t>Capital Expenditure</t>
  </si>
  <si>
    <t>Tangible assets</t>
  </si>
  <si>
    <t>Intangible assets</t>
  </si>
  <si>
    <t>Total Capital Expenditure</t>
  </si>
  <si>
    <t>Total Monthly Receipts</t>
  </si>
  <si>
    <t>Total Monthly Outgoings</t>
  </si>
  <si>
    <t>Monthly Cash Flow movement</t>
  </si>
  <si>
    <t>Closing Cash Position</t>
  </si>
  <si>
    <t>Net Facility Headroom</t>
  </si>
  <si>
    <t>Public work  - Civil</t>
  </si>
  <si>
    <t>Public work  - Crime</t>
  </si>
  <si>
    <t>Value of Proposed Completed Work Claimed</t>
  </si>
  <si>
    <t xml:space="preserve">Available Bank Facilities </t>
  </si>
  <si>
    <t>&lt;Insert Applicant Organisation name here&gt;</t>
  </si>
  <si>
    <t>Corporation/Partnership tax</t>
  </si>
  <si>
    <t>Crime Duty Provider Contract</t>
  </si>
  <si>
    <t>Next 24 months cashflow forecast</t>
  </si>
  <si>
    <t xml:space="preserve">You must provide below detailed assumptions on which your forecast is based </t>
  </si>
  <si>
    <t>Heading</t>
  </si>
  <si>
    <t>Guidance</t>
  </si>
  <si>
    <t>This is the sum of all private and public cash receipts as well as any interest received</t>
  </si>
  <si>
    <t>This relates to service charges for the offices that are used</t>
  </si>
  <si>
    <t xml:space="preserve">This relates to any repairs and maintenance </t>
  </si>
  <si>
    <t>This relates to Gas, Electricity and Water Bills</t>
  </si>
  <si>
    <t>This relates to any equipment hiring</t>
  </si>
  <si>
    <t>This relates to any motor expenses</t>
  </si>
  <si>
    <t>This relates to any entertaining expenses</t>
  </si>
  <si>
    <t>This relates to any professional subscription costs</t>
  </si>
  <si>
    <t>Sum of total tangible and intangible assets</t>
  </si>
  <si>
    <t>Total expenditure on assets that have a physical form</t>
  </si>
  <si>
    <t>Sum of total cash outgoings</t>
  </si>
  <si>
    <t>Total amount of tax paid</t>
  </si>
  <si>
    <t>Sum of Capital Expenditure, Tax Outgoings and Cash Outgoings</t>
  </si>
  <si>
    <t>Input:</t>
  </si>
  <si>
    <t>This relates to the value of proposed completed Civil work undertaken for the Legal Aid Agency</t>
  </si>
  <si>
    <t>This relates to the value of proposed completed Crime work undertaken for the Legal Aid Agency</t>
  </si>
  <si>
    <t>This is the sum of the above ( all Public and Private work completed)</t>
  </si>
  <si>
    <t>This relates to the anticipated amount of interest received e.g. Deposit interest income</t>
  </si>
  <si>
    <t>Wages &amp; Salaries (inc NI &amp; Pension)</t>
  </si>
  <si>
    <t>This relates to anticipated  monthly wages and salaries to be paid to employees including national insurance contributions and pension</t>
  </si>
  <si>
    <t>This relates to any planned  advertising costs</t>
  </si>
  <si>
    <t xml:space="preserve">This relates to anticipated telephone bills </t>
  </si>
  <si>
    <t>This relates to anticipated IT costs</t>
  </si>
  <si>
    <t>This relates to anticipated monthly bank charges and interest to be incurred</t>
  </si>
  <si>
    <t>This relates to any unpaid tax liabilities that will fall due within this period</t>
  </si>
  <si>
    <t>This is the anticipated total monthly cash receipts less the anticipated total  monthly expenditure</t>
  </si>
  <si>
    <t>Assumptions</t>
  </si>
  <si>
    <t>Monthly value of the proposed completed work</t>
  </si>
  <si>
    <t>This is the anticipated corporation/partnership to be tax paid</t>
  </si>
  <si>
    <t>This the anticipated amount of income tax to be paid</t>
  </si>
  <si>
    <t>Loan drawdown</t>
  </si>
  <si>
    <t>Loan Drawdown</t>
  </si>
  <si>
    <t>Loan repayment</t>
  </si>
  <si>
    <t>Bank Loan</t>
  </si>
  <si>
    <t>Bank Overdraft</t>
  </si>
  <si>
    <t>Please enter all financial information.</t>
  </si>
  <si>
    <t>This relates to equipment hired and any other interest</t>
  </si>
  <si>
    <t>Invested capital</t>
  </si>
  <si>
    <t>Credit facilities (in use)</t>
  </si>
  <si>
    <t>Credit facilities (agreed in principle)</t>
  </si>
  <si>
    <t>Confirmation of assets and finance available at time of Tender submission</t>
  </si>
  <si>
    <t>I confirm that the information provided here is correct for the Applicant Organisation</t>
  </si>
  <si>
    <t>Signed by COLP or individual intending to be COLP</t>
  </si>
  <si>
    <t xml:space="preserve">Position </t>
  </si>
  <si>
    <t>Date</t>
  </si>
  <si>
    <t>Crime Duty Provider Contract Tender</t>
  </si>
  <si>
    <t>Input all amounts as positive figures and inclusive of VAT where applicable</t>
  </si>
  <si>
    <t>&lt;Please confirm whether this Cash Flow Forecast supports the Core Bid or Maximum Bid&gt;</t>
  </si>
  <si>
    <t>Other Business Type</t>
  </si>
  <si>
    <t>This relates to the anticipated cash receipts from Civil work undertaken for the Legal Aid Agency</t>
  </si>
  <si>
    <t>This relates to the anticipated cash receipts from Crime work undertaken for the Legal Aid Agency</t>
  </si>
  <si>
    <t xml:space="preserve">This relates to the anticipated amount of cash receipts from Crime and Civil for the Private Sector </t>
  </si>
  <si>
    <r>
      <t xml:space="preserve">The amount of cash or cash equivalent for the "first 12 months of the contract from Service Commencement Date". Cash equivalent can include bank deposits, government bonds. </t>
    </r>
    <r>
      <rPr>
        <sz val="11"/>
        <color indexed="60"/>
        <rFont val="Calibri"/>
        <family val="2"/>
      </rPr>
      <t>THIS DOES NOT INCLUDE OVERDRAFT OR LOAN</t>
    </r>
  </si>
  <si>
    <t xml:space="preserve">First 12 months of Contract from Service Commencement Date </t>
  </si>
  <si>
    <t>This relates to the proposed completed work undertaken for the Private Sector e.g. private clients</t>
  </si>
  <si>
    <r>
      <t xml:space="preserve">The amount of cash or cash equivalent at the beginning of the period preceding the Crime tender application. Cash equivalent can include bank deposits, government bonds. </t>
    </r>
    <r>
      <rPr>
        <sz val="11"/>
        <color indexed="60"/>
        <rFont val="Calibri"/>
        <family val="2"/>
      </rPr>
      <t>THIS DOES NOT INCLUDE OVERDRAFT OR LOAN</t>
    </r>
  </si>
  <si>
    <t>Monthly Cash Receipts and Interest Received</t>
  </si>
  <si>
    <t>This the firm's anticipated monthly expenditure for the twelve months</t>
  </si>
  <si>
    <t>This relates to anticipated expenditure on printing, postage and stationary</t>
  </si>
  <si>
    <t>This is the anticipated amount left over after using your own capital, overdraft and loan.  A positive value means that the overdraft and loan is not exceeded, while a negative value means the overdraft and loan is exceeded.</t>
  </si>
  <si>
    <t>Red and Yellow cells only</t>
  </si>
  <si>
    <t>Please include detailed assumptions in the assumption sheet</t>
  </si>
  <si>
    <t>Input your opening cash position in D27 and W27</t>
  </si>
  <si>
    <t>Complete: The two cashflow forecasts
1. '12 months from date of tender' from date you submit your Tender
2. 'First 12 months from Service Commencement Date'</t>
  </si>
  <si>
    <t>New Business (start-up business from Contract Start Date)</t>
  </si>
  <si>
    <t>Intangible assets e.g. software</t>
  </si>
  <si>
    <t>12 months from date you submit your  Tender</t>
  </si>
  <si>
    <t>Opening Cash Position 
(please enter in cell D27 your opening cash position for the month captured in cell F18.  This will pre-populate cell F27 and reflect your opening cash position for the first month of this cashflow)</t>
  </si>
  <si>
    <t>Edit date in cells C14 to input the relevant start month that you submit your Tender.  This must be within the range of 27/11/2014 and 05/05/2015</t>
  </si>
  <si>
    <t>This is the amount of agreed bank loan drawn down in month (please ensure this drawdown is reflected in a corresponding adjustment to the bank loan captured in Row 80 in the Cash Flow Forecast Template ("Bank loan"))</t>
  </si>
  <si>
    <t>Accountancy/professional fees</t>
  </si>
  <si>
    <t>This relates to the anticipated accountancy fee expenses and/or the cost of any professional memberships</t>
  </si>
  <si>
    <t>Input 'Opening Cash Position' into cells D27 and W27.  
Please enter in cell D27 your opening cash position for the month captured in cell F18.  This will pre-populate cell F27 and reflect your opening cash position for the first month of this cashflow.
Please enter in cell W27 your opening cash position for the month captured in cell Y18.  This will pre-populate cell Y27 and reflect your opening cash position for the first month of the first 12 months from Service Commencement Date.</t>
  </si>
  <si>
    <t>This relates to anticipated amount of rent, business rate to be paid monthly</t>
  </si>
  <si>
    <t>All other expenses not listed</t>
  </si>
  <si>
    <t>This relates to the loan repayment; principle and interest</t>
  </si>
  <si>
    <t>This relates to anticipated quarterly Value Added Tax expenditure</t>
  </si>
  <si>
    <t xml:space="preserve">Monthly Expenditure on creating future benefits such as when buying fixed assets </t>
  </si>
  <si>
    <t>Total expenditure on assets that are not physical such as, software</t>
  </si>
  <si>
    <t>This is the anticipated cash or/and cash equivalent at the end of each month; it could be the closing bank balance of all the business accounts. Cash equivalent can include bank deposits, government bonds etc.</t>
  </si>
  <si>
    <t>This the anticipated amount of Loans and Overdraft or other credit facilities available to the firm</t>
  </si>
  <si>
    <t>This relates to all other anticipated expenditure listed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</si>
</sst>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quot;£&quot;#,##0"/>
    <numFmt numFmtId="166" formatCode="dd/mm/yy;@"/>
  </numFmts>
  <fonts count="76">
    <font>
      <sz val="11"/>
      <color theme="1"/>
      <name val="Calibri"/>
      <family val="2"/>
    </font>
    <font>
      <sz val="11"/>
      <color indexed="8"/>
      <name val="Calibri"/>
      <family val="2"/>
    </font>
    <font>
      <sz val="11"/>
      <color indexed="9"/>
      <name val="Arial"/>
      <family val="2"/>
    </font>
    <font>
      <sz val="11"/>
      <color indexed="60"/>
      <name val="Calibri"/>
      <family val="2"/>
    </font>
    <font>
      <b/>
      <sz val="11"/>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30"/>
      <name val="Calibri"/>
      <family val="2"/>
    </font>
    <font>
      <b/>
      <u val="single"/>
      <sz val="14"/>
      <color indexed="8"/>
      <name val="Calibri"/>
      <family val="2"/>
    </font>
    <font>
      <b/>
      <u val="single"/>
      <sz val="11"/>
      <color indexed="8"/>
      <name val="Calibri"/>
      <family val="2"/>
    </font>
    <font>
      <b/>
      <sz val="10"/>
      <color indexed="8"/>
      <name val="Calibri"/>
      <family val="2"/>
    </font>
    <font>
      <sz val="11"/>
      <color indexed="30"/>
      <name val="Calibri"/>
      <family val="2"/>
    </font>
    <font>
      <b/>
      <i/>
      <sz val="14"/>
      <color indexed="30"/>
      <name val="Calibri"/>
      <family val="2"/>
    </font>
    <font>
      <b/>
      <sz val="14"/>
      <color indexed="8"/>
      <name val="Arial Black"/>
      <family val="2"/>
    </font>
    <font>
      <b/>
      <sz val="12"/>
      <color indexed="8"/>
      <name val="Arial Black"/>
      <family val="2"/>
    </font>
    <font>
      <b/>
      <i/>
      <sz val="10.5"/>
      <color indexed="10"/>
      <name val="Calibri"/>
      <family val="2"/>
    </font>
    <font>
      <sz val="10.5"/>
      <color indexed="8"/>
      <name val="Calibri"/>
      <family val="2"/>
    </font>
    <font>
      <sz val="11"/>
      <color indexed="8"/>
      <name val="Arial Black"/>
      <family val="2"/>
    </font>
    <font>
      <sz val="11"/>
      <color indexed="10"/>
      <name val="Arial Black"/>
      <family val="2"/>
    </font>
    <font>
      <sz val="9"/>
      <color indexed="8"/>
      <name val="Arial Black"/>
      <family val="2"/>
    </font>
    <font>
      <sz val="9"/>
      <color indexed="9"/>
      <name val="Arial Black"/>
      <family val="2"/>
    </font>
    <font>
      <sz val="11"/>
      <color indexed="9"/>
      <name val="Arial Black"/>
      <family val="2"/>
    </font>
    <font>
      <sz val="11"/>
      <name val="Calibri"/>
      <family val="2"/>
    </font>
    <font>
      <b/>
      <i/>
      <sz val="10.5"/>
      <color indexed="30"/>
      <name val="Calibri"/>
      <family val="2"/>
    </font>
    <font>
      <sz val="9"/>
      <color indexed="10"/>
      <name val="Arial Black"/>
      <family val="2"/>
    </font>
    <font>
      <b/>
      <sz val="11"/>
      <color indexed="8"/>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0070C0"/>
      <name val="Calibri"/>
      <family val="2"/>
    </font>
    <font>
      <b/>
      <u val="single"/>
      <sz val="14"/>
      <color theme="1"/>
      <name val="Calibri"/>
      <family val="2"/>
    </font>
    <font>
      <b/>
      <u val="single"/>
      <sz val="11"/>
      <color theme="1"/>
      <name val="Calibri"/>
      <family val="2"/>
    </font>
    <font>
      <sz val="11"/>
      <color rgb="FF0070C0"/>
      <name val="Calibri"/>
      <family val="2"/>
    </font>
    <font>
      <b/>
      <i/>
      <sz val="14"/>
      <color rgb="FF0070C0"/>
      <name val="Calibri"/>
      <family val="2"/>
    </font>
    <font>
      <b/>
      <sz val="14"/>
      <color theme="1"/>
      <name val="Arial Black"/>
      <family val="2"/>
    </font>
    <font>
      <b/>
      <sz val="12"/>
      <color theme="1"/>
      <name val="Arial Black"/>
      <family val="2"/>
    </font>
    <font>
      <b/>
      <i/>
      <sz val="10.5"/>
      <color rgb="FFFF0000"/>
      <name val="Calibri"/>
      <family val="2"/>
    </font>
    <font>
      <sz val="10.5"/>
      <color theme="1"/>
      <name val="Calibri"/>
      <family val="2"/>
    </font>
    <font>
      <sz val="11"/>
      <color theme="1"/>
      <name val="Arial Black"/>
      <family val="2"/>
    </font>
    <font>
      <sz val="11"/>
      <color rgb="FFFF0000"/>
      <name val="Arial Black"/>
      <family val="2"/>
    </font>
    <font>
      <sz val="9"/>
      <color theme="1"/>
      <name val="Arial Black"/>
      <family val="2"/>
    </font>
    <font>
      <sz val="9"/>
      <color theme="0"/>
      <name val="Arial Black"/>
      <family val="2"/>
    </font>
    <font>
      <sz val="11"/>
      <color theme="0"/>
      <name val="Arial Black"/>
      <family val="2"/>
    </font>
    <font>
      <b/>
      <i/>
      <sz val="10.5"/>
      <color rgb="FF0070C0"/>
      <name val="Calibri"/>
      <family val="2"/>
    </font>
    <font>
      <sz val="11"/>
      <color theme="0"/>
      <name val="Arial"/>
      <family val="2"/>
    </font>
    <font>
      <sz val="9"/>
      <color rgb="FFFF0000"/>
      <name val="Arial Black"/>
      <family val="2"/>
    </font>
    <font>
      <b/>
      <sz val="11"/>
      <color theme="1"/>
      <name val="Arial"/>
      <family val="2"/>
    </font>
    <font>
      <sz val="11"/>
      <color theme="1"/>
      <name val="Arial"/>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0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style="double"/>
      <bottom style="double"/>
    </border>
    <border>
      <left style="double"/>
      <right style="double"/>
      <top style="double"/>
      <bottom style="double"/>
    </border>
    <border>
      <left style="double"/>
      <right/>
      <top style="double"/>
      <bottom style="double"/>
    </border>
    <border>
      <left/>
      <right style="double"/>
      <top/>
      <bottom/>
    </border>
    <border>
      <left style="double"/>
      <right style="double"/>
      <top/>
      <bottom/>
    </border>
    <border>
      <left style="thick"/>
      <right style="thick"/>
      <top/>
      <bottom/>
    </border>
    <border>
      <left style="double"/>
      <right/>
      <top/>
      <bottom/>
    </border>
    <border>
      <left style="double"/>
      <right style="double"/>
      <top/>
      <bottom style="thin"/>
    </border>
    <border>
      <left/>
      <right style="double"/>
      <top/>
      <bottom style="thin"/>
    </border>
    <border>
      <left style="thin"/>
      <right style="thin"/>
      <top style="thin"/>
      <bottom style="thin"/>
    </border>
    <border>
      <left/>
      <right/>
      <top style="thin"/>
      <bottom style="thin"/>
    </border>
    <border>
      <left style="thin"/>
      <right style="thin"/>
      <top/>
      <bottom/>
    </border>
    <border>
      <left style="thick"/>
      <right style="double"/>
      <top/>
      <bottom/>
    </border>
    <border>
      <left style="double"/>
      <right style="double"/>
      <top style="double"/>
      <bottom/>
    </border>
    <border>
      <left style="double"/>
      <right style="double"/>
      <top/>
      <bottom style="double"/>
    </border>
    <border>
      <left style="double"/>
      <right/>
      <top style="double"/>
      <bottom/>
    </border>
    <border>
      <left style="double"/>
      <right/>
      <top/>
      <bottom style="double"/>
    </border>
    <border>
      <left/>
      <right/>
      <top style="double"/>
      <bottom style="double"/>
    </border>
    <border>
      <left/>
      <right style="double"/>
      <top style="double"/>
      <bottom/>
    </border>
    <border>
      <left/>
      <right/>
      <top/>
      <bottom style="double"/>
    </border>
    <border>
      <left style="double"/>
      <right style="thick"/>
      <top/>
      <bottom/>
    </border>
    <border>
      <left style="double"/>
      <right style="thick"/>
      <top style="double"/>
      <bottom/>
    </border>
    <border>
      <left style="double"/>
      <right style="thick"/>
      <top style="double"/>
      <bottom style="double"/>
    </border>
    <border>
      <left style="thick"/>
      <right/>
      <top style="double"/>
      <bottom/>
    </border>
    <border>
      <left/>
      <right/>
      <top style="double"/>
      <bottom/>
    </border>
    <border>
      <left style="thick"/>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9">
    <xf numFmtId="0" fontId="0" fillId="0" borderId="0" xfId="0" applyFont="1" applyAlignment="1">
      <alignment/>
    </xf>
    <xf numFmtId="164" fontId="54" fillId="33" borderId="10" xfId="0" applyNumberFormat="1" applyFont="1" applyFill="1" applyBorder="1" applyAlignment="1" applyProtection="1">
      <alignment horizontal="center"/>
      <protection/>
    </xf>
    <xf numFmtId="164" fontId="54" fillId="33" borderId="11" xfId="0" applyNumberFormat="1" applyFont="1" applyFill="1" applyBorder="1" applyAlignment="1" applyProtection="1">
      <alignment horizontal="center"/>
      <protection/>
    </xf>
    <xf numFmtId="164" fontId="54" fillId="33" borderId="12" xfId="0" applyNumberFormat="1" applyFont="1" applyFill="1" applyBorder="1" applyAlignment="1" applyProtection="1">
      <alignment horizontal="center"/>
      <protection/>
    </xf>
    <xf numFmtId="164" fontId="54" fillId="33" borderId="13" xfId="0" applyNumberFormat="1" applyFont="1" applyFill="1" applyBorder="1" applyAlignment="1" applyProtection="1">
      <alignment horizontal="center"/>
      <protection/>
    </xf>
    <xf numFmtId="164" fontId="54" fillId="33" borderId="14" xfId="0" applyNumberFormat="1" applyFont="1" applyFill="1" applyBorder="1" applyAlignment="1" applyProtection="1">
      <alignment horizontal="center"/>
      <protection/>
    </xf>
    <xf numFmtId="164" fontId="56" fillId="33" borderId="10" xfId="0" applyNumberFormat="1" applyFont="1" applyFill="1" applyBorder="1" applyAlignment="1" applyProtection="1">
      <alignment horizontal="center"/>
      <protection/>
    </xf>
    <xf numFmtId="164" fontId="56" fillId="33" borderId="11" xfId="0" applyNumberFormat="1" applyFont="1" applyFill="1" applyBorder="1" applyAlignment="1" applyProtection="1">
      <alignment horizontal="center"/>
      <protection/>
    </xf>
    <xf numFmtId="0" fontId="0" fillId="0" borderId="0" xfId="0" applyFill="1" applyAlignment="1" applyProtection="1">
      <alignment/>
      <protection locked="0"/>
    </xf>
    <xf numFmtId="0" fontId="0" fillId="0" borderId="0" xfId="0" applyFill="1" applyBorder="1" applyAlignment="1" applyProtection="1">
      <alignment/>
      <protection locked="0"/>
    </xf>
    <xf numFmtId="0" fontId="57" fillId="0" borderId="0" xfId="0" applyFont="1" applyFill="1" applyAlignment="1" applyProtection="1">
      <alignment/>
      <protection locked="0"/>
    </xf>
    <xf numFmtId="0" fontId="58" fillId="0" borderId="0" xfId="0" applyFont="1" applyFill="1" applyAlignment="1" applyProtection="1">
      <alignment/>
      <protection locked="0"/>
    </xf>
    <xf numFmtId="0" fontId="58" fillId="0" borderId="0" xfId="0" applyFont="1" applyFill="1" applyBorder="1" applyAlignment="1" applyProtection="1">
      <alignment/>
      <protection locked="0"/>
    </xf>
    <xf numFmtId="17" fontId="0" fillId="0" borderId="15" xfId="0" applyNumberFormat="1" applyFont="1" applyFill="1" applyBorder="1" applyAlignment="1" applyProtection="1">
      <alignment horizontal="center"/>
      <protection locked="0"/>
    </xf>
    <xf numFmtId="17" fontId="54" fillId="0" borderId="16" xfId="0" applyNumberFormat="1" applyFont="1" applyFill="1" applyBorder="1" applyAlignment="1" applyProtection="1">
      <alignment horizontal="center"/>
      <protection locked="0"/>
    </xf>
    <xf numFmtId="17" fontId="54" fillId="0" borderId="13" xfId="0" applyNumberFormat="1" applyFont="1" applyFill="1" applyBorder="1" applyAlignment="1" applyProtection="1">
      <alignment horizontal="center"/>
      <protection locked="0"/>
    </xf>
    <xf numFmtId="17" fontId="54" fillId="0" borderId="14" xfId="0" applyNumberFormat="1" applyFont="1" applyFill="1" applyBorder="1" applyAlignment="1" applyProtection="1">
      <alignment horizontal="center"/>
      <protection locked="0"/>
    </xf>
    <xf numFmtId="0" fontId="54" fillId="0" borderId="0" xfId="0" applyFont="1" applyFill="1" applyAlignment="1" applyProtection="1">
      <alignment/>
      <protection locked="0"/>
    </xf>
    <xf numFmtId="0" fontId="0" fillId="0" borderId="14" xfId="0" applyFill="1" applyBorder="1" applyAlignment="1" applyProtection="1">
      <alignment/>
      <protection locked="0"/>
    </xf>
    <xf numFmtId="164" fontId="0" fillId="0" borderId="15" xfId="0" applyNumberFormat="1" applyFont="1" applyFill="1" applyBorder="1" applyAlignment="1" applyProtection="1">
      <alignment horizontal="center"/>
      <protection locked="0"/>
    </xf>
    <xf numFmtId="164" fontId="54" fillId="0" borderId="14" xfId="0" applyNumberFormat="1" applyFont="1" applyFill="1" applyBorder="1" applyAlignment="1" applyProtection="1">
      <alignment horizontal="center"/>
      <protection locked="0"/>
    </xf>
    <xf numFmtId="164" fontId="0" fillId="0" borderId="0" xfId="0" applyNumberFormat="1" applyFill="1" applyAlignment="1" applyProtection="1">
      <alignment/>
      <protection locked="0"/>
    </xf>
    <xf numFmtId="164" fontId="54" fillId="0" borderId="16" xfId="0" applyNumberFormat="1" applyFont="1" applyFill="1" applyBorder="1" applyAlignment="1" applyProtection="1">
      <alignment horizontal="center"/>
      <protection locked="0"/>
    </xf>
    <xf numFmtId="164" fontId="54" fillId="0" borderId="13" xfId="0" applyNumberFormat="1" applyFont="1" applyFill="1" applyBorder="1" applyAlignment="1" applyProtection="1">
      <alignment horizontal="center"/>
      <protection locked="0"/>
    </xf>
    <xf numFmtId="165" fontId="54" fillId="0" borderId="11" xfId="0" applyNumberFormat="1" applyFont="1" applyFill="1" applyBorder="1" applyAlignment="1" applyProtection="1">
      <alignment horizontal="center"/>
      <protection locked="0"/>
    </xf>
    <xf numFmtId="165" fontId="54" fillId="0" borderId="14" xfId="0" applyNumberFormat="1" applyFont="1" applyFill="1" applyBorder="1" applyAlignment="1" applyProtection="1">
      <alignment horizontal="center"/>
      <protection locked="0"/>
    </xf>
    <xf numFmtId="164" fontId="0" fillId="0" borderId="15" xfId="0" applyNumberFormat="1" applyFont="1" applyFill="1" applyBorder="1" applyAlignment="1" applyProtection="1">
      <alignment/>
      <protection locked="0"/>
    </xf>
    <xf numFmtId="164" fontId="0" fillId="0" borderId="13" xfId="0" applyNumberFormat="1" applyFill="1" applyBorder="1" applyAlignment="1" applyProtection="1">
      <alignment horizontal="center"/>
      <protection locked="0"/>
    </xf>
    <xf numFmtId="164" fontId="0" fillId="0" borderId="14" xfId="0" applyNumberFormat="1" applyFill="1" applyBorder="1" applyAlignment="1" applyProtection="1">
      <alignment horizontal="center"/>
      <protection locked="0"/>
    </xf>
    <xf numFmtId="165" fontId="0" fillId="0" borderId="14" xfId="0" applyNumberFormat="1" applyFill="1" applyBorder="1" applyAlignment="1" applyProtection="1">
      <alignment horizontal="center"/>
      <protection locked="0"/>
    </xf>
    <xf numFmtId="165" fontId="0" fillId="0" borderId="17" xfId="0" applyNumberFormat="1" applyFill="1" applyBorder="1" applyAlignment="1" applyProtection="1">
      <alignment horizontal="center"/>
      <protection locked="0"/>
    </xf>
    <xf numFmtId="164" fontId="54" fillId="0" borderId="10" xfId="0" applyNumberFormat="1" applyFont="1" applyFill="1" applyBorder="1" applyAlignment="1" applyProtection="1">
      <alignment horizontal="center"/>
      <protection locked="0"/>
    </xf>
    <xf numFmtId="164" fontId="54" fillId="0" borderId="11" xfId="0" applyNumberFormat="1" applyFont="1" applyFill="1" applyBorder="1" applyAlignment="1" applyProtection="1">
      <alignment horizontal="center"/>
      <protection locked="0"/>
    </xf>
    <xf numFmtId="164" fontId="59" fillId="0" borderId="15" xfId="0" applyNumberFormat="1" applyFont="1" applyFill="1" applyBorder="1" applyAlignment="1" applyProtection="1">
      <alignment horizontal="center"/>
      <protection locked="0"/>
    </xf>
    <xf numFmtId="165" fontId="0" fillId="0" borderId="0" xfId="0" applyNumberFormat="1" applyFill="1" applyAlignment="1" applyProtection="1">
      <alignment/>
      <protection locked="0"/>
    </xf>
    <xf numFmtId="0" fontId="40" fillId="0" borderId="0" xfId="0" applyFont="1" applyFill="1" applyAlignment="1" applyProtection="1">
      <alignment/>
      <protection locked="0"/>
    </xf>
    <xf numFmtId="17" fontId="0" fillId="0" borderId="0" xfId="0" applyNumberFormat="1" applyFill="1" applyAlignment="1" applyProtection="1">
      <alignment/>
      <protection locked="0"/>
    </xf>
    <xf numFmtId="0" fontId="60" fillId="0" borderId="0" xfId="0" applyFont="1" applyFill="1" applyAlignment="1" applyProtection="1">
      <alignment wrapText="1"/>
      <protection locked="0"/>
    </xf>
    <xf numFmtId="164" fontId="0" fillId="32" borderId="14" xfId="0" applyNumberFormat="1" applyFont="1" applyFill="1" applyBorder="1" applyAlignment="1" applyProtection="1">
      <alignment horizontal="center"/>
      <protection locked="0"/>
    </xf>
    <xf numFmtId="164" fontId="0" fillId="32" borderId="16" xfId="0" applyNumberFormat="1" applyFont="1" applyFill="1" applyBorder="1" applyAlignment="1" applyProtection="1">
      <alignment horizontal="center"/>
      <protection locked="0"/>
    </xf>
    <xf numFmtId="164" fontId="0" fillId="32" borderId="13" xfId="0" applyNumberFormat="1" applyFont="1" applyFill="1" applyBorder="1" applyAlignment="1" applyProtection="1">
      <alignment horizontal="center"/>
      <protection locked="0"/>
    </xf>
    <xf numFmtId="164" fontId="0" fillId="32" borderId="13" xfId="0" applyNumberFormat="1" applyFill="1" applyBorder="1" applyAlignment="1" applyProtection="1">
      <alignment horizontal="center"/>
      <protection locked="0"/>
    </xf>
    <xf numFmtId="164" fontId="0" fillId="32" borderId="14" xfId="0" applyNumberFormat="1" applyFill="1" applyBorder="1" applyAlignment="1" applyProtection="1">
      <alignment horizontal="center"/>
      <protection locked="0"/>
    </xf>
    <xf numFmtId="164" fontId="0" fillId="32" borderId="18" xfId="0" applyNumberFormat="1" applyFill="1" applyBorder="1" applyAlignment="1" applyProtection="1">
      <alignment horizontal="center"/>
      <protection locked="0"/>
    </xf>
    <xf numFmtId="164" fontId="0" fillId="32" borderId="16" xfId="0" applyNumberFormat="1" applyFill="1" applyBorder="1" applyAlignment="1" applyProtection="1">
      <alignment horizontal="center"/>
      <protection locked="0"/>
    </xf>
    <xf numFmtId="0" fontId="60" fillId="0" borderId="16" xfId="0" applyFont="1" applyFill="1" applyBorder="1" applyAlignment="1" applyProtection="1">
      <alignment wrapText="1"/>
      <protection locked="0"/>
    </xf>
    <xf numFmtId="164" fontId="0" fillId="0" borderId="14" xfId="0" applyNumberFormat="1" applyFill="1" applyBorder="1" applyAlignment="1" applyProtection="1">
      <alignment horizontal="center"/>
      <protection/>
    </xf>
    <xf numFmtId="164" fontId="0" fillId="0" borderId="15" xfId="0" applyNumberFormat="1" applyFont="1" applyFill="1" applyBorder="1" applyAlignment="1" applyProtection="1">
      <alignment horizontal="center"/>
      <protection/>
    </xf>
    <xf numFmtId="17" fontId="54" fillId="0" borderId="0" xfId="0" applyNumberFormat="1" applyFont="1" applyFill="1" applyBorder="1" applyAlignment="1" applyProtection="1" quotePrefix="1">
      <alignment horizontal="center"/>
      <protection locked="0"/>
    </xf>
    <xf numFmtId="0" fontId="60" fillId="0" borderId="0" xfId="0" applyFont="1" applyFill="1" applyBorder="1" applyAlignment="1" applyProtection="1">
      <alignment wrapText="1"/>
      <protection locked="0"/>
    </xf>
    <xf numFmtId="0" fontId="2" fillId="34" borderId="0" xfId="0" applyFont="1" applyFill="1" applyAlignment="1" applyProtection="1">
      <alignment/>
      <protection locked="0"/>
    </xf>
    <xf numFmtId="0" fontId="61" fillId="0" borderId="0" xfId="0" applyFont="1" applyFill="1" applyAlignment="1" applyProtection="1">
      <alignment/>
      <protection locked="0"/>
    </xf>
    <xf numFmtId="0" fontId="62" fillId="0" borderId="0" xfId="0" applyFont="1" applyFill="1" applyAlignment="1" applyProtection="1">
      <alignment/>
      <protection locked="0"/>
    </xf>
    <xf numFmtId="164" fontId="0" fillId="32" borderId="0" xfId="0" applyNumberFormat="1" applyFill="1" applyBorder="1" applyAlignment="1" applyProtection="1">
      <alignment horizontal="center"/>
      <protection locked="0"/>
    </xf>
    <xf numFmtId="164" fontId="54" fillId="32" borderId="12" xfId="0" applyNumberFormat="1" applyFont="1" applyFill="1" applyBorder="1" applyAlignment="1" applyProtection="1">
      <alignment horizontal="center"/>
      <protection locked="0"/>
    </xf>
    <xf numFmtId="0" fontId="63" fillId="0" borderId="0" xfId="0" applyFont="1" applyAlignment="1">
      <alignment/>
    </xf>
    <xf numFmtId="0" fontId="64" fillId="0" borderId="0" xfId="0" applyFont="1" applyAlignment="1">
      <alignment/>
    </xf>
    <xf numFmtId="0" fontId="0" fillId="0" borderId="19" xfId="0" applyBorder="1" applyAlignment="1">
      <alignment/>
    </xf>
    <xf numFmtId="0" fontId="54" fillId="2" borderId="19" xfId="0" applyFont="1" applyFill="1" applyBorder="1" applyAlignment="1" applyProtection="1">
      <alignment/>
      <protection locked="0"/>
    </xf>
    <xf numFmtId="0" fontId="0" fillId="2" borderId="19" xfId="0" applyFill="1" applyBorder="1" applyAlignment="1" applyProtection="1">
      <alignment/>
      <protection locked="0"/>
    </xf>
    <xf numFmtId="0" fontId="0" fillId="2" borderId="19" xfId="0" applyFont="1" applyFill="1" applyBorder="1" applyAlignment="1" applyProtection="1">
      <alignment/>
      <protection locked="0"/>
    </xf>
    <xf numFmtId="0" fontId="58" fillId="2" borderId="19" xfId="0" applyFont="1" applyFill="1" applyBorder="1" applyAlignment="1">
      <alignment horizontal="center"/>
    </xf>
    <xf numFmtId="0" fontId="0" fillId="4" borderId="19" xfId="0" applyFill="1" applyBorder="1" applyAlignment="1">
      <alignment/>
    </xf>
    <xf numFmtId="0" fontId="0" fillId="0" borderId="19" xfId="0" applyBorder="1" applyAlignment="1">
      <alignment wrapText="1"/>
    </xf>
    <xf numFmtId="0" fontId="0" fillId="0" borderId="20" xfId="0" applyFill="1" applyBorder="1" applyAlignment="1">
      <alignment/>
    </xf>
    <xf numFmtId="0" fontId="0" fillId="0" borderId="20" xfId="0" applyFill="1" applyBorder="1" applyAlignment="1">
      <alignment wrapText="1"/>
    </xf>
    <xf numFmtId="0" fontId="0" fillId="0" borderId="0" xfId="0" applyFill="1" applyBorder="1" applyAlignment="1">
      <alignment/>
    </xf>
    <xf numFmtId="0" fontId="65" fillId="3" borderId="19" xfId="0" applyFont="1" applyFill="1" applyBorder="1" applyAlignment="1">
      <alignment vertical="center"/>
    </xf>
    <xf numFmtId="0" fontId="66" fillId="0" borderId="0" xfId="0" applyFont="1" applyAlignment="1">
      <alignment/>
    </xf>
    <xf numFmtId="0" fontId="67" fillId="3" borderId="19" xfId="0" applyFont="1" applyFill="1" applyBorder="1" applyAlignment="1">
      <alignment wrapText="1"/>
    </xf>
    <xf numFmtId="0" fontId="68" fillId="20" borderId="19" xfId="0" applyFont="1" applyFill="1" applyBorder="1" applyAlignment="1">
      <alignment wrapText="1"/>
    </xf>
    <xf numFmtId="0" fontId="68" fillId="20" borderId="19" xfId="0" applyFont="1" applyFill="1" applyBorder="1" applyAlignment="1">
      <alignment/>
    </xf>
    <xf numFmtId="0" fontId="69" fillId="0" borderId="20" xfId="0" applyFont="1" applyFill="1" applyBorder="1" applyAlignment="1">
      <alignment vertical="center"/>
    </xf>
    <xf numFmtId="0" fontId="68" fillId="0" borderId="20" xfId="0" applyFont="1" applyFill="1" applyBorder="1" applyAlignment="1">
      <alignment wrapText="1"/>
    </xf>
    <xf numFmtId="0" fontId="68" fillId="0" borderId="20" xfId="0" applyFont="1" applyFill="1" applyBorder="1" applyAlignment="1">
      <alignment/>
    </xf>
    <xf numFmtId="0" fontId="0" fillId="0" borderId="21" xfId="0" applyFill="1" applyBorder="1" applyAlignment="1">
      <alignment/>
    </xf>
    <xf numFmtId="164" fontId="0" fillId="32" borderId="22" xfId="0" applyNumberFormat="1" applyFill="1" applyBorder="1" applyAlignment="1" applyProtection="1">
      <alignment horizontal="center"/>
      <protection locked="0"/>
    </xf>
    <xf numFmtId="164" fontId="0" fillId="33" borderId="23" xfId="0" applyNumberFormat="1" applyFill="1" applyBorder="1" applyAlignment="1" applyProtection="1">
      <alignment horizontal="center"/>
      <protection locked="0"/>
    </xf>
    <xf numFmtId="165" fontId="0" fillId="0" borderId="0" xfId="0" applyNumberFormat="1" applyFill="1" applyAlignment="1" applyProtection="1">
      <alignment horizontal="center"/>
      <protection locked="0"/>
    </xf>
    <xf numFmtId="0" fontId="0" fillId="0" borderId="0" xfId="0" applyFill="1" applyAlignment="1" applyProtection="1">
      <alignment horizontal="center"/>
      <protection locked="0"/>
    </xf>
    <xf numFmtId="164" fontId="0" fillId="33" borderId="24" xfId="0" applyNumberFormat="1" applyFill="1" applyBorder="1" applyAlignment="1" applyProtection="1">
      <alignment horizontal="center"/>
      <protection locked="0"/>
    </xf>
    <xf numFmtId="0" fontId="35" fillId="0" borderId="19" xfId="0" applyFont="1" applyFill="1" applyBorder="1" applyAlignment="1">
      <alignment wrapText="1"/>
    </xf>
    <xf numFmtId="0" fontId="70" fillId="0" borderId="0" xfId="0" applyFont="1" applyAlignment="1">
      <alignment wrapText="1"/>
    </xf>
    <xf numFmtId="0" fontId="0" fillId="0" borderId="19" xfId="0" applyFill="1" applyBorder="1" applyAlignment="1">
      <alignment wrapText="1"/>
    </xf>
    <xf numFmtId="0" fontId="0" fillId="0" borderId="0" xfId="0" applyAlignment="1" applyProtection="1">
      <alignment/>
      <protection locked="0"/>
    </xf>
    <xf numFmtId="0" fontId="0" fillId="0" borderId="0" xfId="0" applyAlignment="1" applyProtection="1">
      <alignment vertical="center"/>
      <protection locked="0"/>
    </xf>
    <xf numFmtId="0" fontId="0" fillId="0" borderId="0" xfId="0" applyBorder="1" applyAlignment="1" applyProtection="1">
      <alignment/>
      <protection locked="0"/>
    </xf>
    <xf numFmtId="0" fontId="0" fillId="0" borderId="20" xfId="0" applyBorder="1" applyAlignment="1" applyProtection="1">
      <alignment/>
      <protection locked="0"/>
    </xf>
    <xf numFmtId="0" fontId="70" fillId="0" borderId="0" xfId="0" applyFont="1" applyAlignment="1">
      <alignment wrapText="1"/>
    </xf>
    <xf numFmtId="0" fontId="71" fillId="34" borderId="0" xfId="0" applyFont="1" applyFill="1" applyAlignment="1" applyProtection="1">
      <alignment wrapText="1"/>
      <protection locked="0"/>
    </xf>
    <xf numFmtId="0" fontId="72" fillId="4" borderId="19" xfId="0" applyFont="1" applyFill="1" applyBorder="1" applyAlignment="1">
      <alignment/>
    </xf>
    <xf numFmtId="166" fontId="73" fillId="32" borderId="19" xfId="0" applyNumberFormat="1" applyFont="1" applyFill="1" applyBorder="1" applyAlignment="1" applyProtection="1" quotePrefix="1">
      <alignment horizontal="center" vertical="center"/>
      <protection locked="0"/>
    </xf>
    <xf numFmtId="0" fontId="0" fillId="0" borderId="0" xfId="0" applyFill="1" applyAlignment="1" applyProtection="1">
      <alignment/>
      <protection/>
    </xf>
    <xf numFmtId="0" fontId="61" fillId="0" borderId="0" xfId="0" applyFont="1" applyFill="1" applyAlignment="1" applyProtection="1">
      <alignment/>
      <protection/>
    </xf>
    <xf numFmtId="0" fontId="0" fillId="0" borderId="0" xfId="0" applyFill="1" applyBorder="1" applyAlignment="1" applyProtection="1">
      <alignment/>
      <protection/>
    </xf>
    <xf numFmtId="0" fontId="62" fillId="0" borderId="0" xfId="0" applyFont="1" applyFill="1" applyAlignment="1" applyProtection="1">
      <alignment/>
      <protection/>
    </xf>
    <xf numFmtId="0" fontId="70" fillId="0" borderId="0" xfId="0" applyFont="1" applyAlignment="1" applyProtection="1">
      <alignment wrapText="1"/>
      <protection/>
    </xf>
    <xf numFmtId="0" fontId="73" fillId="0" borderId="0" xfId="0" applyFont="1" applyAlignment="1" applyProtection="1">
      <alignment/>
      <protection/>
    </xf>
    <xf numFmtId="0" fontId="4" fillId="0" borderId="0" xfId="0" applyFont="1" applyFill="1" applyAlignment="1" applyProtection="1">
      <alignment/>
      <protection/>
    </xf>
    <xf numFmtId="0" fontId="2" fillId="0" borderId="0" xfId="0" applyFont="1" applyFill="1" applyAlignment="1" applyProtection="1">
      <alignment/>
      <protection/>
    </xf>
    <xf numFmtId="0" fontId="74" fillId="0" borderId="19" xfId="0" applyFont="1" applyBorder="1" applyAlignment="1" applyProtection="1">
      <alignment/>
      <protection/>
    </xf>
    <xf numFmtId="0" fontId="73" fillId="0" borderId="19" xfId="0" applyFont="1" applyFill="1" applyBorder="1" applyAlignment="1" applyProtection="1">
      <alignment/>
      <protection/>
    </xf>
    <xf numFmtId="0" fontId="58" fillId="0" borderId="0" xfId="0" applyFont="1" applyFill="1" applyAlignment="1" applyProtection="1">
      <alignment/>
      <protection/>
    </xf>
    <xf numFmtId="0" fontId="54" fillId="0" borderId="0" xfId="0" applyFont="1" applyFill="1" applyAlignment="1" applyProtection="1">
      <alignment/>
      <protection/>
    </xf>
    <xf numFmtId="0" fontId="0" fillId="0" borderId="0" xfId="0" applyFont="1" applyFill="1" applyAlignment="1" applyProtection="1">
      <alignment/>
      <protection/>
    </xf>
    <xf numFmtId="0" fontId="54" fillId="0" borderId="12" xfId="0" applyFont="1" applyFill="1" applyBorder="1" applyAlignment="1" applyProtection="1">
      <alignment/>
      <protection/>
    </xf>
    <xf numFmtId="0" fontId="0" fillId="0" borderId="25" xfId="0" applyFill="1" applyBorder="1" applyAlignment="1" applyProtection="1">
      <alignment/>
      <protection/>
    </xf>
    <xf numFmtId="0" fontId="0" fillId="0" borderId="16" xfId="0" applyFill="1" applyBorder="1" applyAlignment="1" applyProtection="1">
      <alignment/>
      <protection/>
    </xf>
    <xf numFmtId="0" fontId="54" fillId="0" borderId="26" xfId="0" applyFont="1" applyFill="1" applyBorder="1" applyAlignment="1" applyProtection="1">
      <alignment/>
      <protection/>
    </xf>
    <xf numFmtId="164" fontId="0" fillId="0" borderId="0" xfId="0" applyNumberFormat="1" applyFill="1" applyAlignment="1" applyProtection="1">
      <alignment/>
      <protection/>
    </xf>
    <xf numFmtId="164" fontId="0" fillId="0" borderId="27" xfId="0" applyNumberFormat="1" applyFill="1" applyBorder="1" applyAlignment="1" applyProtection="1">
      <alignment/>
      <protection/>
    </xf>
    <xf numFmtId="164" fontId="54" fillId="0" borderId="0" xfId="0" applyNumberFormat="1" applyFont="1" applyFill="1" applyAlignment="1" applyProtection="1">
      <alignment/>
      <protection/>
    </xf>
    <xf numFmtId="164" fontId="0" fillId="0" borderId="0" xfId="0" applyNumberFormat="1" applyFont="1" applyFill="1" applyAlignment="1" applyProtection="1">
      <alignment/>
      <protection/>
    </xf>
    <xf numFmtId="164" fontId="54" fillId="0" borderId="27" xfId="0" applyNumberFormat="1" applyFont="1" applyFill="1" applyBorder="1" applyAlignment="1" applyProtection="1">
      <alignment/>
      <protection/>
    </xf>
    <xf numFmtId="164" fontId="0" fillId="0" borderId="28" xfId="0" applyNumberFormat="1" applyFill="1" applyBorder="1" applyAlignment="1" applyProtection="1">
      <alignment/>
      <protection/>
    </xf>
    <xf numFmtId="164" fontId="0" fillId="0" borderId="13" xfId="0" applyNumberFormat="1" applyFill="1" applyBorder="1" applyAlignment="1" applyProtection="1">
      <alignment/>
      <protection/>
    </xf>
    <xf numFmtId="164" fontId="54" fillId="0" borderId="29" xfId="0" applyNumberFormat="1" applyFont="1" applyFill="1" applyBorder="1" applyAlignment="1" applyProtection="1">
      <alignment/>
      <protection/>
    </xf>
    <xf numFmtId="164" fontId="0" fillId="0" borderId="16" xfId="0" applyNumberFormat="1" applyFill="1" applyBorder="1" applyAlignment="1" applyProtection="1">
      <alignment/>
      <protection/>
    </xf>
    <xf numFmtId="164" fontId="0" fillId="0" borderId="16" xfId="0" applyNumberFormat="1" applyFill="1" applyBorder="1" applyAlignment="1" applyProtection="1">
      <alignment horizontal="center"/>
      <protection/>
    </xf>
    <xf numFmtId="164" fontId="0" fillId="0" borderId="15" xfId="0" applyNumberFormat="1" applyFont="1" applyFill="1" applyBorder="1" applyAlignment="1" applyProtection="1">
      <alignment/>
      <protection/>
    </xf>
    <xf numFmtId="164" fontId="0" fillId="0" borderId="14" xfId="0" applyNumberFormat="1" applyFill="1" applyBorder="1" applyAlignment="1" applyProtection="1">
      <alignment/>
      <protection/>
    </xf>
    <xf numFmtId="165" fontId="0" fillId="0" borderId="14" xfId="0" applyNumberFormat="1" applyFill="1" applyBorder="1" applyAlignment="1" applyProtection="1">
      <alignment/>
      <protection/>
    </xf>
    <xf numFmtId="17" fontId="54" fillId="0" borderId="23" xfId="0" applyNumberFormat="1" applyFont="1" applyFill="1" applyBorder="1" applyAlignment="1" applyProtection="1">
      <alignment horizontal="center"/>
      <protection/>
    </xf>
    <xf numFmtId="17" fontId="54" fillId="0" borderId="14" xfId="0" applyNumberFormat="1" applyFont="1" applyFill="1" applyBorder="1" applyAlignment="1" applyProtection="1">
      <alignment horizontal="center"/>
      <protection/>
    </xf>
    <xf numFmtId="164" fontId="54" fillId="0" borderId="14" xfId="0" applyNumberFormat="1" applyFont="1" applyFill="1" applyBorder="1" applyAlignment="1" applyProtection="1">
      <alignment horizontal="center"/>
      <protection/>
    </xf>
    <xf numFmtId="164" fontId="54" fillId="0" borderId="16" xfId="0" applyNumberFormat="1" applyFont="1" applyFill="1" applyBorder="1" applyAlignment="1" applyProtection="1">
      <alignment horizontal="center"/>
      <protection/>
    </xf>
    <xf numFmtId="164" fontId="0" fillId="0" borderId="30" xfId="0" applyNumberFormat="1" applyFill="1" applyBorder="1" applyAlignment="1" applyProtection="1">
      <alignment horizontal="center"/>
      <protection/>
    </xf>
    <xf numFmtId="164" fontId="54" fillId="0" borderId="12" xfId="0" applyNumberFormat="1" applyFont="1" applyFill="1" applyBorder="1" applyAlignment="1" applyProtection="1">
      <alignment horizontal="center"/>
      <protection/>
    </xf>
    <xf numFmtId="164" fontId="0" fillId="0" borderId="31" xfId="0" applyNumberFormat="1" applyFill="1" applyBorder="1" applyAlignment="1" applyProtection="1">
      <alignment horizontal="center"/>
      <protection/>
    </xf>
    <xf numFmtId="164" fontId="54" fillId="0" borderId="15" xfId="0" applyNumberFormat="1" applyFont="1" applyFill="1" applyBorder="1" applyAlignment="1" applyProtection="1">
      <alignment horizontal="center"/>
      <protection/>
    </xf>
    <xf numFmtId="165" fontId="54" fillId="0" borderId="11" xfId="0" applyNumberFormat="1" applyFont="1" applyFill="1" applyBorder="1" applyAlignment="1" applyProtection="1">
      <alignment horizontal="center"/>
      <protection/>
    </xf>
    <xf numFmtId="164" fontId="0" fillId="0" borderId="17" xfId="0" applyNumberFormat="1" applyFill="1" applyBorder="1" applyAlignment="1" applyProtection="1">
      <alignment horizontal="center"/>
      <protection/>
    </xf>
    <xf numFmtId="165" fontId="54" fillId="0" borderId="14" xfId="0" applyNumberFormat="1" applyFont="1" applyFill="1" applyBorder="1" applyAlignment="1" applyProtection="1">
      <alignment horizontal="center"/>
      <protection/>
    </xf>
    <xf numFmtId="0" fontId="54" fillId="0" borderId="0" xfId="0" applyFont="1" applyFill="1" applyBorder="1" applyAlignment="1" applyProtection="1">
      <alignment/>
      <protection/>
    </xf>
    <xf numFmtId="164" fontId="54" fillId="0" borderId="0" xfId="0" applyNumberFormat="1" applyFont="1" applyFill="1" applyBorder="1" applyAlignment="1" applyProtection="1">
      <alignment/>
      <protection/>
    </xf>
    <xf numFmtId="165" fontId="56" fillId="0" borderId="11" xfId="0" applyNumberFormat="1" applyFont="1" applyFill="1" applyBorder="1" applyAlignment="1" applyProtection="1">
      <alignment horizontal="center"/>
      <protection/>
    </xf>
    <xf numFmtId="164" fontId="59" fillId="0" borderId="15" xfId="0" applyNumberFormat="1" applyFont="1" applyFill="1" applyBorder="1" applyAlignment="1" applyProtection="1">
      <alignment horizontal="center"/>
      <protection/>
    </xf>
    <xf numFmtId="164" fontId="0" fillId="0" borderId="0" xfId="0" applyNumberFormat="1" applyFill="1" applyBorder="1" applyAlignment="1" applyProtection="1">
      <alignment/>
      <protection/>
    </xf>
    <xf numFmtId="164" fontId="0" fillId="0" borderId="13" xfId="0" applyNumberFormat="1" applyFill="1" applyBorder="1" applyAlignment="1" applyProtection="1">
      <alignment horizontal="center"/>
      <protection/>
    </xf>
    <xf numFmtId="165" fontId="0" fillId="0" borderId="14" xfId="0" applyNumberFormat="1" applyFill="1" applyBorder="1" applyAlignment="1" applyProtection="1">
      <alignment horizontal="center"/>
      <protection/>
    </xf>
    <xf numFmtId="165" fontId="0" fillId="0" borderId="0" xfId="0" applyNumberFormat="1" applyFill="1" applyAlignment="1" applyProtection="1">
      <alignment/>
      <protection/>
    </xf>
    <xf numFmtId="0" fontId="69" fillId="20" borderId="19" xfId="0" applyFont="1" applyFill="1" applyBorder="1" applyAlignment="1">
      <alignment vertical="center" wrapText="1"/>
    </xf>
    <xf numFmtId="164" fontId="56" fillId="0" borderId="32" xfId="0" applyNumberFormat="1" applyFont="1" applyFill="1" applyBorder="1" applyAlignment="1" applyProtection="1">
      <alignment horizontal="center"/>
      <protection/>
    </xf>
    <xf numFmtId="164" fontId="0" fillId="32" borderId="31" xfId="0" applyNumberFormat="1" applyFill="1" applyBorder="1" applyAlignment="1" applyProtection="1">
      <alignment horizontal="center"/>
      <protection locked="0"/>
    </xf>
    <xf numFmtId="164" fontId="0" fillId="32" borderId="30" xfId="0" applyNumberFormat="1" applyFill="1" applyBorder="1" applyAlignment="1" applyProtection="1">
      <alignment horizontal="center"/>
      <protection locked="0"/>
    </xf>
    <xf numFmtId="164" fontId="0" fillId="32" borderId="33" xfId="0" applyNumberFormat="1" applyFill="1" applyBorder="1" applyAlignment="1" applyProtection="1">
      <alignment horizontal="center"/>
      <protection locked="0"/>
    </xf>
    <xf numFmtId="164" fontId="0" fillId="32" borderId="34" xfId="0" applyNumberFormat="1" applyFill="1" applyBorder="1" applyAlignment="1" applyProtection="1">
      <alignment horizontal="center"/>
      <protection locked="0"/>
    </xf>
    <xf numFmtId="164" fontId="0" fillId="32" borderId="35" xfId="0" applyNumberFormat="1" applyFill="1" applyBorder="1" applyAlignment="1" applyProtection="1">
      <alignment horizontal="center"/>
      <protection locked="0"/>
    </xf>
    <xf numFmtId="164" fontId="0" fillId="32" borderId="29" xfId="0" applyNumberFormat="1" applyFill="1" applyBorder="1" applyAlignment="1" applyProtection="1">
      <alignment horizontal="center"/>
      <protection locked="0"/>
    </xf>
    <xf numFmtId="166" fontId="73" fillId="0" borderId="19" xfId="0" applyNumberFormat="1" applyFont="1" applyFill="1" applyBorder="1" applyAlignment="1" applyProtection="1" quotePrefix="1">
      <alignment horizontal="center" vertical="center"/>
      <protection/>
    </xf>
    <xf numFmtId="165" fontId="73" fillId="32" borderId="19" xfId="0" applyNumberFormat="1" applyFont="1" applyFill="1" applyBorder="1" applyAlignment="1" applyProtection="1">
      <alignment horizontal="left" vertical="top"/>
      <protection locked="0"/>
    </xf>
    <xf numFmtId="165" fontId="73" fillId="0" borderId="19" xfId="0" applyNumberFormat="1" applyFont="1" applyFill="1" applyBorder="1" applyAlignment="1" applyProtection="1">
      <alignment horizontal="left" vertical="top"/>
      <protection/>
    </xf>
    <xf numFmtId="164" fontId="56" fillId="0" borderId="12" xfId="0" applyNumberFormat="1" applyFont="1" applyFill="1" applyBorder="1" applyAlignment="1" applyProtection="1">
      <alignment horizontal="center"/>
      <protection/>
    </xf>
    <xf numFmtId="164" fontId="56" fillId="0" borderId="10" xfId="0" applyNumberFormat="1" applyFont="1" applyFill="1" applyBorder="1" applyAlignment="1" applyProtection="1">
      <alignment horizontal="center"/>
      <protection/>
    </xf>
    <xf numFmtId="0" fontId="57" fillId="0" borderId="0" xfId="0" applyFont="1" applyFill="1" applyAlignment="1" applyProtection="1">
      <alignment wrapText="1"/>
      <protection/>
    </xf>
    <xf numFmtId="0" fontId="0" fillId="0" borderId="12" xfId="0" applyFill="1" applyBorder="1" applyAlignment="1" applyProtection="1">
      <alignment wrapText="1"/>
      <protection/>
    </xf>
    <xf numFmtId="0" fontId="70" fillId="0" borderId="0" xfId="0" applyFont="1" applyAlignment="1" applyProtection="1">
      <alignment wrapText="1"/>
      <protection/>
    </xf>
    <xf numFmtId="0" fontId="63" fillId="0" borderId="0" xfId="0" applyFont="1" applyAlignment="1">
      <alignment horizontal="left" vertical="top" wrapText="1"/>
    </xf>
    <xf numFmtId="0" fontId="57" fillId="0" borderId="0" xfId="0" applyFont="1" applyFill="1" applyAlignment="1" applyProtection="1">
      <alignment/>
      <protection/>
    </xf>
    <xf numFmtId="17" fontId="54" fillId="0" borderId="25" xfId="0" applyNumberFormat="1" applyFont="1" applyFill="1" applyBorder="1" applyAlignment="1" applyProtection="1">
      <alignment horizontal="center"/>
      <protection/>
    </xf>
    <xf numFmtId="17" fontId="0" fillId="0" borderId="15" xfId="0" applyNumberFormat="1" applyFont="1" applyFill="1" applyBorder="1" applyAlignment="1" applyProtection="1">
      <alignment horizontal="center"/>
      <protection/>
    </xf>
    <xf numFmtId="17" fontId="54" fillId="0" borderId="28" xfId="0" applyNumberFormat="1" applyFont="1" applyFill="1" applyBorder="1" applyAlignment="1" applyProtection="1">
      <alignment horizontal="center"/>
      <protection/>
    </xf>
    <xf numFmtId="17" fontId="54" fillId="0" borderId="23" xfId="0" applyNumberFormat="1" applyFont="1" applyFill="1" applyBorder="1" applyAlignment="1" applyProtection="1" quotePrefix="1">
      <alignment horizontal="center"/>
      <protection/>
    </xf>
    <xf numFmtId="17" fontId="75" fillId="0" borderId="23" xfId="0" applyNumberFormat="1" applyFont="1" applyFill="1" applyBorder="1" applyAlignment="1" applyProtection="1">
      <alignment horizontal="center"/>
      <protection/>
    </xf>
    <xf numFmtId="17" fontId="54" fillId="0" borderId="16" xfId="0" applyNumberFormat="1" applyFont="1" applyFill="1" applyBorder="1" applyAlignment="1" applyProtection="1">
      <alignment horizontal="center"/>
      <protection/>
    </xf>
    <xf numFmtId="17" fontId="54" fillId="0" borderId="13" xfId="0" applyNumberFormat="1" applyFont="1" applyFill="1" applyBorder="1" applyAlignment="1" applyProtection="1">
      <alignment horizontal="center"/>
      <protection/>
    </xf>
    <xf numFmtId="164" fontId="0" fillId="0" borderId="0" xfId="0" applyNumberFormat="1" applyFont="1" applyFill="1" applyBorder="1" applyAlignment="1" applyProtection="1">
      <alignment/>
      <protection/>
    </xf>
    <xf numFmtId="164" fontId="0" fillId="33" borderId="23" xfId="0" applyNumberFormat="1" applyFill="1" applyBorder="1" applyAlignment="1" applyProtection="1">
      <alignment horizontal="center"/>
      <protection/>
    </xf>
    <xf numFmtId="164" fontId="0" fillId="33" borderId="24" xfId="0" applyNumberForma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0</xdr:row>
      <xdr:rowOff>57150</xdr:rowOff>
    </xdr:from>
    <xdr:to>
      <xdr:col>1</xdr:col>
      <xdr:colOff>1352550</xdr:colOff>
      <xdr:row>5</xdr:row>
      <xdr:rowOff>171450</xdr:rowOff>
    </xdr:to>
    <xdr:pic>
      <xdr:nvPicPr>
        <xdr:cNvPr id="1" name="Picture 8"/>
        <xdr:cNvPicPr preferRelativeResize="1">
          <a:picLocks noChangeAspect="1"/>
        </xdr:cNvPicPr>
      </xdr:nvPicPr>
      <xdr:blipFill>
        <a:blip r:embed="rId1"/>
        <a:stretch>
          <a:fillRect/>
        </a:stretch>
      </xdr:blipFill>
      <xdr:spPr>
        <a:xfrm>
          <a:off x="552450" y="57150"/>
          <a:ext cx="14097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4:D83"/>
  <sheetViews>
    <sheetView showGridLines="0" zoomScalePageLayoutView="0" workbookViewId="0" topLeftCell="A1">
      <selection activeCell="C64" sqref="C64"/>
    </sheetView>
  </sheetViews>
  <sheetFormatPr defaultColWidth="9.140625" defaultRowHeight="15"/>
  <cols>
    <col min="2" max="2" width="41.57421875" style="0" bestFit="1" customWidth="1"/>
    <col min="3" max="3" width="102.7109375" style="0" customWidth="1"/>
    <col min="4" max="4" width="67.8515625" style="0" bestFit="1" customWidth="1"/>
  </cols>
  <sheetData>
    <row r="4" ht="18.75">
      <c r="C4" s="68"/>
    </row>
    <row r="9" spans="2:4" ht="42.75">
      <c r="B9" s="67" t="s">
        <v>105</v>
      </c>
      <c r="C9" s="69" t="s">
        <v>120</v>
      </c>
      <c r="D9" s="69" t="s">
        <v>119</v>
      </c>
    </row>
    <row r="10" spans="2:4" s="66" customFormat="1" ht="9.75" customHeight="1">
      <c r="B10" s="64"/>
      <c r="C10" s="65"/>
      <c r="D10" s="64"/>
    </row>
    <row r="11" spans="2:4" ht="42.75">
      <c r="B11" s="141" t="s">
        <v>121</v>
      </c>
      <c r="C11" s="70" t="s">
        <v>120</v>
      </c>
      <c r="D11" s="71" t="s">
        <v>119</v>
      </c>
    </row>
    <row r="12" spans="2:4" s="66" customFormat="1" ht="9.75" customHeight="1">
      <c r="B12" s="72"/>
      <c r="C12" s="73"/>
      <c r="D12" s="74"/>
    </row>
    <row r="13" spans="2:4" ht="15">
      <c r="B13" s="62" t="s">
        <v>70</v>
      </c>
      <c r="C13" s="62" t="s">
        <v>117</v>
      </c>
      <c r="D13" s="62"/>
    </row>
    <row r="15" spans="2:4" ht="15.75">
      <c r="B15" s="62" t="s">
        <v>83</v>
      </c>
      <c r="C15" s="90" t="s">
        <v>118</v>
      </c>
      <c r="D15" s="62"/>
    </row>
    <row r="18" spans="2:3" ht="15">
      <c r="B18" s="61" t="s">
        <v>55</v>
      </c>
      <c r="C18" s="61" t="s">
        <v>56</v>
      </c>
    </row>
    <row r="19" spans="2:3" ht="15">
      <c r="B19" s="58" t="s">
        <v>48</v>
      </c>
      <c r="C19" s="57" t="s">
        <v>84</v>
      </c>
    </row>
    <row r="20" spans="2:3" ht="15">
      <c r="B20" s="59" t="s">
        <v>46</v>
      </c>
      <c r="C20" s="57" t="s">
        <v>71</v>
      </c>
    </row>
    <row r="21" spans="2:3" ht="15">
      <c r="B21" s="59" t="s">
        <v>47</v>
      </c>
      <c r="C21" s="57" t="s">
        <v>72</v>
      </c>
    </row>
    <row r="22" spans="2:3" ht="15">
      <c r="B22" s="59" t="s">
        <v>6</v>
      </c>
      <c r="C22" s="57" t="s">
        <v>111</v>
      </c>
    </row>
    <row r="23" spans="2:3" ht="15">
      <c r="B23" s="58" t="s">
        <v>7</v>
      </c>
      <c r="C23" s="57" t="s">
        <v>73</v>
      </c>
    </row>
    <row r="24" spans="2:3" ht="15">
      <c r="B24" s="59"/>
      <c r="C24" s="57"/>
    </row>
    <row r="25" spans="2:3" ht="15">
      <c r="B25" s="59"/>
      <c r="C25" s="57"/>
    </row>
    <row r="26" spans="2:3" ht="120">
      <c r="B26" s="59" t="s">
        <v>8</v>
      </c>
      <c r="C26" s="63" t="s">
        <v>129</v>
      </c>
    </row>
    <row r="27" spans="2:3" ht="30">
      <c r="B27" s="59"/>
      <c r="C27" s="81" t="s">
        <v>112</v>
      </c>
    </row>
    <row r="28" spans="2:3" ht="45">
      <c r="B28" s="59"/>
      <c r="C28" s="81" t="s">
        <v>109</v>
      </c>
    </row>
    <row r="29" spans="2:3" ht="15">
      <c r="B29" s="58" t="s">
        <v>9</v>
      </c>
      <c r="C29" s="57" t="s">
        <v>113</v>
      </c>
    </row>
    <row r="30" spans="2:3" ht="15">
      <c r="B30" s="59" t="str">
        <f>+B20</f>
        <v>Public work  - Civil</v>
      </c>
      <c r="C30" s="57" t="s">
        <v>106</v>
      </c>
    </row>
    <row r="31" spans="2:3" ht="15">
      <c r="B31" s="59" t="str">
        <f>+B21</f>
        <v>Public work  - Crime</v>
      </c>
      <c r="C31" s="57" t="s">
        <v>107</v>
      </c>
    </row>
    <row r="32" spans="2:3" ht="15">
      <c r="B32" s="59" t="s">
        <v>6</v>
      </c>
      <c r="C32" s="57" t="s">
        <v>108</v>
      </c>
    </row>
    <row r="33" spans="2:3" ht="45">
      <c r="B33" s="59" t="s">
        <v>87</v>
      </c>
      <c r="C33" s="63" t="s">
        <v>126</v>
      </c>
    </row>
    <row r="34" spans="2:3" ht="15">
      <c r="B34" s="59" t="s">
        <v>10</v>
      </c>
      <c r="C34" s="57" t="s">
        <v>74</v>
      </c>
    </row>
    <row r="35" spans="2:3" ht="15">
      <c r="B35" s="58" t="s">
        <v>11</v>
      </c>
      <c r="C35" s="57" t="s">
        <v>57</v>
      </c>
    </row>
    <row r="36" spans="2:3" ht="15">
      <c r="B36" s="59"/>
      <c r="C36" s="57"/>
    </row>
    <row r="37" spans="2:3" ht="15">
      <c r="B37" s="58" t="s">
        <v>12</v>
      </c>
      <c r="C37" s="57" t="s">
        <v>114</v>
      </c>
    </row>
    <row r="38" spans="2:3" ht="30">
      <c r="B38" s="59" t="s">
        <v>13</v>
      </c>
      <c r="C38" s="63" t="s">
        <v>76</v>
      </c>
    </row>
    <row r="39" spans="2:3" ht="15">
      <c r="B39" s="59" t="s">
        <v>14</v>
      </c>
      <c r="C39" s="57" t="s">
        <v>130</v>
      </c>
    </row>
    <row r="40" spans="2:3" ht="15" hidden="1">
      <c r="B40" s="59" t="s">
        <v>15</v>
      </c>
      <c r="C40" s="57" t="s">
        <v>58</v>
      </c>
    </row>
    <row r="41" spans="2:3" ht="15" hidden="1">
      <c r="B41" s="59" t="s">
        <v>16</v>
      </c>
      <c r="C41" s="57"/>
    </row>
    <row r="42" spans="2:3" ht="15">
      <c r="B42" s="59" t="s">
        <v>17</v>
      </c>
      <c r="C42" s="57" t="s">
        <v>60</v>
      </c>
    </row>
    <row r="43" spans="2:3" ht="15" hidden="1">
      <c r="B43" s="59" t="s">
        <v>18</v>
      </c>
      <c r="C43" s="57" t="s">
        <v>59</v>
      </c>
    </row>
    <row r="44" spans="2:3" ht="15">
      <c r="B44" s="59" t="s">
        <v>19</v>
      </c>
      <c r="C44" s="57" t="s">
        <v>115</v>
      </c>
    </row>
    <row r="45" spans="2:3" ht="15">
      <c r="B45" s="59" t="s">
        <v>20</v>
      </c>
      <c r="C45" s="57" t="s">
        <v>77</v>
      </c>
    </row>
    <row r="46" spans="2:3" ht="15">
      <c r="B46" s="59" t="s">
        <v>21</v>
      </c>
      <c r="C46" s="57" t="s">
        <v>78</v>
      </c>
    </row>
    <row r="47" spans="2:3" ht="15">
      <c r="B47" s="59" t="s">
        <v>22</v>
      </c>
      <c r="C47" s="57" t="s">
        <v>79</v>
      </c>
    </row>
    <row r="48" spans="2:3" ht="15" hidden="1">
      <c r="B48" s="59" t="s">
        <v>23</v>
      </c>
      <c r="C48" s="57" t="s">
        <v>61</v>
      </c>
    </row>
    <row r="49" spans="2:3" ht="15" hidden="1">
      <c r="B49" s="59" t="s">
        <v>24</v>
      </c>
      <c r="C49" s="57" t="s">
        <v>62</v>
      </c>
    </row>
    <row r="50" spans="2:3" ht="15" hidden="1">
      <c r="B50" s="59" t="s">
        <v>25</v>
      </c>
      <c r="C50" s="57" t="s">
        <v>63</v>
      </c>
    </row>
    <row r="51" spans="2:3" ht="15" hidden="1">
      <c r="B51" s="59" t="s">
        <v>26</v>
      </c>
      <c r="C51" s="57" t="s">
        <v>64</v>
      </c>
    </row>
    <row r="52" spans="2:3" ht="15">
      <c r="B52" s="59" t="s">
        <v>127</v>
      </c>
      <c r="C52" s="57" t="s">
        <v>128</v>
      </c>
    </row>
    <row r="53" spans="2:3" ht="15">
      <c r="B53" s="59" t="s">
        <v>89</v>
      </c>
      <c r="C53" s="57" t="s">
        <v>132</v>
      </c>
    </row>
    <row r="54" spans="2:3" ht="15">
      <c r="B54" s="59" t="s">
        <v>27</v>
      </c>
      <c r="C54" s="57" t="s">
        <v>80</v>
      </c>
    </row>
    <row r="55" spans="2:3" ht="15">
      <c r="B55" s="59" t="s">
        <v>28</v>
      </c>
      <c r="C55" s="57" t="s">
        <v>93</v>
      </c>
    </row>
    <row r="56" spans="2:3" ht="15">
      <c r="B56" s="59" t="s">
        <v>29</v>
      </c>
      <c r="C56" s="57" t="s">
        <v>131</v>
      </c>
    </row>
    <row r="57" spans="2:3" ht="15">
      <c r="B57" s="58" t="s">
        <v>30</v>
      </c>
      <c r="C57" s="57" t="s">
        <v>67</v>
      </c>
    </row>
    <row r="58" spans="2:3" ht="15">
      <c r="B58" s="59"/>
      <c r="C58" s="57"/>
    </row>
    <row r="59" spans="2:3" ht="15">
      <c r="B59" s="58" t="s">
        <v>31</v>
      </c>
      <c r="C59" s="57"/>
    </row>
    <row r="60" spans="2:3" ht="15">
      <c r="B60" s="59" t="s">
        <v>32</v>
      </c>
      <c r="C60" s="57" t="s">
        <v>81</v>
      </c>
    </row>
    <row r="61" spans="2:3" ht="15">
      <c r="B61" s="59" t="s">
        <v>33</v>
      </c>
      <c r="C61" s="57" t="s">
        <v>133</v>
      </c>
    </row>
    <row r="62" spans="2:3" ht="15">
      <c r="B62" s="59" t="s">
        <v>51</v>
      </c>
      <c r="C62" s="57" t="s">
        <v>85</v>
      </c>
    </row>
    <row r="63" spans="2:3" ht="15">
      <c r="B63" s="59" t="s">
        <v>34</v>
      </c>
      <c r="C63" s="57" t="s">
        <v>86</v>
      </c>
    </row>
    <row r="64" spans="2:3" ht="15">
      <c r="B64" s="59" t="s">
        <v>35</v>
      </c>
      <c r="C64" s="57" t="s">
        <v>138</v>
      </c>
    </row>
    <row r="65" spans="2:3" ht="15">
      <c r="B65" s="58" t="s">
        <v>36</v>
      </c>
      <c r="C65" s="57" t="s">
        <v>68</v>
      </c>
    </row>
    <row r="66" spans="2:3" ht="15">
      <c r="B66" s="59"/>
      <c r="C66" s="57"/>
    </row>
    <row r="67" spans="2:3" ht="15">
      <c r="B67" s="58" t="s">
        <v>37</v>
      </c>
      <c r="C67" s="57" t="s">
        <v>134</v>
      </c>
    </row>
    <row r="68" spans="2:3" ht="15">
      <c r="B68" s="60" t="s">
        <v>38</v>
      </c>
      <c r="C68" s="57" t="s">
        <v>66</v>
      </c>
    </row>
    <row r="69" spans="2:3" ht="15">
      <c r="B69" s="59" t="s">
        <v>39</v>
      </c>
      <c r="C69" s="57" t="s">
        <v>135</v>
      </c>
    </row>
    <row r="70" spans="2:3" ht="15">
      <c r="B70" s="58" t="s">
        <v>40</v>
      </c>
      <c r="C70" s="57" t="s">
        <v>65</v>
      </c>
    </row>
    <row r="71" spans="2:3" ht="15">
      <c r="B71" s="59"/>
      <c r="C71" s="57"/>
    </row>
    <row r="72" spans="2:3" ht="15" hidden="1">
      <c r="B72" s="58" t="s">
        <v>41</v>
      </c>
      <c r="C72" s="57"/>
    </row>
    <row r="73" spans="2:3" ht="15" hidden="1">
      <c r="B73" s="59"/>
      <c r="C73" s="57"/>
    </row>
    <row r="74" spans="2:3" ht="15">
      <c r="B74" s="58" t="s">
        <v>42</v>
      </c>
      <c r="C74" s="57" t="s">
        <v>69</v>
      </c>
    </row>
    <row r="75" spans="2:3" ht="15">
      <c r="B75" s="59"/>
      <c r="C75" s="57"/>
    </row>
    <row r="76" spans="2:3" ht="15">
      <c r="B76" s="58" t="s">
        <v>43</v>
      </c>
      <c r="C76" s="57" t="s">
        <v>82</v>
      </c>
    </row>
    <row r="77" spans="2:3" ht="15">
      <c r="B77" s="59"/>
      <c r="C77" s="57"/>
    </row>
    <row r="78" spans="2:3" ht="30">
      <c r="B78" s="58" t="s">
        <v>44</v>
      </c>
      <c r="C78" s="83" t="s">
        <v>136</v>
      </c>
    </row>
    <row r="79" spans="2:3" ht="15">
      <c r="B79" s="59"/>
      <c r="C79" s="57"/>
    </row>
    <row r="80" spans="2:3" ht="15">
      <c r="B80" s="58" t="s">
        <v>49</v>
      </c>
      <c r="C80" s="57" t="s">
        <v>137</v>
      </c>
    </row>
    <row r="81" spans="2:3" ht="15">
      <c r="B81" s="59"/>
      <c r="C81" s="57"/>
    </row>
    <row r="82" spans="2:3" ht="30">
      <c r="B82" s="58" t="s">
        <v>45</v>
      </c>
      <c r="C82" s="63" t="s">
        <v>116</v>
      </c>
    </row>
    <row r="83" ht="15">
      <c r="C83" s="75"/>
    </row>
  </sheetData>
  <sheetProtection password="89B4" sheet="1"/>
  <printOptions/>
  <pageMargins left="0.7" right="0.7" top="0.75" bottom="0.75" header="0.3" footer="0.3"/>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K463"/>
  <sheetViews>
    <sheetView tabSelected="1" zoomScalePageLayoutView="0" workbookViewId="0" topLeftCell="A1">
      <selection activeCell="D84" sqref="C29:D84"/>
    </sheetView>
  </sheetViews>
  <sheetFormatPr defaultColWidth="9.140625" defaultRowHeight="15"/>
  <cols>
    <col min="1" max="1" width="9.140625" style="8" customWidth="1"/>
    <col min="2" max="2" width="44.57421875" style="8" customWidth="1"/>
    <col min="3" max="3" width="11.7109375" style="8" customWidth="1"/>
    <col min="4" max="4" width="8.7109375" style="8" customWidth="1"/>
    <col min="5" max="5" width="1.421875" style="9" customWidth="1"/>
    <col min="6" max="18" width="8.7109375" style="8" customWidth="1"/>
    <col min="19" max="20" width="11.7109375" style="8" hidden="1" customWidth="1"/>
    <col min="21" max="21" width="2.7109375" style="8" customWidth="1"/>
    <col min="22" max="23" width="9.140625" style="8" customWidth="1"/>
    <col min="24" max="24" width="1.7109375" style="8" customWidth="1"/>
    <col min="25" max="25" width="12.28125" style="8" bestFit="1" customWidth="1"/>
    <col min="26" max="26" width="9.140625" style="8" customWidth="1"/>
    <col min="27" max="27" width="11.28125" style="8" bestFit="1" customWidth="1"/>
    <col min="28" max="16384" width="9.140625" style="8" customWidth="1"/>
  </cols>
  <sheetData>
    <row r="1" spans="1:18" ht="22.5">
      <c r="A1" s="92"/>
      <c r="B1" s="93" t="s">
        <v>102</v>
      </c>
      <c r="C1" s="92"/>
      <c r="D1" s="92"/>
      <c r="E1" s="94"/>
      <c r="F1" s="92"/>
      <c r="G1" s="92"/>
      <c r="H1" s="92"/>
      <c r="I1" s="92"/>
      <c r="J1" s="92"/>
      <c r="K1" s="92"/>
      <c r="L1" s="92"/>
      <c r="M1" s="92"/>
      <c r="N1" s="92"/>
      <c r="O1" s="92"/>
      <c r="P1" s="92"/>
      <c r="Q1" s="92"/>
      <c r="R1" s="92"/>
    </row>
    <row r="2" spans="1:18" ht="19.5">
      <c r="A2" s="92"/>
      <c r="B2" s="95" t="s">
        <v>0</v>
      </c>
      <c r="C2" s="92"/>
      <c r="D2" s="92"/>
      <c r="E2" s="94"/>
      <c r="F2" s="156" t="s">
        <v>92</v>
      </c>
      <c r="G2" s="156"/>
      <c r="H2" s="156"/>
      <c r="I2" s="156"/>
      <c r="J2" s="156"/>
      <c r="K2" s="156"/>
      <c r="L2" s="156"/>
      <c r="M2" s="156"/>
      <c r="N2" s="156"/>
      <c r="O2" s="156"/>
      <c r="P2" s="156"/>
      <c r="Q2" s="156"/>
      <c r="R2" s="156"/>
    </row>
    <row r="3" spans="1:18" ht="15">
      <c r="A3" s="92"/>
      <c r="B3" s="50" t="s">
        <v>50</v>
      </c>
      <c r="C3" s="92"/>
      <c r="D3" s="92"/>
      <c r="E3" s="94"/>
      <c r="F3" s="96"/>
      <c r="G3" s="82"/>
      <c r="H3" s="82"/>
      <c r="I3" s="82"/>
      <c r="J3" s="82"/>
      <c r="K3" s="82"/>
      <c r="L3" s="82"/>
      <c r="M3" s="82"/>
      <c r="N3" s="82"/>
      <c r="O3" s="82"/>
      <c r="P3" s="82"/>
      <c r="Q3" s="82"/>
      <c r="R3" s="82"/>
    </row>
    <row r="4" spans="1:18" ht="43.5">
      <c r="A4" s="92"/>
      <c r="B4" s="89" t="s">
        <v>104</v>
      </c>
      <c r="C4" s="92"/>
      <c r="D4" s="92"/>
      <c r="E4" s="94"/>
      <c r="F4" s="96"/>
      <c r="G4" s="96"/>
      <c r="H4" s="96"/>
      <c r="I4" s="96"/>
      <c r="J4" s="96"/>
      <c r="K4" s="96"/>
      <c r="L4" s="96"/>
      <c r="M4" s="96"/>
      <c r="N4" s="96"/>
      <c r="O4" s="96"/>
      <c r="P4" s="96"/>
      <c r="Q4" s="96"/>
      <c r="R4" s="88"/>
    </row>
    <row r="5" spans="1:18" ht="19.5">
      <c r="A5" s="92"/>
      <c r="B5" s="95"/>
      <c r="C5" s="92"/>
      <c r="D5" s="92"/>
      <c r="E5" s="94"/>
      <c r="F5" s="96"/>
      <c r="G5" s="96"/>
      <c r="H5" s="96"/>
      <c r="I5" s="96"/>
      <c r="J5" s="96"/>
      <c r="K5" s="96"/>
      <c r="L5" s="96"/>
      <c r="M5" s="96"/>
      <c r="N5" s="96"/>
      <c r="O5" s="96"/>
      <c r="P5" s="96"/>
      <c r="Q5" s="96"/>
      <c r="R5" s="82"/>
    </row>
    <row r="6" spans="1:18" ht="15">
      <c r="A6" s="92"/>
      <c r="B6" s="97" t="s">
        <v>97</v>
      </c>
      <c r="C6" s="98"/>
      <c r="D6" s="92"/>
      <c r="E6" s="94"/>
      <c r="F6" s="96"/>
      <c r="G6" s="96"/>
      <c r="H6" s="96"/>
      <c r="I6" s="96"/>
      <c r="J6" s="96"/>
      <c r="K6" s="96"/>
      <c r="L6" s="96"/>
      <c r="M6" s="96"/>
      <c r="N6" s="96"/>
      <c r="O6" s="96"/>
      <c r="P6" s="96"/>
      <c r="Q6" s="96"/>
      <c r="R6" s="82"/>
    </row>
    <row r="7" spans="1:18" ht="15">
      <c r="A7" s="92"/>
      <c r="B7" s="99"/>
      <c r="C7" s="98"/>
      <c r="D7" s="92"/>
      <c r="E7" s="94"/>
      <c r="F7" s="96"/>
      <c r="G7" s="99"/>
      <c r="H7" s="96"/>
      <c r="I7" s="96"/>
      <c r="J7" s="96"/>
      <c r="K7" s="96"/>
      <c r="L7" s="96"/>
      <c r="M7" s="96"/>
      <c r="N7" s="96"/>
      <c r="O7" s="96"/>
      <c r="P7" s="96"/>
      <c r="Q7" s="96"/>
      <c r="R7" s="82"/>
    </row>
    <row r="8" spans="1:18" ht="15">
      <c r="A8" s="92"/>
      <c r="B8" s="100" t="s">
        <v>94</v>
      </c>
      <c r="C8" s="150" t="s">
        <v>5</v>
      </c>
      <c r="F8" s="82"/>
      <c r="G8" s="82"/>
      <c r="H8" s="82"/>
      <c r="I8" s="82"/>
      <c r="J8" s="82"/>
      <c r="K8" s="82"/>
      <c r="L8" s="82"/>
      <c r="M8" s="82"/>
      <c r="N8" s="82"/>
      <c r="O8" s="82"/>
      <c r="P8" s="82"/>
      <c r="Q8" s="82"/>
      <c r="R8" s="82"/>
    </row>
    <row r="9" spans="1:18" ht="15">
      <c r="A9" s="92"/>
      <c r="B9" s="100" t="s">
        <v>95</v>
      </c>
      <c r="C9" s="150" t="s">
        <v>5</v>
      </c>
      <c r="F9" s="82"/>
      <c r="G9" s="82"/>
      <c r="H9" s="82"/>
      <c r="I9" s="82"/>
      <c r="J9" s="82"/>
      <c r="K9" s="82"/>
      <c r="L9" s="82"/>
      <c r="M9" s="82"/>
      <c r="N9" s="82"/>
      <c r="O9" s="82"/>
      <c r="P9" s="82"/>
      <c r="Q9" s="82"/>
      <c r="R9" s="82"/>
    </row>
    <row r="10" spans="1:18" ht="15">
      <c r="A10" s="92"/>
      <c r="B10" s="100" t="s">
        <v>96</v>
      </c>
      <c r="C10" s="150" t="s">
        <v>5</v>
      </c>
      <c r="F10" s="82"/>
      <c r="G10" s="82"/>
      <c r="H10" s="82"/>
      <c r="I10" s="82"/>
      <c r="J10" s="82"/>
      <c r="K10" s="82"/>
      <c r="L10" s="82"/>
      <c r="M10" s="82"/>
      <c r="N10" s="82"/>
      <c r="O10" s="82"/>
      <c r="P10" s="82"/>
      <c r="Q10" s="82"/>
      <c r="R10" s="82"/>
    </row>
    <row r="11" spans="1:18" ht="15">
      <c r="A11" s="92"/>
      <c r="B11" s="101" t="s">
        <v>2</v>
      </c>
      <c r="C11" s="151">
        <f>SUM(C8:C10)</f>
        <v>0</v>
      </c>
      <c r="F11" s="82"/>
      <c r="G11" s="82"/>
      <c r="H11" s="82"/>
      <c r="I11" s="82"/>
      <c r="J11" s="82"/>
      <c r="K11" s="82"/>
      <c r="L11" s="82"/>
      <c r="M11" s="82"/>
      <c r="N11" s="82"/>
      <c r="O11" s="82"/>
      <c r="P11" s="82"/>
      <c r="Q11" s="82"/>
      <c r="R11" s="82"/>
    </row>
    <row r="12" spans="1:18" ht="19.5">
      <c r="A12" s="92"/>
      <c r="B12" s="95"/>
      <c r="F12" s="82"/>
      <c r="G12" s="82"/>
      <c r="H12" s="82"/>
      <c r="I12" s="82"/>
      <c r="J12" s="82"/>
      <c r="K12" s="82"/>
      <c r="L12" s="82"/>
      <c r="M12" s="82"/>
      <c r="N12" s="82"/>
      <c r="O12" s="82"/>
      <c r="P12" s="82"/>
      <c r="Q12" s="82"/>
      <c r="R12" s="82"/>
    </row>
    <row r="13" spans="1:22" ht="20.25">
      <c r="A13" s="92"/>
      <c r="B13" s="95"/>
      <c r="F13" s="55" t="s">
        <v>103</v>
      </c>
      <c r="G13" s="82"/>
      <c r="H13" s="82"/>
      <c r="I13" s="82"/>
      <c r="J13" s="82"/>
      <c r="K13" s="82"/>
      <c r="L13" s="82"/>
      <c r="M13" s="82"/>
      <c r="N13" s="82"/>
      <c r="O13" s="82"/>
      <c r="P13" s="82"/>
      <c r="Q13" s="82"/>
      <c r="R13" s="82"/>
      <c r="V13" s="158" t="s">
        <v>110</v>
      </c>
    </row>
    <row r="14" spans="1:27" ht="46.5" customHeight="1">
      <c r="A14" s="92"/>
      <c r="B14" s="154" t="s">
        <v>123</v>
      </c>
      <c r="C14" s="91"/>
      <c r="D14" s="45"/>
      <c r="E14" s="37"/>
      <c r="F14" s="157" t="s">
        <v>125</v>
      </c>
      <c r="G14" s="157"/>
      <c r="H14" s="157"/>
      <c r="I14" s="157"/>
      <c r="J14" s="157"/>
      <c r="K14" s="157"/>
      <c r="L14" s="157"/>
      <c r="M14" s="56"/>
      <c r="N14" s="56"/>
      <c r="O14" s="56"/>
      <c r="P14" s="56"/>
      <c r="Q14" s="56"/>
      <c r="R14" s="56"/>
      <c r="AA14" s="149">
        <v>42380</v>
      </c>
    </row>
    <row r="15" spans="1:17" ht="18.75">
      <c r="A15" s="92"/>
      <c r="B15" s="92"/>
      <c r="C15" s="48"/>
      <c r="D15" s="49"/>
      <c r="E15" s="37"/>
      <c r="F15" s="55"/>
      <c r="G15" s="37"/>
      <c r="H15" s="37"/>
      <c r="I15" s="37"/>
      <c r="J15" s="37"/>
      <c r="K15" s="37"/>
      <c r="L15" s="37"/>
      <c r="M15" s="37"/>
      <c r="N15" s="37"/>
      <c r="O15" s="37"/>
      <c r="P15" s="37"/>
      <c r="Q15" s="37"/>
    </row>
    <row r="16" spans="1:2" ht="15">
      <c r="A16" s="92"/>
      <c r="B16" s="92"/>
    </row>
    <row r="17" spans="1:5" s="11" customFormat="1" ht="15.75" thickBot="1">
      <c r="A17" s="102"/>
      <c r="B17" s="102"/>
      <c r="E17" s="12"/>
    </row>
    <row r="18" spans="1:37" ht="15.75" thickTop="1">
      <c r="A18" s="92"/>
      <c r="B18" s="102" t="s">
        <v>1</v>
      </c>
      <c r="C18" s="159" t="e">
        <f>DATE(YEAR(D$18),MONTH(D$18)-1,DAY(D$18))</f>
        <v>#NUM!</v>
      </c>
      <c r="D18" s="159" t="e">
        <f>DATE(YEAR(F$18),MONTH(F$18)-1,DAY(F$18))</f>
        <v>#NUM!</v>
      </c>
      <c r="E18" s="160"/>
      <c r="F18" s="161">
        <f>DATE(YEAR($C$14),MONTH($C$14),DAY($C$14))</f>
        <v>0</v>
      </c>
      <c r="G18" s="122">
        <f>DATE(YEAR(F$18),MONTH(F$18)+1,DAY(F$18))</f>
        <v>31</v>
      </c>
      <c r="H18" s="122">
        <f aca="true" t="shared" si="0" ref="H18:Q18">DATE(YEAR(G$18),MONTH(G$18)+1,DAY(G$18))</f>
        <v>62</v>
      </c>
      <c r="I18" s="122">
        <f t="shared" si="0"/>
        <v>93</v>
      </c>
      <c r="J18" s="122">
        <f t="shared" si="0"/>
        <v>123</v>
      </c>
      <c r="K18" s="122">
        <f t="shared" si="0"/>
        <v>154</v>
      </c>
      <c r="L18" s="122">
        <f t="shared" si="0"/>
        <v>184</v>
      </c>
      <c r="M18" s="122">
        <f t="shared" si="0"/>
        <v>215</v>
      </c>
      <c r="N18" s="122">
        <f t="shared" si="0"/>
        <v>246</v>
      </c>
      <c r="O18" s="122">
        <f>DATE(YEAR(N$18),MONTH(N$18)+1,DAY(N$18))</f>
        <v>276</v>
      </c>
      <c r="P18" s="122">
        <f t="shared" si="0"/>
        <v>307</v>
      </c>
      <c r="Q18" s="122">
        <f t="shared" si="0"/>
        <v>337</v>
      </c>
      <c r="R18" s="122" t="s">
        <v>2</v>
      </c>
      <c r="S18" s="162" t="s">
        <v>3</v>
      </c>
      <c r="T18" s="163" t="s">
        <v>4</v>
      </c>
      <c r="U18" s="92"/>
      <c r="V18" s="159">
        <f>DATE(YEAR(W$18),MONTH(W$18)-1,DAY(W$18))</f>
        <v>42319</v>
      </c>
      <c r="W18" s="159">
        <f>DATE(YEAR(Y$18),MONTH(Y$18)-1,DAY(Y$18))</f>
        <v>42349</v>
      </c>
      <c r="X18" s="160"/>
      <c r="Y18" s="161">
        <f>DATE(YEAR($AA$14),MONTH($AA$14),DAY($AA$14))</f>
        <v>42380</v>
      </c>
      <c r="Z18" s="122">
        <f>DATE(YEAR(Y$18),MONTH(Y$18)+1,DAY(Y$18))</f>
        <v>42411</v>
      </c>
      <c r="AA18" s="122">
        <f aca="true" t="shared" si="1" ref="AA18:AJ18">DATE(YEAR(Z$18),MONTH(Z$18)+1,DAY(Z$18))</f>
        <v>42440</v>
      </c>
      <c r="AB18" s="122">
        <f t="shared" si="1"/>
        <v>42471</v>
      </c>
      <c r="AC18" s="122">
        <f t="shared" si="1"/>
        <v>42501</v>
      </c>
      <c r="AD18" s="122">
        <f t="shared" si="1"/>
        <v>42532</v>
      </c>
      <c r="AE18" s="122">
        <f t="shared" si="1"/>
        <v>42562</v>
      </c>
      <c r="AF18" s="122">
        <f>DATE(YEAR(AE$18),MONTH(AE$18)+1,DAY(AE$18))</f>
        <v>42593</v>
      </c>
      <c r="AG18" s="122">
        <f t="shared" si="1"/>
        <v>42624</v>
      </c>
      <c r="AH18" s="122">
        <f t="shared" si="1"/>
        <v>42654</v>
      </c>
      <c r="AI18" s="122">
        <f t="shared" si="1"/>
        <v>42685</v>
      </c>
      <c r="AJ18" s="122">
        <f t="shared" si="1"/>
        <v>42715</v>
      </c>
      <c r="AK18" s="122" t="s">
        <v>2</v>
      </c>
    </row>
    <row r="19" spans="1:37" ht="15">
      <c r="A19" s="92"/>
      <c r="B19" s="92"/>
      <c r="C19" s="164" t="s">
        <v>5</v>
      </c>
      <c r="D19" s="164" t="s">
        <v>5</v>
      </c>
      <c r="E19" s="160"/>
      <c r="F19" s="165" t="s">
        <v>5</v>
      </c>
      <c r="G19" s="123" t="s">
        <v>5</v>
      </c>
      <c r="H19" s="123" t="s">
        <v>5</v>
      </c>
      <c r="I19" s="123" t="s">
        <v>5</v>
      </c>
      <c r="J19" s="123" t="s">
        <v>5</v>
      </c>
      <c r="K19" s="123" t="s">
        <v>5</v>
      </c>
      <c r="L19" s="123" t="s">
        <v>5</v>
      </c>
      <c r="M19" s="123" t="s">
        <v>5</v>
      </c>
      <c r="N19" s="123" t="s">
        <v>5</v>
      </c>
      <c r="O19" s="123" t="s">
        <v>5</v>
      </c>
      <c r="P19" s="123" t="s">
        <v>5</v>
      </c>
      <c r="Q19" s="123" t="s">
        <v>5</v>
      </c>
      <c r="R19" s="123" t="s">
        <v>5</v>
      </c>
      <c r="S19" s="123" t="s">
        <v>5</v>
      </c>
      <c r="T19" s="123" t="s">
        <v>5</v>
      </c>
      <c r="U19" s="92"/>
      <c r="V19" s="164" t="s">
        <v>5</v>
      </c>
      <c r="W19" s="164" t="s">
        <v>5</v>
      </c>
      <c r="X19" s="160"/>
      <c r="Y19" s="165" t="s">
        <v>5</v>
      </c>
      <c r="Z19" s="123" t="s">
        <v>5</v>
      </c>
      <c r="AA19" s="123" t="s">
        <v>5</v>
      </c>
      <c r="AB19" s="123" t="s">
        <v>5</v>
      </c>
      <c r="AC19" s="123" t="s">
        <v>5</v>
      </c>
      <c r="AD19" s="123" t="s">
        <v>5</v>
      </c>
      <c r="AE19" s="123" t="s">
        <v>5</v>
      </c>
      <c r="AF19" s="123" t="s">
        <v>5</v>
      </c>
      <c r="AG19" s="123" t="s">
        <v>5</v>
      </c>
      <c r="AH19" s="123" t="s">
        <v>5</v>
      </c>
      <c r="AI19" s="123" t="s">
        <v>5</v>
      </c>
      <c r="AJ19" s="123" t="s">
        <v>5</v>
      </c>
      <c r="AK19" s="123" t="s">
        <v>5</v>
      </c>
    </row>
    <row r="20" spans="1:37" ht="15">
      <c r="A20" s="92"/>
      <c r="B20" s="103" t="s">
        <v>48</v>
      </c>
      <c r="C20" s="18"/>
      <c r="D20" s="14"/>
      <c r="E20" s="13"/>
      <c r="F20" s="15"/>
      <c r="G20" s="16"/>
      <c r="H20" s="16"/>
      <c r="I20" s="16"/>
      <c r="J20" s="16"/>
      <c r="K20" s="16"/>
      <c r="L20" s="16"/>
      <c r="M20" s="16"/>
      <c r="N20" s="16"/>
      <c r="O20" s="16"/>
      <c r="P20" s="16"/>
      <c r="Q20" s="16"/>
      <c r="R20" s="16"/>
      <c r="S20" s="16"/>
      <c r="T20" s="16"/>
      <c r="V20" s="18"/>
      <c r="W20" s="14"/>
      <c r="X20" s="13"/>
      <c r="Y20" s="15"/>
      <c r="Z20" s="16"/>
      <c r="AA20" s="16"/>
      <c r="AB20" s="16"/>
      <c r="AC20" s="16"/>
      <c r="AD20" s="16"/>
      <c r="AE20" s="16"/>
      <c r="AF20" s="16"/>
      <c r="AG20" s="16"/>
      <c r="AH20" s="16"/>
      <c r="AI20" s="16"/>
      <c r="AJ20" s="16"/>
      <c r="AK20" s="123"/>
    </row>
    <row r="21" spans="1:37" ht="15">
      <c r="A21" s="92"/>
      <c r="B21" s="92" t="s">
        <v>46</v>
      </c>
      <c r="C21" s="38"/>
      <c r="D21" s="39"/>
      <c r="E21" s="19">
        <v>0</v>
      </c>
      <c r="F21" s="40"/>
      <c r="G21" s="40"/>
      <c r="H21" s="40"/>
      <c r="I21" s="40"/>
      <c r="J21" s="40"/>
      <c r="K21" s="40"/>
      <c r="L21" s="40"/>
      <c r="M21" s="40"/>
      <c r="N21" s="40"/>
      <c r="O21" s="40"/>
      <c r="P21" s="40"/>
      <c r="Q21" s="40"/>
      <c r="R21" s="20">
        <f>SUM(C21:Q21)</f>
        <v>0</v>
      </c>
      <c r="S21" s="16"/>
      <c r="T21" s="16"/>
      <c r="V21" s="38"/>
      <c r="W21" s="39"/>
      <c r="X21" s="19"/>
      <c r="Y21" s="40"/>
      <c r="Z21" s="40"/>
      <c r="AA21" s="40"/>
      <c r="AB21" s="40"/>
      <c r="AC21" s="40"/>
      <c r="AD21" s="40"/>
      <c r="AE21" s="40"/>
      <c r="AF21" s="40"/>
      <c r="AG21" s="40"/>
      <c r="AH21" s="40"/>
      <c r="AI21" s="40"/>
      <c r="AJ21" s="40"/>
      <c r="AK21" s="124">
        <f>SUM(V21:AJ21)</f>
        <v>0</v>
      </c>
    </row>
    <row r="22" spans="1:37" ht="15">
      <c r="A22" s="92"/>
      <c r="B22" s="92" t="s">
        <v>47</v>
      </c>
      <c r="C22" s="38"/>
      <c r="D22" s="39"/>
      <c r="E22" s="19"/>
      <c r="F22" s="40"/>
      <c r="G22" s="40"/>
      <c r="H22" s="40"/>
      <c r="I22" s="40"/>
      <c r="J22" s="40"/>
      <c r="K22" s="40"/>
      <c r="L22" s="40"/>
      <c r="M22" s="40"/>
      <c r="N22" s="40"/>
      <c r="O22" s="40"/>
      <c r="P22" s="40"/>
      <c r="Q22" s="40"/>
      <c r="R22" s="20">
        <f>SUM(C22:Q22)</f>
        <v>0</v>
      </c>
      <c r="S22" s="16"/>
      <c r="T22" s="16"/>
      <c r="V22" s="38"/>
      <c r="W22" s="39"/>
      <c r="X22" s="19"/>
      <c r="Y22" s="40"/>
      <c r="Z22" s="40"/>
      <c r="AA22" s="40"/>
      <c r="AB22" s="40"/>
      <c r="AC22" s="40"/>
      <c r="AD22" s="40"/>
      <c r="AE22" s="40"/>
      <c r="AF22" s="40"/>
      <c r="AG22" s="40"/>
      <c r="AH22" s="40"/>
      <c r="AI22" s="40"/>
      <c r="AJ22" s="40"/>
      <c r="AK22" s="124">
        <f>SUM(V22:AJ22)</f>
        <v>0</v>
      </c>
    </row>
    <row r="23" spans="1:37" ht="15.75" thickBot="1">
      <c r="A23" s="92"/>
      <c r="B23" s="92" t="s">
        <v>6</v>
      </c>
      <c r="C23" s="38"/>
      <c r="D23" s="39"/>
      <c r="E23" s="19"/>
      <c r="F23" s="40"/>
      <c r="G23" s="40"/>
      <c r="H23" s="40"/>
      <c r="I23" s="40"/>
      <c r="J23" s="40"/>
      <c r="K23" s="40"/>
      <c r="L23" s="40"/>
      <c r="M23" s="40"/>
      <c r="N23" s="40"/>
      <c r="O23" s="40"/>
      <c r="P23" s="40"/>
      <c r="Q23" s="40"/>
      <c r="R23" s="20">
        <f>SUM(C23:Q23)</f>
        <v>0</v>
      </c>
      <c r="S23" s="16"/>
      <c r="T23" s="16"/>
      <c r="V23" s="38"/>
      <c r="W23" s="39"/>
      <c r="X23" s="19"/>
      <c r="Y23" s="40"/>
      <c r="Z23" s="40"/>
      <c r="AA23" s="40"/>
      <c r="AB23" s="40"/>
      <c r="AC23" s="40"/>
      <c r="AD23" s="40"/>
      <c r="AE23" s="40"/>
      <c r="AF23" s="40"/>
      <c r="AG23" s="40"/>
      <c r="AH23" s="40"/>
      <c r="AI23" s="40"/>
      <c r="AJ23" s="40"/>
      <c r="AK23" s="124">
        <f>SUM(V23:AJ23)</f>
        <v>0</v>
      </c>
    </row>
    <row r="24" spans="1:37" ht="16.5" thickBot="1" thickTop="1">
      <c r="A24" s="92"/>
      <c r="B24" s="103" t="s">
        <v>7</v>
      </c>
      <c r="C24" s="2">
        <f>SUM(C21:C23)</f>
        <v>0</v>
      </c>
      <c r="D24" s="3">
        <f>SUM(D21:D23)</f>
        <v>0</v>
      </c>
      <c r="E24" s="129"/>
      <c r="F24" s="1">
        <f>SUM(F21:F23)</f>
        <v>0</v>
      </c>
      <c r="G24" s="2">
        <f>SUM(G21:G23)</f>
        <v>0</v>
      </c>
      <c r="H24" s="2">
        <f aca="true" t="shared" si="2" ref="H24:R24">SUM(H21:H23)</f>
        <v>0</v>
      </c>
      <c r="I24" s="2">
        <f t="shared" si="2"/>
        <v>0</v>
      </c>
      <c r="J24" s="2">
        <f t="shared" si="2"/>
        <v>0</v>
      </c>
      <c r="K24" s="2">
        <f t="shared" si="2"/>
        <v>0</v>
      </c>
      <c r="L24" s="2">
        <f t="shared" si="2"/>
        <v>0</v>
      </c>
      <c r="M24" s="2">
        <f t="shared" si="2"/>
        <v>0</v>
      </c>
      <c r="N24" s="2">
        <f t="shared" si="2"/>
        <v>0</v>
      </c>
      <c r="O24" s="2">
        <f t="shared" si="2"/>
        <v>0</v>
      </c>
      <c r="P24" s="2">
        <f t="shared" si="2"/>
        <v>0</v>
      </c>
      <c r="Q24" s="2">
        <f t="shared" si="2"/>
        <v>0</v>
      </c>
      <c r="R24" s="2">
        <f t="shared" si="2"/>
        <v>0</v>
      </c>
      <c r="S24" s="123"/>
      <c r="T24" s="123"/>
      <c r="U24" s="92"/>
      <c r="V24" s="2">
        <f>SUM(V21:V23)</f>
        <v>0</v>
      </c>
      <c r="W24" s="3">
        <f>SUM(W21:W23)</f>
        <v>0</v>
      </c>
      <c r="X24" s="129"/>
      <c r="Y24" s="1">
        <f>SUM(Y21:Y23)</f>
        <v>0</v>
      </c>
      <c r="Z24" s="2">
        <f>SUM(Z21:Z23)</f>
        <v>0</v>
      </c>
      <c r="AA24" s="2">
        <f aca="true" t="shared" si="3" ref="AA24:AK24">SUM(AA21:AA23)</f>
        <v>0</v>
      </c>
      <c r="AB24" s="2">
        <f t="shared" si="3"/>
        <v>0</v>
      </c>
      <c r="AC24" s="2">
        <f t="shared" si="3"/>
        <v>0</v>
      </c>
      <c r="AD24" s="2">
        <f t="shared" si="3"/>
        <v>0</v>
      </c>
      <c r="AE24" s="2">
        <f t="shared" si="3"/>
        <v>0</v>
      </c>
      <c r="AF24" s="2">
        <f t="shared" si="3"/>
        <v>0</v>
      </c>
      <c r="AG24" s="2">
        <f t="shared" si="3"/>
        <v>0</v>
      </c>
      <c r="AH24" s="2">
        <f t="shared" si="3"/>
        <v>0</v>
      </c>
      <c r="AI24" s="2">
        <f t="shared" si="3"/>
        <v>0</v>
      </c>
      <c r="AJ24" s="2">
        <f t="shared" si="3"/>
        <v>0</v>
      </c>
      <c r="AK24" s="2">
        <f t="shared" si="3"/>
        <v>0</v>
      </c>
    </row>
    <row r="25" spans="1:37" ht="4.5" customHeight="1" thickTop="1">
      <c r="A25" s="92"/>
      <c r="B25" s="92"/>
      <c r="C25" s="109"/>
      <c r="D25" s="22"/>
      <c r="E25" s="19"/>
      <c r="F25" s="23"/>
      <c r="G25" s="20"/>
      <c r="H25" s="20"/>
      <c r="I25" s="20"/>
      <c r="J25" s="20"/>
      <c r="K25" s="20"/>
      <c r="L25" s="20"/>
      <c r="M25" s="20"/>
      <c r="N25" s="20"/>
      <c r="O25" s="20"/>
      <c r="P25" s="20"/>
      <c r="Q25" s="20"/>
      <c r="R25" s="20"/>
      <c r="S25" s="16"/>
      <c r="T25" s="16"/>
      <c r="V25" s="21"/>
      <c r="W25" s="22"/>
      <c r="X25" s="19"/>
      <c r="Y25" s="23"/>
      <c r="Z25" s="20"/>
      <c r="AA25" s="20"/>
      <c r="AB25" s="20"/>
      <c r="AC25" s="20"/>
      <c r="AD25" s="20"/>
      <c r="AE25" s="20"/>
      <c r="AF25" s="20"/>
      <c r="AG25" s="20"/>
      <c r="AH25" s="20"/>
      <c r="AI25" s="20"/>
      <c r="AJ25" s="20"/>
      <c r="AK25" s="20"/>
    </row>
    <row r="26" spans="1:37" ht="4.5" customHeight="1" thickBot="1">
      <c r="A26" s="92"/>
      <c r="B26" s="92"/>
      <c r="C26" s="109"/>
      <c r="D26" s="22"/>
      <c r="E26" s="19"/>
      <c r="F26" s="23"/>
      <c r="G26" s="20"/>
      <c r="H26" s="20"/>
      <c r="I26" s="20"/>
      <c r="J26" s="20"/>
      <c r="K26" s="20"/>
      <c r="L26" s="20"/>
      <c r="M26" s="20"/>
      <c r="N26" s="20"/>
      <c r="O26" s="20"/>
      <c r="P26" s="20"/>
      <c r="Q26" s="20"/>
      <c r="R26" s="20"/>
      <c r="S26" s="16"/>
      <c r="T26" s="16"/>
      <c r="V26" s="21"/>
      <c r="W26" s="22"/>
      <c r="X26" s="19"/>
      <c r="Y26" s="23"/>
      <c r="Z26" s="20"/>
      <c r="AA26" s="20"/>
      <c r="AB26" s="20"/>
      <c r="AC26" s="20"/>
      <c r="AD26" s="20"/>
      <c r="AE26" s="20"/>
      <c r="AF26" s="20"/>
      <c r="AG26" s="20"/>
      <c r="AH26" s="20"/>
      <c r="AI26" s="20"/>
      <c r="AJ26" s="20"/>
      <c r="AK26" s="20"/>
    </row>
    <row r="27" spans="1:37" ht="91.5" thickBot="1" thickTop="1">
      <c r="A27" s="92"/>
      <c r="B27" s="155" t="s">
        <v>124</v>
      </c>
      <c r="C27" s="110"/>
      <c r="D27" s="54"/>
      <c r="E27" s="19"/>
      <c r="F27" s="1">
        <f>D27</f>
        <v>0</v>
      </c>
      <c r="G27" s="2">
        <f>+F78</f>
        <v>0</v>
      </c>
      <c r="H27" s="2">
        <f>+G78</f>
        <v>0</v>
      </c>
      <c r="I27" s="2">
        <f aca="true" t="shared" si="4" ref="I27:Q27">+H78</f>
        <v>0</v>
      </c>
      <c r="J27" s="2">
        <f t="shared" si="4"/>
        <v>0</v>
      </c>
      <c r="K27" s="2">
        <f t="shared" si="4"/>
        <v>0</v>
      </c>
      <c r="L27" s="2">
        <f t="shared" si="4"/>
        <v>0</v>
      </c>
      <c r="M27" s="2">
        <f t="shared" si="4"/>
        <v>0</v>
      </c>
      <c r="N27" s="2">
        <f t="shared" si="4"/>
        <v>0</v>
      </c>
      <c r="O27" s="2">
        <f t="shared" si="4"/>
        <v>0</v>
      </c>
      <c r="P27" s="2">
        <f t="shared" si="4"/>
        <v>0</v>
      </c>
      <c r="Q27" s="2">
        <f t="shared" si="4"/>
        <v>0</v>
      </c>
      <c r="R27" s="2"/>
      <c r="S27" s="130"/>
      <c r="T27" s="130"/>
      <c r="U27" s="92"/>
      <c r="V27" s="115"/>
      <c r="W27" s="54"/>
      <c r="X27" s="47"/>
      <c r="Y27" s="1">
        <f>W27</f>
        <v>0</v>
      </c>
      <c r="Z27" s="2">
        <f aca="true" t="shared" si="5" ref="Z27:AJ27">+Y78</f>
        <v>0</v>
      </c>
      <c r="AA27" s="2">
        <f t="shared" si="5"/>
        <v>0</v>
      </c>
      <c r="AB27" s="2">
        <f t="shared" si="5"/>
        <v>0</v>
      </c>
      <c r="AC27" s="2">
        <f t="shared" si="5"/>
        <v>0</v>
      </c>
      <c r="AD27" s="2">
        <f t="shared" si="5"/>
        <v>0</v>
      </c>
      <c r="AE27" s="2">
        <f t="shared" si="5"/>
        <v>0</v>
      </c>
      <c r="AF27" s="2">
        <f t="shared" si="5"/>
        <v>0</v>
      </c>
      <c r="AG27" s="2">
        <f t="shared" si="5"/>
        <v>0</v>
      </c>
      <c r="AH27" s="2">
        <f t="shared" si="5"/>
        <v>0</v>
      </c>
      <c r="AI27" s="2">
        <f t="shared" si="5"/>
        <v>0</v>
      </c>
      <c r="AJ27" s="2">
        <f t="shared" si="5"/>
        <v>0</v>
      </c>
      <c r="AK27" s="2"/>
    </row>
    <row r="28" spans="1:37" ht="4.5" customHeight="1" thickTop="1">
      <c r="A28" s="92"/>
      <c r="B28" s="92"/>
      <c r="C28" s="109"/>
      <c r="D28" s="22"/>
      <c r="E28" s="19"/>
      <c r="F28" s="23"/>
      <c r="G28" s="20"/>
      <c r="H28" s="20"/>
      <c r="I28" s="20"/>
      <c r="J28" s="20"/>
      <c r="K28" s="20"/>
      <c r="L28" s="20"/>
      <c r="M28" s="20"/>
      <c r="N28" s="20"/>
      <c r="O28" s="20"/>
      <c r="P28" s="20"/>
      <c r="Q28" s="20"/>
      <c r="R28" s="20"/>
      <c r="S28" s="25"/>
      <c r="T28" s="25"/>
      <c r="V28" s="109"/>
      <c r="W28" s="22"/>
      <c r="X28" s="19"/>
      <c r="Y28" s="23"/>
      <c r="Z28" s="20"/>
      <c r="AA28" s="20"/>
      <c r="AB28" s="20"/>
      <c r="AC28" s="20"/>
      <c r="AD28" s="20"/>
      <c r="AE28" s="20"/>
      <c r="AF28" s="20"/>
      <c r="AG28" s="20"/>
      <c r="AH28" s="20"/>
      <c r="AI28" s="20"/>
      <c r="AJ28" s="20"/>
      <c r="AK28" s="20"/>
    </row>
    <row r="29" spans="1:37" ht="15">
      <c r="A29" s="92"/>
      <c r="B29" s="103" t="s">
        <v>9</v>
      </c>
      <c r="C29" s="111"/>
      <c r="D29" s="117"/>
      <c r="E29" s="119"/>
      <c r="F29" s="115"/>
      <c r="G29" s="120"/>
      <c r="H29" s="120"/>
      <c r="I29" s="120"/>
      <c r="J29" s="120"/>
      <c r="K29" s="120"/>
      <c r="L29" s="120"/>
      <c r="M29" s="120"/>
      <c r="N29" s="120"/>
      <c r="O29" s="120"/>
      <c r="P29" s="120"/>
      <c r="Q29" s="120"/>
      <c r="R29" s="120"/>
      <c r="S29" s="121"/>
      <c r="T29" s="121"/>
      <c r="U29" s="92"/>
      <c r="V29" s="111"/>
      <c r="W29" s="117"/>
      <c r="X29" s="119"/>
      <c r="Y29" s="115"/>
      <c r="Z29" s="120"/>
      <c r="AA29" s="120"/>
      <c r="AB29" s="120"/>
      <c r="AC29" s="120"/>
      <c r="AD29" s="120"/>
      <c r="AE29" s="120"/>
      <c r="AF29" s="120"/>
      <c r="AG29" s="120"/>
      <c r="AH29" s="120"/>
      <c r="AI29" s="120"/>
      <c r="AJ29" s="120"/>
      <c r="AK29" s="120"/>
    </row>
    <row r="30" spans="1:37" ht="15">
      <c r="A30" s="92"/>
      <c r="B30" s="92" t="str">
        <f>+B21</f>
        <v>Public work  - Civil</v>
      </c>
      <c r="C30" s="109"/>
      <c r="D30" s="118"/>
      <c r="E30" s="19"/>
      <c r="F30" s="41"/>
      <c r="G30" s="42"/>
      <c r="H30" s="42"/>
      <c r="I30" s="42"/>
      <c r="J30" s="42"/>
      <c r="K30" s="42"/>
      <c r="L30" s="42"/>
      <c r="M30" s="42"/>
      <c r="N30" s="42"/>
      <c r="O30" s="42"/>
      <c r="P30" s="42"/>
      <c r="Q30" s="42"/>
      <c r="R30" s="46">
        <f>SUM(F30:Q30)</f>
        <v>0</v>
      </c>
      <c r="S30" s="29"/>
      <c r="T30" s="29"/>
      <c r="V30" s="109"/>
      <c r="W30" s="118"/>
      <c r="X30" s="19"/>
      <c r="Y30" s="41"/>
      <c r="Z30" s="42"/>
      <c r="AA30" s="42"/>
      <c r="AB30" s="42"/>
      <c r="AC30" s="42"/>
      <c r="AD30" s="42"/>
      <c r="AE30" s="42"/>
      <c r="AF30" s="42"/>
      <c r="AG30" s="42"/>
      <c r="AH30" s="42"/>
      <c r="AI30" s="42"/>
      <c r="AJ30" s="42"/>
      <c r="AK30" s="46">
        <f>SUM(Y30:AJ30)</f>
        <v>0</v>
      </c>
    </row>
    <row r="31" spans="1:37" ht="15">
      <c r="A31" s="92"/>
      <c r="B31" s="92" t="str">
        <f>+B22</f>
        <v>Public work  - Crime</v>
      </c>
      <c r="C31" s="109"/>
      <c r="D31" s="118"/>
      <c r="E31" s="19"/>
      <c r="F31" s="41"/>
      <c r="G31" s="42"/>
      <c r="H31" s="42"/>
      <c r="I31" s="42"/>
      <c r="J31" s="42"/>
      <c r="K31" s="42"/>
      <c r="L31" s="42"/>
      <c r="M31" s="42"/>
      <c r="N31" s="42"/>
      <c r="O31" s="42"/>
      <c r="P31" s="42"/>
      <c r="Q31" s="42"/>
      <c r="R31" s="46">
        <f>SUM(F31:Q31)</f>
        <v>0</v>
      </c>
      <c r="S31" s="29"/>
      <c r="T31" s="29"/>
      <c r="V31" s="109"/>
      <c r="W31" s="118"/>
      <c r="X31" s="19"/>
      <c r="Y31" s="41"/>
      <c r="Z31" s="42"/>
      <c r="AA31" s="42"/>
      <c r="AB31" s="42"/>
      <c r="AC31" s="42"/>
      <c r="AD31" s="42"/>
      <c r="AE31" s="42"/>
      <c r="AF31" s="42"/>
      <c r="AG31" s="42"/>
      <c r="AH31" s="42"/>
      <c r="AI31" s="42"/>
      <c r="AJ31" s="42"/>
      <c r="AK31" s="46">
        <f>SUM(Y31:AJ31)</f>
        <v>0</v>
      </c>
    </row>
    <row r="32" spans="1:37" ht="15">
      <c r="A32" s="92"/>
      <c r="B32" s="92" t="s">
        <v>6</v>
      </c>
      <c r="C32" s="109"/>
      <c r="D32" s="118"/>
      <c r="E32" s="19"/>
      <c r="F32" s="41"/>
      <c r="G32" s="42"/>
      <c r="H32" s="42"/>
      <c r="I32" s="42"/>
      <c r="J32" s="42"/>
      <c r="K32" s="42"/>
      <c r="L32" s="42"/>
      <c r="M32" s="42"/>
      <c r="N32" s="42"/>
      <c r="O32" s="42"/>
      <c r="P32" s="42"/>
      <c r="Q32" s="42"/>
      <c r="R32" s="46">
        <f>SUM(F32:Q32)</f>
        <v>0</v>
      </c>
      <c r="S32" s="29"/>
      <c r="T32" s="29"/>
      <c r="V32" s="109"/>
      <c r="W32" s="118"/>
      <c r="X32" s="19"/>
      <c r="Y32" s="41"/>
      <c r="Z32" s="42"/>
      <c r="AA32" s="42"/>
      <c r="AB32" s="42"/>
      <c r="AC32" s="42"/>
      <c r="AD32" s="42"/>
      <c r="AE32" s="42"/>
      <c r="AF32" s="42"/>
      <c r="AG32" s="42"/>
      <c r="AH32" s="42"/>
      <c r="AI32" s="42"/>
      <c r="AJ32" s="42"/>
      <c r="AK32" s="46">
        <f>SUM(Y32:AJ32)</f>
        <v>0</v>
      </c>
    </row>
    <row r="33" spans="1:37" ht="15">
      <c r="A33" s="92"/>
      <c r="B33" s="92" t="s">
        <v>88</v>
      </c>
      <c r="C33" s="109"/>
      <c r="D33" s="118"/>
      <c r="E33" s="19"/>
      <c r="F33" s="41"/>
      <c r="G33" s="41"/>
      <c r="H33" s="41"/>
      <c r="I33" s="41"/>
      <c r="J33" s="41"/>
      <c r="K33" s="41"/>
      <c r="L33" s="41"/>
      <c r="M33" s="41"/>
      <c r="N33" s="41"/>
      <c r="O33" s="41"/>
      <c r="P33" s="41"/>
      <c r="Q33" s="41"/>
      <c r="R33" s="46">
        <f>SUM(F33:Q33)</f>
        <v>0</v>
      </c>
      <c r="S33" s="29"/>
      <c r="T33" s="29"/>
      <c r="V33" s="109"/>
      <c r="W33" s="118"/>
      <c r="X33" s="19"/>
      <c r="Y33" s="41"/>
      <c r="Z33" s="41"/>
      <c r="AA33" s="41"/>
      <c r="AB33" s="41"/>
      <c r="AC33" s="41"/>
      <c r="AD33" s="41"/>
      <c r="AE33" s="41"/>
      <c r="AF33" s="41"/>
      <c r="AG33" s="41"/>
      <c r="AH33" s="41"/>
      <c r="AI33" s="41"/>
      <c r="AJ33" s="41"/>
      <c r="AK33" s="46">
        <f>SUM(Y33:AJ33)</f>
        <v>0</v>
      </c>
    </row>
    <row r="34" spans="1:37" ht="15">
      <c r="A34" s="92"/>
      <c r="B34" s="92" t="s">
        <v>10</v>
      </c>
      <c r="C34" s="109"/>
      <c r="D34" s="118"/>
      <c r="E34" s="19"/>
      <c r="F34" s="43"/>
      <c r="G34" s="43"/>
      <c r="H34" s="43"/>
      <c r="I34" s="43"/>
      <c r="J34" s="43"/>
      <c r="K34" s="43"/>
      <c r="L34" s="43"/>
      <c r="M34" s="43"/>
      <c r="N34" s="43"/>
      <c r="O34" s="43"/>
      <c r="P34" s="43"/>
      <c r="Q34" s="43"/>
      <c r="R34" s="131">
        <f>SUM(F34:Q34)</f>
        <v>0</v>
      </c>
      <c r="S34" s="30"/>
      <c r="T34" s="30"/>
      <c r="V34" s="109"/>
      <c r="W34" s="118"/>
      <c r="X34" s="19"/>
      <c r="Y34" s="43"/>
      <c r="Z34" s="43"/>
      <c r="AA34" s="43"/>
      <c r="AB34" s="43"/>
      <c r="AC34" s="43"/>
      <c r="AD34" s="43"/>
      <c r="AE34" s="43"/>
      <c r="AF34" s="43"/>
      <c r="AG34" s="43"/>
      <c r="AH34" s="43"/>
      <c r="AI34" s="43"/>
      <c r="AJ34" s="43"/>
      <c r="AK34" s="131">
        <f>SUM(Y34:AJ34)</f>
        <v>0</v>
      </c>
    </row>
    <row r="35" spans="1:37" ht="15">
      <c r="A35" s="92"/>
      <c r="B35" s="103" t="s">
        <v>11</v>
      </c>
      <c r="C35" s="111"/>
      <c r="D35" s="118"/>
      <c r="E35" s="47"/>
      <c r="F35" s="4">
        <f aca="true" t="shared" si="6" ref="F35:R35">SUM(F30:F34)</f>
        <v>0</v>
      </c>
      <c r="G35" s="5">
        <f t="shared" si="6"/>
        <v>0</v>
      </c>
      <c r="H35" s="5">
        <f t="shared" si="6"/>
        <v>0</v>
      </c>
      <c r="I35" s="5">
        <f t="shared" si="6"/>
        <v>0</v>
      </c>
      <c r="J35" s="5">
        <f t="shared" si="6"/>
        <v>0</v>
      </c>
      <c r="K35" s="5">
        <f t="shared" si="6"/>
        <v>0</v>
      </c>
      <c r="L35" s="5">
        <f t="shared" si="6"/>
        <v>0</v>
      </c>
      <c r="M35" s="5">
        <f t="shared" si="6"/>
        <v>0</v>
      </c>
      <c r="N35" s="5">
        <f t="shared" si="6"/>
        <v>0</v>
      </c>
      <c r="O35" s="5">
        <f t="shared" si="6"/>
        <v>0</v>
      </c>
      <c r="P35" s="5">
        <f t="shared" si="6"/>
        <v>0</v>
      </c>
      <c r="Q35" s="5">
        <f t="shared" si="6"/>
        <v>0</v>
      </c>
      <c r="R35" s="5">
        <f t="shared" si="6"/>
        <v>0</v>
      </c>
      <c r="S35" s="132"/>
      <c r="T35" s="132">
        <f>+R35-S35</f>
        <v>0</v>
      </c>
      <c r="U35" s="92"/>
      <c r="V35" s="111"/>
      <c r="W35" s="118"/>
      <c r="X35" s="47"/>
      <c r="Y35" s="4">
        <f aca="true" t="shared" si="7" ref="Y35:AK35">SUM(Y30:Y34)</f>
        <v>0</v>
      </c>
      <c r="Z35" s="5">
        <f t="shared" si="7"/>
        <v>0</v>
      </c>
      <c r="AA35" s="5">
        <f t="shared" si="7"/>
        <v>0</v>
      </c>
      <c r="AB35" s="5">
        <f t="shared" si="7"/>
        <v>0</v>
      </c>
      <c r="AC35" s="5">
        <f t="shared" si="7"/>
        <v>0</v>
      </c>
      <c r="AD35" s="5">
        <f t="shared" si="7"/>
        <v>0</v>
      </c>
      <c r="AE35" s="5">
        <f t="shared" si="7"/>
        <v>0</v>
      </c>
      <c r="AF35" s="5">
        <f t="shared" si="7"/>
        <v>0</v>
      </c>
      <c r="AG35" s="5">
        <f t="shared" si="7"/>
        <v>0</v>
      </c>
      <c r="AH35" s="5">
        <f t="shared" si="7"/>
        <v>0</v>
      </c>
      <c r="AI35" s="5">
        <f t="shared" si="7"/>
        <v>0</v>
      </c>
      <c r="AJ35" s="5">
        <f t="shared" si="7"/>
        <v>0</v>
      </c>
      <c r="AK35" s="5">
        <f t="shared" si="7"/>
        <v>0</v>
      </c>
    </row>
    <row r="36" spans="1:37" ht="4.5" customHeight="1">
      <c r="A36" s="92"/>
      <c r="B36" s="92"/>
      <c r="C36" s="109"/>
      <c r="D36" s="118"/>
      <c r="E36" s="19"/>
      <c r="F36" s="23"/>
      <c r="G36" s="20"/>
      <c r="H36" s="20"/>
      <c r="I36" s="20"/>
      <c r="J36" s="20"/>
      <c r="K36" s="20"/>
      <c r="L36" s="20"/>
      <c r="M36" s="20"/>
      <c r="N36" s="20"/>
      <c r="O36" s="20"/>
      <c r="P36" s="20"/>
      <c r="Q36" s="20"/>
      <c r="R36" s="20"/>
      <c r="S36" s="25"/>
      <c r="T36" s="25"/>
      <c r="V36" s="109"/>
      <c r="W36" s="118"/>
      <c r="X36" s="19"/>
      <c r="Y36" s="23"/>
      <c r="Z36" s="20"/>
      <c r="AA36" s="20"/>
      <c r="AB36" s="20"/>
      <c r="AC36" s="20"/>
      <c r="AD36" s="20"/>
      <c r="AE36" s="20"/>
      <c r="AF36" s="20"/>
      <c r="AG36" s="20"/>
      <c r="AH36" s="20"/>
      <c r="AI36" s="20"/>
      <c r="AJ36" s="20"/>
      <c r="AK36" s="20"/>
    </row>
    <row r="37" spans="1:37" ht="15">
      <c r="A37" s="92"/>
      <c r="B37" s="103" t="s">
        <v>12</v>
      </c>
      <c r="C37" s="111"/>
      <c r="D37" s="118"/>
      <c r="E37" s="19"/>
      <c r="F37" s="138"/>
      <c r="G37" s="138"/>
      <c r="H37" s="138"/>
      <c r="I37" s="138"/>
      <c r="J37" s="138"/>
      <c r="K37" s="138"/>
      <c r="L37" s="138"/>
      <c r="M37" s="138"/>
      <c r="N37" s="138"/>
      <c r="O37" s="138"/>
      <c r="P37" s="138"/>
      <c r="Q37" s="138"/>
      <c r="R37" s="46"/>
      <c r="S37" s="29"/>
      <c r="T37" s="29"/>
      <c r="V37" s="111"/>
      <c r="W37" s="118"/>
      <c r="X37" s="19"/>
      <c r="Y37" s="138"/>
      <c r="Z37" s="138"/>
      <c r="AA37" s="138"/>
      <c r="AB37" s="138"/>
      <c r="AC37" s="138"/>
      <c r="AD37" s="138"/>
      <c r="AE37" s="138"/>
      <c r="AF37" s="138"/>
      <c r="AG37" s="138"/>
      <c r="AH37" s="138"/>
      <c r="AI37" s="138"/>
      <c r="AJ37" s="138"/>
      <c r="AK37" s="46"/>
    </row>
    <row r="38" spans="1:37" ht="15">
      <c r="A38" s="92"/>
      <c r="B38" s="92" t="s">
        <v>75</v>
      </c>
      <c r="C38" s="109"/>
      <c r="D38" s="118"/>
      <c r="E38" s="19"/>
      <c r="F38" s="41"/>
      <c r="G38" s="44"/>
      <c r="H38" s="44"/>
      <c r="I38" s="44"/>
      <c r="J38" s="44"/>
      <c r="K38" s="44"/>
      <c r="L38" s="44"/>
      <c r="M38" s="44"/>
      <c r="N38" s="44"/>
      <c r="O38" s="44"/>
      <c r="P38" s="44"/>
      <c r="Q38" s="44"/>
      <c r="R38" s="46">
        <f aca="true" t="shared" si="8" ref="R38:R56">SUM(F38:Q38)</f>
        <v>0</v>
      </c>
      <c r="S38" s="29"/>
      <c r="T38" s="29"/>
      <c r="V38" s="109"/>
      <c r="W38" s="118"/>
      <c r="X38" s="19"/>
      <c r="Y38" s="44"/>
      <c r="Z38" s="44"/>
      <c r="AA38" s="44"/>
      <c r="AB38" s="44"/>
      <c r="AC38" s="44"/>
      <c r="AD38" s="44"/>
      <c r="AE38" s="44"/>
      <c r="AF38" s="44"/>
      <c r="AG38" s="44"/>
      <c r="AH38" s="44"/>
      <c r="AI38" s="44"/>
      <c r="AJ38" s="44"/>
      <c r="AK38" s="46">
        <f aca="true" t="shared" si="9" ref="AK38:AK56">SUM(Y38:AJ38)</f>
        <v>0</v>
      </c>
    </row>
    <row r="39" spans="1:37" ht="15">
      <c r="A39" s="92"/>
      <c r="B39" s="92" t="s">
        <v>14</v>
      </c>
      <c r="C39" s="109"/>
      <c r="D39" s="118"/>
      <c r="E39" s="19"/>
      <c r="F39" s="41"/>
      <c r="G39" s="44"/>
      <c r="H39" s="44"/>
      <c r="I39" s="44"/>
      <c r="J39" s="44"/>
      <c r="K39" s="44"/>
      <c r="L39" s="44"/>
      <c r="M39" s="44"/>
      <c r="N39" s="44"/>
      <c r="O39" s="44"/>
      <c r="P39" s="44"/>
      <c r="Q39" s="44"/>
      <c r="R39" s="46">
        <f t="shared" si="8"/>
        <v>0</v>
      </c>
      <c r="S39" s="29"/>
      <c r="T39" s="29"/>
      <c r="V39" s="109"/>
      <c r="W39" s="118"/>
      <c r="X39" s="19"/>
      <c r="Y39" s="44"/>
      <c r="Z39" s="44"/>
      <c r="AA39" s="44"/>
      <c r="AB39" s="44"/>
      <c r="AC39" s="44"/>
      <c r="AD39" s="44"/>
      <c r="AE39" s="44"/>
      <c r="AF39" s="44"/>
      <c r="AG39" s="44"/>
      <c r="AH39" s="44"/>
      <c r="AI39" s="44"/>
      <c r="AJ39" s="44"/>
      <c r="AK39" s="46">
        <f t="shared" si="9"/>
        <v>0</v>
      </c>
    </row>
    <row r="40" spans="1:37" ht="15" hidden="1">
      <c r="A40" s="92"/>
      <c r="B40" s="92" t="s">
        <v>15</v>
      </c>
      <c r="C40" s="109"/>
      <c r="D40" s="118"/>
      <c r="E40" s="19"/>
      <c r="F40" s="41"/>
      <c r="G40" s="44"/>
      <c r="H40" s="44"/>
      <c r="I40" s="44"/>
      <c r="J40" s="44"/>
      <c r="K40" s="44"/>
      <c r="L40" s="44"/>
      <c r="M40" s="44"/>
      <c r="N40" s="44"/>
      <c r="O40" s="44"/>
      <c r="P40" s="44"/>
      <c r="Q40" s="44"/>
      <c r="R40" s="46">
        <f t="shared" si="8"/>
        <v>0</v>
      </c>
      <c r="S40" s="29"/>
      <c r="T40" s="29"/>
      <c r="V40" s="109"/>
      <c r="W40" s="118"/>
      <c r="X40" s="19"/>
      <c r="Y40" s="44"/>
      <c r="Z40" s="44"/>
      <c r="AA40" s="44"/>
      <c r="AB40" s="44"/>
      <c r="AC40" s="44"/>
      <c r="AD40" s="44"/>
      <c r="AE40" s="44"/>
      <c r="AF40" s="44"/>
      <c r="AG40" s="44"/>
      <c r="AH40" s="44"/>
      <c r="AI40" s="44"/>
      <c r="AJ40" s="44"/>
      <c r="AK40" s="46">
        <f t="shared" si="9"/>
        <v>0</v>
      </c>
    </row>
    <row r="41" spans="1:37" ht="15" hidden="1">
      <c r="A41" s="92"/>
      <c r="B41" s="92" t="s">
        <v>16</v>
      </c>
      <c r="C41" s="109"/>
      <c r="D41" s="118"/>
      <c r="E41" s="19"/>
      <c r="F41" s="41"/>
      <c r="G41" s="44"/>
      <c r="H41" s="44"/>
      <c r="I41" s="44"/>
      <c r="J41" s="44"/>
      <c r="K41" s="44"/>
      <c r="L41" s="44"/>
      <c r="M41" s="44"/>
      <c r="N41" s="44"/>
      <c r="O41" s="44"/>
      <c r="P41" s="44"/>
      <c r="Q41" s="44"/>
      <c r="R41" s="46">
        <f t="shared" si="8"/>
        <v>0</v>
      </c>
      <c r="S41" s="29"/>
      <c r="T41" s="29"/>
      <c r="V41" s="109"/>
      <c r="W41" s="118"/>
      <c r="X41" s="19"/>
      <c r="Y41" s="44"/>
      <c r="Z41" s="44"/>
      <c r="AA41" s="44"/>
      <c r="AB41" s="44"/>
      <c r="AC41" s="44"/>
      <c r="AD41" s="44"/>
      <c r="AE41" s="44"/>
      <c r="AF41" s="44"/>
      <c r="AG41" s="44"/>
      <c r="AH41" s="44"/>
      <c r="AI41" s="44"/>
      <c r="AJ41" s="44"/>
      <c r="AK41" s="46">
        <f t="shared" si="9"/>
        <v>0</v>
      </c>
    </row>
    <row r="42" spans="1:37" ht="15">
      <c r="A42" s="92"/>
      <c r="B42" s="92" t="s">
        <v>17</v>
      </c>
      <c r="C42" s="109"/>
      <c r="D42" s="118"/>
      <c r="E42" s="19"/>
      <c r="F42" s="41"/>
      <c r="G42" s="44"/>
      <c r="H42" s="44"/>
      <c r="I42" s="44"/>
      <c r="J42" s="44"/>
      <c r="K42" s="44"/>
      <c r="L42" s="44"/>
      <c r="M42" s="44"/>
      <c r="N42" s="44"/>
      <c r="O42" s="44"/>
      <c r="P42" s="44"/>
      <c r="Q42" s="44"/>
      <c r="R42" s="46">
        <f t="shared" si="8"/>
        <v>0</v>
      </c>
      <c r="S42" s="29"/>
      <c r="T42" s="29"/>
      <c r="V42" s="109"/>
      <c r="W42" s="118"/>
      <c r="X42" s="19"/>
      <c r="Y42" s="44"/>
      <c r="Z42" s="44"/>
      <c r="AA42" s="44"/>
      <c r="AB42" s="44"/>
      <c r="AC42" s="44"/>
      <c r="AD42" s="44"/>
      <c r="AE42" s="44"/>
      <c r="AF42" s="44"/>
      <c r="AG42" s="44"/>
      <c r="AH42" s="44"/>
      <c r="AI42" s="44"/>
      <c r="AJ42" s="44"/>
      <c r="AK42" s="46">
        <f t="shared" si="9"/>
        <v>0</v>
      </c>
    </row>
    <row r="43" spans="1:37" ht="15" hidden="1">
      <c r="A43" s="92"/>
      <c r="B43" s="92" t="s">
        <v>18</v>
      </c>
      <c r="C43" s="109"/>
      <c r="D43" s="118"/>
      <c r="E43" s="19"/>
      <c r="F43" s="41"/>
      <c r="G43" s="44"/>
      <c r="H43" s="44"/>
      <c r="I43" s="44"/>
      <c r="J43" s="44"/>
      <c r="K43" s="44"/>
      <c r="L43" s="44"/>
      <c r="M43" s="44"/>
      <c r="N43" s="44"/>
      <c r="O43" s="44"/>
      <c r="P43" s="44"/>
      <c r="Q43" s="44"/>
      <c r="R43" s="46">
        <f t="shared" si="8"/>
        <v>0</v>
      </c>
      <c r="S43" s="29"/>
      <c r="T43" s="29"/>
      <c r="V43" s="109"/>
      <c r="W43" s="118"/>
      <c r="X43" s="19"/>
      <c r="Y43" s="44"/>
      <c r="Z43" s="44"/>
      <c r="AA43" s="44"/>
      <c r="AB43" s="44"/>
      <c r="AC43" s="44"/>
      <c r="AD43" s="44"/>
      <c r="AE43" s="44"/>
      <c r="AF43" s="44"/>
      <c r="AG43" s="44"/>
      <c r="AH43" s="44"/>
      <c r="AI43" s="44"/>
      <c r="AJ43" s="44"/>
      <c r="AK43" s="46">
        <f t="shared" si="9"/>
        <v>0</v>
      </c>
    </row>
    <row r="44" spans="1:37" ht="15">
      <c r="A44" s="92"/>
      <c r="B44" s="92" t="s">
        <v>19</v>
      </c>
      <c r="C44" s="109"/>
      <c r="D44" s="118"/>
      <c r="E44" s="19"/>
      <c r="F44" s="41"/>
      <c r="G44" s="44"/>
      <c r="H44" s="44"/>
      <c r="I44" s="44"/>
      <c r="J44" s="44"/>
      <c r="K44" s="44"/>
      <c r="L44" s="44"/>
      <c r="M44" s="44"/>
      <c r="N44" s="44"/>
      <c r="O44" s="44"/>
      <c r="P44" s="44"/>
      <c r="Q44" s="44"/>
      <c r="R44" s="46">
        <f t="shared" si="8"/>
        <v>0</v>
      </c>
      <c r="S44" s="29"/>
      <c r="T44" s="29"/>
      <c r="V44" s="109"/>
      <c r="W44" s="118"/>
      <c r="X44" s="19"/>
      <c r="Y44" s="44"/>
      <c r="Z44" s="44"/>
      <c r="AA44" s="44"/>
      <c r="AB44" s="44"/>
      <c r="AC44" s="44"/>
      <c r="AD44" s="44"/>
      <c r="AE44" s="44"/>
      <c r="AF44" s="44"/>
      <c r="AG44" s="44"/>
      <c r="AH44" s="44"/>
      <c r="AI44" s="44"/>
      <c r="AJ44" s="44"/>
      <c r="AK44" s="46">
        <f t="shared" si="9"/>
        <v>0</v>
      </c>
    </row>
    <row r="45" spans="1:37" ht="15">
      <c r="A45" s="92"/>
      <c r="B45" s="92" t="s">
        <v>20</v>
      </c>
      <c r="C45" s="109"/>
      <c r="D45" s="118"/>
      <c r="E45" s="19"/>
      <c r="F45" s="41"/>
      <c r="G45" s="44"/>
      <c r="H45" s="44"/>
      <c r="I45" s="44"/>
      <c r="J45" s="44"/>
      <c r="K45" s="44"/>
      <c r="L45" s="44"/>
      <c r="M45" s="44"/>
      <c r="N45" s="44"/>
      <c r="O45" s="44"/>
      <c r="P45" s="44"/>
      <c r="Q45" s="44"/>
      <c r="R45" s="46">
        <f t="shared" si="8"/>
        <v>0</v>
      </c>
      <c r="S45" s="29"/>
      <c r="T45" s="29"/>
      <c r="V45" s="109"/>
      <c r="W45" s="118"/>
      <c r="X45" s="19"/>
      <c r="Y45" s="44"/>
      <c r="Z45" s="44"/>
      <c r="AA45" s="44"/>
      <c r="AB45" s="44"/>
      <c r="AC45" s="44"/>
      <c r="AD45" s="44"/>
      <c r="AE45" s="44"/>
      <c r="AF45" s="44"/>
      <c r="AG45" s="44"/>
      <c r="AH45" s="44"/>
      <c r="AI45" s="44"/>
      <c r="AJ45" s="44"/>
      <c r="AK45" s="46">
        <f t="shared" si="9"/>
        <v>0</v>
      </c>
    </row>
    <row r="46" spans="1:37" ht="15">
      <c r="A46" s="92"/>
      <c r="B46" s="92" t="s">
        <v>21</v>
      </c>
      <c r="C46" s="109"/>
      <c r="D46" s="118"/>
      <c r="E46" s="19"/>
      <c r="F46" s="41"/>
      <c r="G46" s="44"/>
      <c r="H46" s="44"/>
      <c r="I46" s="44"/>
      <c r="J46" s="44"/>
      <c r="K46" s="44"/>
      <c r="L46" s="44"/>
      <c r="M46" s="44"/>
      <c r="N46" s="44"/>
      <c r="O46" s="44"/>
      <c r="P46" s="44"/>
      <c r="Q46" s="44"/>
      <c r="R46" s="46">
        <f t="shared" si="8"/>
        <v>0</v>
      </c>
      <c r="S46" s="29"/>
      <c r="T46" s="29"/>
      <c r="V46" s="109"/>
      <c r="W46" s="118"/>
      <c r="X46" s="19"/>
      <c r="Y46" s="44"/>
      <c r="Z46" s="44"/>
      <c r="AA46" s="44"/>
      <c r="AB46" s="44"/>
      <c r="AC46" s="44"/>
      <c r="AD46" s="44"/>
      <c r="AE46" s="44"/>
      <c r="AF46" s="44"/>
      <c r="AG46" s="44"/>
      <c r="AH46" s="44"/>
      <c r="AI46" s="44"/>
      <c r="AJ46" s="44"/>
      <c r="AK46" s="46">
        <f t="shared" si="9"/>
        <v>0</v>
      </c>
    </row>
    <row r="47" spans="1:37" ht="15">
      <c r="A47" s="92"/>
      <c r="B47" s="92" t="s">
        <v>22</v>
      </c>
      <c r="C47" s="109"/>
      <c r="D47" s="118"/>
      <c r="E47" s="19"/>
      <c r="F47" s="41"/>
      <c r="G47" s="44"/>
      <c r="H47" s="44"/>
      <c r="I47" s="44"/>
      <c r="J47" s="44"/>
      <c r="K47" s="44"/>
      <c r="L47" s="44"/>
      <c r="M47" s="44"/>
      <c r="N47" s="44"/>
      <c r="O47" s="44"/>
      <c r="P47" s="44"/>
      <c r="Q47" s="44"/>
      <c r="R47" s="46">
        <f t="shared" si="8"/>
        <v>0</v>
      </c>
      <c r="S47" s="29"/>
      <c r="T47" s="29"/>
      <c r="V47" s="109"/>
      <c r="W47" s="118"/>
      <c r="X47" s="19"/>
      <c r="Y47" s="44"/>
      <c r="Z47" s="44"/>
      <c r="AA47" s="44"/>
      <c r="AB47" s="44"/>
      <c r="AC47" s="44"/>
      <c r="AD47" s="44"/>
      <c r="AE47" s="44"/>
      <c r="AF47" s="44"/>
      <c r="AG47" s="44"/>
      <c r="AH47" s="44"/>
      <c r="AI47" s="44"/>
      <c r="AJ47" s="44"/>
      <c r="AK47" s="46">
        <f t="shared" si="9"/>
        <v>0</v>
      </c>
    </row>
    <row r="48" spans="1:37" ht="15" hidden="1">
      <c r="A48" s="92"/>
      <c r="B48" s="92" t="s">
        <v>23</v>
      </c>
      <c r="C48" s="109"/>
      <c r="D48" s="118"/>
      <c r="E48" s="19"/>
      <c r="F48" s="41"/>
      <c r="G48" s="44"/>
      <c r="H48" s="44"/>
      <c r="I48" s="44"/>
      <c r="J48" s="44"/>
      <c r="K48" s="44"/>
      <c r="L48" s="44"/>
      <c r="M48" s="44"/>
      <c r="N48" s="44"/>
      <c r="O48" s="44"/>
      <c r="P48" s="44"/>
      <c r="Q48" s="44"/>
      <c r="R48" s="46">
        <f t="shared" si="8"/>
        <v>0</v>
      </c>
      <c r="S48" s="29"/>
      <c r="T48" s="29"/>
      <c r="V48" s="109"/>
      <c r="W48" s="118"/>
      <c r="X48" s="19"/>
      <c r="Y48" s="44"/>
      <c r="Z48" s="44"/>
      <c r="AA48" s="44"/>
      <c r="AB48" s="44"/>
      <c r="AC48" s="44"/>
      <c r="AD48" s="44"/>
      <c r="AE48" s="44"/>
      <c r="AF48" s="44"/>
      <c r="AG48" s="44"/>
      <c r="AH48" s="44"/>
      <c r="AI48" s="44"/>
      <c r="AJ48" s="44"/>
      <c r="AK48" s="46">
        <f t="shared" si="9"/>
        <v>0</v>
      </c>
    </row>
    <row r="49" spans="1:37" ht="15" hidden="1">
      <c r="A49" s="92"/>
      <c r="B49" s="92" t="s">
        <v>24</v>
      </c>
      <c r="C49" s="109"/>
      <c r="D49" s="118"/>
      <c r="E49" s="19"/>
      <c r="F49" s="41"/>
      <c r="G49" s="44"/>
      <c r="H49" s="44"/>
      <c r="I49" s="44"/>
      <c r="J49" s="44"/>
      <c r="K49" s="44"/>
      <c r="L49" s="44"/>
      <c r="M49" s="44"/>
      <c r="N49" s="44"/>
      <c r="O49" s="44"/>
      <c r="P49" s="44"/>
      <c r="Q49" s="44"/>
      <c r="R49" s="46">
        <f t="shared" si="8"/>
        <v>0</v>
      </c>
      <c r="S49" s="29"/>
      <c r="T49" s="29"/>
      <c r="V49" s="109"/>
      <c r="W49" s="118"/>
      <c r="X49" s="19"/>
      <c r="Y49" s="44"/>
      <c r="Z49" s="44"/>
      <c r="AA49" s="44"/>
      <c r="AB49" s="44"/>
      <c r="AC49" s="44"/>
      <c r="AD49" s="44"/>
      <c r="AE49" s="44"/>
      <c r="AF49" s="44"/>
      <c r="AG49" s="44"/>
      <c r="AH49" s="44"/>
      <c r="AI49" s="44"/>
      <c r="AJ49" s="44"/>
      <c r="AK49" s="46">
        <f t="shared" si="9"/>
        <v>0</v>
      </c>
    </row>
    <row r="50" spans="1:37" ht="15" hidden="1">
      <c r="A50" s="92"/>
      <c r="B50" s="92" t="s">
        <v>25</v>
      </c>
      <c r="C50" s="109"/>
      <c r="D50" s="118"/>
      <c r="E50" s="19"/>
      <c r="F50" s="41"/>
      <c r="G50" s="44"/>
      <c r="H50" s="44"/>
      <c r="I50" s="44"/>
      <c r="J50" s="44"/>
      <c r="K50" s="44"/>
      <c r="L50" s="44"/>
      <c r="M50" s="44"/>
      <c r="N50" s="44"/>
      <c r="O50" s="44"/>
      <c r="P50" s="44"/>
      <c r="Q50" s="44"/>
      <c r="R50" s="46">
        <f t="shared" si="8"/>
        <v>0</v>
      </c>
      <c r="S50" s="29"/>
      <c r="T50" s="29"/>
      <c r="V50" s="109"/>
      <c r="W50" s="118"/>
      <c r="X50" s="19"/>
      <c r="Y50" s="44"/>
      <c r="Z50" s="44"/>
      <c r="AA50" s="44"/>
      <c r="AB50" s="44"/>
      <c r="AC50" s="44"/>
      <c r="AD50" s="44"/>
      <c r="AE50" s="44"/>
      <c r="AF50" s="44"/>
      <c r="AG50" s="44"/>
      <c r="AH50" s="44"/>
      <c r="AI50" s="44"/>
      <c r="AJ50" s="44"/>
      <c r="AK50" s="46">
        <f t="shared" si="9"/>
        <v>0</v>
      </c>
    </row>
    <row r="51" spans="1:37" ht="15" hidden="1">
      <c r="A51" s="92"/>
      <c r="B51" s="92" t="s">
        <v>26</v>
      </c>
      <c r="C51" s="109"/>
      <c r="D51" s="118"/>
      <c r="E51" s="19"/>
      <c r="F51" s="41"/>
      <c r="G51" s="44"/>
      <c r="H51" s="44"/>
      <c r="I51" s="44"/>
      <c r="J51" s="44"/>
      <c r="K51" s="44"/>
      <c r="L51" s="44"/>
      <c r="M51" s="44"/>
      <c r="N51" s="44"/>
      <c r="O51" s="44"/>
      <c r="P51" s="44"/>
      <c r="Q51" s="44"/>
      <c r="R51" s="46">
        <f t="shared" si="8"/>
        <v>0</v>
      </c>
      <c r="S51" s="29"/>
      <c r="T51" s="29"/>
      <c r="V51" s="109"/>
      <c r="W51" s="118"/>
      <c r="X51" s="19"/>
      <c r="Y51" s="44"/>
      <c r="Z51" s="44"/>
      <c r="AA51" s="44"/>
      <c r="AB51" s="44"/>
      <c r="AC51" s="44"/>
      <c r="AD51" s="44"/>
      <c r="AE51" s="44"/>
      <c r="AF51" s="44"/>
      <c r="AG51" s="44"/>
      <c r="AH51" s="44"/>
      <c r="AI51" s="44"/>
      <c r="AJ51" s="44"/>
      <c r="AK51" s="46">
        <f t="shared" si="9"/>
        <v>0</v>
      </c>
    </row>
    <row r="52" spans="1:37" ht="15">
      <c r="A52" s="92"/>
      <c r="B52" s="92" t="s">
        <v>127</v>
      </c>
      <c r="C52" s="109"/>
      <c r="D52" s="118"/>
      <c r="E52" s="19"/>
      <c r="F52" s="41"/>
      <c r="G52" s="44"/>
      <c r="H52" s="44"/>
      <c r="I52" s="44"/>
      <c r="J52" s="44"/>
      <c r="K52" s="44"/>
      <c r="L52" s="44"/>
      <c r="M52" s="44"/>
      <c r="N52" s="44"/>
      <c r="O52" s="44"/>
      <c r="P52" s="44"/>
      <c r="Q52" s="44"/>
      <c r="R52" s="46">
        <f t="shared" si="8"/>
        <v>0</v>
      </c>
      <c r="S52" s="29"/>
      <c r="T52" s="29"/>
      <c r="V52" s="109"/>
      <c r="W52" s="118"/>
      <c r="X52" s="19"/>
      <c r="Y52" s="44"/>
      <c r="Z52" s="44"/>
      <c r="AA52" s="44"/>
      <c r="AB52" s="44"/>
      <c r="AC52" s="44"/>
      <c r="AD52" s="44"/>
      <c r="AE52" s="44"/>
      <c r="AF52" s="44"/>
      <c r="AG52" s="44"/>
      <c r="AH52" s="44"/>
      <c r="AI52" s="44"/>
      <c r="AJ52" s="44"/>
      <c r="AK52" s="46">
        <f t="shared" si="9"/>
        <v>0</v>
      </c>
    </row>
    <row r="53" spans="1:37" ht="15">
      <c r="A53" s="92"/>
      <c r="B53" s="92" t="s">
        <v>89</v>
      </c>
      <c r="C53" s="109"/>
      <c r="D53" s="118"/>
      <c r="E53" s="19"/>
      <c r="F53" s="41"/>
      <c r="G53" s="44"/>
      <c r="H53" s="44"/>
      <c r="I53" s="44"/>
      <c r="J53" s="44"/>
      <c r="K53" s="44"/>
      <c r="L53" s="44"/>
      <c r="M53" s="44"/>
      <c r="N53" s="44"/>
      <c r="O53" s="44"/>
      <c r="P53" s="44"/>
      <c r="Q53" s="44"/>
      <c r="R53" s="46">
        <f t="shared" si="8"/>
        <v>0</v>
      </c>
      <c r="S53" s="29"/>
      <c r="T53" s="29"/>
      <c r="U53" s="9"/>
      <c r="V53" s="137"/>
      <c r="W53" s="118"/>
      <c r="X53" s="19"/>
      <c r="Y53" s="44"/>
      <c r="Z53" s="44"/>
      <c r="AA53" s="44"/>
      <c r="AB53" s="44"/>
      <c r="AC53" s="44"/>
      <c r="AD53" s="44"/>
      <c r="AE53" s="44"/>
      <c r="AF53" s="44"/>
      <c r="AG53" s="44"/>
      <c r="AH53" s="44"/>
      <c r="AI53" s="44"/>
      <c r="AJ53" s="44"/>
      <c r="AK53" s="46">
        <f t="shared" si="9"/>
        <v>0</v>
      </c>
    </row>
    <row r="54" spans="1:37" ht="15">
      <c r="A54" s="92"/>
      <c r="B54" s="92" t="s">
        <v>27</v>
      </c>
      <c r="C54" s="109"/>
      <c r="D54" s="126"/>
      <c r="E54" s="19"/>
      <c r="F54" s="41"/>
      <c r="G54" s="44"/>
      <c r="H54" s="44"/>
      <c r="I54" s="44"/>
      <c r="J54" s="44"/>
      <c r="K54" s="44"/>
      <c r="L54" s="44"/>
      <c r="M54" s="44"/>
      <c r="N54" s="44"/>
      <c r="O54" s="44"/>
      <c r="P54" s="44"/>
      <c r="Q54" s="44"/>
      <c r="R54" s="46">
        <f t="shared" si="8"/>
        <v>0</v>
      </c>
      <c r="S54" s="29"/>
      <c r="T54" s="29"/>
      <c r="U54" s="9"/>
      <c r="V54" s="137"/>
      <c r="W54" s="126"/>
      <c r="X54" s="19"/>
      <c r="Y54" s="44"/>
      <c r="Z54" s="44"/>
      <c r="AA54" s="44"/>
      <c r="AB54" s="44"/>
      <c r="AC54" s="44"/>
      <c r="AD54" s="44"/>
      <c r="AE54" s="44"/>
      <c r="AF54" s="44"/>
      <c r="AG54" s="44"/>
      <c r="AH54" s="44"/>
      <c r="AI54" s="44"/>
      <c r="AJ54" s="44"/>
      <c r="AK54" s="46">
        <f t="shared" si="9"/>
        <v>0</v>
      </c>
    </row>
    <row r="55" spans="1:37" ht="15">
      <c r="A55" s="92"/>
      <c r="B55" s="92" t="s">
        <v>28</v>
      </c>
      <c r="C55" s="109"/>
      <c r="D55" s="118"/>
      <c r="E55" s="19"/>
      <c r="F55" s="53"/>
      <c r="G55" s="44"/>
      <c r="H55" s="44"/>
      <c r="I55" s="44"/>
      <c r="J55" s="44"/>
      <c r="K55" s="44"/>
      <c r="L55" s="44"/>
      <c r="M55" s="44"/>
      <c r="N55" s="44"/>
      <c r="O55" s="44"/>
      <c r="P55" s="44"/>
      <c r="Q55" s="44"/>
      <c r="R55" s="46">
        <f t="shared" si="8"/>
        <v>0</v>
      </c>
      <c r="S55" s="29"/>
      <c r="T55" s="29"/>
      <c r="V55" s="109"/>
      <c r="W55" s="118"/>
      <c r="X55" s="19"/>
      <c r="Y55" s="44"/>
      <c r="Z55" s="44"/>
      <c r="AA55" s="44"/>
      <c r="AB55" s="44"/>
      <c r="AC55" s="44"/>
      <c r="AD55" s="44"/>
      <c r="AE55" s="44"/>
      <c r="AF55" s="44"/>
      <c r="AG55" s="44"/>
      <c r="AH55" s="44"/>
      <c r="AI55" s="44"/>
      <c r="AJ55" s="44"/>
      <c r="AK55" s="46">
        <f t="shared" si="9"/>
        <v>0</v>
      </c>
    </row>
    <row r="56" spans="1:37" ht="15">
      <c r="A56" s="92"/>
      <c r="B56" s="92" t="s">
        <v>29</v>
      </c>
      <c r="C56" s="109"/>
      <c r="D56" s="118"/>
      <c r="E56" s="19"/>
      <c r="F56" s="53"/>
      <c r="G56" s="44"/>
      <c r="H56" s="44"/>
      <c r="I56" s="44"/>
      <c r="J56" s="44"/>
      <c r="K56" s="44"/>
      <c r="L56" s="44"/>
      <c r="M56" s="44"/>
      <c r="N56" s="44"/>
      <c r="O56" s="44"/>
      <c r="P56" s="44"/>
      <c r="Q56" s="44"/>
      <c r="R56" s="46">
        <f t="shared" si="8"/>
        <v>0</v>
      </c>
      <c r="S56" s="29"/>
      <c r="T56" s="29"/>
      <c r="V56" s="109"/>
      <c r="W56" s="118"/>
      <c r="X56" s="19"/>
      <c r="Y56" s="44"/>
      <c r="Z56" s="44"/>
      <c r="AA56" s="44"/>
      <c r="AB56" s="44"/>
      <c r="AC56" s="44"/>
      <c r="AD56" s="44"/>
      <c r="AE56" s="44"/>
      <c r="AF56" s="44"/>
      <c r="AG56" s="44"/>
      <c r="AH56" s="44"/>
      <c r="AI56" s="44"/>
      <c r="AJ56" s="44"/>
      <c r="AK56" s="46">
        <f t="shared" si="9"/>
        <v>0</v>
      </c>
    </row>
    <row r="57" spans="1:37" s="17" customFormat="1" ht="15">
      <c r="A57" s="103"/>
      <c r="B57" s="103" t="s">
        <v>30</v>
      </c>
      <c r="C57" s="111"/>
      <c r="D57" s="125"/>
      <c r="E57" s="47"/>
      <c r="F57" s="4">
        <f aca="true" t="shared" si="10" ref="F57:R57">SUM(F38:F56)</f>
        <v>0</v>
      </c>
      <c r="G57" s="5">
        <f t="shared" si="10"/>
        <v>0</v>
      </c>
      <c r="H57" s="5">
        <f t="shared" si="10"/>
        <v>0</v>
      </c>
      <c r="I57" s="5">
        <f t="shared" si="10"/>
        <v>0</v>
      </c>
      <c r="J57" s="5">
        <f t="shared" si="10"/>
        <v>0</v>
      </c>
      <c r="K57" s="5">
        <f t="shared" si="10"/>
        <v>0</v>
      </c>
      <c r="L57" s="5">
        <f t="shared" si="10"/>
        <v>0</v>
      </c>
      <c r="M57" s="5">
        <f t="shared" si="10"/>
        <v>0</v>
      </c>
      <c r="N57" s="5">
        <f t="shared" si="10"/>
        <v>0</v>
      </c>
      <c r="O57" s="5">
        <f t="shared" si="10"/>
        <v>0</v>
      </c>
      <c r="P57" s="5">
        <f t="shared" si="10"/>
        <v>0</v>
      </c>
      <c r="Q57" s="5">
        <f t="shared" si="10"/>
        <v>0</v>
      </c>
      <c r="R57" s="5">
        <f t="shared" si="10"/>
        <v>0</v>
      </c>
      <c r="S57" s="132"/>
      <c r="T57" s="132">
        <f>+R57-S57</f>
        <v>0</v>
      </c>
      <c r="U57" s="133"/>
      <c r="V57" s="134"/>
      <c r="W57" s="125"/>
      <c r="X57" s="47"/>
      <c r="Y57" s="4">
        <f aca="true" t="shared" si="11" ref="Y57:AK57">SUM(Y38:Y56)</f>
        <v>0</v>
      </c>
      <c r="Z57" s="5">
        <f t="shared" si="11"/>
        <v>0</v>
      </c>
      <c r="AA57" s="5">
        <f t="shared" si="11"/>
        <v>0</v>
      </c>
      <c r="AB57" s="5">
        <f t="shared" si="11"/>
        <v>0</v>
      </c>
      <c r="AC57" s="5">
        <f t="shared" si="11"/>
        <v>0</v>
      </c>
      <c r="AD57" s="5">
        <f t="shared" si="11"/>
        <v>0</v>
      </c>
      <c r="AE57" s="5">
        <f t="shared" si="11"/>
        <v>0</v>
      </c>
      <c r="AF57" s="5">
        <f t="shared" si="11"/>
        <v>0</v>
      </c>
      <c r="AG57" s="5">
        <f t="shared" si="11"/>
        <v>0</v>
      </c>
      <c r="AH57" s="5">
        <f t="shared" si="11"/>
        <v>0</v>
      </c>
      <c r="AI57" s="5">
        <f t="shared" si="11"/>
        <v>0</v>
      </c>
      <c r="AJ57" s="5">
        <f t="shared" si="11"/>
        <v>0</v>
      </c>
      <c r="AK57" s="5">
        <f t="shared" si="11"/>
        <v>0</v>
      </c>
    </row>
    <row r="58" spans="1:37" ht="4.5" customHeight="1">
      <c r="A58" s="92"/>
      <c r="B58" s="92"/>
      <c r="C58" s="109"/>
      <c r="D58" s="118"/>
      <c r="E58" s="19"/>
      <c r="F58" s="27"/>
      <c r="G58" s="28"/>
      <c r="H58" s="28"/>
      <c r="I58" s="28"/>
      <c r="J58" s="28"/>
      <c r="K58" s="28"/>
      <c r="L58" s="28"/>
      <c r="M58" s="28"/>
      <c r="N58" s="28"/>
      <c r="O58" s="28"/>
      <c r="P58" s="28"/>
      <c r="Q58" s="28"/>
      <c r="R58" s="28"/>
      <c r="S58" s="29"/>
      <c r="T58" s="29"/>
      <c r="V58" s="109"/>
      <c r="W58" s="118"/>
      <c r="X58" s="19"/>
      <c r="Y58" s="27"/>
      <c r="Z58" s="28"/>
      <c r="AA58" s="28"/>
      <c r="AB58" s="28"/>
      <c r="AC58" s="28"/>
      <c r="AD58" s="28"/>
      <c r="AE58" s="28"/>
      <c r="AF58" s="28"/>
      <c r="AG58" s="28"/>
      <c r="AH58" s="28"/>
      <c r="AI58" s="28"/>
      <c r="AJ58" s="28"/>
      <c r="AK58" s="28"/>
    </row>
    <row r="59" spans="1:37" ht="15">
      <c r="A59" s="92"/>
      <c r="B59" s="103" t="s">
        <v>31</v>
      </c>
      <c r="C59" s="111"/>
      <c r="D59" s="118"/>
      <c r="E59" s="19"/>
      <c r="F59" s="138"/>
      <c r="G59" s="138"/>
      <c r="H59" s="138"/>
      <c r="I59" s="138"/>
      <c r="J59" s="138"/>
      <c r="K59" s="138"/>
      <c r="L59" s="138"/>
      <c r="M59" s="138"/>
      <c r="N59" s="138"/>
      <c r="O59" s="138"/>
      <c r="P59" s="138"/>
      <c r="Q59" s="138"/>
      <c r="R59" s="46"/>
      <c r="S59" s="29"/>
      <c r="T59" s="29"/>
      <c r="V59" s="111"/>
      <c r="W59" s="118"/>
      <c r="X59" s="19"/>
      <c r="Y59" s="138"/>
      <c r="Z59" s="138"/>
      <c r="AA59" s="138"/>
      <c r="AB59" s="138"/>
      <c r="AC59" s="138"/>
      <c r="AD59" s="138"/>
      <c r="AE59" s="138"/>
      <c r="AF59" s="138"/>
      <c r="AG59" s="138"/>
      <c r="AH59" s="138"/>
      <c r="AI59" s="138"/>
      <c r="AJ59" s="138"/>
      <c r="AK59" s="46"/>
    </row>
    <row r="60" spans="1:37" ht="15">
      <c r="A60" s="92"/>
      <c r="B60" s="92" t="s">
        <v>32</v>
      </c>
      <c r="C60" s="109"/>
      <c r="D60" s="118"/>
      <c r="E60" s="19"/>
      <c r="F60" s="41"/>
      <c r="G60" s="41"/>
      <c r="H60" s="41"/>
      <c r="I60" s="41"/>
      <c r="J60" s="41"/>
      <c r="K60" s="41"/>
      <c r="L60" s="41"/>
      <c r="M60" s="41"/>
      <c r="N60" s="41"/>
      <c r="O60" s="41"/>
      <c r="P60" s="41"/>
      <c r="Q60" s="41"/>
      <c r="R60" s="46">
        <f>SUM(F60:Q60)</f>
        <v>0</v>
      </c>
      <c r="S60" s="29"/>
      <c r="T60" s="29"/>
      <c r="V60" s="109"/>
      <c r="W60" s="118"/>
      <c r="X60" s="19"/>
      <c r="Y60" s="41"/>
      <c r="Z60" s="41"/>
      <c r="AA60" s="41"/>
      <c r="AB60" s="41"/>
      <c r="AC60" s="41"/>
      <c r="AD60" s="41"/>
      <c r="AE60" s="41"/>
      <c r="AF60" s="41"/>
      <c r="AG60" s="41"/>
      <c r="AH60" s="41"/>
      <c r="AI60" s="41"/>
      <c r="AJ60" s="41"/>
      <c r="AK60" s="46">
        <f>SUM(Y60:AJ60)</f>
        <v>0</v>
      </c>
    </row>
    <row r="61" spans="1:37" ht="15">
      <c r="A61" s="92"/>
      <c r="B61" s="92" t="s">
        <v>33</v>
      </c>
      <c r="C61" s="109"/>
      <c r="D61" s="118"/>
      <c r="E61" s="19"/>
      <c r="F61" s="41"/>
      <c r="G61" s="41"/>
      <c r="H61" s="41"/>
      <c r="I61" s="41"/>
      <c r="J61" s="41"/>
      <c r="K61" s="41"/>
      <c r="L61" s="41"/>
      <c r="M61" s="41"/>
      <c r="N61" s="41"/>
      <c r="O61" s="41"/>
      <c r="P61" s="41"/>
      <c r="Q61" s="41"/>
      <c r="R61" s="46">
        <f>SUM(F61:Q61)</f>
        <v>0</v>
      </c>
      <c r="S61" s="29"/>
      <c r="T61" s="29"/>
      <c r="V61" s="109"/>
      <c r="W61" s="118"/>
      <c r="X61" s="19"/>
      <c r="Y61" s="41"/>
      <c r="Z61" s="41"/>
      <c r="AA61" s="41"/>
      <c r="AB61" s="41"/>
      <c r="AC61" s="41"/>
      <c r="AD61" s="41"/>
      <c r="AE61" s="41"/>
      <c r="AF61" s="41"/>
      <c r="AG61" s="41"/>
      <c r="AH61" s="41"/>
      <c r="AI61" s="41"/>
      <c r="AJ61" s="41"/>
      <c r="AK61" s="46">
        <f>SUM(Y61:AJ61)</f>
        <v>0</v>
      </c>
    </row>
    <row r="62" spans="1:37" ht="15">
      <c r="A62" s="92"/>
      <c r="B62" s="92" t="s">
        <v>51</v>
      </c>
      <c r="C62" s="109"/>
      <c r="D62" s="118"/>
      <c r="E62" s="19"/>
      <c r="F62" s="41"/>
      <c r="G62" s="41"/>
      <c r="H62" s="41"/>
      <c r="I62" s="41"/>
      <c r="J62" s="41"/>
      <c r="K62" s="41"/>
      <c r="L62" s="41"/>
      <c r="M62" s="41"/>
      <c r="N62" s="41"/>
      <c r="O62" s="41"/>
      <c r="P62" s="41"/>
      <c r="Q62" s="41"/>
      <c r="R62" s="46">
        <f>SUM(F62:Q62)</f>
        <v>0</v>
      </c>
      <c r="S62" s="29"/>
      <c r="T62" s="29"/>
      <c r="V62" s="109"/>
      <c r="W62" s="118"/>
      <c r="X62" s="19"/>
      <c r="Y62" s="41"/>
      <c r="Z62" s="41"/>
      <c r="AA62" s="41"/>
      <c r="AB62" s="41"/>
      <c r="AC62" s="41"/>
      <c r="AD62" s="41"/>
      <c r="AE62" s="41"/>
      <c r="AF62" s="41"/>
      <c r="AG62" s="41"/>
      <c r="AH62" s="41"/>
      <c r="AI62" s="41"/>
      <c r="AJ62" s="41"/>
      <c r="AK62" s="46">
        <f>SUM(Y62:AJ62)</f>
        <v>0</v>
      </c>
    </row>
    <row r="63" spans="1:37" ht="15">
      <c r="A63" s="92"/>
      <c r="B63" s="92" t="s">
        <v>34</v>
      </c>
      <c r="C63" s="109"/>
      <c r="D63" s="126"/>
      <c r="E63" s="19"/>
      <c r="F63" s="41"/>
      <c r="G63" s="41"/>
      <c r="H63" s="41"/>
      <c r="I63" s="41"/>
      <c r="J63" s="41"/>
      <c r="K63" s="41"/>
      <c r="L63" s="41"/>
      <c r="M63" s="41"/>
      <c r="N63" s="41"/>
      <c r="O63" s="41"/>
      <c r="P63" s="41"/>
      <c r="Q63" s="41"/>
      <c r="R63" s="46">
        <f>SUM(F63:Q63)</f>
        <v>0</v>
      </c>
      <c r="S63" s="29"/>
      <c r="T63" s="29"/>
      <c r="U63" s="9"/>
      <c r="V63" s="137"/>
      <c r="W63" s="118"/>
      <c r="X63" s="19"/>
      <c r="Y63" s="76"/>
      <c r="Z63" s="41"/>
      <c r="AA63" s="41"/>
      <c r="AB63" s="41"/>
      <c r="AC63" s="41"/>
      <c r="AD63" s="41"/>
      <c r="AE63" s="41"/>
      <c r="AF63" s="41"/>
      <c r="AG63" s="41"/>
      <c r="AH63" s="41"/>
      <c r="AI63" s="41"/>
      <c r="AJ63" s="41"/>
      <c r="AK63" s="46">
        <f>SUM(Y63:AJ63)</f>
        <v>0</v>
      </c>
    </row>
    <row r="64" spans="1:37" ht="15">
      <c r="A64" s="92"/>
      <c r="B64" s="92" t="s">
        <v>35</v>
      </c>
      <c r="C64" s="109"/>
      <c r="D64" s="118"/>
      <c r="E64" s="19"/>
      <c r="F64" s="41"/>
      <c r="G64" s="41"/>
      <c r="H64" s="41"/>
      <c r="I64" s="41"/>
      <c r="J64" s="41"/>
      <c r="K64" s="41"/>
      <c r="L64" s="41"/>
      <c r="M64" s="41"/>
      <c r="N64" s="41"/>
      <c r="O64" s="41"/>
      <c r="P64" s="41"/>
      <c r="Q64" s="41"/>
      <c r="R64" s="46">
        <f>SUM(F64:Q64)</f>
        <v>0</v>
      </c>
      <c r="S64" s="29"/>
      <c r="T64" s="29"/>
      <c r="U64" s="9"/>
      <c r="V64" s="137"/>
      <c r="W64" s="118"/>
      <c r="X64" s="19"/>
      <c r="Y64" s="76"/>
      <c r="Z64" s="41"/>
      <c r="AA64" s="41"/>
      <c r="AB64" s="41"/>
      <c r="AC64" s="41"/>
      <c r="AD64" s="41"/>
      <c r="AE64" s="41"/>
      <c r="AF64" s="41"/>
      <c r="AG64" s="41"/>
      <c r="AH64" s="41"/>
      <c r="AI64" s="41"/>
      <c r="AJ64" s="41"/>
      <c r="AK64" s="46">
        <f>SUM(Y64:AJ64)</f>
        <v>0</v>
      </c>
    </row>
    <row r="65" spans="1:37" ht="15">
      <c r="A65" s="92"/>
      <c r="B65" s="103" t="s">
        <v>36</v>
      </c>
      <c r="C65" s="109"/>
      <c r="D65" s="125"/>
      <c r="E65" s="19"/>
      <c r="F65" s="4">
        <f>SUM(F60:F64)</f>
        <v>0</v>
      </c>
      <c r="G65" s="5">
        <f aca="true" t="shared" si="12" ref="G65:R65">SUM(G60:G64)</f>
        <v>0</v>
      </c>
      <c r="H65" s="5">
        <f t="shared" si="12"/>
        <v>0</v>
      </c>
      <c r="I65" s="5">
        <f t="shared" si="12"/>
        <v>0</v>
      </c>
      <c r="J65" s="5">
        <f t="shared" si="12"/>
        <v>0</v>
      </c>
      <c r="K65" s="5">
        <f t="shared" si="12"/>
        <v>0</v>
      </c>
      <c r="L65" s="5">
        <f t="shared" si="12"/>
        <v>0</v>
      </c>
      <c r="M65" s="5">
        <f t="shared" si="12"/>
        <v>0</v>
      </c>
      <c r="N65" s="5">
        <f t="shared" si="12"/>
        <v>0</v>
      </c>
      <c r="O65" s="5">
        <f t="shared" si="12"/>
        <v>0</v>
      </c>
      <c r="P65" s="5">
        <f t="shared" si="12"/>
        <v>0</v>
      </c>
      <c r="Q65" s="5">
        <f t="shared" si="12"/>
        <v>0</v>
      </c>
      <c r="R65" s="5">
        <f t="shared" si="12"/>
        <v>0</v>
      </c>
      <c r="S65" s="132"/>
      <c r="T65" s="132"/>
      <c r="U65" s="94"/>
      <c r="V65" s="137"/>
      <c r="W65" s="118"/>
      <c r="X65" s="47"/>
      <c r="Y65" s="4">
        <f>SUM(Y60:Y64)</f>
        <v>0</v>
      </c>
      <c r="Z65" s="5">
        <f aca="true" t="shared" si="13" ref="Z65:AK65">SUM(Z60:Z64)</f>
        <v>0</v>
      </c>
      <c r="AA65" s="5">
        <f t="shared" si="13"/>
        <v>0</v>
      </c>
      <c r="AB65" s="5">
        <f t="shared" si="13"/>
        <v>0</v>
      </c>
      <c r="AC65" s="5">
        <f t="shared" si="13"/>
        <v>0</v>
      </c>
      <c r="AD65" s="5">
        <f t="shared" si="13"/>
        <v>0</v>
      </c>
      <c r="AE65" s="5">
        <f t="shared" si="13"/>
        <v>0</v>
      </c>
      <c r="AF65" s="5">
        <f t="shared" si="13"/>
        <v>0</v>
      </c>
      <c r="AG65" s="5">
        <f t="shared" si="13"/>
        <v>0</v>
      </c>
      <c r="AH65" s="5">
        <f t="shared" si="13"/>
        <v>0</v>
      </c>
      <c r="AI65" s="5">
        <f t="shared" si="13"/>
        <v>0</v>
      </c>
      <c r="AJ65" s="5">
        <f t="shared" si="13"/>
        <v>0</v>
      </c>
      <c r="AK65" s="5">
        <f t="shared" si="13"/>
        <v>0</v>
      </c>
    </row>
    <row r="66" spans="1:37" ht="4.5" customHeight="1">
      <c r="A66" s="92"/>
      <c r="B66" s="92"/>
      <c r="C66" s="109"/>
      <c r="D66" s="118"/>
      <c r="E66" s="19"/>
      <c r="F66" s="27"/>
      <c r="G66" s="28"/>
      <c r="H66" s="28"/>
      <c r="I66" s="28"/>
      <c r="J66" s="28"/>
      <c r="K66" s="28"/>
      <c r="L66" s="28"/>
      <c r="M66" s="28"/>
      <c r="N66" s="28"/>
      <c r="O66" s="28"/>
      <c r="P66" s="28"/>
      <c r="Q66" s="28"/>
      <c r="R66" s="28"/>
      <c r="S66" s="29"/>
      <c r="T66" s="29"/>
      <c r="V66" s="109"/>
      <c r="W66" s="118"/>
      <c r="X66" s="19"/>
      <c r="Y66" s="27"/>
      <c r="Z66" s="28"/>
      <c r="AA66" s="28"/>
      <c r="AB66" s="28"/>
      <c r="AC66" s="28"/>
      <c r="AD66" s="28"/>
      <c r="AE66" s="28"/>
      <c r="AF66" s="28"/>
      <c r="AG66" s="28"/>
      <c r="AH66" s="28"/>
      <c r="AI66" s="28"/>
      <c r="AJ66" s="28"/>
      <c r="AK66" s="28"/>
    </row>
    <row r="67" spans="1:37" ht="15">
      <c r="A67" s="92"/>
      <c r="B67" s="103" t="s">
        <v>37</v>
      </c>
      <c r="C67" s="111"/>
      <c r="D67" s="118"/>
      <c r="E67" s="19"/>
      <c r="F67" s="138"/>
      <c r="G67" s="138"/>
      <c r="H67" s="138"/>
      <c r="I67" s="138"/>
      <c r="J67" s="138"/>
      <c r="K67" s="138"/>
      <c r="L67" s="138"/>
      <c r="M67" s="138"/>
      <c r="N67" s="138"/>
      <c r="O67" s="138"/>
      <c r="P67" s="138"/>
      <c r="Q67" s="138"/>
      <c r="R67" s="46"/>
      <c r="S67" s="29"/>
      <c r="T67" s="29"/>
      <c r="V67" s="111"/>
      <c r="W67" s="118"/>
      <c r="X67" s="19"/>
      <c r="Y67" s="138"/>
      <c r="Z67" s="138"/>
      <c r="AA67" s="138"/>
      <c r="AB67" s="138"/>
      <c r="AC67" s="138"/>
      <c r="AD67" s="138"/>
      <c r="AE67" s="138"/>
      <c r="AF67" s="138"/>
      <c r="AG67" s="138"/>
      <c r="AH67" s="138"/>
      <c r="AI67" s="138"/>
      <c r="AJ67" s="138"/>
      <c r="AK67" s="46"/>
    </row>
    <row r="68" spans="1:37" ht="15">
      <c r="A68" s="92"/>
      <c r="B68" s="104" t="s">
        <v>38</v>
      </c>
      <c r="C68" s="112"/>
      <c r="D68" s="126"/>
      <c r="E68" s="19"/>
      <c r="F68" s="76"/>
      <c r="G68" s="41"/>
      <c r="H68" s="41"/>
      <c r="I68" s="41"/>
      <c r="J68" s="41"/>
      <c r="K68" s="41"/>
      <c r="L68" s="41"/>
      <c r="M68" s="41"/>
      <c r="N68" s="41"/>
      <c r="O68" s="41"/>
      <c r="P68" s="41"/>
      <c r="Q68" s="41"/>
      <c r="R68" s="46">
        <f>SUM(F68:Q68)</f>
        <v>0</v>
      </c>
      <c r="S68" s="29"/>
      <c r="T68" s="29"/>
      <c r="U68" s="9"/>
      <c r="V68" s="166"/>
      <c r="W68" s="126"/>
      <c r="X68" s="19"/>
      <c r="Y68" s="76"/>
      <c r="Z68" s="41"/>
      <c r="AA68" s="41"/>
      <c r="AB68" s="41"/>
      <c r="AC68" s="41"/>
      <c r="AD68" s="41"/>
      <c r="AE68" s="41"/>
      <c r="AF68" s="41"/>
      <c r="AG68" s="41"/>
      <c r="AH68" s="41"/>
      <c r="AI68" s="41"/>
      <c r="AJ68" s="41"/>
      <c r="AK68" s="46">
        <f>SUM(Y68:AJ68)</f>
        <v>0</v>
      </c>
    </row>
    <row r="69" spans="1:37" ht="15">
      <c r="A69" s="92"/>
      <c r="B69" s="92" t="s">
        <v>122</v>
      </c>
      <c r="C69" s="109"/>
      <c r="D69" s="118"/>
      <c r="E69" s="19"/>
      <c r="F69" s="41"/>
      <c r="G69" s="41"/>
      <c r="H69" s="41"/>
      <c r="I69" s="41"/>
      <c r="J69" s="41"/>
      <c r="K69" s="41"/>
      <c r="L69" s="41"/>
      <c r="M69" s="41"/>
      <c r="N69" s="41"/>
      <c r="O69" s="41"/>
      <c r="P69" s="41"/>
      <c r="Q69" s="41"/>
      <c r="R69" s="46">
        <f>SUM(F69:Q69)</f>
        <v>0</v>
      </c>
      <c r="S69" s="29"/>
      <c r="T69" s="29"/>
      <c r="V69" s="109"/>
      <c r="W69" s="118"/>
      <c r="X69" s="19"/>
      <c r="Y69" s="76"/>
      <c r="Z69" s="41"/>
      <c r="AA69" s="41"/>
      <c r="AB69" s="41"/>
      <c r="AC69" s="41"/>
      <c r="AD69" s="41"/>
      <c r="AE69" s="41"/>
      <c r="AF69" s="41"/>
      <c r="AG69" s="41"/>
      <c r="AH69" s="41"/>
      <c r="AI69" s="41"/>
      <c r="AJ69" s="41"/>
      <c r="AK69" s="46">
        <f>SUM(Y69:AJ69)</f>
        <v>0</v>
      </c>
    </row>
    <row r="70" spans="1:37" ht="15">
      <c r="A70" s="92"/>
      <c r="B70" s="103" t="s">
        <v>40</v>
      </c>
      <c r="C70" s="109"/>
      <c r="D70" s="125"/>
      <c r="E70" s="47"/>
      <c r="F70" s="4">
        <f>SUM(F68:F69)</f>
        <v>0</v>
      </c>
      <c r="G70" s="4">
        <f aca="true" t="shared" si="14" ref="G70:Q70">SUM(G68:G69)</f>
        <v>0</v>
      </c>
      <c r="H70" s="4">
        <f t="shared" si="14"/>
        <v>0</v>
      </c>
      <c r="I70" s="4">
        <f t="shared" si="14"/>
        <v>0</v>
      </c>
      <c r="J70" s="4">
        <f t="shared" si="14"/>
        <v>0</v>
      </c>
      <c r="K70" s="4">
        <f t="shared" si="14"/>
        <v>0</v>
      </c>
      <c r="L70" s="4">
        <f t="shared" si="14"/>
        <v>0</v>
      </c>
      <c r="M70" s="4">
        <f t="shared" si="14"/>
        <v>0</v>
      </c>
      <c r="N70" s="4">
        <f t="shared" si="14"/>
        <v>0</v>
      </c>
      <c r="O70" s="4">
        <f t="shared" si="14"/>
        <v>0</v>
      </c>
      <c r="P70" s="4">
        <f t="shared" si="14"/>
        <v>0</v>
      </c>
      <c r="Q70" s="4">
        <f t="shared" si="14"/>
        <v>0</v>
      </c>
      <c r="R70" s="5">
        <f>SUM(R68:R69)</f>
        <v>0</v>
      </c>
      <c r="S70" s="132"/>
      <c r="T70" s="132"/>
      <c r="U70" s="92"/>
      <c r="V70" s="109"/>
      <c r="W70" s="125"/>
      <c r="X70" s="47"/>
      <c r="Y70" s="4">
        <f aca="true" t="shared" si="15" ref="Y70:AK70">SUM(Y68:Y69)</f>
        <v>0</v>
      </c>
      <c r="Z70" s="4">
        <f t="shared" si="15"/>
        <v>0</v>
      </c>
      <c r="AA70" s="4">
        <f t="shared" si="15"/>
        <v>0</v>
      </c>
      <c r="AB70" s="4">
        <f t="shared" si="15"/>
        <v>0</v>
      </c>
      <c r="AC70" s="4">
        <f t="shared" si="15"/>
        <v>0</v>
      </c>
      <c r="AD70" s="4">
        <f t="shared" si="15"/>
        <v>0</v>
      </c>
      <c r="AE70" s="4">
        <f t="shared" si="15"/>
        <v>0</v>
      </c>
      <c r="AF70" s="4">
        <f t="shared" si="15"/>
        <v>0</v>
      </c>
      <c r="AG70" s="4">
        <f t="shared" si="15"/>
        <v>0</v>
      </c>
      <c r="AH70" s="4">
        <f t="shared" si="15"/>
        <v>0</v>
      </c>
      <c r="AI70" s="4">
        <f t="shared" si="15"/>
        <v>0</v>
      </c>
      <c r="AJ70" s="4">
        <f t="shared" si="15"/>
        <v>0</v>
      </c>
      <c r="AK70" s="5">
        <f t="shared" si="15"/>
        <v>0</v>
      </c>
    </row>
    <row r="71" spans="1:37" ht="4.5" customHeight="1" thickBot="1">
      <c r="A71" s="92"/>
      <c r="B71" s="92"/>
      <c r="C71" s="109"/>
      <c r="D71" s="118"/>
      <c r="E71" s="19"/>
      <c r="F71" s="27"/>
      <c r="G71" s="28"/>
      <c r="H71" s="28"/>
      <c r="I71" s="28"/>
      <c r="J71" s="28"/>
      <c r="K71" s="28"/>
      <c r="L71" s="28"/>
      <c r="M71" s="28"/>
      <c r="N71" s="28"/>
      <c r="O71" s="28"/>
      <c r="P71" s="28"/>
      <c r="Q71" s="28"/>
      <c r="R71" s="28"/>
      <c r="S71" s="29"/>
      <c r="T71" s="29"/>
      <c r="V71" s="109"/>
      <c r="W71" s="118"/>
      <c r="X71" s="19"/>
      <c r="Y71" s="27"/>
      <c r="Z71" s="28"/>
      <c r="AA71" s="28"/>
      <c r="AB71" s="28"/>
      <c r="AC71" s="28"/>
      <c r="AD71" s="28"/>
      <c r="AE71" s="28"/>
      <c r="AF71" s="28"/>
      <c r="AG71" s="28"/>
      <c r="AH71" s="28"/>
      <c r="AI71" s="28"/>
      <c r="AJ71" s="28"/>
      <c r="AK71" s="28"/>
    </row>
    <row r="72" spans="1:37" ht="16.5" hidden="1" thickBot="1" thickTop="1">
      <c r="A72" s="92"/>
      <c r="B72" s="105" t="s">
        <v>41</v>
      </c>
      <c r="C72" s="113"/>
      <c r="D72" s="127">
        <f>D35</f>
        <v>0</v>
      </c>
      <c r="E72" s="19"/>
      <c r="F72" s="31">
        <f aca="true" t="shared" si="16" ref="F72:P72">F35</f>
        <v>0</v>
      </c>
      <c r="G72" s="32">
        <f t="shared" si="16"/>
        <v>0</v>
      </c>
      <c r="H72" s="32">
        <f t="shared" si="16"/>
        <v>0</v>
      </c>
      <c r="I72" s="32">
        <f t="shared" si="16"/>
        <v>0</v>
      </c>
      <c r="J72" s="32">
        <f t="shared" si="16"/>
        <v>0</v>
      </c>
      <c r="K72" s="32">
        <f t="shared" si="16"/>
        <v>0</v>
      </c>
      <c r="L72" s="32">
        <f t="shared" si="16"/>
        <v>0</v>
      </c>
      <c r="M72" s="32">
        <f t="shared" si="16"/>
        <v>0</v>
      </c>
      <c r="N72" s="32">
        <f t="shared" si="16"/>
        <v>0</v>
      </c>
      <c r="O72" s="32">
        <f t="shared" si="16"/>
        <v>0</v>
      </c>
      <c r="P72" s="32">
        <f t="shared" si="16"/>
        <v>0</v>
      </c>
      <c r="Q72" s="32">
        <f>Q35</f>
        <v>0</v>
      </c>
      <c r="R72" s="32">
        <f>+R35</f>
        <v>0</v>
      </c>
      <c r="S72" s="24"/>
      <c r="T72" s="24"/>
      <c r="V72" s="109"/>
      <c r="W72" s="127">
        <f>W35</f>
        <v>0</v>
      </c>
      <c r="X72" s="19"/>
      <c r="Y72" s="31">
        <f aca="true" t="shared" si="17" ref="Y72:AI72">Y35</f>
        <v>0</v>
      </c>
      <c r="Z72" s="32">
        <f t="shared" si="17"/>
        <v>0</v>
      </c>
      <c r="AA72" s="32">
        <f t="shared" si="17"/>
        <v>0</v>
      </c>
      <c r="AB72" s="32">
        <f t="shared" si="17"/>
        <v>0</v>
      </c>
      <c r="AC72" s="32">
        <f t="shared" si="17"/>
        <v>0</v>
      </c>
      <c r="AD72" s="32">
        <f t="shared" si="17"/>
        <v>0</v>
      </c>
      <c r="AE72" s="32">
        <f t="shared" si="17"/>
        <v>0</v>
      </c>
      <c r="AF72" s="32">
        <f t="shared" si="17"/>
        <v>0</v>
      </c>
      <c r="AG72" s="32">
        <f t="shared" si="17"/>
        <v>0</v>
      </c>
      <c r="AH72" s="32">
        <f t="shared" si="17"/>
        <v>0</v>
      </c>
      <c r="AI72" s="32">
        <f t="shared" si="17"/>
        <v>0</v>
      </c>
      <c r="AJ72" s="32">
        <f>AJ35</f>
        <v>0</v>
      </c>
      <c r="AK72" s="32">
        <f>+AK35</f>
        <v>0</v>
      </c>
    </row>
    <row r="73" spans="1:37" ht="9.75" customHeight="1" hidden="1">
      <c r="A73" s="92"/>
      <c r="B73" s="92"/>
      <c r="C73" s="109"/>
      <c r="D73" s="118"/>
      <c r="E73" s="19"/>
      <c r="F73" s="27"/>
      <c r="G73" s="28"/>
      <c r="H73" s="28"/>
      <c r="I73" s="28"/>
      <c r="J73" s="28"/>
      <c r="K73" s="28"/>
      <c r="L73" s="28"/>
      <c r="M73" s="28"/>
      <c r="N73" s="28"/>
      <c r="O73" s="28"/>
      <c r="P73" s="28"/>
      <c r="Q73" s="28"/>
      <c r="R73" s="28"/>
      <c r="S73" s="29"/>
      <c r="T73" s="29"/>
      <c r="V73" s="109"/>
      <c r="W73" s="118"/>
      <c r="X73" s="19"/>
      <c r="Y73" s="27"/>
      <c r="Z73" s="28"/>
      <c r="AA73" s="28"/>
      <c r="AB73" s="28"/>
      <c r="AC73" s="28"/>
      <c r="AD73" s="28"/>
      <c r="AE73" s="28"/>
      <c r="AF73" s="28"/>
      <c r="AG73" s="28"/>
      <c r="AH73" s="28"/>
      <c r="AI73" s="28"/>
      <c r="AJ73" s="28"/>
      <c r="AK73" s="28"/>
    </row>
    <row r="74" spans="1:37" ht="16.5" thickBot="1" thickTop="1">
      <c r="A74" s="92"/>
      <c r="B74" s="105" t="s">
        <v>42</v>
      </c>
      <c r="C74" s="113"/>
      <c r="D74" s="127"/>
      <c r="E74" s="19"/>
      <c r="F74" s="1">
        <f aca="true" t="shared" si="18" ref="F74:R74">SUM(F57+F65+F70)</f>
        <v>0</v>
      </c>
      <c r="G74" s="2">
        <f t="shared" si="18"/>
        <v>0</v>
      </c>
      <c r="H74" s="2">
        <f t="shared" si="18"/>
        <v>0</v>
      </c>
      <c r="I74" s="2">
        <f t="shared" si="18"/>
        <v>0</v>
      </c>
      <c r="J74" s="2">
        <f t="shared" si="18"/>
        <v>0</v>
      </c>
      <c r="K74" s="2">
        <f t="shared" si="18"/>
        <v>0</v>
      </c>
      <c r="L74" s="2">
        <f t="shared" si="18"/>
        <v>0</v>
      </c>
      <c r="M74" s="2">
        <f t="shared" si="18"/>
        <v>0</v>
      </c>
      <c r="N74" s="2">
        <f t="shared" si="18"/>
        <v>0</v>
      </c>
      <c r="O74" s="2">
        <f t="shared" si="18"/>
        <v>0</v>
      </c>
      <c r="P74" s="2">
        <f t="shared" si="18"/>
        <v>0</v>
      </c>
      <c r="Q74" s="2">
        <f t="shared" si="18"/>
        <v>0</v>
      </c>
      <c r="R74" s="2">
        <f t="shared" si="18"/>
        <v>0</v>
      </c>
      <c r="S74" s="130"/>
      <c r="T74" s="130"/>
      <c r="U74" s="92"/>
      <c r="V74" s="109"/>
      <c r="W74" s="127"/>
      <c r="X74" s="47"/>
      <c r="Y74" s="1">
        <f aca="true" t="shared" si="19" ref="Y74:AK74">SUM(Y57+Y65+Y70)</f>
        <v>0</v>
      </c>
      <c r="Z74" s="2">
        <f t="shared" si="19"/>
        <v>0</v>
      </c>
      <c r="AA74" s="2">
        <f t="shared" si="19"/>
        <v>0</v>
      </c>
      <c r="AB74" s="2">
        <f t="shared" si="19"/>
        <v>0</v>
      </c>
      <c r="AC74" s="2">
        <f t="shared" si="19"/>
        <v>0</v>
      </c>
      <c r="AD74" s="2">
        <f t="shared" si="19"/>
        <v>0</v>
      </c>
      <c r="AE74" s="2">
        <f t="shared" si="19"/>
        <v>0</v>
      </c>
      <c r="AF74" s="2">
        <f t="shared" si="19"/>
        <v>0</v>
      </c>
      <c r="AG74" s="2">
        <f t="shared" si="19"/>
        <v>0</v>
      </c>
      <c r="AH74" s="2">
        <f t="shared" si="19"/>
        <v>0</v>
      </c>
      <c r="AI74" s="2">
        <f t="shared" si="19"/>
        <v>0</v>
      </c>
      <c r="AJ74" s="2">
        <f t="shared" si="19"/>
        <v>0</v>
      </c>
      <c r="AK74" s="2">
        <f t="shared" si="19"/>
        <v>0</v>
      </c>
    </row>
    <row r="75" spans="1:37" ht="9.75" customHeight="1" thickBot="1" thickTop="1">
      <c r="A75" s="92"/>
      <c r="B75" s="92"/>
      <c r="C75" s="109"/>
      <c r="D75" s="118"/>
      <c r="E75" s="19"/>
      <c r="F75" s="138"/>
      <c r="G75" s="46"/>
      <c r="H75" s="46"/>
      <c r="I75" s="46"/>
      <c r="J75" s="46"/>
      <c r="K75" s="46"/>
      <c r="L75" s="46"/>
      <c r="M75" s="46"/>
      <c r="N75" s="46"/>
      <c r="O75" s="46"/>
      <c r="P75" s="46"/>
      <c r="Q75" s="46"/>
      <c r="R75" s="46"/>
      <c r="S75" s="139"/>
      <c r="T75" s="139"/>
      <c r="U75" s="92"/>
      <c r="V75" s="109"/>
      <c r="W75" s="118"/>
      <c r="X75" s="47"/>
      <c r="Y75" s="138"/>
      <c r="Z75" s="46"/>
      <c r="AA75" s="46"/>
      <c r="AB75" s="46"/>
      <c r="AC75" s="46"/>
      <c r="AD75" s="46"/>
      <c r="AE75" s="46"/>
      <c r="AF75" s="46"/>
      <c r="AG75" s="46"/>
      <c r="AH75" s="46"/>
      <c r="AI75" s="46"/>
      <c r="AJ75" s="46"/>
      <c r="AK75" s="46"/>
    </row>
    <row r="76" spans="1:37" ht="16.5" thickBot="1" thickTop="1">
      <c r="A76" s="92"/>
      <c r="B76" s="105" t="s">
        <v>43</v>
      </c>
      <c r="C76" s="113"/>
      <c r="D76" s="152"/>
      <c r="E76" s="33"/>
      <c r="F76" s="6">
        <f aca="true" t="shared" si="20" ref="F76:R76">SUM(F35-F74)</f>
        <v>0</v>
      </c>
      <c r="G76" s="7">
        <f t="shared" si="20"/>
        <v>0</v>
      </c>
      <c r="H76" s="7">
        <f t="shared" si="20"/>
        <v>0</v>
      </c>
      <c r="I76" s="7">
        <f t="shared" si="20"/>
        <v>0</v>
      </c>
      <c r="J76" s="7">
        <f t="shared" si="20"/>
        <v>0</v>
      </c>
      <c r="K76" s="7">
        <f t="shared" si="20"/>
        <v>0</v>
      </c>
      <c r="L76" s="7">
        <f t="shared" si="20"/>
        <v>0</v>
      </c>
      <c r="M76" s="7">
        <f t="shared" si="20"/>
        <v>0</v>
      </c>
      <c r="N76" s="7">
        <f t="shared" si="20"/>
        <v>0</v>
      </c>
      <c r="O76" s="7">
        <f t="shared" si="20"/>
        <v>0</v>
      </c>
      <c r="P76" s="7">
        <f t="shared" si="20"/>
        <v>0</v>
      </c>
      <c r="Q76" s="7">
        <f t="shared" si="20"/>
        <v>0</v>
      </c>
      <c r="R76" s="7">
        <f t="shared" si="20"/>
        <v>0</v>
      </c>
      <c r="S76" s="135"/>
      <c r="T76" s="135"/>
      <c r="U76" s="92"/>
      <c r="V76" s="109"/>
      <c r="W76" s="152"/>
      <c r="X76" s="136"/>
      <c r="Y76" s="6">
        <f aca="true" t="shared" si="21" ref="Y76:AK76">SUM(Y35-Y74)</f>
        <v>0</v>
      </c>
      <c r="Z76" s="7">
        <f t="shared" si="21"/>
        <v>0</v>
      </c>
      <c r="AA76" s="7">
        <f t="shared" si="21"/>
        <v>0</v>
      </c>
      <c r="AB76" s="7">
        <f t="shared" si="21"/>
        <v>0</v>
      </c>
      <c r="AC76" s="7">
        <f t="shared" si="21"/>
        <v>0</v>
      </c>
      <c r="AD76" s="7">
        <f t="shared" si="21"/>
        <v>0</v>
      </c>
      <c r="AE76" s="7">
        <f t="shared" si="21"/>
        <v>0</v>
      </c>
      <c r="AF76" s="7">
        <f t="shared" si="21"/>
        <v>0</v>
      </c>
      <c r="AG76" s="7">
        <f t="shared" si="21"/>
        <v>0</v>
      </c>
      <c r="AH76" s="7">
        <f t="shared" si="21"/>
        <v>0</v>
      </c>
      <c r="AI76" s="7">
        <f t="shared" si="21"/>
        <v>0</v>
      </c>
      <c r="AJ76" s="7">
        <f t="shared" si="21"/>
        <v>0</v>
      </c>
      <c r="AK76" s="7">
        <f t="shared" si="21"/>
        <v>0</v>
      </c>
    </row>
    <row r="77" spans="1:37" ht="9.75" customHeight="1" thickBot="1" thickTop="1">
      <c r="A77" s="92"/>
      <c r="B77" s="92"/>
      <c r="C77" s="109"/>
      <c r="D77" s="109"/>
      <c r="E77" s="26"/>
      <c r="F77" s="109"/>
      <c r="G77" s="109"/>
      <c r="H77" s="109"/>
      <c r="I77" s="109"/>
      <c r="J77" s="109"/>
      <c r="K77" s="109"/>
      <c r="L77" s="109"/>
      <c r="M77" s="109"/>
      <c r="N77" s="109"/>
      <c r="O77" s="109"/>
      <c r="P77" s="109"/>
      <c r="Q77" s="109"/>
      <c r="R77" s="109"/>
      <c r="S77" s="140"/>
      <c r="T77" s="140"/>
      <c r="U77" s="92"/>
      <c r="V77" s="109"/>
      <c r="W77" s="109"/>
      <c r="X77" s="119"/>
      <c r="Y77" s="109"/>
      <c r="Z77" s="109"/>
      <c r="AA77" s="109"/>
      <c r="AB77" s="109"/>
      <c r="AC77" s="109"/>
      <c r="AD77" s="109"/>
      <c r="AE77" s="109"/>
      <c r="AF77" s="109"/>
      <c r="AG77" s="109"/>
      <c r="AH77" s="109"/>
      <c r="AI77" s="109"/>
      <c r="AJ77" s="109"/>
      <c r="AK77" s="109"/>
    </row>
    <row r="78" spans="1:37" ht="16.5" thickBot="1" thickTop="1">
      <c r="A78" s="92"/>
      <c r="B78" s="105" t="s">
        <v>44</v>
      </c>
      <c r="C78" s="113"/>
      <c r="D78" s="152"/>
      <c r="E78" s="33"/>
      <c r="F78" s="6">
        <f aca="true" t="shared" si="22" ref="F78:Q78">+F27+F76</f>
        <v>0</v>
      </c>
      <c r="G78" s="6">
        <f t="shared" si="22"/>
        <v>0</v>
      </c>
      <c r="H78" s="6">
        <f t="shared" si="22"/>
        <v>0</v>
      </c>
      <c r="I78" s="6">
        <f t="shared" si="22"/>
        <v>0</v>
      </c>
      <c r="J78" s="6">
        <f t="shared" si="22"/>
        <v>0</v>
      </c>
      <c r="K78" s="6">
        <f t="shared" si="22"/>
        <v>0</v>
      </c>
      <c r="L78" s="6">
        <f t="shared" si="22"/>
        <v>0</v>
      </c>
      <c r="M78" s="6">
        <f t="shared" si="22"/>
        <v>0</v>
      </c>
      <c r="N78" s="6">
        <f t="shared" si="22"/>
        <v>0</v>
      </c>
      <c r="O78" s="6">
        <f t="shared" si="22"/>
        <v>0</v>
      </c>
      <c r="P78" s="6">
        <f t="shared" si="22"/>
        <v>0</v>
      </c>
      <c r="Q78" s="6">
        <f t="shared" si="22"/>
        <v>0</v>
      </c>
      <c r="R78" s="7"/>
      <c r="S78" s="135"/>
      <c r="T78" s="135"/>
      <c r="U78" s="92"/>
      <c r="V78" s="109"/>
      <c r="W78" s="152"/>
      <c r="X78" s="136"/>
      <c r="Y78" s="6">
        <f aca="true" t="shared" si="23" ref="Y78:AJ78">+Y27+Y76</f>
        <v>0</v>
      </c>
      <c r="Z78" s="6">
        <f t="shared" si="23"/>
        <v>0</v>
      </c>
      <c r="AA78" s="6">
        <f t="shared" si="23"/>
        <v>0</v>
      </c>
      <c r="AB78" s="6">
        <f t="shared" si="23"/>
        <v>0</v>
      </c>
      <c r="AC78" s="6">
        <f t="shared" si="23"/>
        <v>0</v>
      </c>
      <c r="AD78" s="6">
        <f t="shared" si="23"/>
        <v>0</v>
      </c>
      <c r="AE78" s="6">
        <f t="shared" si="23"/>
        <v>0</v>
      </c>
      <c r="AF78" s="6">
        <f t="shared" si="23"/>
        <v>0</v>
      </c>
      <c r="AG78" s="6">
        <f t="shared" si="23"/>
        <v>0</v>
      </c>
      <c r="AH78" s="6">
        <f t="shared" si="23"/>
        <v>0</v>
      </c>
      <c r="AI78" s="6">
        <f t="shared" si="23"/>
        <v>0</v>
      </c>
      <c r="AJ78" s="6">
        <f t="shared" si="23"/>
        <v>0</v>
      </c>
      <c r="AK78" s="7"/>
    </row>
    <row r="79" spans="1:37" ht="9.75" customHeight="1" thickBot="1" thickTop="1">
      <c r="A79" s="92"/>
      <c r="B79" s="92"/>
      <c r="C79" s="109"/>
      <c r="D79" s="109"/>
      <c r="E79" s="26"/>
      <c r="F79" s="21"/>
      <c r="G79" s="21"/>
      <c r="H79" s="21"/>
      <c r="I79" s="21"/>
      <c r="J79" s="21"/>
      <c r="K79" s="21"/>
      <c r="L79" s="21"/>
      <c r="M79" s="21"/>
      <c r="N79" s="21"/>
      <c r="O79" s="21"/>
      <c r="P79" s="21"/>
      <c r="Q79" s="21"/>
      <c r="R79" s="21"/>
      <c r="S79" s="34"/>
      <c r="T79" s="34"/>
      <c r="V79" s="109"/>
      <c r="W79" s="109"/>
      <c r="X79" s="26"/>
      <c r="Y79" s="21"/>
      <c r="Z79" s="21"/>
      <c r="AA79" s="21"/>
      <c r="AB79" s="21"/>
      <c r="AC79" s="21"/>
      <c r="AD79" s="21"/>
      <c r="AE79" s="21"/>
      <c r="AF79" s="21"/>
      <c r="AG79" s="21"/>
      <c r="AH79" s="21"/>
      <c r="AI79" s="21"/>
      <c r="AJ79" s="21"/>
      <c r="AK79" s="21"/>
    </row>
    <row r="80" spans="1:37" ht="15" customHeight="1" thickTop="1">
      <c r="A80" s="92"/>
      <c r="B80" s="106" t="s">
        <v>90</v>
      </c>
      <c r="C80" s="114"/>
      <c r="D80" s="128"/>
      <c r="E80" s="19"/>
      <c r="F80" s="143"/>
      <c r="G80" s="143"/>
      <c r="H80" s="143"/>
      <c r="I80" s="143"/>
      <c r="J80" s="143"/>
      <c r="K80" s="143"/>
      <c r="L80" s="143"/>
      <c r="M80" s="143"/>
      <c r="N80" s="143"/>
      <c r="O80" s="143"/>
      <c r="P80" s="143"/>
      <c r="Q80" s="143"/>
      <c r="R80" s="167"/>
      <c r="S80" s="78"/>
      <c r="T80" s="78"/>
      <c r="U80" s="79"/>
      <c r="V80" s="109"/>
      <c r="W80" s="128"/>
      <c r="X80" s="19"/>
      <c r="Y80" s="145"/>
      <c r="Z80" s="146"/>
      <c r="AA80" s="146"/>
      <c r="AB80" s="146"/>
      <c r="AC80" s="146"/>
      <c r="AD80" s="146"/>
      <c r="AE80" s="146"/>
      <c r="AF80" s="146"/>
      <c r="AG80" s="146"/>
      <c r="AH80" s="146"/>
      <c r="AI80" s="146"/>
      <c r="AJ80" s="146"/>
      <c r="AK80" s="77"/>
    </row>
    <row r="81" spans="1:37" ht="15" customHeight="1" thickBot="1">
      <c r="A81" s="92"/>
      <c r="B81" s="107" t="s">
        <v>91</v>
      </c>
      <c r="C81" s="115"/>
      <c r="D81" s="126"/>
      <c r="E81" s="19"/>
      <c r="F81" s="144"/>
      <c r="G81" s="144"/>
      <c r="H81" s="144"/>
      <c r="I81" s="144"/>
      <c r="J81" s="144"/>
      <c r="K81" s="144"/>
      <c r="L81" s="144"/>
      <c r="M81" s="144"/>
      <c r="N81" s="144"/>
      <c r="O81" s="144"/>
      <c r="P81" s="144"/>
      <c r="Q81" s="144"/>
      <c r="R81" s="168"/>
      <c r="S81" s="78"/>
      <c r="T81" s="78"/>
      <c r="U81" s="79"/>
      <c r="V81" s="109"/>
      <c r="W81" s="126"/>
      <c r="X81" s="19"/>
      <c r="Y81" s="147"/>
      <c r="Z81" s="148"/>
      <c r="AA81" s="148"/>
      <c r="AB81" s="148"/>
      <c r="AC81" s="148"/>
      <c r="AD81" s="148"/>
      <c r="AE81" s="148"/>
      <c r="AF81" s="148"/>
      <c r="AG81" s="148"/>
      <c r="AH81" s="148"/>
      <c r="AI81" s="148"/>
      <c r="AJ81" s="148"/>
      <c r="AK81" s="80"/>
    </row>
    <row r="82" spans="1:37" ht="16.5" thickBot="1" thickTop="1">
      <c r="A82" s="92"/>
      <c r="B82" s="108" t="s">
        <v>49</v>
      </c>
      <c r="C82" s="116"/>
      <c r="D82" s="142"/>
      <c r="E82" s="136"/>
      <c r="F82" s="142">
        <f>+F81+F80</f>
        <v>0</v>
      </c>
      <c r="G82" s="142">
        <f aca="true" t="shared" si="24" ref="G82:Q82">+G81+G80</f>
        <v>0</v>
      </c>
      <c r="H82" s="142">
        <f t="shared" si="24"/>
        <v>0</v>
      </c>
      <c r="I82" s="142">
        <f t="shared" si="24"/>
        <v>0</v>
      </c>
      <c r="J82" s="142">
        <f t="shared" si="24"/>
        <v>0</v>
      </c>
      <c r="K82" s="142">
        <f t="shared" si="24"/>
        <v>0</v>
      </c>
      <c r="L82" s="142">
        <f t="shared" si="24"/>
        <v>0</v>
      </c>
      <c r="M82" s="142">
        <f t="shared" si="24"/>
        <v>0</v>
      </c>
      <c r="N82" s="142">
        <f t="shared" si="24"/>
        <v>0</v>
      </c>
      <c r="O82" s="142">
        <f t="shared" si="24"/>
        <v>0</v>
      </c>
      <c r="P82" s="142">
        <f t="shared" si="24"/>
        <v>0</v>
      </c>
      <c r="Q82" s="142">
        <f t="shared" si="24"/>
        <v>0</v>
      </c>
      <c r="R82" s="7"/>
      <c r="S82" s="135"/>
      <c r="T82" s="135"/>
      <c r="U82" s="92"/>
      <c r="V82" s="109"/>
      <c r="W82" s="142"/>
      <c r="X82" s="136"/>
      <c r="Y82" s="142">
        <f aca="true" t="shared" si="25" ref="Y82:AJ82">+Y81+Y80</f>
        <v>0</v>
      </c>
      <c r="Z82" s="142">
        <f t="shared" si="25"/>
        <v>0</v>
      </c>
      <c r="AA82" s="142">
        <f t="shared" si="25"/>
        <v>0</v>
      </c>
      <c r="AB82" s="142">
        <f t="shared" si="25"/>
        <v>0</v>
      </c>
      <c r="AC82" s="142">
        <f t="shared" si="25"/>
        <v>0</v>
      </c>
      <c r="AD82" s="142">
        <f t="shared" si="25"/>
        <v>0</v>
      </c>
      <c r="AE82" s="142">
        <f t="shared" si="25"/>
        <v>0</v>
      </c>
      <c r="AF82" s="142">
        <f t="shared" si="25"/>
        <v>0</v>
      </c>
      <c r="AG82" s="142">
        <f t="shared" si="25"/>
        <v>0</v>
      </c>
      <c r="AH82" s="142">
        <f t="shared" si="25"/>
        <v>0</v>
      </c>
      <c r="AI82" s="142">
        <f t="shared" si="25"/>
        <v>0</v>
      </c>
      <c r="AJ82" s="142">
        <f t="shared" si="25"/>
        <v>0</v>
      </c>
      <c r="AK82" s="7"/>
    </row>
    <row r="83" spans="1:37" ht="9.75" customHeight="1" thickBot="1" thickTop="1">
      <c r="A83" s="92"/>
      <c r="B83" s="92"/>
      <c r="C83" s="109"/>
      <c r="D83" s="109"/>
      <c r="E83" s="26"/>
      <c r="F83" s="21"/>
      <c r="G83" s="21"/>
      <c r="H83" s="21"/>
      <c r="I83" s="21"/>
      <c r="J83" s="21"/>
      <c r="K83" s="21"/>
      <c r="L83" s="21"/>
      <c r="M83" s="21"/>
      <c r="N83" s="21"/>
      <c r="O83" s="21"/>
      <c r="P83" s="21"/>
      <c r="Q83" s="21"/>
      <c r="R83" s="21"/>
      <c r="S83" s="34"/>
      <c r="T83" s="34"/>
      <c r="V83" s="109"/>
      <c r="W83" s="109"/>
      <c r="X83" s="26"/>
      <c r="Y83" s="21"/>
      <c r="Z83" s="21"/>
      <c r="AA83" s="21"/>
      <c r="AB83" s="21"/>
      <c r="AC83" s="21"/>
      <c r="AD83" s="21"/>
      <c r="AE83" s="21"/>
      <c r="AF83" s="21"/>
      <c r="AG83" s="21"/>
      <c r="AH83" s="21"/>
      <c r="AI83" s="21"/>
      <c r="AJ83" s="21"/>
      <c r="AK83" s="21"/>
    </row>
    <row r="84" spans="1:37" ht="16.5" thickBot="1" thickTop="1">
      <c r="A84" s="92"/>
      <c r="B84" s="105" t="s">
        <v>45</v>
      </c>
      <c r="C84" s="113"/>
      <c r="D84" s="153"/>
      <c r="E84" s="33"/>
      <c r="F84" s="6">
        <f>+F82+F78</f>
        <v>0</v>
      </c>
      <c r="G84" s="7">
        <f aca="true" t="shared" si="26" ref="G84:Q84">+G82+G78</f>
        <v>0</v>
      </c>
      <c r="H84" s="7">
        <f t="shared" si="26"/>
        <v>0</v>
      </c>
      <c r="I84" s="7">
        <f t="shared" si="26"/>
        <v>0</v>
      </c>
      <c r="J84" s="7">
        <f t="shared" si="26"/>
        <v>0</v>
      </c>
      <c r="K84" s="7">
        <f t="shared" si="26"/>
        <v>0</v>
      </c>
      <c r="L84" s="7">
        <f t="shared" si="26"/>
        <v>0</v>
      </c>
      <c r="M84" s="7">
        <f t="shared" si="26"/>
        <v>0</v>
      </c>
      <c r="N84" s="7">
        <f t="shared" si="26"/>
        <v>0</v>
      </c>
      <c r="O84" s="7">
        <f t="shared" si="26"/>
        <v>0</v>
      </c>
      <c r="P84" s="7">
        <f t="shared" si="26"/>
        <v>0</v>
      </c>
      <c r="Q84" s="7">
        <f t="shared" si="26"/>
        <v>0</v>
      </c>
      <c r="R84" s="7"/>
      <c r="S84" s="135"/>
      <c r="T84" s="135"/>
      <c r="U84" s="92"/>
      <c r="V84" s="109"/>
      <c r="W84" s="153"/>
      <c r="X84" s="136"/>
      <c r="Y84" s="6">
        <f aca="true" t="shared" si="27" ref="Y84:AJ84">+Y82+Y78</f>
        <v>0</v>
      </c>
      <c r="Z84" s="7">
        <f t="shared" si="27"/>
        <v>0</v>
      </c>
      <c r="AA84" s="7">
        <f t="shared" si="27"/>
        <v>0</v>
      </c>
      <c r="AB84" s="7">
        <f t="shared" si="27"/>
        <v>0</v>
      </c>
      <c r="AC84" s="7">
        <f t="shared" si="27"/>
        <v>0</v>
      </c>
      <c r="AD84" s="7">
        <f t="shared" si="27"/>
        <v>0</v>
      </c>
      <c r="AE84" s="7">
        <f t="shared" si="27"/>
        <v>0</v>
      </c>
      <c r="AF84" s="7">
        <f t="shared" si="27"/>
        <v>0</v>
      </c>
      <c r="AG84" s="7">
        <f t="shared" si="27"/>
        <v>0</v>
      </c>
      <c r="AH84" s="7">
        <f t="shared" si="27"/>
        <v>0</v>
      </c>
      <c r="AI84" s="7">
        <f t="shared" si="27"/>
        <v>0</v>
      </c>
      <c r="AJ84" s="7">
        <f t="shared" si="27"/>
        <v>0</v>
      </c>
      <c r="AK84" s="7"/>
    </row>
    <row r="85" spans="4:23" ht="15.75" thickTop="1">
      <c r="D85" s="9"/>
      <c r="F85" s="9"/>
      <c r="V85" s="109"/>
      <c r="W85" s="92"/>
    </row>
    <row r="86" spans="22:23" ht="15">
      <c r="V86" s="109"/>
      <c r="W86" s="92"/>
    </row>
    <row r="87" spans="2:23" ht="15">
      <c r="B87" s="84" t="s">
        <v>98</v>
      </c>
      <c r="C87" s="84"/>
      <c r="D87" s="84"/>
      <c r="V87" s="92"/>
      <c r="W87" s="92"/>
    </row>
    <row r="88" spans="2:23" ht="15">
      <c r="B88" s="85" t="s">
        <v>99</v>
      </c>
      <c r="C88" s="86"/>
      <c r="D88" s="86"/>
      <c r="V88" s="92"/>
      <c r="W88" s="92"/>
    </row>
    <row r="89" spans="2:23" ht="15">
      <c r="B89" s="85" t="s">
        <v>100</v>
      </c>
      <c r="C89" s="87"/>
      <c r="D89" s="87"/>
      <c r="V89" s="92"/>
      <c r="W89" s="92"/>
    </row>
    <row r="90" spans="2:23" ht="15">
      <c r="B90" s="85" t="s">
        <v>101</v>
      </c>
      <c r="C90" s="87"/>
      <c r="D90" s="87"/>
      <c r="V90" s="92"/>
      <c r="W90" s="92"/>
    </row>
    <row r="91" spans="22:23" ht="15">
      <c r="V91" s="92"/>
      <c r="W91" s="92"/>
    </row>
    <row r="92" spans="22:23" ht="15">
      <c r="V92" s="92"/>
      <c r="W92" s="92"/>
    </row>
    <row r="93" spans="2:23" ht="15">
      <c r="B93" s="35"/>
      <c r="V93" s="92"/>
      <c r="W93" s="92"/>
    </row>
    <row r="94" spans="22:23" ht="15">
      <c r="V94" s="92"/>
      <c r="W94" s="92"/>
    </row>
    <row r="95" spans="22:23" ht="15">
      <c r="V95" s="92"/>
      <c r="W95" s="92"/>
    </row>
    <row r="96" spans="22:23" ht="15">
      <c r="V96" s="92"/>
      <c r="W96" s="92"/>
    </row>
    <row r="97" spans="22:23" ht="15">
      <c r="V97" s="92"/>
      <c r="W97" s="92"/>
    </row>
    <row r="98" spans="22:23" ht="15">
      <c r="V98" s="92"/>
      <c r="W98" s="92"/>
    </row>
    <row r="99" spans="22:23" ht="15">
      <c r="V99" s="92"/>
      <c r="W99" s="92"/>
    </row>
    <row r="100" spans="22:23" ht="15">
      <c r="V100" s="92"/>
      <c r="W100" s="92"/>
    </row>
    <row r="101" spans="22:23" ht="15">
      <c r="V101" s="92"/>
      <c r="W101" s="92"/>
    </row>
    <row r="102" spans="22:23" ht="15">
      <c r="V102" s="92"/>
      <c r="W102" s="92"/>
    </row>
    <row r="103" spans="22:23" ht="15">
      <c r="V103" s="92"/>
      <c r="W103" s="92"/>
    </row>
    <row r="104" spans="22:23" ht="15">
      <c r="V104" s="92"/>
      <c r="W104" s="92"/>
    </row>
    <row r="105" spans="22:23" ht="15">
      <c r="V105" s="92"/>
      <c r="W105" s="92"/>
    </row>
    <row r="106" spans="22:23" ht="15">
      <c r="V106" s="92"/>
      <c r="W106" s="92"/>
    </row>
    <row r="107" spans="22:23" ht="15">
      <c r="V107" s="92"/>
      <c r="W107" s="92"/>
    </row>
    <row r="108" spans="22:23" ht="15">
      <c r="V108" s="92"/>
      <c r="W108" s="92"/>
    </row>
    <row r="109" spans="22:23" ht="15">
      <c r="V109" s="92"/>
      <c r="W109" s="92"/>
    </row>
    <row r="110" spans="22:23" ht="15">
      <c r="V110" s="92"/>
      <c r="W110" s="92"/>
    </row>
    <row r="111" ht="15">
      <c r="V111" s="92"/>
    </row>
    <row r="112" ht="15">
      <c r="V112" s="92"/>
    </row>
    <row r="113" ht="15">
      <c r="V113" s="92"/>
    </row>
    <row r="114" ht="15">
      <c r="V114" s="92"/>
    </row>
    <row r="115" ht="15">
      <c r="V115" s="92"/>
    </row>
    <row r="116" ht="15">
      <c r="V116" s="92"/>
    </row>
    <row r="117" ht="15">
      <c r="V117" s="92"/>
    </row>
    <row r="118" ht="15">
      <c r="V118" s="92"/>
    </row>
    <row r="119" ht="15">
      <c r="V119" s="92"/>
    </row>
    <row r="120" ht="15">
      <c r="V120" s="92"/>
    </row>
    <row r="121" ht="15">
      <c r="V121" s="92"/>
    </row>
    <row r="122" ht="15">
      <c r="V122" s="92"/>
    </row>
    <row r="123" ht="15">
      <c r="V123" s="92"/>
    </row>
    <row r="124" ht="15">
      <c r="V124" s="92"/>
    </row>
    <row r="125" ht="15">
      <c r="V125" s="92"/>
    </row>
    <row r="126" ht="15">
      <c r="V126" s="92"/>
    </row>
    <row r="127" ht="15">
      <c r="V127" s="92"/>
    </row>
    <row r="128" ht="15">
      <c r="V128" s="92"/>
    </row>
    <row r="129" ht="15">
      <c r="V129" s="92"/>
    </row>
    <row r="130" ht="15">
      <c r="V130" s="92"/>
    </row>
    <row r="131" ht="15">
      <c r="V131" s="92"/>
    </row>
    <row r="132" ht="15">
      <c r="V132" s="92"/>
    </row>
    <row r="133" ht="15">
      <c r="V133" s="92"/>
    </row>
    <row r="134" ht="15">
      <c r="V134" s="92"/>
    </row>
    <row r="135" ht="15">
      <c r="V135" s="92"/>
    </row>
    <row r="136" ht="15">
      <c r="V136" s="92"/>
    </row>
    <row r="137" ht="15">
      <c r="V137" s="92"/>
    </row>
    <row r="138" ht="15">
      <c r="V138" s="92"/>
    </row>
    <row r="139" ht="15">
      <c r="V139" s="92"/>
    </row>
    <row r="140" ht="15">
      <c r="V140" s="92"/>
    </row>
    <row r="141" ht="15">
      <c r="V141" s="92"/>
    </row>
    <row r="142" ht="15">
      <c r="V142" s="92"/>
    </row>
    <row r="143" ht="15">
      <c r="V143" s="92"/>
    </row>
    <row r="144" ht="15">
      <c r="V144" s="92"/>
    </row>
    <row r="145" ht="15">
      <c r="V145" s="92"/>
    </row>
    <row r="146" ht="15">
      <c r="V146" s="92"/>
    </row>
    <row r="147" ht="15">
      <c r="V147" s="92"/>
    </row>
    <row r="148" ht="15">
      <c r="V148" s="92"/>
    </row>
    <row r="149" ht="15">
      <c r="V149" s="92"/>
    </row>
    <row r="150" ht="15">
      <c r="V150" s="92"/>
    </row>
    <row r="151" ht="15">
      <c r="V151" s="92"/>
    </row>
    <row r="152" ht="15">
      <c r="V152" s="92"/>
    </row>
    <row r="153" ht="15">
      <c r="V153" s="92"/>
    </row>
    <row r="154" ht="15">
      <c r="V154" s="92"/>
    </row>
    <row r="155" ht="15">
      <c r="V155" s="92"/>
    </row>
    <row r="156" ht="15">
      <c r="V156" s="92"/>
    </row>
    <row r="157" ht="15">
      <c r="V157" s="92"/>
    </row>
    <row r="158" ht="15">
      <c r="V158" s="92"/>
    </row>
    <row r="159" ht="15">
      <c r="V159" s="92"/>
    </row>
    <row r="160" ht="15">
      <c r="V160" s="92"/>
    </row>
    <row r="161" ht="15">
      <c r="V161" s="92"/>
    </row>
    <row r="162" ht="15">
      <c r="V162" s="92"/>
    </row>
    <row r="163" ht="15">
      <c r="V163" s="92"/>
    </row>
    <row r="164" ht="15">
      <c r="V164" s="92"/>
    </row>
    <row r="165" ht="15">
      <c r="V165" s="92"/>
    </row>
    <row r="166" ht="15">
      <c r="V166" s="92"/>
    </row>
    <row r="167" ht="15">
      <c r="V167" s="92"/>
    </row>
    <row r="168" ht="15">
      <c r="V168" s="92"/>
    </row>
    <row r="169" ht="15">
      <c r="V169" s="92"/>
    </row>
    <row r="170" ht="15">
      <c r="V170" s="92"/>
    </row>
    <row r="171" ht="15">
      <c r="V171" s="92"/>
    </row>
    <row r="172" ht="15">
      <c r="V172" s="92"/>
    </row>
    <row r="173" ht="15">
      <c r="V173" s="92"/>
    </row>
    <row r="174" ht="15">
      <c r="V174" s="92"/>
    </row>
    <row r="175" ht="15">
      <c r="V175" s="92"/>
    </row>
    <row r="176" ht="15">
      <c r="V176" s="92"/>
    </row>
    <row r="177" ht="15">
      <c r="V177" s="92"/>
    </row>
    <row r="178" ht="15">
      <c r="V178" s="92"/>
    </row>
    <row r="179" ht="15">
      <c r="V179" s="92"/>
    </row>
    <row r="180" ht="15">
      <c r="V180" s="92"/>
    </row>
    <row r="181" ht="15">
      <c r="V181" s="92"/>
    </row>
    <row r="182" ht="15">
      <c r="V182" s="92"/>
    </row>
    <row r="183" ht="15">
      <c r="V183" s="92"/>
    </row>
    <row r="184" ht="15">
      <c r="V184" s="92"/>
    </row>
    <row r="185" ht="15">
      <c r="V185" s="92"/>
    </row>
    <row r="186" ht="15">
      <c r="V186" s="92"/>
    </row>
    <row r="187" ht="15">
      <c r="V187" s="92"/>
    </row>
    <row r="188" ht="15">
      <c r="V188" s="92"/>
    </row>
    <row r="189" ht="15">
      <c r="V189" s="92"/>
    </row>
    <row r="190" ht="15">
      <c r="V190" s="92"/>
    </row>
    <row r="191" ht="15">
      <c r="V191" s="92"/>
    </row>
    <row r="192" ht="15">
      <c r="V192" s="92"/>
    </row>
    <row r="193" ht="15">
      <c r="V193" s="92"/>
    </row>
    <row r="194" ht="15">
      <c r="V194" s="92"/>
    </row>
    <row r="195" ht="15">
      <c r="V195" s="92"/>
    </row>
    <row r="196" ht="15">
      <c r="V196" s="92"/>
    </row>
    <row r="197" ht="15">
      <c r="V197" s="92"/>
    </row>
    <row r="198" ht="15">
      <c r="V198" s="92"/>
    </row>
    <row r="199" ht="15">
      <c r="V199" s="92"/>
    </row>
    <row r="200" ht="15">
      <c r="V200" s="92"/>
    </row>
    <row r="201" ht="15">
      <c r="V201" s="92"/>
    </row>
    <row r="202" ht="15">
      <c r="V202" s="92"/>
    </row>
    <row r="203" ht="15">
      <c r="V203" s="92"/>
    </row>
    <row r="204" ht="15">
      <c r="V204" s="92"/>
    </row>
    <row r="205" ht="15">
      <c r="V205" s="92"/>
    </row>
    <row r="206" ht="15">
      <c r="V206" s="92"/>
    </row>
    <row r="207" ht="15">
      <c r="V207" s="92"/>
    </row>
    <row r="384" ht="15">
      <c r="B384" s="36">
        <v>40909</v>
      </c>
    </row>
    <row r="385" ht="15">
      <c r="B385" s="36">
        <v>40940</v>
      </c>
    </row>
    <row r="386" ht="15">
      <c r="B386" s="36">
        <v>40969</v>
      </c>
    </row>
    <row r="387" ht="15">
      <c r="B387" s="36">
        <v>41000</v>
      </c>
    </row>
    <row r="388" ht="15">
      <c r="B388" s="36">
        <v>41030</v>
      </c>
    </row>
    <row r="389" ht="15">
      <c r="B389" s="36">
        <v>41061</v>
      </c>
    </row>
    <row r="390" ht="15">
      <c r="B390" s="36">
        <v>41091</v>
      </c>
    </row>
    <row r="391" ht="15">
      <c r="B391" s="36">
        <v>41122</v>
      </c>
    </row>
    <row r="392" ht="15">
      <c r="B392" s="36">
        <v>41153</v>
      </c>
    </row>
    <row r="393" ht="15">
      <c r="B393" s="36">
        <v>41183</v>
      </c>
    </row>
    <row r="394" ht="15">
      <c r="B394" s="36">
        <v>41214</v>
      </c>
    </row>
    <row r="395" ht="15">
      <c r="B395" s="36">
        <v>41244</v>
      </c>
    </row>
    <row r="396" ht="15">
      <c r="B396" s="36">
        <v>41275</v>
      </c>
    </row>
    <row r="397" ht="15">
      <c r="B397" s="36">
        <v>41306</v>
      </c>
    </row>
    <row r="398" ht="15">
      <c r="B398" s="36">
        <v>41334</v>
      </c>
    </row>
    <row r="399" ht="15">
      <c r="B399" s="36">
        <v>41365</v>
      </c>
    </row>
    <row r="400" ht="15">
      <c r="B400" s="36">
        <v>41395</v>
      </c>
    </row>
    <row r="401" ht="15">
      <c r="B401" s="36">
        <v>41426</v>
      </c>
    </row>
    <row r="402" ht="15">
      <c r="B402" s="36">
        <v>41456</v>
      </c>
    </row>
    <row r="403" ht="15">
      <c r="B403" s="36">
        <v>41487</v>
      </c>
    </row>
    <row r="404" ht="15">
      <c r="B404" s="36">
        <v>41518</v>
      </c>
    </row>
    <row r="405" ht="15">
      <c r="B405" s="36">
        <v>41548</v>
      </c>
    </row>
    <row r="406" ht="15">
      <c r="B406" s="36">
        <v>41579</v>
      </c>
    </row>
    <row r="407" ht="15">
      <c r="B407" s="36">
        <v>41609</v>
      </c>
    </row>
    <row r="408" ht="15">
      <c r="B408" s="36">
        <v>41640</v>
      </c>
    </row>
    <row r="409" ht="15">
      <c r="B409" s="36">
        <v>41671</v>
      </c>
    </row>
    <row r="410" ht="15">
      <c r="B410" s="36">
        <v>41699</v>
      </c>
    </row>
    <row r="411" ht="15">
      <c r="B411" s="36">
        <v>41730</v>
      </c>
    </row>
    <row r="412" ht="15">
      <c r="B412" s="36">
        <v>41760</v>
      </c>
    </row>
    <row r="413" ht="15">
      <c r="B413" s="36">
        <v>41791</v>
      </c>
    </row>
    <row r="414" ht="15">
      <c r="B414" s="36">
        <v>41821</v>
      </c>
    </row>
    <row r="415" ht="15">
      <c r="B415" s="36">
        <v>41852</v>
      </c>
    </row>
    <row r="416" ht="15">
      <c r="B416" s="36">
        <v>41883</v>
      </c>
    </row>
    <row r="417" ht="15">
      <c r="B417" s="36">
        <v>41913</v>
      </c>
    </row>
    <row r="418" ht="15">
      <c r="B418" s="36">
        <v>41944</v>
      </c>
    </row>
    <row r="419" ht="15">
      <c r="B419" s="36">
        <v>41974</v>
      </c>
    </row>
    <row r="420" ht="15">
      <c r="B420" s="36">
        <v>42005</v>
      </c>
    </row>
    <row r="421" ht="15">
      <c r="B421" s="36">
        <v>42036</v>
      </c>
    </row>
    <row r="422" ht="15">
      <c r="B422" s="36">
        <v>42064</v>
      </c>
    </row>
    <row r="423" ht="15">
      <c r="B423" s="36">
        <v>42095</v>
      </c>
    </row>
    <row r="424" ht="15">
      <c r="B424" s="36">
        <v>42125</v>
      </c>
    </row>
    <row r="425" ht="15">
      <c r="B425" s="36">
        <v>42156</v>
      </c>
    </row>
    <row r="426" ht="15">
      <c r="B426" s="36">
        <v>42186</v>
      </c>
    </row>
    <row r="427" ht="15">
      <c r="B427" s="36">
        <v>42217</v>
      </c>
    </row>
    <row r="428" ht="15">
      <c r="B428" s="36">
        <v>42248</v>
      </c>
    </row>
    <row r="429" ht="15">
      <c r="B429" s="36">
        <v>42278</v>
      </c>
    </row>
    <row r="430" ht="15">
      <c r="B430" s="36">
        <v>42309</v>
      </c>
    </row>
    <row r="431" ht="15">
      <c r="B431" s="36">
        <v>42339</v>
      </c>
    </row>
    <row r="432" ht="15">
      <c r="B432" s="36">
        <v>42370</v>
      </c>
    </row>
    <row r="433" ht="15">
      <c r="B433" s="36">
        <v>42401</v>
      </c>
    </row>
    <row r="434" ht="15">
      <c r="B434" s="36">
        <v>42430</v>
      </c>
    </row>
    <row r="435" ht="15">
      <c r="B435" s="36">
        <v>42461</v>
      </c>
    </row>
    <row r="436" ht="15">
      <c r="B436" s="36">
        <v>42491</v>
      </c>
    </row>
    <row r="437" ht="15">
      <c r="B437" s="36">
        <v>42522</v>
      </c>
    </row>
    <row r="438" ht="15">
      <c r="B438" s="36">
        <v>42552</v>
      </c>
    </row>
    <row r="439" ht="15">
      <c r="B439" s="36">
        <v>42583</v>
      </c>
    </row>
    <row r="440" ht="15">
      <c r="B440" s="36">
        <v>42614</v>
      </c>
    </row>
    <row r="441" ht="15">
      <c r="B441" s="36">
        <v>42644</v>
      </c>
    </row>
    <row r="442" ht="15">
      <c r="B442" s="36">
        <v>42675</v>
      </c>
    </row>
    <row r="443" ht="15">
      <c r="B443" s="36">
        <v>42705</v>
      </c>
    </row>
    <row r="444" ht="15">
      <c r="B444" s="36">
        <v>42736</v>
      </c>
    </row>
    <row r="445" ht="15">
      <c r="B445" s="36">
        <v>42767</v>
      </c>
    </row>
    <row r="446" ht="15">
      <c r="B446" s="36">
        <v>42795</v>
      </c>
    </row>
    <row r="447" ht="15">
      <c r="B447" s="36">
        <v>42826</v>
      </c>
    </row>
    <row r="448" ht="15">
      <c r="B448" s="36">
        <v>42856</v>
      </c>
    </row>
    <row r="449" ht="15">
      <c r="B449" s="36">
        <v>42887</v>
      </c>
    </row>
    <row r="450" ht="15">
      <c r="B450" s="36">
        <v>42917</v>
      </c>
    </row>
    <row r="451" ht="15">
      <c r="B451" s="36">
        <v>42948</v>
      </c>
    </row>
    <row r="452" ht="15">
      <c r="B452" s="36">
        <v>42979</v>
      </c>
    </row>
    <row r="453" ht="15">
      <c r="B453" s="36">
        <v>43009</v>
      </c>
    </row>
    <row r="454" ht="15">
      <c r="B454" s="36">
        <v>43040</v>
      </c>
    </row>
    <row r="455" ht="15">
      <c r="B455" s="36">
        <v>43070</v>
      </c>
    </row>
    <row r="456" ht="15">
      <c r="B456" s="36">
        <v>43101</v>
      </c>
    </row>
    <row r="457" ht="15">
      <c r="B457" s="36">
        <v>43132</v>
      </c>
    </row>
    <row r="458" ht="15">
      <c r="B458" s="36">
        <v>43160</v>
      </c>
    </row>
    <row r="459" ht="15">
      <c r="B459" s="36">
        <v>43191</v>
      </c>
    </row>
    <row r="460" ht="15">
      <c r="B460" s="36">
        <v>43221</v>
      </c>
    </row>
    <row r="461" ht="15">
      <c r="B461" s="36">
        <v>43252</v>
      </c>
    </row>
    <row r="462" ht="15">
      <c r="B462" s="36">
        <v>43282</v>
      </c>
    </row>
    <row r="463" ht="15">
      <c r="B463" s="36">
        <v>43313</v>
      </c>
    </row>
  </sheetData>
  <sheetProtection password="89B4" sheet="1"/>
  <mergeCells count="2">
    <mergeCell ref="F2:R2"/>
    <mergeCell ref="F14:L14"/>
  </mergeCells>
  <dataValidations count="6">
    <dataValidation type="list" allowBlank="1" showInputMessage="1" showErrorMessage="1" sqref="B384:B463">
      <formula1>$B$384:$B$463</formula1>
    </dataValidation>
    <dataValidation type="date" allowBlank="1" showInputMessage="1" showErrorMessage="1" sqref="AA14">
      <formula1>41640</formula1>
      <formula2>55153</formula2>
    </dataValidation>
    <dataValidation type="date" allowBlank="1" showInputMessage="1" showErrorMessage="1" sqref="C14">
      <formula1>41970</formula1>
      <formula2>42129</formula2>
    </dataValidation>
    <dataValidation type="decimal" operator="greaterThanOrEqual" allowBlank="1" showInputMessage="1" showErrorMessage="1" sqref="C21:Q23 F30:Q34 F38:Q56 F60:Q64 F68:Q69 F80:Q81 V21:AJ23 W27 Y38:AJ56 Y60:AJ64 Y68:AJ69 Y80:AJ81">
      <formula1>0</formula1>
    </dataValidation>
    <dataValidation type="decimal" operator="greaterThanOrEqual" allowBlank="1" showInputMessage="1" showErrorMessage="1" sqref="D27">
      <formula1>0</formula1>
    </dataValidation>
    <dataValidation type="decimal" operator="greaterThan" allowBlank="1" showInputMessage="1" showErrorMessage="1" sqref="Y30:AJ34">
      <formula1>0</formula1>
    </dataValidation>
  </dataValidations>
  <printOptions/>
  <pageMargins left="0.11811023622047245" right="0.11811023622047245" top="0.11811023622047245" bottom="0.11811023622047245" header="0.11811023622047245" footer="0.11811023622047245"/>
  <pageSetup fitToHeight="1" fitToWidth="1" horizontalDpi="600" verticalDpi="600" orientation="landscape" paperSize="8" scale="62" r:id="rId1"/>
</worksheet>
</file>

<file path=xl/worksheets/sheet3.xml><?xml version="1.0" encoding="utf-8"?>
<worksheet xmlns="http://schemas.openxmlformats.org/spreadsheetml/2006/main" xmlns:r="http://schemas.openxmlformats.org/officeDocument/2006/relationships">
  <dimension ref="B2:D6"/>
  <sheetViews>
    <sheetView zoomScalePageLayoutView="0" workbookViewId="0" topLeftCell="A1">
      <selection activeCell="E7" sqref="E7"/>
    </sheetView>
  </sheetViews>
  <sheetFormatPr defaultColWidth="9.140625" defaultRowHeight="15"/>
  <sheetData>
    <row r="2" spans="2:4" ht="22.5">
      <c r="B2" s="51" t="s">
        <v>52</v>
      </c>
      <c r="D2" s="51"/>
    </row>
    <row r="3" spans="2:4" ht="19.5">
      <c r="B3" s="52" t="s">
        <v>0</v>
      </c>
      <c r="D3" s="52"/>
    </row>
    <row r="4" spans="2:4" ht="18.75">
      <c r="B4" s="10" t="s">
        <v>53</v>
      </c>
      <c r="D4" s="10"/>
    </row>
    <row r="6" ht="15">
      <c r="B6" t="s">
        <v>54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bfolayan</dc:creator>
  <cp:keywords/>
  <dc:description/>
  <cp:lastModifiedBy>Beedell, Chantal (LAA)</cp:lastModifiedBy>
  <cp:lastPrinted>2014-11-21T09:58:05Z</cp:lastPrinted>
  <dcterms:created xsi:type="dcterms:W3CDTF">2014-06-18T09:24:06Z</dcterms:created>
  <dcterms:modified xsi:type="dcterms:W3CDTF">2015-04-16T12:38:12Z</dcterms:modified>
  <cp:category/>
  <cp:version/>
  <cp:contentType/>
  <cp:contentStatus/>
</cp:coreProperties>
</file>