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S51015_2014" sheetId="1" r:id="rId1"/>
    <sheet name="RAS51015_2013" sheetId="2" r:id="rId2"/>
    <sheet name="RAS51015_2012" sheetId="3" r:id="rId3"/>
    <sheet name="RAS51015_2011" sheetId="4" r:id="rId4"/>
    <sheet name="RAS51015_2010" sheetId="5" r:id="rId5"/>
  </sheets>
  <definedNames>
    <definedName name="_xlnm.Print_Area" localSheetId="4">'RAS51015_2010'!$A$1:$N$25</definedName>
    <definedName name="_xlnm.Print_Area" localSheetId="3">'RAS51015_2011'!$A$1:$N$29</definedName>
    <definedName name="_xlnm.Print_Area" localSheetId="2">'RAS51015_2012'!$A$1:$N$29</definedName>
    <definedName name="_xlnm.Print_Area" localSheetId="1">'RAS51015_2013'!$A$1:$N$25</definedName>
    <definedName name="_xlnm.Print_Area" localSheetId="0">'RAS51015_2014'!$A$1:$N$29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<sst xmlns="http://schemas.openxmlformats.org/spreadsheetml/2006/main" count="190" uniqueCount="37">
  <si>
    <t>Department for Transport statistics</t>
  </si>
  <si>
    <t>RAS51015</t>
  </si>
  <si>
    <t>Car drivers in reported injury road accidents: breath tests and failures: GB 2010</t>
  </si>
  <si>
    <r>
      <t>Number/</t>
    </r>
    <r>
      <rPr>
        <i/>
        <sz val="11"/>
        <rFont val="Arial"/>
        <family val="2"/>
      </rPr>
      <t>percentage</t>
    </r>
  </si>
  <si>
    <t>Male</t>
  </si>
  <si>
    <t>Female</t>
  </si>
  <si>
    <t>a: Involved in accident</t>
  </si>
  <si>
    <t>b: Tested</t>
  </si>
  <si>
    <t>c: Failed</t>
  </si>
  <si>
    <t>b as % of a</t>
  </si>
  <si>
    <t>c as % of b</t>
  </si>
  <si>
    <t>c as % of a</t>
  </si>
  <si>
    <t>&lt;17</t>
  </si>
  <si>
    <t>17 - 19</t>
  </si>
  <si>
    <t>20 - 24</t>
  </si>
  <si>
    <t>25 - 29</t>
  </si>
  <si>
    <t>30 - 34</t>
  </si>
  <si>
    <t>35 - 39</t>
  </si>
  <si>
    <t>40 - 49</t>
  </si>
  <si>
    <t>50 - 59</t>
  </si>
  <si>
    <t>60 - 69</t>
  </si>
  <si>
    <t>70 - 99</t>
  </si>
  <si>
    <r>
      <t>All ages</t>
    </r>
    <r>
      <rPr>
        <vertAlign val="superscript"/>
        <sz val="11"/>
        <rFont val="Arial"/>
        <family val="2"/>
      </rPr>
      <t>1</t>
    </r>
  </si>
  <si>
    <t>1 Includes age not known</t>
  </si>
  <si>
    <t>Source: STATS19</t>
  </si>
  <si>
    <t>Telephone: 020 7944 6595</t>
  </si>
  <si>
    <t>Email: roadacc.stats@dft.gsi.gov.uk</t>
  </si>
  <si>
    <t>Notes and definitions see: www.gov.uk/transport-statistics-notes-and-guidance-road-accident-and-safety</t>
  </si>
  <si>
    <t>The figures in this table are National Statistics</t>
  </si>
  <si>
    <t>Car drivers in reported injury road accidents: breath tests and failures: GB 2011</t>
  </si>
  <si>
    <t>Car drivers in reported injury road accidents: breath tests and failures: GB 2012</t>
  </si>
  <si>
    <t>Car drivers in reported injury road accidents: breath tests and failures: GB 2013</t>
  </si>
  <si>
    <t>Notes and definitions:</t>
  </si>
  <si>
    <t>Last updated: 6 August 2015</t>
  </si>
  <si>
    <t>Next update: September 2016</t>
  </si>
  <si>
    <t>Car drivers in reported injury road accidents: breath tests and failures: GB 2014</t>
  </si>
  <si>
    <t>www.gov.uk/government/collections/road-accidents-and-safety-statistics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</si>
</sst>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</numFmts>
  <fonts count="50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sz val="10"/>
      <name val="Times New Roman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166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3" fontId="7" fillId="34" borderId="0" xfId="0" applyNumberFormat="1" applyFont="1" applyFill="1" applyAlignment="1" applyProtection="1">
      <alignment/>
      <protection/>
    </xf>
    <xf numFmtId="1" fontId="8" fillId="34" borderId="0" xfId="0" applyNumberFormat="1" applyFont="1" applyFill="1" applyAlignment="1" applyProtection="1">
      <alignment/>
      <protection/>
    </xf>
    <xf numFmtId="164" fontId="8" fillId="34" borderId="0" xfId="0" applyNumberFormat="1" applyFont="1" applyFill="1" applyAlignment="1" applyProtection="1">
      <alignment/>
      <protection/>
    </xf>
    <xf numFmtId="165" fontId="8" fillId="34" borderId="0" xfId="0" applyNumberFormat="1" applyFont="1" applyFill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/>
      <protection/>
    </xf>
    <xf numFmtId="1" fontId="8" fillId="34" borderId="1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7" fillId="34" borderId="0" xfId="0" applyFont="1" applyFill="1" applyAlignment="1">
      <alignment horizontal="right"/>
    </xf>
    <xf numFmtId="0" fontId="10" fillId="34" borderId="0" xfId="61" applyFont="1" applyFill="1">
      <alignment/>
      <protection/>
    </xf>
    <xf numFmtId="0" fontId="10" fillId="34" borderId="0" xfId="61" applyFont="1" applyFill="1">
      <alignment/>
      <protection/>
    </xf>
    <xf numFmtId="0" fontId="12" fillId="34" borderId="0" xfId="58" applyFont="1" applyFill="1">
      <alignment/>
      <protection/>
    </xf>
    <xf numFmtId="0" fontId="10" fillId="34" borderId="0" xfId="61" applyFont="1" applyFill="1" applyAlignment="1">
      <alignment horizontal="right"/>
      <protection/>
    </xf>
    <xf numFmtId="166" fontId="10" fillId="33" borderId="0" xfId="60" applyFont="1" applyFill="1">
      <alignment/>
      <protection/>
    </xf>
    <xf numFmtId="0" fontId="10" fillId="34" borderId="0" xfId="59" applyFill="1">
      <alignment/>
      <protection/>
    </xf>
    <xf numFmtId="0" fontId="5" fillId="34" borderId="0" xfId="54" applyFont="1" applyFill="1" applyAlignment="1" applyProtection="1">
      <alignment/>
      <protection/>
    </xf>
    <xf numFmtId="0" fontId="10" fillId="33" borderId="0" xfId="61" applyFont="1" applyFill="1">
      <alignment/>
      <protection/>
    </xf>
    <xf numFmtId="0" fontId="5" fillId="34" borderId="0" xfId="53" applyFont="1" applyFill="1" applyAlignment="1" applyProtection="1">
      <alignment horizontal="left"/>
      <protection/>
    </xf>
    <xf numFmtId="0" fontId="10" fillId="34" borderId="0" xfId="53" applyFont="1" applyFill="1" applyAlignment="1" applyProtection="1">
      <alignment horizontal="left"/>
      <protection/>
    </xf>
    <xf numFmtId="0" fontId="10" fillId="34" borderId="0" xfId="59" applyFill="1" applyAlignment="1">
      <alignment horizontal="left"/>
      <protection/>
    </xf>
    <xf numFmtId="0" fontId="10" fillId="34" borderId="0" xfId="61" applyFont="1" applyFill="1" applyAlignment="1">
      <alignment horizontal="left"/>
      <protection/>
    </xf>
    <xf numFmtId="0" fontId="14" fillId="34" borderId="0" xfId="61" applyFont="1" applyFill="1">
      <alignment/>
      <protection/>
    </xf>
    <xf numFmtId="0" fontId="10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10" fillId="34" borderId="0" xfId="59" applyFont="1" applyFill="1">
      <alignment/>
      <protection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5" fillId="34" borderId="0" xfId="53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DD_charts_tables_2009" xfId="59"/>
    <cellStyle name="Normal_Main" xfId="60"/>
    <cellStyle name="Normal_ras5100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gov.uk/government/collections/road-accidents-and-safety-statistics" TargetMode="External" /><Relationship Id="rId5" Type="http://schemas.openxmlformats.org/officeDocument/2006/relationships/hyperlink" Target="http://www.dft.gov.uk/statistics/releases/road-accidents-and-safety-annual-report-2013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gov.uk/government/collections/road-accidents-and-safety-statistics" TargetMode="External" /><Relationship Id="rId5" Type="http://schemas.openxmlformats.org/officeDocument/2006/relationships/hyperlink" Target="http://www.dft.gov.uk/statistics/releases/road-accidents-and-safety-annual-report-2013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gov.uk/government/collections/road-accidents-and-safety-statistics" TargetMode="External" /><Relationship Id="rId5" Type="http://schemas.openxmlformats.org/officeDocument/2006/relationships/hyperlink" Target="http://www.dft.gov.uk/statistics/releases/road-accidents-and-safety-annual-report-2013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gov.uk/government/collections/road-accidents-and-safety-statistics" TargetMode="External" /><Relationship Id="rId5" Type="http://schemas.openxmlformats.org/officeDocument/2006/relationships/hyperlink" Target="http://www.dft.gov.uk/statistics/releases/road-accidents-and-safety-annual-report-2013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gov.uk/government/collections/road-accidents-and-safety-statistics" TargetMode="External" /><Relationship Id="rId5" Type="http://schemas.openxmlformats.org/officeDocument/2006/relationships/hyperlink" Target="http://www.dft.gov.uk/statistics/releases/road-accidents-and-safety-annual-report-2013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2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9.625" style="2" customWidth="1"/>
    <col min="3" max="4" width="8.875" style="2" customWidth="1"/>
    <col min="5" max="7" width="7.50390625" style="2" customWidth="1"/>
    <col min="8" max="8" width="0.74609375" style="2" customWidth="1"/>
    <col min="9" max="9" width="9.625" style="2" customWidth="1"/>
    <col min="10" max="11" width="8.875" style="2" customWidth="1"/>
    <col min="12" max="14" width="7.50390625" style="2" customWidth="1"/>
    <col min="15" max="16384" width="9.00390625" style="2" customWidth="1"/>
  </cols>
  <sheetData>
    <row r="1" ht="15.75">
      <c r="A1" s="1" t="s">
        <v>0</v>
      </c>
    </row>
    <row r="2" spans="1:10" ht="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3" t="s">
        <v>1</v>
      </c>
    </row>
    <row r="4" ht="15.75">
      <c r="A4" s="3" t="s">
        <v>35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3</v>
      </c>
    </row>
    <row r="7" spans="1:14" ht="14.25" customHeight="1">
      <c r="A7" s="6"/>
      <c r="B7" s="39" t="s">
        <v>4</v>
      </c>
      <c r="C7" s="39"/>
      <c r="D7" s="39"/>
      <c r="E7" s="39"/>
      <c r="F7" s="39"/>
      <c r="G7" s="39"/>
      <c r="H7" s="6"/>
      <c r="I7" s="39" t="s">
        <v>5</v>
      </c>
      <c r="J7" s="39"/>
      <c r="K7" s="39"/>
      <c r="L7" s="39"/>
      <c r="M7" s="39"/>
      <c r="N7" s="39"/>
    </row>
    <row r="8" spans="1:14" ht="15">
      <c r="A8" s="6"/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7"/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</row>
    <row r="9" spans="1:14" ht="15">
      <c r="A9" s="6"/>
      <c r="B9" s="37"/>
      <c r="C9" s="37"/>
      <c r="D9" s="37"/>
      <c r="E9" s="37"/>
      <c r="F9" s="37"/>
      <c r="G9" s="37"/>
      <c r="H9" s="8"/>
      <c r="I9" s="37"/>
      <c r="J9" s="37"/>
      <c r="K9" s="37"/>
      <c r="L9" s="37"/>
      <c r="M9" s="37"/>
      <c r="N9" s="37"/>
    </row>
    <row r="10" spans="1:14" ht="21.75" customHeight="1">
      <c r="A10" s="6" t="s">
        <v>12</v>
      </c>
      <c r="B10" s="9">
        <v>63</v>
      </c>
      <c r="C10" s="9">
        <v>32</v>
      </c>
      <c r="D10" s="9">
        <v>3</v>
      </c>
      <c r="E10" s="10">
        <f>ROUND(100*C10/B10,0)</f>
        <v>51</v>
      </c>
      <c r="F10" s="11">
        <f>ROUND(100*D10/C10,1)</f>
        <v>9.4</v>
      </c>
      <c r="G10" s="11">
        <f>ROUND(100*D10/B10,1)</f>
        <v>4.8</v>
      </c>
      <c r="H10" s="12"/>
      <c r="I10" s="9">
        <v>7</v>
      </c>
      <c r="J10" s="9">
        <v>4</v>
      </c>
      <c r="K10" s="9">
        <v>0</v>
      </c>
      <c r="L10" s="10">
        <f>ROUND(100*J10/I10,0)</f>
        <v>57</v>
      </c>
      <c r="M10" s="11">
        <f>ROUND(100*K10/J10,1)</f>
        <v>0</v>
      </c>
      <c r="N10" s="11">
        <f>ROUND(100*K10/I10,1)</f>
        <v>0</v>
      </c>
    </row>
    <row r="11" spans="1:14" ht="15">
      <c r="A11" s="6" t="s">
        <v>13</v>
      </c>
      <c r="B11" s="9">
        <v>5370</v>
      </c>
      <c r="C11" s="9">
        <v>3637</v>
      </c>
      <c r="D11" s="9">
        <v>139</v>
      </c>
      <c r="E11" s="10">
        <f aca="true" t="shared" si="0" ref="E11:E20">ROUND(100*C11/B11,0)</f>
        <v>68</v>
      </c>
      <c r="F11" s="11">
        <f aca="true" t="shared" si="1" ref="F11:F19">ROUND(100*D11/C11,1)</f>
        <v>3.8</v>
      </c>
      <c r="G11" s="11">
        <f>ROUND(100*D11/B11,1)</f>
        <v>2.6</v>
      </c>
      <c r="H11" s="12"/>
      <c r="I11" s="9">
        <v>3314</v>
      </c>
      <c r="J11" s="9">
        <v>2051</v>
      </c>
      <c r="K11" s="9">
        <v>32</v>
      </c>
      <c r="L11" s="10">
        <f aca="true" t="shared" si="2" ref="L11:L20">ROUND(100*J11/I11,0)</f>
        <v>62</v>
      </c>
      <c r="M11" s="11">
        <f aca="true" t="shared" si="3" ref="M11:M19">ROUND(100*K11/J11,1)</f>
        <v>1.6</v>
      </c>
      <c r="N11" s="11">
        <f>ROUND(100*K11/I11,1)</f>
        <v>1</v>
      </c>
    </row>
    <row r="12" spans="1:14" ht="15">
      <c r="A12" s="6" t="s">
        <v>14</v>
      </c>
      <c r="B12" s="9">
        <v>12710</v>
      </c>
      <c r="C12" s="9">
        <v>8091</v>
      </c>
      <c r="D12" s="9">
        <v>514</v>
      </c>
      <c r="E12" s="10">
        <f t="shared" si="0"/>
        <v>64</v>
      </c>
      <c r="F12" s="11">
        <f t="shared" si="1"/>
        <v>6.4</v>
      </c>
      <c r="G12" s="11">
        <f>ROUND(100*D12/B12,1)</f>
        <v>4</v>
      </c>
      <c r="H12" s="12"/>
      <c r="I12" s="9">
        <v>8679</v>
      </c>
      <c r="J12" s="9">
        <v>4994</v>
      </c>
      <c r="K12" s="9">
        <v>148</v>
      </c>
      <c r="L12" s="10">
        <f t="shared" si="2"/>
        <v>58</v>
      </c>
      <c r="M12" s="11">
        <f t="shared" si="3"/>
        <v>3</v>
      </c>
      <c r="N12" s="11">
        <f>ROUND(100*K12/I12,1)</f>
        <v>1.7</v>
      </c>
    </row>
    <row r="13" spans="1:14" ht="15">
      <c r="A13" s="6" t="s">
        <v>15</v>
      </c>
      <c r="B13" s="9">
        <v>12341</v>
      </c>
      <c r="C13" s="9">
        <v>7588</v>
      </c>
      <c r="D13" s="9">
        <v>483</v>
      </c>
      <c r="E13" s="10">
        <f t="shared" si="0"/>
        <v>61</v>
      </c>
      <c r="F13" s="11">
        <f t="shared" si="1"/>
        <v>6.4</v>
      </c>
      <c r="G13" s="11">
        <f>ROUND(100*D13/B13,1)</f>
        <v>3.9</v>
      </c>
      <c r="H13" s="12"/>
      <c r="I13" s="9">
        <v>8238</v>
      </c>
      <c r="J13" s="9">
        <v>4524</v>
      </c>
      <c r="K13" s="9">
        <v>110</v>
      </c>
      <c r="L13" s="10">
        <f t="shared" si="2"/>
        <v>55</v>
      </c>
      <c r="M13" s="11">
        <f t="shared" si="3"/>
        <v>2.4</v>
      </c>
      <c r="N13" s="11">
        <f>ROUND(100*K13/I13,1)</f>
        <v>1.3</v>
      </c>
    </row>
    <row r="14" spans="1:14" ht="15">
      <c r="A14" s="6" t="s">
        <v>16</v>
      </c>
      <c r="B14" s="9">
        <v>11731</v>
      </c>
      <c r="C14" s="9">
        <v>6792</v>
      </c>
      <c r="D14" s="9">
        <v>352</v>
      </c>
      <c r="E14" s="10">
        <f t="shared" si="0"/>
        <v>58</v>
      </c>
      <c r="F14" s="11">
        <f t="shared" si="1"/>
        <v>5.2</v>
      </c>
      <c r="G14" s="11">
        <f aca="true" t="shared" si="4" ref="G14:G20">ROUND(100*D14/B14,1)</f>
        <v>3</v>
      </c>
      <c r="H14" s="12"/>
      <c r="I14" s="9">
        <v>7722</v>
      </c>
      <c r="J14" s="9">
        <v>4108</v>
      </c>
      <c r="K14" s="9">
        <v>114</v>
      </c>
      <c r="L14" s="10">
        <f t="shared" si="2"/>
        <v>53</v>
      </c>
      <c r="M14" s="11">
        <f t="shared" si="3"/>
        <v>2.8</v>
      </c>
      <c r="N14" s="11">
        <f aca="true" t="shared" si="5" ref="N14:N20">ROUND(100*K14/I14,1)</f>
        <v>1.5</v>
      </c>
    </row>
    <row r="15" spans="1:14" ht="15">
      <c r="A15" s="6" t="s">
        <v>17</v>
      </c>
      <c r="B15" s="9">
        <v>9878</v>
      </c>
      <c r="C15" s="9">
        <v>5890</v>
      </c>
      <c r="D15" s="9">
        <v>223</v>
      </c>
      <c r="E15" s="10">
        <f t="shared" si="0"/>
        <v>60</v>
      </c>
      <c r="F15" s="11">
        <f t="shared" si="1"/>
        <v>3.8</v>
      </c>
      <c r="G15" s="11">
        <f t="shared" si="4"/>
        <v>2.3</v>
      </c>
      <c r="H15" s="12"/>
      <c r="I15" s="9">
        <v>6600</v>
      </c>
      <c r="J15" s="9">
        <v>3602</v>
      </c>
      <c r="K15" s="9">
        <v>82</v>
      </c>
      <c r="L15" s="10">
        <f t="shared" si="2"/>
        <v>55</v>
      </c>
      <c r="M15" s="11">
        <f t="shared" si="3"/>
        <v>2.3</v>
      </c>
      <c r="N15" s="11">
        <f t="shared" si="5"/>
        <v>1.2</v>
      </c>
    </row>
    <row r="16" spans="1:14" ht="15">
      <c r="A16" s="6" t="s">
        <v>18</v>
      </c>
      <c r="B16" s="9">
        <v>20055</v>
      </c>
      <c r="C16" s="9">
        <v>11828</v>
      </c>
      <c r="D16" s="9">
        <v>349</v>
      </c>
      <c r="E16" s="10">
        <f t="shared" si="0"/>
        <v>59</v>
      </c>
      <c r="F16" s="11">
        <f t="shared" si="1"/>
        <v>3</v>
      </c>
      <c r="G16" s="11">
        <f t="shared" si="4"/>
        <v>1.7</v>
      </c>
      <c r="H16" s="12"/>
      <c r="I16" s="9">
        <v>13618</v>
      </c>
      <c r="J16" s="9">
        <v>7623</v>
      </c>
      <c r="K16" s="9">
        <v>158</v>
      </c>
      <c r="L16" s="10">
        <f t="shared" si="2"/>
        <v>56</v>
      </c>
      <c r="M16" s="11">
        <f t="shared" si="3"/>
        <v>2.1</v>
      </c>
      <c r="N16" s="11">
        <f t="shared" si="5"/>
        <v>1.2</v>
      </c>
    </row>
    <row r="17" spans="1:14" ht="15">
      <c r="A17" s="6" t="s">
        <v>19</v>
      </c>
      <c r="B17" s="9">
        <v>14979</v>
      </c>
      <c r="C17" s="9">
        <v>9053</v>
      </c>
      <c r="D17" s="9">
        <v>190</v>
      </c>
      <c r="E17" s="10">
        <f t="shared" si="0"/>
        <v>60</v>
      </c>
      <c r="F17" s="11">
        <f t="shared" si="1"/>
        <v>2.1</v>
      </c>
      <c r="G17" s="11">
        <f t="shared" si="4"/>
        <v>1.3</v>
      </c>
      <c r="H17" s="12"/>
      <c r="I17" s="9">
        <v>9536</v>
      </c>
      <c r="J17" s="9">
        <v>5367</v>
      </c>
      <c r="K17" s="9">
        <v>89</v>
      </c>
      <c r="L17" s="10">
        <f t="shared" si="2"/>
        <v>56</v>
      </c>
      <c r="M17" s="11">
        <f t="shared" si="3"/>
        <v>1.7</v>
      </c>
      <c r="N17" s="11">
        <f t="shared" si="5"/>
        <v>0.9</v>
      </c>
    </row>
    <row r="18" spans="1:14" ht="15">
      <c r="A18" s="6" t="s">
        <v>20</v>
      </c>
      <c r="B18" s="9">
        <v>9666</v>
      </c>
      <c r="C18" s="9">
        <v>5933</v>
      </c>
      <c r="D18" s="9">
        <v>100</v>
      </c>
      <c r="E18" s="10">
        <f t="shared" si="0"/>
        <v>61</v>
      </c>
      <c r="F18" s="11">
        <f t="shared" si="1"/>
        <v>1.7</v>
      </c>
      <c r="G18" s="11">
        <f t="shared" si="4"/>
        <v>1</v>
      </c>
      <c r="H18" s="12"/>
      <c r="I18" s="9">
        <v>4865</v>
      </c>
      <c r="J18" s="9">
        <v>2725</v>
      </c>
      <c r="K18" s="9">
        <v>34</v>
      </c>
      <c r="L18" s="10">
        <f t="shared" si="2"/>
        <v>56</v>
      </c>
      <c r="M18" s="11">
        <f t="shared" si="3"/>
        <v>1.2</v>
      </c>
      <c r="N18" s="11">
        <f t="shared" si="5"/>
        <v>0.7</v>
      </c>
    </row>
    <row r="19" spans="1:14" ht="15">
      <c r="A19" s="6" t="s">
        <v>21</v>
      </c>
      <c r="B19" s="9">
        <v>8076</v>
      </c>
      <c r="C19" s="9">
        <v>4866</v>
      </c>
      <c r="D19" s="9">
        <v>43</v>
      </c>
      <c r="E19" s="10">
        <f t="shared" si="0"/>
        <v>60</v>
      </c>
      <c r="F19" s="11">
        <f t="shared" si="1"/>
        <v>0.9</v>
      </c>
      <c r="G19" s="11">
        <f t="shared" si="4"/>
        <v>0.5</v>
      </c>
      <c r="H19" s="12"/>
      <c r="I19" s="9">
        <v>3799</v>
      </c>
      <c r="J19" s="9">
        <v>1982</v>
      </c>
      <c r="K19" s="9">
        <v>8</v>
      </c>
      <c r="L19" s="10">
        <f t="shared" si="2"/>
        <v>52</v>
      </c>
      <c r="M19" s="11">
        <f t="shared" si="3"/>
        <v>0.4</v>
      </c>
      <c r="N19" s="11">
        <f t="shared" si="5"/>
        <v>0.2</v>
      </c>
    </row>
    <row r="20" spans="1:14" ht="25.5" customHeight="1">
      <c r="A20" s="4" t="s">
        <v>22</v>
      </c>
      <c r="B20" s="13">
        <v>113066</v>
      </c>
      <c r="C20" s="13">
        <v>64410</v>
      </c>
      <c r="D20" s="13">
        <v>2424</v>
      </c>
      <c r="E20" s="14">
        <f t="shared" si="0"/>
        <v>57</v>
      </c>
      <c r="F20" s="15">
        <f>ROUND(100*D20/C20,1)</f>
        <v>3.8</v>
      </c>
      <c r="G20" s="15">
        <f t="shared" si="4"/>
        <v>2.1</v>
      </c>
      <c r="H20" s="16"/>
      <c r="I20" s="13">
        <v>69245</v>
      </c>
      <c r="J20" s="13">
        <v>37223</v>
      </c>
      <c r="K20" s="13">
        <v>780</v>
      </c>
      <c r="L20" s="14">
        <f t="shared" si="2"/>
        <v>54</v>
      </c>
      <c r="M20" s="15">
        <f>ROUND(100*K20/J20,1)</f>
        <v>2.1</v>
      </c>
      <c r="N20" s="15">
        <f t="shared" si="5"/>
        <v>1.1</v>
      </c>
    </row>
    <row r="21" spans="1:14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 t="s">
        <v>24</v>
      </c>
    </row>
    <row r="23" spans="1:13" s="23" customFormat="1" ht="12.75">
      <c r="A23" s="18" t="s">
        <v>25</v>
      </c>
      <c r="B23" s="18"/>
      <c r="C23" s="18"/>
      <c r="D23" s="19"/>
      <c r="E23" s="20"/>
      <c r="F23" s="20"/>
      <c r="G23" s="20"/>
      <c r="H23" s="21"/>
      <c r="I23" s="20"/>
      <c r="J23" s="20"/>
      <c r="K23" s="20"/>
      <c r="L23" s="22"/>
      <c r="M23" s="20"/>
    </row>
    <row r="24" spans="1:13" s="23" customFormat="1" ht="12.75">
      <c r="A24" s="18" t="s">
        <v>26</v>
      </c>
      <c r="B24" s="24"/>
      <c r="C24" s="24"/>
      <c r="D24" s="25"/>
      <c r="E24" s="25"/>
      <c r="F24" s="25"/>
      <c r="G24" s="25"/>
      <c r="H24" s="25"/>
      <c r="I24" s="18"/>
      <c r="J24" s="18"/>
      <c r="K24" s="18"/>
      <c r="L24" s="18"/>
      <c r="M24" s="25"/>
    </row>
    <row r="25" spans="1:14" s="23" customFormat="1" ht="12.75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6"/>
      <c r="N25" s="28"/>
    </row>
    <row r="26" spans="1:13" s="23" customFormat="1" ht="12.75">
      <c r="A26" s="29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23" customFormat="1" ht="12.75">
      <c r="A27" s="29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ht="12.75">
      <c r="A28" s="31"/>
      <c r="B28" s="32"/>
      <c r="C28" s="32"/>
      <c r="D28" s="32"/>
      <c r="E28" s="32"/>
      <c r="F28" s="32"/>
      <c r="G28" s="32"/>
      <c r="M28" s="32"/>
    </row>
    <row r="29" spans="1:13" s="33" customFormat="1" ht="12.75">
      <c r="A29" s="34" t="s">
        <v>28</v>
      </c>
      <c r="B29" s="32"/>
      <c r="C29" s="32"/>
      <c r="D29" s="32"/>
      <c r="E29" s="32"/>
      <c r="F29" s="32"/>
      <c r="G29" s="32"/>
      <c r="M29" s="32"/>
    </row>
  </sheetData>
  <sheetProtection/>
  <mergeCells count="15"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A2:J2"/>
    <mergeCell ref="B7:G7"/>
    <mergeCell ref="I7:N7"/>
    <mergeCell ref="B8:B9"/>
    <mergeCell ref="C8:C9"/>
  </mergeCells>
  <hyperlinks>
    <hyperlink ref="A25" r:id="rId1" display="http://www.dft.gov.uk/statistics/series/road-accidents-and-safety/"/>
    <hyperlink ref="A25:I25" r:id="rId2" display="Notes and definitions see: www.gov.uk/transport-statistics-notes-and-guidance-road-accident-and-safety"/>
    <hyperlink ref="M25" r:id="rId3" display="Notes and definitions see: www.gov.uk/transport-statistics-notes-and-guidance-road-accident-and-safety"/>
    <hyperlink ref="A2" r:id="rId4" display="www.gov.uk/government/collections/road-accidents-and-safety-statistics"/>
    <hyperlink ref="A2:J2" r:id="rId5" display="www.gov.uk/government/publications/reported-road-casualties-great-britain-annual-report-2013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9.625" style="2" customWidth="1"/>
    <col min="3" max="4" width="8.875" style="2" customWidth="1"/>
    <col min="5" max="7" width="7.50390625" style="2" customWidth="1"/>
    <col min="8" max="8" width="0.74609375" style="2" customWidth="1"/>
    <col min="9" max="9" width="9.625" style="2" customWidth="1"/>
    <col min="10" max="11" width="8.875" style="2" customWidth="1"/>
    <col min="12" max="14" width="7.50390625" style="2" customWidth="1"/>
    <col min="15" max="16384" width="9.00390625" style="2" customWidth="1"/>
  </cols>
  <sheetData>
    <row r="1" ht="15.75">
      <c r="A1" s="1" t="s">
        <v>0</v>
      </c>
    </row>
    <row r="2" spans="1:10" ht="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3" t="s">
        <v>1</v>
      </c>
    </row>
    <row r="4" ht="15.75">
      <c r="A4" s="3" t="s">
        <v>31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3</v>
      </c>
    </row>
    <row r="7" spans="1:14" ht="14.25" customHeight="1">
      <c r="A7" s="6"/>
      <c r="B7" s="39" t="s">
        <v>4</v>
      </c>
      <c r="C7" s="39"/>
      <c r="D7" s="39"/>
      <c r="E7" s="39"/>
      <c r="F7" s="39"/>
      <c r="G7" s="39"/>
      <c r="H7" s="6"/>
      <c r="I7" s="39" t="s">
        <v>5</v>
      </c>
      <c r="J7" s="39"/>
      <c r="K7" s="39"/>
      <c r="L7" s="39"/>
      <c r="M7" s="39"/>
      <c r="N7" s="39"/>
    </row>
    <row r="8" spans="1:14" ht="30" customHeight="1">
      <c r="A8" s="6"/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7"/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</row>
    <row r="9" spans="1:14" ht="30" customHeight="1">
      <c r="A9" s="6"/>
      <c r="B9" s="37"/>
      <c r="C9" s="37"/>
      <c r="D9" s="37"/>
      <c r="E9" s="37"/>
      <c r="F9" s="37"/>
      <c r="G9" s="37"/>
      <c r="H9" s="8"/>
      <c r="I9" s="37"/>
      <c r="J9" s="37"/>
      <c r="K9" s="37"/>
      <c r="L9" s="37"/>
      <c r="M9" s="37"/>
      <c r="N9" s="37"/>
    </row>
    <row r="10" spans="1:14" ht="21.75" customHeight="1">
      <c r="A10" s="6" t="s">
        <v>12</v>
      </c>
      <c r="B10" s="9">
        <v>54</v>
      </c>
      <c r="C10" s="9">
        <v>27</v>
      </c>
      <c r="D10" s="9">
        <v>3</v>
      </c>
      <c r="E10" s="10">
        <f>ROUND(100*C10/B10,0)</f>
        <v>50</v>
      </c>
      <c r="F10" s="11">
        <f>ROUND(100*D10/C10,1)</f>
        <v>11.1</v>
      </c>
      <c r="G10" s="11">
        <f>ROUND(100*D10/B10,1)</f>
        <v>5.6</v>
      </c>
      <c r="H10" s="12"/>
      <c r="I10" s="9">
        <v>8</v>
      </c>
      <c r="J10" s="9">
        <v>2</v>
      </c>
      <c r="K10" s="9">
        <v>0</v>
      </c>
      <c r="L10" s="10">
        <f>ROUND(100*J10/I10,0)</f>
        <v>25</v>
      </c>
      <c r="M10" s="11">
        <f>ROUND(100*K10/J10,1)</f>
        <v>0</v>
      </c>
      <c r="N10" s="11">
        <f>ROUND(100*K10/I10,1)</f>
        <v>0</v>
      </c>
    </row>
    <row r="11" spans="1:14" ht="15">
      <c r="A11" s="6" t="s">
        <v>13</v>
      </c>
      <c r="B11" s="9">
        <v>5049</v>
      </c>
      <c r="C11" s="9">
        <v>3512</v>
      </c>
      <c r="D11" s="9">
        <v>112</v>
      </c>
      <c r="E11" s="10">
        <f aca="true" t="shared" si="0" ref="E11:E20">ROUND(100*C11/B11,0)</f>
        <v>70</v>
      </c>
      <c r="F11" s="11">
        <f aca="true" t="shared" si="1" ref="F11:F19">ROUND(100*D11/C11,1)</f>
        <v>3.2</v>
      </c>
      <c r="G11" s="11">
        <f>ROUND(100*D11/B11,1)</f>
        <v>2.2</v>
      </c>
      <c r="H11" s="12"/>
      <c r="I11" s="9">
        <v>3525</v>
      </c>
      <c r="J11" s="9">
        <v>2308</v>
      </c>
      <c r="K11" s="9">
        <v>41</v>
      </c>
      <c r="L11" s="10">
        <f aca="true" t="shared" si="2" ref="L11:L20">ROUND(100*J11/I11,0)</f>
        <v>65</v>
      </c>
      <c r="M11" s="11">
        <f aca="true" t="shared" si="3" ref="M11:M19">ROUND(100*K11/J11,1)</f>
        <v>1.8</v>
      </c>
      <c r="N11" s="11">
        <f>ROUND(100*K11/I11,1)</f>
        <v>1.2</v>
      </c>
    </row>
    <row r="12" spans="1:14" ht="15">
      <c r="A12" s="6" t="s">
        <v>14</v>
      </c>
      <c r="B12" s="9">
        <v>12164</v>
      </c>
      <c r="C12" s="9">
        <v>7941</v>
      </c>
      <c r="D12" s="9">
        <v>557</v>
      </c>
      <c r="E12" s="10">
        <f t="shared" si="0"/>
        <v>65</v>
      </c>
      <c r="F12" s="11">
        <f t="shared" si="1"/>
        <v>7</v>
      </c>
      <c r="G12" s="11">
        <f>ROUND(100*D12/B12,1)</f>
        <v>4.6</v>
      </c>
      <c r="H12" s="12"/>
      <c r="I12" s="9">
        <v>8552</v>
      </c>
      <c r="J12" s="9">
        <v>5050</v>
      </c>
      <c r="K12" s="9">
        <v>144</v>
      </c>
      <c r="L12" s="10">
        <f t="shared" si="2"/>
        <v>59</v>
      </c>
      <c r="M12" s="11">
        <f t="shared" si="3"/>
        <v>2.9</v>
      </c>
      <c r="N12" s="11">
        <f>ROUND(100*K12/I12,1)</f>
        <v>1.7</v>
      </c>
    </row>
    <row r="13" spans="1:14" ht="15">
      <c r="A13" s="6" t="s">
        <v>15</v>
      </c>
      <c r="B13" s="9">
        <v>11711</v>
      </c>
      <c r="C13" s="9">
        <v>7390</v>
      </c>
      <c r="D13" s="9">
        <v>488</v>
      </c>
      <c r="E13" s="10">
        <f t="shared" si="0"/>
        <v>63</v>
      </c>
      <c r="F13" s="11">
        <f t="shared" si="1"/>
        <v>6.6</v>
      </c>
      <c r="G13" s="11">
        <f>ROUND(100*D13/B13,1)</f>
        <v>4.2</v>
      </c>
      <c r="H13" s="12"/>
      <c r="I13" s="9">
        <v>7694</v>
      </c>
      <c r="J13" s="9">
        <v>4490</v>
      </c>
      <c r="K13" s="9">
        <v>122</v>
      </c>
      <c r="L13" s="10">
        <f t="shared" si="2"/>
        <v>58</v>
      </c>
      <c r="M13" s="11">
        <f t="shared" si="3"/>
        <v>2.7</v>
      </c>
      <c r="N13" s="11">
        <f>ROUND(100*K13/I13,1)</f>
        <v>1.6</v>
      </c>
    </row>
    <row r="14" spans="1:14" ht="15">
      <c r="A14" s="6" t="s">
        <v>16</v>
      </c>
      <c r="B14" s="9">
        <v>11095</v>
      </c>
      <c r="C14" s="9">
        <v>6661</v>
      </c>
      <c r="D14" s="9">
        <v>344</v>
      </c>
      <c r="E14" s="10">
        <f t="shared" si="0"/>
        <v>60</v>
      </c>
      <c r="F14" s="11">
        <f t="shared" si="1"/>
        <v>5.2</v>
      </c>
      <c r="G14" s="11">
        <f aca="true" t="shared" si="4" ref="G14:G20">ROUND(100*D14/B14,1)</f>
        <v>3.1</v>
      </c>
      <c r="H14" s="12"/>
      <c r="I14" s="9">
        <v>7426</v>
      </c>
      <c r="J14" s="9">
        <v>4074</v>
      </c>
      <c r="K14" s="9">
        <v>115</v>
      </c>
      <c r="L14" s="10">
        <f t="shared" si="2"/>
        <v>55</v>
      </c>
      <c r="M14" s="11">
        <f t="shared" si="3"/>
        <v>2.8</v>
      </c>
      <c r="N14" s="11">
        <f aca="true" t="shared" si="5" ref="N14:N20">ROUND(100*K14/I14,1)</f>
        <v>1.5</v>
      </c>
    </row>
    <row r="15" spans="1:14" ht="15">
      <c r="A15" s="6" t="s">
        <v>17</v>
      </c>
      <c r="B15" s="9">
        <v>9489</v>
      </c>
      <c r="C15" s="9">
        <v>5835</v>
      </c>
      <c r="D15" s="9">
        <v>219</v>
      </c>
      <c r="E15" s="10">
        <f t="shared" si="0"/>
        <v>61</v>
      </c>
      <c r="F15" s="11">
        <f t="shared" si="1"/>
        <v>3.8</v>
      </c>
      <c r="G15" s="11">
        <f t="shared" si="4"/>
        <v>2.3</v>
      </c>
      <c r="H15" s="12"/>
      <c r="I15" s="9">
        <v>6224</v>
      </c>
      <c r="J15" s="9">
        <v>3520</v>
      </c>
      <c r="K15" s="9">
        <v>74</v>
      </c>
      <c r="L15" s="10">
        <f t="shared" si="2"/>
        <v>57</v>
      </c>
      <c r="M15" s="11">
        <f t="shared" si="3"/>
        <v>2.1</v>
      </c>
      <c r="N15" s="11">
        <f t="shared" si="5"/>
        <v>1.2</v>
      </c>
    </row>
    <row r="16" spans="1:14" ht="15">
      <c r="A16" s="6" t="s">
        <v>18</v>
      </c>
      <c r="B16" s="9">
        <v>19571</v>
      </c>
      <c r="C16" s="9">
        <v>12015</v>
      </c>
      <c r="D16" s="9">
        <v>353</v>
      </c>
      <c r="E16" s="10">
        <f t="shared" si="0"/>
        <v>61</v>
      </c>
      <c r="F16" s="11">
        <f t="shared" si="1"/>
        <v>2.9</v>
      </c>
      <c r="G16" s="11">
        <f t="shared" si="4"/>
        <v>1.8</v>
      </c>
      <c r="H16" s="12"/>
      <c r="I16" s="9">
        <v>13078</v>
      </c>
      <c r="J16" s="9">
        <v>7509</v>
      </c>
      <c r="K16" s="9">
        <v>182</v>
      </c>
      <c r="L16" s="10">
        <f t="shared" si="2"/>
        <v>57</v>
      </c>
      <c r="M16" s="11">
        <f t="shared" si="3"/>
        <v>2.4</v>
      </c>
      <c r="N16" s="11">
        <f t="shared" si="5"/>
        <v>1.4</v>
      </c>
    </row>
    <row r="17" spans="1:14" ht="15">
      <c r="A17" s="6" t="s">
        <v>19</v>
      </c>
      <c r="B17" s="9">
        <v>14052</v>
      </c>
      <c r="C17" s="9">
        <v>8728</v>
      </c>
      <c r="D17" s="9">
        <v>233</v>
      </c>
      <c r="E17" s="10">
        <f t="shared" si="0"/>
        <v>62</v>
      </c>
      <c r="F17" s="11">
        <f t="shared" si="1"/>
        <v>2.7</v>
      </c>
      <c r="G17" s="11">
        <f t="shared" si="4"/>
        <v>1.7</v>
      </c>
      <c r="H17" s="12"/>
      <c r="I17" s="9">
        <v>8536</v>
      </c>
      <c r="J17" s="9">
        <v>5024</v>
      </c>
      <c r="K17" s="9">
        <v>79</v>
      </c>
      <c r="L17" s="10">
        <f t="shared" si="2"/>
        <v>59</v>
      </c>
      <c r="M17" s="11">
        <f t="shared" si="3"/>
        <v>1.6</v>
      </c>
      <c r="N17" s="11">
        <f t="shared" si="5"/>
        <v>0.9</v>
      </c>
    </row>
    <row r="18" spans="1:14" ht="15">
      <c r="A18" s="6" t="s">
        <v>20</v>
      </c>
      <c r="B18" s="9">
        <v>8960</v>
      </c>
      <c r="C18" s="9">
        <v>5708</v>
      </c>
      <c r="D18" s="9">
        <v>85</v>
      </c>
      <c r="E18" s="10">
        <f t="shared" si="0"/>
        <v>64</v>
      </c>
      <c r="F18" s="11">
        <f t="shared" si="1"/>
        <v>1.5</v>
      </c>
      <c r="G18" s="11">
        <f t="shared" si="4"/>
        <v>0.9</v>
      </c>
      <c r="H18" s="12"/>
      <c r="I18" s="9">
        <v>4617</v>
      </c>
      <c r="J18" s="9">
        <v>2632</v>
      </c>
      <c r="K18" s="9">
        <v>36</v>
      </c>
      <c r="L18" s="10">
        <f t="shared" si="2"/>
        <v>57</v>
      </c>
      <c r="M18" s="11">
        <f t="shared" si="3"/>
        <v>1.4</v>
      </c>
      <c r="N18" s="11">
        <f t="shared" si="5"/>
        <v>0.8</v>
      </c>
    </row>
    <row r="19" spans="1:14" ht="15">
      <c r="A19" s="6" t="s">
        <v>21</v>
      </c>
      <c r="B19" s="9">
        <v>7635</v>
      </c>
      <c r="C19" s="9">
        <v>4714</v>
      </c>
      <c r="D19" s="9">
        <v>33</v>
      </c>
      <c r="E19" s="10">
        <f t="shared" si="0"/>
        <v>62</v>
      </c>
      <c r="F19" s="11">
        <f t="shared" si="1"/>
        <v>0.7</v>
      </c>
      <c r="G19" s="11">
        <f t="shared" si="4"/>
        <v>0.4</v>
      </c>
      <c r="H19" s="12"/>
      <c r="I19" s="9">
        <v>3460</v>
      </c>
      <c r="J19" s="9">
        <v>1894</v>
      </c>
      <c r="K19" s="9">
        <v>7</v>
      </c>
      <c r="L19" s="10">
        <f t="shared" si="2"/>
        <v>55</v>
      </c>
      <c r="M19" s="11">
        <f t="shared" si="3"/>
        <v>0.4</v>
      </c>
      <c r="N19" s="11">
        <f t="shared" si="5"/>
        <v>0.2</v>
      </c>
    </row>
    <row r="20" spans="1:14" ht="25.5" customHeight="1">
      <c r="A20" s="4" t="s">
        <v>22</v>
      </c>
      <c r="B20" s="13">
        <v>107199</v>
      </c>
      <c r="C20" s="13">
        <v>63240</v>
      </c>
      <c r="D20" s="13">
        <v>2466</v>
      </c>
      <c r="E20" s="14">
        <f t="shared" si="0"/>
        <v>59</v>
      </c>
      <c r="F20" s="15">
        <f>ROUND(100*D20/C20,1)</f>
        <v>3.9</v>
      </c>
      <c r="G20" s="15">
        <f t="shared" si="4"/>
        <v>2.3</v>
      </c>
      <c r="H20" s="16"/>
      <c r="I20" s="13">
        <v>65834</v>
      </c>
      <c r="J20" s="13">
        <v>36734</v>
      </c>
      <c r="K20" s="13">
        <v>803</v>
      </c>
      <c r="L20" s="14">
        <f t="shared" si="2"/>
        <v>56</v>
      </c>
      <c r="M20" s="15">
        <f>ROUND(100*K20/J20,1)</f>
        <v>2.2</v>
      </c>
      <c r="N20" s="15">
        <f t="shared" si="5"/>
        <v>1.2</v>
      </c>
    </row>
    <row r="21" spans="1:14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 t="s">
        <v>24</v>
      </c>
    </row>
    <row r="22" ht="15">
      <c r="N22" s="35" t="s">
        <v>28</v>
      </c>
    </row>
    <row r="23" spans="1:13" s="23" customFormat="1" ht="12.75">
      <c r="A23" s="18" t="s">
        <v>25</v>
      </c>
      <c r="B23" s="18"/>
      <c r="C23" s="18"/>
      <c r="D23" s="19"/>
      <c r="E23" s="20"/>
      <c r="F23" s="20"/>
      <c r="G23" s="20"/>
      <c r="H23" s="21"/>
      <c r="I23" s="20"/>
      <c r="J23" s="20"/>
      <c r="K23" s="20"/>
      <c r="L23" s="22"/>
      <c r="M23" s="20"/>
    </row>
    <row r="24" spans="1:14" s="23" customFormat="1" ht="12.75">
      <c r="A24" s="18" t="s">
        <v>26</v>
      </c>
      <c r="B24" s="24"/>
      <c r="C24" s="24"/>
      <c r="D24" s="25"/>
      <c r="E24" s="25"/>
      <c r="F24" s="25"/>
      <c r="G24" s="25"/>
      <c r="H24" s="25"/>
      <c r="I24" s="18"/>
      <c r="J24" s="18"/>
      <c r="K24" s="18"/>
      <c r="L24" s="18"/>
      <c r="M24" s="25"/>
      <c r="N24" s="21" t="s">
        <v>33</v>
      </c>
    </row>
    <row r="25" spans="1:14" s="23" customFormat="1" ht="12.75">
      <c r="A25" s="26" t="s">
        <v>32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6"/>
      <c r="N25" s="21" t="s">
        <v>34</v>
      </c>
    </row>
    <row r="26" spans="2:13" s="23" customFormat="1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s="23" customFormat="1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ht="12.75">
      <c r="A28" s="31"/>
      <c r="B28" s="32"/>
      <c r="C28" s="32"/>
      <c r="D28" s="32"/>
      <c r="E28" s="32"/>
      <c r="F28" s="32"/>
      <c r="G28" s="32"/>
      <c r="M28" s="32"/>
    </row>
    <row r="29" spans="2:13" s="33" customFormat="1" ht="12.75">
      <c r="B29" s="32"/>
      <c r="C29" s="32"/>
      <c r="D29" s="32"/>
      <c r="E29" s="32"/>
      <c r="F29" s="32"/>
      <c r="G29" s="32"/>
      <c r="M29" s="32"/>
    </row>
  </sheetData>
  <sheetProtection/>
  <mergeCells count="15">
    <mergeCell ref="K8:K9"/>
    <mergeCell ref="L8:L9"/>
    <mergeCell ref="M8:M9"/>
    <mergeCell ref="N8:N9"/>
    <mergeCell ref="A2:J2"/>
    <mergeCell ref="B7:G7"/>
    <mergeCell ref="I7:N7"/>
    <mergeCell ref="B8:B9"/>
    <mergeCell ref="C8:C9"/>
    <mergeCell ref="D8:D9"/>
    <mergeCell ref="E8:E9"/>
    <mergeCell ref="F8:F9"/>
    <mergeCell ref="G8:G9"/>
    <mergeCell ref="I8:I9"/>
    <mergeCell ref="J8:J9"/>
  </mergeCells>
  <hyperlinks>
    <hyperlink ref="A25" r:id="rId1" display="http://www.dft.gov.uk/statistics/series/road-accidents-and-safety/"/>
    <hyperlink ref="A25:I25" r:id="rId2" display="Notes and definitions see: www.gov.uk/transport-statistics-notes-and-guidance-road-accident-and-safety"/>
    <hyperlink ref="M25" r:id="rId3" display="Notes and definitions see: www.gov.uk/transport-statistics-notes-and-guidance-road-accident-and-safety"/>
    <hyperlink ref="A2" r:id="rId4" display="www.gov.uk/government/collections/road-accidents-and-safety-statistics"/>
    <hyperlink ref="A2:J2" r:id="rId5" display="www.gov.uk/government/publications/reported-road-casualties-great-britain-annual-report-2013"/>
  </hyperlink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landscape" paperSize="9" scale="105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9.625" style="2" customWidth="1"/>
    <col min="3" max="4" width="8.875" style="2" customWidth="1"/>
    <col min="5" max="7" width="7.50390625" style="2" customWidth="1"/>
    <col min="8" max="8" width="0.74609375" style="2" customWidth="1"/>
    <col min="9" max="9" width="9.625" style="2" customWidth="1"/>
    <col min="10" max="11" width="8.875" style="2" customWidth="1"/>
    <col min="12" max="14" width="7.50390625" style="2" customWidth="1"/>
    <col min="15" max="16384" width="9.00390625" style="2" customWidth="1"/>
  </cols>
  <sheetData>
    <row r="1" ht="15.75">
      <c r="A1" s="1" t="s">
        <v>0</v>
      </c>
    </row>
    <row r="2" spans="1:10" ht="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3" t="s">
        <v>1</v>
      </c>
    </row>
    <row r="4" ht="15.75">
      <c r="A4" s="3" t="s">
        <v>30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3</v>
      </c>
    </row>
    <row r="7" spans="1:14" ht="14.25" customHeight="1">
      <c r="A7" s="6"/>
      <c r="B7" s="39" t="s">
        <v>4</v>
      </c>
      <c r="C7" s="39"/>
      <c r="D7" s="39"/>
      <c r="E7" s="39"/>
      <c r="F7" s="39"/>
      <c r="G7" s="39"/>
      <c r="H7" s="6"/>
      <c r="I7" s="39" t="s">
        <v>5</v>
      </c>
      <c r="J7" s="39"/>
      <c r="K7" s="39"/>
      <c r="L7" s="39"/>
      <c r="M7" s="39"/>
      <c r="N7" s="39"/>
    </row>
    <row r="8" spans="1:14" ht="15">
      <c r="A8" s="6"/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7"/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</row>
    <row r="9" spans="1:14" ht="15">
      <c r="A9" s="6"/>
      <c r="B9" s="37"/>
      <c r="C9" s="37"/>
      <c r="D9" s="37"/>
      <c r="E9" s="37"/>
      <c r="F9" s="37"/>
      <c r="G9" s="37"/>
      <c r="H9" s="8"/>
      <c r="I9" s="37"/>
      <c r="J9" s="37"/>
      <c r="K9" s="37"/>
      <c r="L9" s="37"/>
      <c r="M9" s="37"/>
      <c r="N9" s="37"/>
    </row>
    <row r="10" spans="1:14" ht="21.75" customHeight="1">
      <c r="A10" s="6" t="s">
        <v>12</v>
      </c>
      <c r="B10" s="9">
        <v>60</v>
      </c>
      <c r="C10" s="9">
        <v>35</v>
      </c>
      <c r="D10" s="9">
        <v>4</v>
      </c>
      <c r="E10" s="10">
        <f>ROUND(100*C10/B10,0)</f>
        <v>58</v>
      </c>
      <c r="F10" s="11">
        <f>ROUND(100*D10/C10,1)</f>
        <v>11.4</v>
      </c>
      <c r="G10" s="11">
        <f>ROUND(100*D10/B10,1)</f>
        <v>6.7</v>
      </c>
      <c r="H10" s="12"/>
      <c r="I10" s="9">
        <v>11</v>
      </c>
      <c r="J10" s="9">
        <v>5</v>
      </c>
      <c r="K10" s="9">
        <v>1</v>
      </c>
      <c r="L10" s="10">
        <f>ROUND(100*J10/I10,0)</f>
        <v>45</v>
      </c>
      <c r="M10" s="11">
        <f>ROUND(100*K10/J10,1)</f>
        <v>20</v>
      </c>
      <c r="N10" s="11">
        <f>ROUND(100*K10/I10,1)</f>
        <v>9.1</v>
      </c>
    </row>
    <row r="11" spans="1:14" ht="15">
      <c r="A11" s="6" t="s">
        <v>13</v>
      </c>
      <c r="B11" s="9">
        <v>5998</v>
      </c>
      <c r="C11" s="9">
        <v>4238</v>
      </c>
      <c r="D11" s="9">
        <v>161</v>
      </c>
      <c r="E11" s="10">
        <f aca="true" t="shared" si="0" ref="E11:E20">ROUND(100*C11/B11,0)</f>
        <v>71</v>
      </c>
      <c r="F11" s="11">
        <f aca="true" t="shared" si="1" ref="F11:F19">ROUND(100*D11/C11,1)</f>
        <v>3.8</v>
      </c>
      <c r="G11" s="11">
        <f>ROUND(100*D11/B11,1)</f>
        <v>2.7</v>
      </c>
      <c r="H11" s="12"/>
      <c r="I11" s="9">
        <v>4225</v>
      </c>
      <c r="J11" s="9">
        <v>2734</v>
      </c>
      <c r="K11" s="9">
        <v>54</v>
      </c>
      <c r="L11" s="10">
        <f aca="true" t="shared" si="2" ref="L11:L20">ROUND(100*J11/I11,0)</f>
        <v>65</v>
      </c>
      <c r="M11" s="11">
        <f aca="true" t="shared" si="3" ref="M11:M19">ROUND(100*K11/J11,1)</f>
        <v>2</v>
      </c>
      <c r="N11" s="11">
        <f>ROUND(100*K11/I11,1)</f>
        <v>1.3</v>
      </c>
    </row>
    <row r="12" spans="1:14" ht="15">
      <c r="A12" s="6" t="s">
        <v>14</v>
      </c>
      <c r="B12" s="9">
        <v>13242</v>
      </c>
      <c r="C12" s="9">
        <v>8775</v>
      </c>
      <c r="D12" s="9">
        <v>647</v>
      </c>
      <c r="E12" s="10">
        <f t="shared" si="0"/>
        <v>66</v>
      </c>
      <c r="F12" s="11">
        <f t="shared" si="1"/>
        <v>7.4</v>
      </c>
      <c r="G12" s="11">
        <f>ROUND(100*D12/B12,1)</f>
        <v>4.9</v>
      </c>
      <c r="H12" s="12"/>
      <c r="I12" s="9">
        <v>9484</v>
      </c>
      <c r="J12" s="9">
        <v>5744</v>
      </c>
      <c r="K12" s="9">
        <v>154</v>
      </c>
      <c r="L12" s="10">
        <f t="shared" si="2"/>
        <v>61</v>
      </c>
      <c r="M12" s="11">
        <f t="shared" si="3"/>
        <v>2.7</v>
      </c>
      <c r="N12" s="11">
        <f>ROUND(100*K12/I12,1)</f>
        <v>1.6</v>
      </c>
    </row>
    <row r="13" spans="1:14" ht="15">
      <c r="A13" s="6" t="s">
        <v>15</v>
      </c>
      <c r="B13" s="9">
        <v>12504</v>
      </c>
      <c r="C13" s="9">
        <v>7892</v>
      </c>
      <c r="D13" s="9">
        <v>564</v>
      </c>
      <c r="E13" s="10">
        <f t="shared" si="0"/>
        <v>63</v>
      </c>
      <c r="F13" s="11">
        <f t="shared" si="1"/>
        <v>7.1</v>
      </c>
      <c r="G13" s="11">
        <f>ROUND(100*D13/B13,1)</f>
        <v>4.5</v>
      </c>
      <c r="H13" s="12"/>
      <c r="I13" s="9">
        <v>8192</v>
      </c>
      <c r="J13" s="9">
        <v>4720</v>
      </c>
      <c r="K13" s="9">
        <v>128</v>
      </c>
      <c r="L13" s="10">
        <f t="shared" si="2"/>
        <v>58</v>
      </c>
      <c r="M13" s="11">
        <f t="shared" si="3"/>
        <v>2.7</v>
      </c>
      <c r="N13" s="11">
        <f>ROUND(100*K13/I13,1)</f>
        <v>1.6</v>
      </c>
    </row>
    <row r="14" spans="1:14" ht="15">
      <c r="A14" s="6" t="s">
        <v>16</v>
      </c>
      <c r="B14" s="9">
        <v>11826</v>
      </c>
      <c r="C14" s="9">
        <v>7004</v>
      </c>
      <c r="D14" s="9">
        <v>355</v>
      </c>
      <c r="E14" s="10">
        <f t="shared" si="0"/>
        <v>59</v>
      </c>
      <c r="F14" s="11">
        <f t="shared" si="1"/>
        <v>5.1</v>
      </c>
      <c r="G14" s="11">
        <f aca="true" t="shared" si="4" ref="G14:G20">ROUND(100*D14/B14,1)</f>
        <v>3</v>
      </c>
      <c r="H14" s="12"/>
      <c r="I14" s="9">
        <v>7643</v>
      </c>
      <c r="J14" s="9">
        <v>4234</v>
      </c>
      <c r="K14" s="9">
        <v>110</v>
      </c>
      <c r="L14" s="10">
        <f t="shared" si="2"/>
        <v>55</v>
      </c>
      <c r="M14" s="11">
        <f t="shared" si="3"/>
        <v>2.6</v>
      </c>
      <c r="N14" s="11">
        <f aca="true" t="shared" si="5" ref="N14:N20">ROUND(100*K14/I14,1)</f>
        <v>1.4</v>
      </c>
    </row>
    <row r="15" spans="1:14" ht="15">
      <c r="A15" s="6" t="s">
        <v>17</v>
      </c>
      <c r="B15" s="9">
        <v>10171</v>
      </c>
      <c r="C15" s="9">
        <v>6254</v>
      </c>
      <c r="D15" s="9">
        <v>237</v>
      </c>
      <c r="E15" s="10">
        <f t="shared" si="0"/>
        <v>61</v>
      </c>
      <c r="F15" s="11">
        <f t="shared" si="1"/>
        <v>3.8</v>
      </c>
      <c r="G15" s="11">
        <f t="shared" si="4"/>
        <v>2.3</v>
      </c>
      <c r="H15" s="12"/>
      <c r="I15" s="9">
        <v>6798</v>
      </c>
      <c r="J15" s="9">
        <v>3934</v>
      </c>
      <c r="K15" s="9">
        <v>100</v>
      </c>
      <c r="L15" s="10">
        <f t="shared" si="2"/>
        <v>58</v>
      </c>
      <c r="M15" s="11">
        <f t="shared" si="3"/>
        <v>2.5</v>
      </c>
      <c r="N15" s="11">
        <f t="shared" si="5"/>
        <v>1.5</v>
      </c>
    </row>
    <row r="16" spans="1:14" ht="15">
      <c r="A16" s="6" t="s">
        <v>18</v>
      </c>
      <c r="B16" s="9">
        <v>20911</v>
      </c>
      <c r="C16" s="9">
        <v>12866</v>
      </c>
      <c r="D16" s="9">
        <v>403</v>
      </c>
      <c r="E16" s="10">
        <f t="shared" si="0"/>
        <v>62</v>
      </c>
      <c r="F16" s="11">
        <f t="shared" si="1"/>
        <v>3.1</v>
      </c>
      <c r="G16" s="11">
        <f t="shared" si="4"/>
        <v>1.9</v>
      </c>
      <c r="H16" s="12"/>
      <c r="I16" s="9">
        <v>14226</v>
      </c>
      <c r="J16" s="9">
        <v>8245</v>
      </c>
      <c r="K16" s="9">
        <v>165</v>
      </c>
      <c r="L16" s="10">
        <f t="shared" si="2"/>
        <v>58</v>
      </c>
      <c r="M16" s="11">
        <f t="shared" si="3"/>
        <v>2</v>
      </c>
      <c r="N16" s="11">
        <f t="shared" si="5"/>
        <v>1.2</v>
      </c>
    </row>
    <row r="17" spans="1:14" ht="15">
      <c r="A17" s="6" t="s">
        <v>19</v>
      </c>
      <c r="B17" s="9">
        <v>14711</v>
      </c>
      <c r="C17" s="9">
        <v>9184</v>
      </c>
      <c r="D17" s="9">
        <v>218</v>
      </c>
      <c r="E17" s="10">
        <f t="shared" si="0"/>
        <v>62</v>
      </c>
      <c r="F17" s="11">
        <f t="shared" si="1"/>
        <v>2.4</v>
      </c>
      <c r="G17" s="11">
        <f t="shared" si="4"/>
        <v>1.5</v>
      </c>
      <c r="H17" s="12"/>
      <c r="I17" s="9">
        <v>8999</v>
      </c>
      <c r="J17" s="9">
        <v>5321</v>
      </c>
      <c r="K17" s="9">
        <v>94</v>
      </c>
      <c r="L17" s="10">
        <f t="shared" si="2"/>
        <v>59</v>
      </c>
      <c r="M17" s="11">
        <f t="shared" si="3"/>
        <v>1.8</v>
      </c>
      <c r="N17" s="11">
        <f t="shared" si="5"/>
        <v>1</v>
      </c>
    </row>
    <row r="18" spans="1:14" ht="15">
      <c r="A18" s="6" t="s">
        <v>20</v>
      </c>
      <c r="B18" s="9">
        <v>9201</v>
      </c>
      <c r="C18" s="9">
        <v>5865</v>
      </c>
      <c r="D18" s="9">
        <v>110</v>
      </c>
      <c r="E18" s="10">
        <f t="shared" si="0"/>
        <v>64</v>
      </c>
      <c r="F18" s="11">
        <f t="shared" si="1"/>
        <v>1.9</v>
      </c>
      <c r="G18" s="11">
        <f t="shared" si="4"/>
        <v>1.2</v>
      </c>
      <c r="H18" s="12"/>
      <c r="I18" s="9">
        <v>4752</v>
      </c>
      <c r="J18" s="9">
        <v>2832</v>
      </c>
      <c r="K18" s="9">
        <v>20</v>
      </c>
      <c r="L18" s="10">
        <f t="shared" si="2"/>
        <v>60</v>
      </c>
      <c r="M18" s="11">
        <f t="shared" si="3"/>
        <v>0.7</v>
      </c>
      <c r="N18" s="11">
        <f t="shared" si="5"/>
        <v>0.4</v>
      </c>
    </row>
    <row r="19" spans="1:14" ht="15">
      <c r="A19" s="6" t="s">
        <v>21</v>
      </c>
      <c r="B19" s="9">
        <v>7540</v>
      </c>
      <c r="C19" s="9">
        <v>4586</v>
      </c>
      <c r="D19" s="9">
        <v>48</v>
      </c>
      <c r="E19" s="10">
        <f t="shared" si="0"/>
        <v>61</v>
      </c>
      <c r="F19" s="11">
        <f t="shared" si="1"/>
        <v>1</v>
      </c>
      <c r="G19" s="11">
        <f t="shared" si="4"/>
        <v>0.6</v>
      </c>
      <c r="H19" s="12"/>
      <c r="I19" s="9">
        <v>3363</v>
      </c>
      <c r="J19" s="9">
        <v>1867</v>
      </c>
      <c r="K19" s="9">
        <v>10</v>
      </c>
      <c r="L19" s="10">
        <f t="shared" si="2"/>
        <v>56</v>
      </c>
      <c r="M19" s="11">
        <f t="shared" si="3"/>
        <v>0.5</v>
      </c>
      <c r="N19" s="11">
        <f t="shared" si="5"/>
        <v>0.3</v>
      </c>
    </row>
    <row r="20" spans="1:14" ht="25.5" customHeight="1">
      <c r="A20" s="4" t="s">
        <v>22</v>
      </c>
      <c r="B20" s="13">
        <v>114190</v>
      </c>
      <c r="C20" s="13">
        <v>67361</v>
      </c>
      <c r="D20" s="13">
        <v>2784</v>
      </c>
      <c r="E20" s="14">
        <f t="shared" si="0"/>
        <v>59</v>
      </c>
      <c r="F20" s="15">
        <f>ROUND(100*D20/C20,1)</f>
        <v>4.1</v>
      </c>
      <c r="G20" s="15">
        <f t="shared" si="4"/>
        <v>2.4</v>
      </c>
      <c r="H20" s="16"/>
      <c r="I20" s="13">
        <v>70470</v>
      </c>
      <c r="J20" s="13">
        <v>39882</v>
      </c>
      <c r="K20" s="13">
        <v>850</v>
      </c>
      <c r="L20" s="14">
        <f t="shared" si="2"/>
        <v>57</v>
      </c>
      <c r="M20" s="15">
        <f>ROUND(100*K20/J20,1)</f>
        <v>2.1</v>
      </c>
      <c r="N20" s="15">
        <f t="shared" si="5"/>
        <v>1.2</v>
      </c>
    </row>
    <row r="21" spans="1:14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 t="s">
        <v>24</v>
      </c>
    </row>
    <row r="23" spans="1:13" s="23" customFormat="1" ht="12.75">
      <c r="A23" s="18" t="s">
        <v>25</v>
      </c>
      <c r="B23" s="18"/>
      <c r="C23" s="18"/>
      <c r="D23" s="19"/>
      <c r="E23" s="20"/>
      <c r="F23" s="20"/>
      <c r="G23" s="20"/>
      <c r="H23" s="21"/>
      <c r="I23" s="20"/>
      <c r="J23" s="20"/>
      <c r="K23" s="20"/>
      <c r="L23" s="22"/>
      <c r="M23" s="20"/>
    </row>
    <row r="24" spans="1:13" s="23" customFormat="1" ht="12.75">
      <c r="A24" s="18" t="s">
        <v>26</v>
      </c>
      <c r="B24" s="24"/>
      <c r="C24" s="24"/>
      <c r="D24" s="25"/>
      <c r="E24" s="25"/>
      <c r="F24" s="25"/>
      <c r="G24" s="25"/>
      <c r="H24" s="25"/>
      <c r="I24" s="18"/>
      <c r="J24" s="18"/>
      <c r="K24" s="18"/>
      <c r="L24" s="18"/>
      <c r="M24" s="25"/>
    </row>
    <row r="25" spans="1:14" s="23" customFormat="1" ht="12.75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6"/>
      <c r="N25" s="28"/>
    </row>
    <row r="26" spans="1:13" s="23" customFormat="1" ht="12.75">
      <c r="A26" s="29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23" customFormat="1" ht="12.75">
      <c r="A27" s="29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ht="12.75">
      <c r="A28" s="31"/>
      <c r="B28" s="32"/>
      <c r="C28" s="32"/>
      <c r="D28" s="32"/>
      <c r="E28" s="32"/>
      <c r="F28" s="32"/>
      <c r="G28" s="32"/>
      <c r="M28" s="32"/>
    </row>
    <row r="29" spans="1:13" s="33" customFormat="1" ht="12.75">
      <c r="A29" s="34" t="s">
        <v>28</v>
      </c>
      <c r="B29" s="32"/>
      <c r="C29" s="32"/>
      <c r="D29" s="32"/>
      <c r="E29" s="32"/>
      <c r="F29" s="32"/>
      <c r="G29" s="32"/>
      <c r="M29" s="32"/>
    </row>
  </sheetData>
  <sheetProtection/>
  <mergeCells count="15">
    <mergeCell ref="K8:K9"/>
    <mergeCell ref="L8:L9"/>
    <mergeCell ref="M8:M9"/>
    <mergeCell ref="N8:N9"/>
    <mergeCell ref="A2:J2"/>
    <mergeCell ref="B7:G7"/>
    <mergeCell ref="I7:N7"/>
    <mergeCell ref="B8:B9"/>
    <mergeCell ref="C8:C9"/>
    <mergeCell ref="D8:D9"/>
    <mergeCell ref="E8:E9"/>
    <mergeCell ref="F8:F9"/>
    <mergeCell ref="G8:G9"/>
    <mergeCell ref="I8:I9"/>
    <mergeCell ref="J8:J9"/>
  </mergeCells>
  <hyperlinks>
    <hyperlink ref="A25" r:id="rId1" display="http://www.dft.gov.uk/statistics/series/road-accidents-and-safety/"/>
    <hyperlink ref="A25:I25" r:id="rId2" display="Notes and definitions see: www.gov.uk/transport-statistics-notes-and-guidance-road-accident-and-safety"/>
    <hyperlink ref="M25" r:id="rId3" display="Notes and definitions see: www.gov.uk/transport-statistics-notes-and-guidance-road-accident-and-safety"/>
    <hyperlink ref="A2" r:id="rId4" display="www.gov.uk/government/collections/road-accidents-and-safety-statistics"/>
    <hyperlink ref="A2:J2" r:id="rId5" display="www.gov.uk/government/publications/reported-road-casualties-great-britain-annual-report-2013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9.625" style="2" customWidth="1"/>
    <col min="3" max="4" width="8.875" style="2" customWidth="1"/>
    <col min="5" max="7" width="7.50390625" style="2" customWidth="1"/>
    <col min="8" max="8" width="0.74609375" style="2" customWidth="1"/>
    <col min="9" max="9" width="9.625" style="2" customWidth="1"/>
    <col min="10" max="11" width="8.875" style="2" customWidth="1"/>
    <col min="12" max="14" width="7.50390625" style="2" customWidth="1"/>
    <col min="15" max="16384" width="9.00390625" style="2" customWidth="1"/>
  </cols>
  <sheetData>
    <row r="1" ht="15.75">
      <c r="A1" s="1" t="s">
        <v>0</v>
      </c>
    </row>
    <row r="2" spans="1:10" ht="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3" t="s">
        <v>1</v>
      </c>
    </row>
    <row r="4" ht="15.75">
      <c r="A4" s="3" t="s">
        <v>29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3</v>
      </c>
    </row>
    <row r="7" spans="1:14" ht="14.25" customHeight="1">
      <c r="A7" s="6"/>
      <c r="B7" s="39" t="s">
        <v>4</v>
      </c>
      <c r="C7" s="39"/>
      <c r="D7" s="39"/>
      <c r="E7" s="39"/>
      <c r="F7" s="39"/>
      <c r="G7" s="39"/>
      <c r="H7" s="6"/>
      <c r="I7" s="39" t="s">
        <v>5</v>
      </c>
      <c r="J7" s="39"/>
      <c r="K7" s="39"/>
      <c r="L7" s="39"/>
      <c r="M7" s="39"/>
      <c r="N7" s="39"/>
    </row>
    <row r="8" spans="1:14" ht="15">
      <c r="A8" s="6"/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7"/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</row>
    <row r="9" spans="1:14" ht="15">
      <c r="A9" s="6"/>
      <c r="B9" s="37"/>
      <c r="C9" s="37"/>
      <c r="D9" s="37"/>
      <c r="E9" s="37"/>
      <c r="F9" s="37"/>
      <c r="G9" s="37"/>
      <c r="H9" s="8"/>
      <c r="I9" s="37"/>
      <c r="J9" s="37"/>
      <c r="K9" s="37"/>
      <c r="L9" s="37"/>
      <c r="M9" s="37"/>
      <c r="N9" s="37"/>
    </row>
    <row r="10" spans="1:14" ht="21.75" customHeight="1">
      <c r="A10" s="6" t="s">
        <v>12</v>
      </c>
      <c r="B10" s="9">
        <v>90</v>
      </c>
      <c r="C10" s="9">
        <v>48</v>
      </c>
      <c r="D10" s="9">
        <v>9</v>
      </c>
      <c r="E10" s="10">
        <f>ROUND(100*C10/B10,0)</f>
        <v>53</v>
      </c>
      <c r="F10" s="11">
        <f>ROUND(100*D10/C10,1)</f>
        <v>18.8</v>
      </c>
      <c r="G10" s="11">
        <f>ROUND(100*D10/B10,1)</f>
        <v>10</v>
      </c>
      <c r="H10" s="12"/>
      <c r="I10" s="9">
        <v>13</v>
      </c>
      <c r="J10" s="9">
        <v>6</v>
      </c>
      <c r="K10" s="9">
        <v>1</v>
      </c>
      <c r="L10" s="10">
        <f>ROUND(100*J10/I10,0)</f>
        <v>46</v>
      </c>
      <c r="M10" s="11">
        <f>ROUND(100*K10/J10,1)</f>
        <v>16.7</v>
      </c>
      <c r="N10" s="11">
        <f>ROUND(100*K10/I10,1)</f>
        <v>7.7</v>
      </c>
    </row>
    <row r="11" spans="1:14" ht="15">
      <c r="A11" s="6" t="s">
        <v>13</v>
      </c>
      <c r="B11" s="9">
        <v>7170</v>
      </c>
      <c r="C11" s="9">
        <v>5044</v>
      </c>
      <c r="D11" s="9">
        <v>240</v>
      </c>
      <c r="E11" s="10">
        <f aca="true" t="shared" si="0" ref="E11:E20">ROUND(100*C11/B11,0)</f>
        <v>70</v>
      </c>
      <c r="F11" s="11">
        <f aca="true" t="shared" si="1" ref="F11:F19">ROUND(100*D11/C11,1)</f>
        <v>4.8</v>
      </c>
      <c r="G11" s="11">
        <f>ROUND(100*D11/B11,1)</f>
        <v>3.3</v>
      </c>
      <c r="H11" s="12"/>
      <c r="I11" s="9">
        <v>4741</v>
      </c>
      <c r="J11" s="9">
        <v>3050</v>
      </c>
      <c r="K11" s="9">
        <v>68</v>
      </c>
      <c r="L11" s="10">
        <f aca="true" t="shared" si="2" ref="L11:L20">ROUND(100*J11/I11,0)</f>
        <v>64</v>
      </c>
      <c r="M11" s="11">
        <f aca="true" t="shared" si="3" ref="M11:M19">ROUND(100*K11/J11,1)</f>
        <v>2.2</v>
      </c>
      <c r="N11" s="11">
        <f>ROUND(100*K11/I11,1)</f>
        <v>1.4</v>
      </c>
    </row>
    <row r="12" spans="1:14" ht="15">
      <c r="A12" s="6" t="s">
        <v>14</v>
      </c>
      <c r="B12" s="9">
        <v>14074</v>
      </c>
      <c r="C12" s="9">
        <v>9348</v>
      </c>
      <c r="D12" s="9">
        <v>674</v>
      </c>
      <c r="E12" s="10">
        <f t="shared" si="0"/>
        <v>66</v>
      </c>
      <c r="F12" s="11">
        <f t="shared" si="1"/>
        <v>7.2</v>
      </c>
      <c r="G12" s="11">
        <f>ROUND(100*D12/B12,1)</f>
        <v>4.8</v>
      </c>
      <c r="H12" s="12"/>
      <c r="I12" s="9">
        <v>9842</v>
      </c>
      <c r="J12" s="9">
        <v>5945</v>
      </c>
      <c r="K12" s="9">
        <v>165</v>
      </c>
      <c r="L12" s="10">
        <f t="shared" si="2"/>
        <v>60</v>
      </c>
      <c r="M12" s="11">
        <f t="shared" si="3"/>
        <v>2.8</v>
      </c>
      <c r="N12" s="11">
        <f>ROUND(100*K12/I12,1)</f>
        <v>1.7</v>
      </c>
    </row>
    <row r="13" spans="1:14" ht="15">
      <c r="A13" s="6" t="s">
        <v>15</v>
      </c>
      <c r="B13" s="9">
        <v>12613</v>
      </c>
      <c r="C13" s="9">
        <v>8064</v>
      </c>
      <c r="D13" s="9">
        <v>532</v>
      </c>
      <c r="E13" s="10">
        <f t="shared" si="0"/>
        <v>64</v>
      </c>
      <c r="F13" s="11">
        <f t="shared" si="1"/>
        <v>6.6</v>
      </c>
      <c r="G13" s="11">
        <f>ROUND(100*D13/B13,1)</f>
        <v>4.2</v>
      </c>
      <c r="H13" s="12"/>
      <c r="I13" s="9">
        <v>8495</v>
      </c>
      <c r="J13" s="9">
        <v>4984</v>
      </c>
      <c r="K13" s="9">
        <v>105</v>
      </c>
      <c r="L13" s="10">
        <f t="shared" si="2"/>
        <v>59</v>
      </c>
      <c r="M13" s="11">
        <f t="shared" si="3"/>
        <v>2.1</v>
      </c>
      <c r="N13" s="11">
        <f>ROUND(100*K13/I13,1)</f>
        <v>1.2</v>
      </c>
    </row>
    <row r="14" spans="1:14" ht="15">
      <c r="A14" s="6" t="s">
        <v>16</v>
      </c>
      <c r="B14" s="9">
        <v>12073</v>
      </c>
      <c r="C14" s="9">
        <v>7379</v>
      </c>
      <c r="D14" s="9">
        <v>413</v>
      </c>
      <c r="E14" s="10">
        <f t="shared" si="0"/>
        <v>61</v>
      </c>
      <c r="F14" s="11">
        <f t="shared" si="1"/>
        <v>5.6</v>
      </c>
      <c r="G14" s="11">
        <f aca="true" t="shared" si="4" ref="G14:G20">ROUND(100*D14/B14,1)</f>
        <v>3.4</v>
      </c>
      <c r="H14" s="12"/>
      <c r="I14" s="9">
        <v>7715</v>
      </c>
      <c r="J14" s="9">
        <v>4252</v>
      </c>
      <c r="K14" s="9">
        <v>99</v>
      </c>
      <c r="L14" s="10">
        <f t="shared" si="2"/>
        <v>55</v>
      </c>
      <c r="M14" s="11">
        <f t="shared" si="3"/>
        <v>2.3</v>
      </c>
      <c r="N14" s="11">
        <f aca="true" t="shared" si="5" ref="N14:N20">ROUND(100*K14/I14,1)</f>
        <v>1.3</v>
      </c>
    </row>
    <row r="15" spans="1:14" ht="15">
      <c r="A15" s="6" t="s">
        <v>17</v>
      </c>
      <c r="B15" s="9">
        <v>10799</v>
      </c>
      <c r="C15" s="9">
        <v>6705</v>
      </c>
      <c r="D15" s="9">
        <v>287</v>
      </c>
      <c r="E15" s="10">
        <f t="shared" si="0"/>
        <v>62</v>
      </c>
      <c r="F15" s="11">
        <f t="shared" si="1"/>
        <v>4.3</v>
      </c>
      <c r="G15" s="11">
        <f t="shared" si="4"/>
        <v>2.7</v>
      </c>
      <c r="H15" s="12"/>
      <c r="I15" s="9">
        <v>7320</v>
      </c>
      <c r="J15" s="9">
        <v>4100</v>
      </c>
      <c r="K15" s="9">
        <v>89</v>
      </c>
      <c r="L15" s="10">
        <f t="shared" si="2"/>
        <v>56</v>
      </c>
      <c r="M15" s="11">
        <f t="shared" si="3"/>
        <v>2.2</v>
      </c>
      <c r="N15" s="11">
        <f t="shared" si="5"/>
        <v>1.2</v>
      </c>
    </row>
    <row r="16" spans="1:14" ht="15">
      <c r="A16" s="6" t="s">
        <v>18</v>
      </c>
      <c r="B16" s="9">
        <v>21561</v>
      </c>
      <c r="C16" s="9">
        <v>13631</v>
      </c>
      <c r="D16" s="9">
        <v>439</v>
      </c>
      <c r="E16" s="10">
        <f t="shared" si="0"/>
        <v>63</v>
      </c>
      <c r="F16" s="11">
        <f t="shared" si="1"/>
        <v>3.2</v>
      </c>
      <c r="G16" s="11">
        <f t="shared" si="4"/>
        <v>2</v>
      </c>
      <c r="H16" s="12"/>
      <c r="I16" s="9">
        <v>14568</v>
      </c>
      <c r="J16" s="9">
        <v>8563</v>
      </c>
      <c r="K16" s="9">
        <v>168</v>
      </c>
      <c r="L16" s="10">
        <f t="shared" si="2"/>
        <v>59</v>
      </c>
      <c r="M16" s="11">
        <f t="shared" si="3"/>
        <v>2</v>
      </c>
      <c r="N16" s="11">
        <f t="shared" si="5"/>
        <v>1.2</v>
      </c>
    </row>
    <row r="17" spans="1:14" ht="15">
      <c r="A17" s="6" t="s">
        <v>19</v>
      </c>
      <c r="B17" s="9">
        <v>14742</v>
      </c>
      <c r="C17" s="9">
        <v>9329</v>
      </c>
      <c r="D17" s="9">
        <v>227</v>
      </c>
      <c r="E17" s="10">
        <f t="shared" si="0"/>
        <v>63</v>
      </c>
      <c r="F17" s="11">
        <f t="shared" si="1"/>
        <v>2.4</v>
      </c>
      <c r="G17" s="11">
        <f t="shared" si="4"/>
        <v>1.5</v>
      </c>
      <c r="H17" s="12"/>
      <c r="I17" s="9">
        <v>8728</v>
      </c>
      <c r="J17" s="9">
        <v>5108</v>
      </c>
      <c r="K17" s="9">
        <v>79</v>
      </c>
      <c r="L17" s="10">
        <f t="shared" si="2"/>
        <v>59</v>
      </c>
      <c r="M17" s="11">
        <f t="shared" si="3"/>
        <v>1.5</v>
      </c>
      <c r="N17" s="11">
        <f t="shared" si="5"/>
        <v>0.9</v>
      </c>
    </row>
    <row r="18" spans="1:14" ht="15">
      <c r="A18" s="6" t="s">
        <v>20</v>
      </c>
      <c r="B18" s="9">
        <v>9445</v>
      </c>
      <c r="C18" s="9">
        <v>6011</v>
      </c>
      <c r="D18" s="9">
        <v>104</v>
      </c>
      <c r="E18" s="10">
        <f t="shared" si="0"/>
        <v>64</v>
      </c>
      <c r="F18" s="11">
        <f t="shared" si="1"/>
        <v>1.7</v>
      </c>
      <c r="G18" s="11">
        <f t="shared" si="4"/>
        <v>1.1</v>
      </c>
      <c r="H18" s="12"/>
      <c r="I18" s="9">
        <v>4756</v>
      </c>
      <c r="J18" s="9">
        <v>2809</v>
      </c>
      <c r="K18" s="9">
        <v>27</v>
      </c>
      <c r="L18" s="10">
        <f t="shared" si="2"/>
        <v>59</v>
      </c>
      <c r="M18" s="11">
        <f t="shared" si="3"/>
        <v>1</v>
      </c>
      <c r="N18" s="11">
        <f t="shared" si="5"/>
        <v>0.6</v>
      </c>
    </row>
    <row r="19" spans="1:14" ht="15">
      <c r="A19" s="6" t="s">
        <v>21</v>
      </c>
      <c r="B19" s="9">
        <v>7680</v>
      </c>
      <c r="C19" s="9">
        <v>4877</v>
      </c>
      <c r="D19" s="9">
        <v>50</v>
      </c>
      <c r="E19" s="10">
        <f t="shared" si="0"/>
        <v>64</v>
      </c>
      <c r="F19" s="11">
        <f t="shared" si="1"/>
        <v>1</v>
      </c>
      <c r="G19" s="11">
        <f t="shared" si="4"/>
        <v>0.7</v>
      </c>
      <c r="H19" s="12"/>
      <c r="I19" s="9">
        <v>3262</v>
      </c>
      <c r="J19" s="9">
        <v>1818</v>
      </c>
      <c r="K19" s="9">
        <v>13</v>
      </c>
      <c r="L19" s="10">
        <f t="shared" si="2"/>
        <v>56</v>
      </c>
      <c r="M19" s="11">
        <f t="shared" si="3"/>
        <v>0.7</v>
      </c>
      <c r="N19" s="11">
        <f t="shared" si="5"/>
        <v>0.4</v>
      </c>
    </row>
    <row r="20" spans="1:14" ht="25.5" customHeight="1">
      <c r="A20" s="4" t="s">
        <v>22</v>
      </c>
      <c r="B20" s="13">
        <v>118596</v>
      </c>
      <c r="C20" s="13">
        <v>71271</v>
      </c>
      <c r="D20" s="13">
        <v>3017</v>
      </c>
      <c r="E20" s="14">
        <f t="shared" si="0"/>
        <v>60</v>
      </c>
      <c r="F20" s="15">
        <f>ROUND(100*D20/C20,1)</f>
        <v>4.2</v>
      </c>
      <c r="G20" s="15">
        <f t="shared" si="4"/>
        <v>2.5</v>
      </c>
      <c r="H20" s="16"/>
      <c r="I20" s="13">
        <v>72692</v>
      </c>
      <c r="J20" s="13">
        <v>40928</v>
      </c>
      <c r="K20" s="13">
        <v>822</v>
      </c>
      <c r="L20" s="14">
        <f t="shared" si="2"/>
        <v>56</v>
      </c>
      <c r="M20" s="15">
        <f>ROUND(100*K20/J20,1)</f>
        <v>2</v>
      </c>
      <c r="N20" s="15">
        <f t="shared" si="5"/>
        <v>1.1</v>
      </c>
    </row>
    <row r="21" spans="1:14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 t="s">
        <v>24</v>
      </c>
    </row>
    <row r="23" spans="1:13" s="23" customFormat="1" ht="12.75">
      <c r="A23" s="18" t="s">
        <v>25</v>
      </c>
      <c r="B23" s="18"/>
      <c r="C23" s="18"/>
      <c r="D23" s="19"/>
      <c r="E23" s="20"/>
      <c r="F23" s="20"/>
      <c r="G23" s="20"/>
      <c r="H23" s="21"/>
      <c r="I23" s="20"/>
      <c r="J23" s="20"/>
      <c r="K23" s="20"/>
      <c r="L23" s="22"/>
      <c r="M23" s="20"/>
    </row>
    <row r="24" spans="1:13" s="23" customFormat="1" ht="12.75">
      <c r="A24" s="18" t="s">
        <v>26</v>
      </c>
      <c r="B24" s="24"/>
      <c r="C24" s="24"/>
      <c r="D24" s="25"/>
      <c r="E24" s="25"/>
      <c r="F24" s="25"/>
      <c r="G24" s="25"/>
      <c r="H24" s="25"/>
      <c r="I24" s="18"/>
      <c r="J24" s="18"/>
      <c r="K24" s="18"/>
      <c r="L24" s="18"/>
      <c r="M24" s="25"/>
    </row>
    <row r="25" spans="1:14" s="23" customFormat="1" ht="12.75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6"/>
      <c r="N25" s="28"/>
    </row>
    <row r="26" spans="1:13" s="23" customFormat="1" ht="12.75">
      <c r="A26" s="29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23" customFormat="1" ht="12.75">
      <c r="A27" s="29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ht="12.75">
      <c r="A28" s="31"/>
      <c r="B28" s="32"/>
      <c r="C28" s="32"/>
      <c r="D28" s="32"/>
      <c r="E28" s="32"/>
      <c r="F28" s="32"/>
      <c r="G28" s="32"/>
      <c r="M28" s="32"/>
    </row>
    <row r="29" spans="1:13" s="33" customFormat="1" ht="12.75">
      <c r="A29" s="34" t="s">
        <v>28</v>
      </c>
      <c r="B29" s="32"/>
      <c r="C29" s="32"/>
      <c r="D29" s="32"/>
      <c r="E29" s="32"/>
      <c r="F29" s="32"/>
      <c r="G29" s="32"/>
      <c r="M29" s="32"/>
    </row>
  </sheetData>
  <sheetProtection/>
  <mergeCells count="15">
    <mergeCell ref="K8:K9"/>
    <mergeCell ref="L8:L9"/>
    <mergeCell ref="M8:M9"/>
    <mergeCell ref="N8:N9"/>
    <mergeCell ref="A2:J2"/>
    <mergeCell ref="B7:G7"/>
    <mergeCell ref="I7:N7"/>
    <mergeCell ref="B8:B9"/>
    <mergeCell ref="C8:C9"/>
    <mergeCell ref="D8:D9"/>
    <mergeCell ref="E8:E9"/>
    <mergeCell ref="F8:F9"/>
    <mergeCell ref="G8:G9"/>
    <mergeCell ref="I8:I9"/>
    <mergeCell ref="J8:J9"/>
  </mergeCells>
  <hyperlinks>
    <hyperlink ref="A25" r:id="rId1" display="http://www.dft.gov.uk/statistics/series/road-accidents-and-safety/"/>
    <hyperlink ref="A25:I25" r:id="rId2" display="Notes and definitions see: www.gov.uk/transport-statistics-notes-and-guidance-road-accident-and-safety"/>
    <hyperlink ref="M25" r:id="rId3" display="Notes and definitions see: www.gov.uk/transport-statistics-notes-and-guidance-road-accident-and-safety"/>
    <hyperlink ref="A2" r:id="rId4" display="www.gov.uk/government/collections/road-accidents-and-safety-statistics"/>
    <hyperlink ref="A2:J2" r:id="rId5" display="www.gov.uk/government/publications/reported-road-casualties-great-britain-annual-report-2013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9.625" style="2" customWidth="1"/>
    <col min="3" max="4" width="8.875" style="2" customWidth="1"/>
    <col min="5" max="7" width="7.50390625" style="2" customWidth="1"/>
    <col min="8" max="8" width="0.74609375" style="2" customWidth="1"/>
    <col min="9" max="9" width="9.625" style="2" customWidth="1"/>
    <col min="10" max="11" width="8.875" style="2" customWidth="1"/>
    <col min="12" max="14" width="7.50390625" style="2" customWidth="1"/>
    <col min="15" max="16384" width="9.00390625" style="2" customWidth="1"/>
  </cols>
  <sheetData>
    <row r="1" ht="15.75">
      <c r="A1" s="1" t="s">
        <v>0</v>
      </c>
    </row>
    <row r="2" spans="1:10" ht="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3" t="s">
        <v>1</v>
      </c>
    </row>
    <row r="4" ht="15.75">
      <c r="A4" s="3" t="s">
        <v>2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3</v>
      </c>
    </row>
    <row r="7" spans="1:14" ht="14.25" customHeight="1">
      <c r="A7" s="6"/>
      <c r="B7" s="39" t="s">
        <v>4</v>
      </c>
      <c r="C7" s="39"/>
      <c r="D7" s="39"/>
      <c r="E7" s="39"/>
      <c r="F7" s="39"/>
      <c r="G7" s="39"/>
      <c r="H7" s="6"/>
      <c r="I7" s="39" t="s">
        <v>5</v>
      </c>
      <c r="J7" s="39"/>
      <c r="K7" s="39"/>
      <c r="L7" s="39"/>
      <c r="M7" s="39"/>
      <c r="N7" s="39"/>
    </row>
    <row r="8" spans="1:14" ht="21.75" customHeight="1">
      <c r="A8" s="6"/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7"/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6" t="s">
        <v>11</v>
      </c>
    </row>
    <row r="9" spans="1:14" ht="28.5" customHeight="1">
      <c r="A9" s="6"/>
      <c r="B9" s="37"/>
      <c r="C9" s="37"/>
      <c r="D9" s="37"/>
      <c r="E9" s="37"/>
      <c r="F9" s="37"/>
      <c r="G9" s="37"/>
      <c r="H9" s="8"/>
      <c r="I9" s="37"/>
      <c r="J9" s="37"/>
      <c r="K9" s="37"/>
      <c r="L9" s="37"/>
      <c r="M9" s="37"/>
      <c r="N9" s="37"/>
    </row>
    <row r="10" spans="1:14" ht="21.75" customHeight="1">
      <c r="A10" s="6" t="s">
        <v>12</v>
      </c>
      <c r="B10" s="9">
        <v>96</v>
      </c>
      <c r="C10" s="9">
        <v>56</v>
      </c>
      <c r="D10" s="9">
        <v>6</v>
      </c>
      <c r="E10" s="10">
        <f>ROUND(100*C10/B10,0)</f>
        <v>58</v>
      </c>
      <c r="F10" s="11">
        <f>ROUND(100*D10/C10,1)</f>
        <v>10.7</v>
      </c>
      <c r="G10" s="11">
        <f>ROUND(100*D10/B10,1)</f>
        <v>6.3</v>
      </c>
      <c r="H10" s="12"/>
      <c r="I10" s="9">
        <v>20</v>
      </c>
      <c r="J10" s="9">
        <v>11</v>
      </c>
      <c r="K10" s="9">
        <v>1</v>
      </c>
      <c r="L10" s="10">
        <f>ROUND(100*J10/I10,0)</f>
        <v>55</v>
      </c>
      <c r="M10" s="11">
        <f>ROUND(100*K10/J10,1)</f>
        <v>9.1</v>
      </c>
      <c r="N10" s="11">
        <f>ROUND(100*K10/I10,1)</f>
        <v>5</v>
      </c>
    </row>
    <row r="11" spans="1:14" ht="15">
      <c r="A11" s="6" t="s">
        <v>13</v>
      </c>
      <c r="B11" s="9">
        <v>8533</v>
      </c>
      <c r="C11" s="9">
        <v>5990</v>
      </c>
      <c r="D11" s="9">
        <v>253</v>
      </c>
      <c r="E11" s="10">
        <f aca="true" t="shared" si="0" ref="E11:E20">ROUND(100*C11/B11,0)</f>
        <v>70</v>
      </c>
      <c r="F11" s="11">
        <f aca="true" t="shared" si="1" ref="F11:F19">ROUND(100*D11/C11,1)</f>
        <v>4.2</v>
      </c>
      <c r="G11" s="11">
        <f>ROUND(100*D11/B11,1)</f>
        <v>3</v>
      </c>
      <c r="H11" s="12"/>
      <c r="I11" s="9">
        <v>5240</v>
      </c>
      <c r="J11" s="9">
        <v>3403</v>
      </c>
      <c r="K11" s="9">
        <v>71</v>
      </c>
      <c r="L11" s="10">
        <f aca="true" t="shared" si="2" ref="L11:L20">ROUND(100*J11/I11,0)</f>
        <v>65</v>
      </c>
      <c r="M11" s="11">
        <f aca="true" t="shared" si="3" ref="M11:M19">ROUND(100*K11/J11,1)</f>
        <v>2.1</v>
      </c>
      <c r="N11" s="11">
        <f>ROUND(100*K11/I11,1)</f>
        <v>1.4</v>
      </c>
    </row>
    <row r="12" spans="1:14" ht="15">
      <c r="A12" s="6" t="s">
        <v>14</v>
      </c>
      <c r="B12" s="9">
        <v>15143</v>
      </c>
      <c r="C12" s="9">
        <v>9974</v>
      </c>
      <c r="D12" s="9">
        <v>720</v>
      </c>
      <c r="E12" s="10">
        <f t="shared" si="0"/>
        <v>66</v>
      </c>
      <c r="F12" s="11">
        <f t="shared" si="1"/>
        <v>7.2</v>
      </c>
      <c r="G12" s="11">
        <f>ROUND(100*D12/B12,1)</f>
        <v>4.8</v>
      </c>
      <c r="H12" s="12"/>
      <c r="I12" s="9">
        <v>10295</v>
      </c>
      <c r="J12" s="9">
        <v>6177</v>
      </c>
      <c r="K12" s="9">
        <v>166</v>
      </c>
      <c r="L12" s="10">
        <f t="shared" si="2"/>
        <v>60</v>
      </c>
      <c r="M12" s="11">
        <f t="shared" si="3"/>
        <v>2.7</v>
      </c>
      <c r="N12" s="11">
        <f>ROUND(100*K12/I12,1)</f>
        <v>1.6</v>
      </c>
    </row>
    <row r="13" spans="1:14" ht="15">
      <c r="A13" s="6" t="s">
        <v>15</v>
      </c>
      <c r="B13" s="9">
        <v>13346</v>
      </c>
      <c r="C13" s="9">
        <v>8500</v>
      </c>
      <c r="D13" s="9">
        <v>515</v>
      </c>
      <c r="E13" s="10">
        <f t="shared" si="0"/>
        <v>64</v>
      </c>
      <c r="F13" s="11">
        <f t="shared" si="1"/>
        <v>6.1</v>
      </c>
      <c r="G13" s="11">
        <f>ROUND(100*D13/B13,1)</f>
        <v>3.9</v>
      </c>
      <c r="H13" s="12"/>
      <c r="I13" s="9">
        <v>8893</v>
      </c>
      <c r="J13" s="9">
        <v>5199</v>
      </c>
      <c r="K13" s="9">
        <v>135</v>
      </c>
      <c r="L13" s="10">
        <f t="shared" si="2"/>
        <v>58</v>
      </c>
      <c r="M13" s="11">
        <f t="shared" si="3"/>
        <v>2.6</v>
      </c>
      <c r="N13" s="11">
        <f>ROUND(100*K13/I13,1)</f>
        <v>1.5</v>
      </c>
    </row>
    <row r="14" spans="1:14" ht="15">
      <c r="A14" s="6" t="s">
        <v>16</v>
      </c>
      <c r="B14" s="9">
        <v>12431</v>
      </c>
      <c r="C14" s="9">
        <v>7391</v>
      </c>
      <c r="D14" s="9">
        <v>356</v>
      </c>
      <c r="E14" s="10">
        <f t="shared" si="0"/>
        <v>59</v>
      </c>
      <c r="F14" s="11">
        <f t="shared" si="1"/>
        <v>4.8</v>
      </c>
      <c r="G14" s="11">
        <f aca="true" t="shared" si="4" ref="G14:G20">ROUND(100*D14/B14,1)</f>
        <v>2.9</v>
      </c>
      <c r="H14" s="12"/>
      <c r="I14" s="9">
        <v>7949</v>
      </c>
      <c r="J14" s="9">
        <v>4291</v>
      </c>
      <c r="K14" s="9">
        <v>105</v>
      </c>
      <c r="L14" s="10">
        <f t="shared" si="2"/>
        <v>54</v>
      </c>
      <c r="M14" s="11">
        <f t="shared" si="3"/>
        <v>2.4</v>
      </c>
      <c r="N14" s="11">
        <f aca="true" t="shared" si="5" ref="N14:N20">ROUND(100*K14/I14,1)</f>
        <v>1.3</v>
      </c>
    </row>
    <row r="15" spans="1:14" ht="15">
      <c r="A15" s="6" t="s">
        <v>17</v>
      </c>
      <c r="B15" s="9">
        <v>11777</v>
      </c>
      <c r="C15" s="9">
        <v>7246</v>
      </c>
      <c r="D15" s="9">
        <v>292</v>
      </c>
      <c r="E15" s="10">
        <f t="shared" si="0"/>
        <v>62</v>
      </c>
      <c r="F15" s="11">
        <f t="shared" si="1"/>
        <v>4</v>
      </c>
      <c r="G15" s="11">
        <f t="shared" si="4"/>
        <v>2.5</v>
      </c>
      <c r="H15" s="12"/>
      <c r="I15" s="9">
        <v>7651</v>
      </c>
      <c r="J15" s="9">
        <v>4225</v>
      </c>
      <c r="K15" s="9">
        <v>91</v>
      </c>
      <c r="L15" s="10">
        <f t="shared" si="2"/>
        <v>55</v>
      </c>
      <c r="M15" s="11">
        <f t="shared" si="3"/>
        <v>2.2</v>
      </c>
      <c r="N15" s="11">
        <f t="shared" si="5"/>
        <v>1.2</v>
      </c>
    </row>
    <row r="16" spans="1:14" ht="15">
      <c r="A16" s="6" t="s">
        <v>18</v>
      </c>
      <c r="B16" s="9">
        <v>22439</v>
      </c>
      <c r="C16" s="9">
        <v>13760</v>
      </c>
      <c r="D16" s="9">
        <v>437</v>
      </c>
      <c r="E16" s="10">
        <f t="shared" si="0"/>
        <v>61</v>
      </c>
      <c r="F16" s="11">
        <f t="shared" si="1"/>
        <v>3.2</v>
      </c>
      <c r="G16" s="11">
        <f t="shared" si="4"/>
        <v>1.9</v>
      </c>
      <c r="H16" s="12"/>
      <c r="I16" s="9">
        <v>14879</v>
      </c>
      <c r="J16" s="9">
        <v>8499</v>
      </c>
      <c r="K16" s="9">
        <v>157</v>
      </c>
      <c r="L16" s="10">
        <f t="shared" si="2"/>
        <v>57</v>
      </c>
      <c r="M16" s="11">
        <f t="shared" si="3"/>
        <v>1.8</v>
      </c>
      <c r="N16" s="11">
        <f t="shared" si="5"/>
        <v>1.1</v>
      </c>
    </row>
    <row r="17" spans="1:14" ht="15">
      <c r="A17" s="6" t="s">
        <v>19</v>
      </c>
      <c r="B17" s="9">
        <v>15250</v>
      </c>
      <c r="C17" s="9">
        <v>9560</v>
      </c>
      <c r="D17" s="9">
        <v>221</v>
      </c>
      <c r="E17" s="10">
        <f t="shared" si="0"/>
        <v>63</v>
      </c>
      <c r="F17" s="11">
        <f t="shared" si="1"/>
        <v>2.3</v>
      </c>
      <c r="G17" s="11">
        <f t="shared" si="4"/>
        <v>1.4</v>
      </c>
      <c r="H17" s="12"/>
      <c r="I17" s="9">
        <v>8801</v>
      </c>
      <c r="J17" s="9">
        <v>5180</v>
      </c>
      <c r="K17" s="9">
        <v>80</v>
      </c>
      <c r="L17" s="10">
        <f t="shared" si="2"/>
        <v>59</v>
      </c>
      <c r="M17" s="11">
        <f t="shared" si="3"/>
        <v>1.5</v>
      </c>
      <c r="N17" s="11">
        <f t="shared" si="5"/>
        <v>0.9</v>
      </c>
    </row>
    <row r="18" spans="1:14" ht="15">
      <c r="A18" s="6" t="s">
        <v>20</v>
      </c>
      <c r="B18" s="9">
        <v>9315</v>
      </c>
      <c r="C18" s="9">
        <v>5809</v>
      </c>
      <c r="D18" s="9">
        <v>112</v>
      </c>
      <c r="E18" s="10">
        <f t="shared" si="0"/>
        <v>62</v>
      </c>
      <c r="F18" s="11">
        <f t="shared" si="1"/>
        <v>1.9</v>
      </c>
      <c r="G18" s="11">
        <f t="shared" si="4"/>
        <v>1.2</v>
      </c>
      <c r="H18" s="12"/>
      <c r="I18" s="9">
        <v>4460</v>
      </c>
      <c r="J18" s="9">
        <v>2618</v>
      </c>
      <c r="K18" s="9">
        <v>29</v>
      </c>
      <c r="L18" s="10">
        <f t="shared" si="2"/>
        <v>59</v>
      </c>
      <c r="M18" s="11">
        <f t="shared" si="3"/>
        <v>1.1</v>
      </c>
      <c r="N18" s="11">
        <f t="shared" si="5"/>
        <v>0.7</v>
      </c>
    </row>
    <row r="19" spans="1:14" ht="15">
      <c r="A19" s="6" t="s">
        <v>21</v>
      </c>
      <c r="B19" s="9">
        <v>7466</v>
      </c>
      <c r="C19" s="9">
        <v>4615</v>
      </c>
      <c r="D19" s="9">
        <v>43</v>
      </c>
      <c r="E19" s="10">
        <f t="shared" si="0"/>
        <v>62</v>
      </c>
      <c r="F19" s="11">
        <f t="shared" si="1"/>
        <v>0.9</v>
      </c>
      <c r="G19" s="11">
        <f t="shared" si="4"/>
        <v>0.6</v>
      </c>
      <c r="H19" s="12"/>
      <c r="I19" s="9">
        <v>2982</v>
      </c>
      <c r="J19" s="9">
        <v>1679</v>
      </c>
      <c r="K19" s="9">
        <v>7</v>
      </c>
      <c r="L19" s="10">
        <f t="shared" si="2"/>
        <v>56</v>
      </c>
      <c r="M19" s="11">
        <f t="shared" si="3"/>
        <v>0.4</v>
      </c>
      <c r="N19" s="11">
        <f t="shared" si="5"/>
        <v>0.2</v>
      </c>
    </row>
    <row r="20" spans="1:14" ht="25.5" customHeight="1">
      <c r="A20" s="4" t="s">
        <v>22</v>
      </c>
      <c r="B20" s="13">
        <v>124958</v>
      </c>
      <c r="C20" s="13">
        <v>73784</v>
      </c>
      <c r="D20" s="13">
        <v>2992</v>
      </c>
      <c r="E20" s="14">
        <f t="shared" si="0"/>
        <v>59</v>
      </c>
      <c r="F20" s="15">
        <f>ROUND(100*D20/C20,1)</f>
        <v>4.1</v>
      </c>
      <c r="G20" s="15">
        <f t="shared" si="4"/>
        <v>2.4</v>
      </c>
      <c r="H20" s="16"/>
      <c r="I20" s="13">
        <v>74587</v>
      </c>
      <c r="J20" s="13">
        <v>41642</v>
      </c>
      <c r="K20" s="13">
        <v>853</v>
      </c>
      <c r="L20" s="14">
        <f t="shared" si="2"/>
        <v>56</v>
      </c>
      <c r="M20" s="15">
        <f>ROUND(100*K20/J20,1)</f>
        <v>2</v>
      </c>
      <c r="N20" s="15">
        <f t="shared" si="5"/>
        <v>1.1</v>
      </c>
    </row>
    <row r="21" spans="1:14" ht="19.5" customHeight="1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 t="s">
        <v>24</v>
      </c>
    </row>
    <row r="22" spans="1:14" ht="15">
      <c r="A22" s="26" t="s">
        <v>32</v>
      </c>
      <c r="N22" s="35" t="s">
        <v>28</v>
      </c>
    </row>
    <row r="23" spans="2:13" s="23" customFormat="1" ht="12.75">
      <c r="B23" s="18"/>
      <c r="C23" s="18"/>
      <c r="D23" s="19"/>
      <c r="E23" s="20"/>
      <c r="F23" s="20"/>
      <c r="G23" s="20"/>
      <c r="H23" s="21"/>
      <c r="I23" s="20"/>
      <c r="J23" s="20"/>
      <c r="K23" s="20"/>
      <c r="L23" s="22"/>
      <c r="M23" s="20"/>
    </row>
    <row r="24" spans="1:14" s="23" customFormat="1" ht="12.75">
      <c r="A24" s="18" t="s">
        <v>25</v>
      </c>
      <c r="B24" s="24"/>
      <c r="C24" s="24"/>
      <c r="D24" s="25"/>
      <c r="E24" s="25"/>
      <c r="F24" s="25"/>
      <c r="G24" s="25"/>
      <c r="H24" s="25"/>
      <c r="I24" s="18"/>
      <c r="J24" s="18"/>
      <c r="K24" s="18"/>
      <c r="L24" s="18"/>
      <c r="M24" s="25"/>
      <c r="N24" s="21" t="s">
        <v>33</v>
      </c>
    </row>
    <row r="25" spans="1:14" s="23" customFormat="1" ht="12.75">
      <c r="A25" s="18" t="s">
        <v>26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6"/>
      <c r="N25" s="21" t="s">
        <v>34</v>
      </c>
    </row>
    <row r="26" spans="2:13" s="23" customFormat="1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s="23" customFormat="1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 ht="12.75">
      <c r="A28" s="31"/>
      <c r="B28" s="32"/>
      <c r="C28" s="32"/>
      <c r="D28" s="32"/>
      <c r="E28" s="32"/>
      <c r="F28" s="32"/>
      <c r="G28" s="32"/>
      <c r="M28" s="32"/>
    </row>
    <row r="29" spans="2:13" s="33" customFormat="1" ht="12.75">
      <c r="B29" s="32"/>
      <c r="C29" s="32"/>
      <c r="D29" s="32"/>
      <c r="E29" s="32"/>
      <c r="F29" s="32"/>
      <c r="G29" s="32"/>
      <c r="M29" s="32"/>
    </row>
  </sheetData>
  <sheetProtection/>
  <mergeCells count="15">
    <mergeCell ref="K8:K9"/>
    <mergeCell ref="L8:L9"/>
    <mergeCell ref="M8:M9"/>
    <mergeCell ref="N8:N9"/>
    <mergeCell ref="A2:J2"/>
    <mergeCell ref="B7:G7"/>
    <mergeCell ref="I7:N7"/>
    <mergeCell ref="B8:B9"/>
    <mergeCell ref="C8:C9"/>
    <mergeCell ref="D8:D9"/>
    <mergeCell ref="E8:E9"/>
    <mergeCell ref="F8:F9"/>
    <mergeCell ref="G8:G9"/>
    <mergeCell ref="I8:I9"/>
    <mergeCell ref="J8:J9"/>
  </mergeCells>
  <hyperlinks>
    <hyperlink ref="A22" r:id="rId1" display="http://www.dft.gov.uk/statistics/series/road-accidents-and-safety/"/>
    <hyperlink ref="A25:I25" r:id="rId2" display="Notes and definitions see: www.gov.uk/transport-statistics-notes-and-guidance-road-accident-and-safety"/>
    <hyperlink ref="M25" r:id="rId3" display="Notes and definitions see: www.gov.uk/transport-statistics-notes-and-guidance-road-accident-and-safety"/>
    <hyperlink ref="A2" r:id="rId4" display="www.gov.uk/government/collections/road-accidents-and-safety-statistics"/>
    <hyperlink ref="A2:J2" r:id="rId5" display="www.gov.uk/government/publications/reported-road-casualties-great-britain-annual-report-2013"/>
  </hyperlink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0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Graves</dc:creator>
  <cp:keywords/>
  <dc:description/>
  <cp:lastModifiedBy>David Mais</cp:lastModifiedBy>
  <cp:lastPrinted>2014-09-22T12:07:30Z</cp:lastPrinted>
  <dcterms:created xsi:type="dcterms:W3CDTF">2014-08-18T10:03:53Z</dcterms:created>
  <dcterms:modified xsi:type="dcterms:W3CDTF">2015-08-03T15:39:32Z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