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40" windowWidth="15276" windowHeight="8268" tabRatio="915"/>
  </bookViews>
  <sheets>
    <sheet name="Highlights" sheetId="15" r:id="rId1"/>
    <sheet name="Overall FIT by Tech" sheetId="9" r:id="rId2"/>
    <sheet name="Cumulative PV FIT Deploy" sheetId="10" r:id="rId3"/>
    <sheet name="Cumulative Hydro FIT Deploy" sheetId="11" r:id="rId4"/>
    <sheet name="Cumulative Wind FIT Deploy" sheetId="12" r:id="rId5"/>
    <sheet name="Cumulative AD FIT Deploy" sheetId="13" r:id="rId6"/>
    <sheet name="Cumulative Micro CHP FIT Deploy" sheetId="14" r:id="rId7"/>
  </sheets>
  <definedNames>
    <definedName name="_xlnm.Print_Area" localSheetId="5">'Cumulative AD FIT Deploy'!$A$1:$AT$24</definedName>
    <definedName name="_xlnm.Print_Area" localSheetId="3">'Cumulative Hydro FIT Deploy'!$A$1:$AT$34</definedName>
    <definedName name="_xlnm.Print_Area" localSheetId="6">'Cumulative Micro CHP FIT Deploy'!$A$1:$AT$4</definedName>
    <definedName name="_xlnm.Print_Area" localSheetId="2">'Cumulative PV FIT Deploy'!$A$1:$AT$35</definedName>
    <definedName name="_xlnm.Print_Area" localSheetId="4">'Cumulative Wind FIT Deploy'!$A$1:$AT$32</definedName>
    <definedName name="_xlnm.Print_Area" localSheetId="0">Highlights!$B$1:$K$23</definedName>
    <definedName name="_xlnm.Print_Area" localSheetId="1">'Overall FIT by Tech'!$A$1:$AT$21</definedName>
  </definedNames>
  <calcPr calcId="145621"/>
</workbook>
</file>

<file path=xl/calcChain.xml><?xml version="1.0" encoding="utf-8"?>
<calcChain xmlns="http://schemas.openxmlformats.org/spreadsheetml/2006/main">
  <c r="BT12" i="14" l="1"/>
  <c r="BT8" i="14"/>
  <c r="BU20" i="13"/>
  <c r="BU21" i="13"/>
  <c r="BU22" i="13"/>
  <c r="BU19" i="13"/>
  <c r="BT24" i="13"/>
  <c r="BT22" i="13"/>
  <c r="BT21" i="13"/>
  <c r="BT20" i="13"/>
  <c r="BT19" i="13"/>
  <c r="BU10" i="13"/>
  <c r="BU11" i="13"/>
  <c r="BU12" i="13"/>
  <c r="BU9" i="13"/>
  <c r="BT14" i="13"/>
  <c r="BT12" i="13"/>
  <c r="BT11" i="13"/>
  <c r="BT10" i="13"/>
  <c r="BT9" i="13"/>
  <c r="BU23" i="12"/>
  <c r="BU24" i="12"/>
  <c r="BU25" i="12"/>
  <c r="BU26" i="12"/>
  <c r="BU27" i="12"/>
  <c r="BU28" i="12"/>
  <c r="BU29" i="12"/>
  <c r="BU30" i="12"/>
  <c r="BU31" i="12"/>
  <c r="BU22" i="12"/>
  <c r="BT23" i="12"/>
  <c r="BT24" i="12"/>
  <c r="BT25" i="12"/>
  <c r="BT26" i="12"/>
  <c r="BT27" i="12"/>
  <c r="BT28" i="12"/>
  <c r="BT29" i="12"/>
  <c r="BT30" i="12"/>
  <c r="BT31" i="12"/>
  <c r="BT32" i="12"/>
  <c r="BT22" i="12"/>
  <c r="BU9" i="12"/>
  <c r="BU10" i="12"/>
  <c r="BU11" i="12"/>
  <c r="BU12" i="12"/>
  <c r="BU13" i="12"/>
  <c r="BU14" i="12"/>
  <c r="BU15" i="12"/>
  <c r="BU16" i="12"/>
  <c r="BU17" i="12"/>
  <c r="BU8" i="12"/>
  <c r="BT9" i="12"/>
  <c r="BT10" i="12"/>
  <c r="BT11" i="12"/>
  <c r="BT12" i="12"/>
  <c r="BT13" i="12"/>
  <c r="BT14" i="12"/>
  <c r="BT15" i="12"/>
  <c r="BT16" i="12"/>
  <c r="BT17" i="12"/>
  <c r="BT18" i="12"/>
  <c r="BT8" i="12"/>
  <c r="BU24" i="11"/>
  <c r="BU25" i="11"/>
  <c r="BU26" i="11"/>
  <c r="BU27" i="11"/>
  <c r="BU28" i="11"/>
  <c r="BU29" i="11"/>
  <c r="BU30" i="11"/>
  <c r="BU31" i="11"/>
  <c r="BU32" i="11"/>
  <c r="BU33" i="11"/>
  <c r="BU23" i="11"/>
  <c r="BT24" i="11"/>
  <c r="BT25" i="11"/>
  <c r="BT26" i="11"/>
  <c r="BT27" i="11"/>
  <c r="BT28" i="11"/>
  <c r="BT29" i="11"/>
  <c r="BT30" i="11"/>
  <c r="BT31" i="11"/>
  <c r="BT33" i="11"/>
  <c r="BT34" i="11"/>
  <c r="BT23" i="11"/>
  <c r="BU18" i="11"/>
  <c r="BU17" i="11"/>
  <c r="BU16" i="11"/>
  <c r="BU15" i="11"/>
  <c r="BU14" i="11"/>
  <c r="BU13" i="11"/>
  <c r="BU12" i="11"/>
  <c r="BU11" i="11"/>
  <c r="BU10" i="11"/>
  <c r="BU9" i="11"/>
  <c r="BU8" i="11"/>
  <c r="BT19" i="11"/>
  <c r="BT18" i="11"/>
  <c r="BT16" i="11"/>
  <c r="BT15" i="11"/>
  <c r="BT14" i="11"/>
  <c r="BT13" i="11"/>
  <c r="BT12" i="11"/>
  <c r="BT11" i="11"/>
  <c r="BT10" i="11"/>
  <c r="BT9" i="11"/>
  <c r="BT8" i="11"/>
  <c r="BU33" i="10"/>
  <c r="BU32" i="10"/>
  <c r="BU31" i="10"/>
  <c r="BU30" i="10"/>
  <c r="BU29" i="10"/>
  <c r="BU28" i="10"/>
  <c r="BU27" i="10"/>
  <c r="BU26" i="10"/>
  <c r="BU25" i="10"/>
  <c r="BU24" i="10"/>
  <c r="BU23" i="10"/>
  <c r="BT24" i="10"/>
  <c r="BT25" i="10"/>
  <c r="BT26" i="10"/>
  <c r="BT27" i="10"/>
  <c r="BT28" i="10"/>
  <c r="BT29" i="10"/>
  <c r="BT30" i="10"/>
  <c r="BT31" i="10"/>
  <c r="BT32" i="10"/>
  <c r="BT33" i="10"/>
  <c r="BT34" i="10"/>
  <c r="BT23" i="10"/>
  <c r="BU9" i="10"/>
  <c r="BU10" i="10"/>
  <c r="BU11" i="10"/>
  <c r="BU12" i="10"/>
  <c r="BU13" i="10"/>
  <c r="BU14" i="10"/>
  <c r="BU15" i="10"/>
  <c r="BU16" i="10"/>
  <c r="BU17" i="10"/>
  <c r="BU18" i="10"/>
  <c r="BU8" i="10"/>
  <c r="BT19" i="10"/>
  <c r="BT18" i="10"/>
  <c r="BT17" i="10"/>
  <c r="BT16" i="10"/>
  <c r="BT15" i="10"/>
  <c r="BT14" i="10"/>
  <c r="BT13" i="10"/>
  <c r="BT12" i="10"/>
  <c r="BT11" i="10"/>
  <c r="BT10" i="10"/>
  <c r="BT9" i="10"/>
  <c r="BT8" i="10"/>
  <c r="BU18" i="9"/>
  <c r="BU19" i="9"/>
  <c r="BU20" i="9"/>
  <c r="BU21" i="9"/>
  <c r="BU22" i="9"/>
  <c r="BU17" i="9"/>
  <c r="BT18" i="9"/>
  <c r="BT19" i="9"/>
  <c r="BT20" i="9"/>
  <c r="BT21" i="9"/>
  <c r="BT22" i="9"/>
  <c r="BT17" i="9"/>
  <c r="BU9" i="9"/>
  <c r="BU10" i="9"/>
  <c r="BU11" i="9"/>
  <c r="BU12" i="9"/>
  <c r="BU13" i="9"/>
  <c r="BU8" i="9"/>
  <c r="BT9" i="9"/>
  <c r="BT10" i="9"/>
  <c r="BT11" i="9"/>
  <c r="BT12" i="9"/>
  <c r="BT13" i="9"/>
  <c r="BT8" i="9"/>
</calcChain>
</file>

<file path=xl/sharedStrings.xml><?xml version="1.0" encoding="utf-8"?>
<sst xmlns="http://schemas.openxmlformats.org/spreadsheetml/2006/main" count="599" uniqueCount="78">
  <si>
    <t>Wind</t>
  </si>
  <si>
    <t>Hydro</t>
  </si>
  <si>
    <t>April</t>
  </si>
  <si>
    <t>May</t>
  </si>
  <si>
    <t>June</t>
  </si>
  <si>
    <t>July</t>
  </si>
  <si>
    <t>August</t>
  </si>
  <si>
    <t>September</t>
  </si>
  <si>
    <t>October</t>
  </si>
  <si>
    <t>November</t>
  </si>
  <si>
    <t>December</t>
  </si>
  <si>
    <t>January</t>
  </si>
  <si>
    <t>February</t>
  </si>
  <si>
    <t>March</t>
  </si>
  <si>
    <t>All</t>
  </si>
  <si>
    <t>MCS</t>
  </si>
  <si>
    <t>ROOFIT</t>
  </si>
  <si>
    <t>Transferred over from the RO</t>
  </si>
  <si>
    <t>&lt;=1.5kW</t>
  </si>
  <si>
    <t>100-500kW</t>
  </si>
  <si>
    <t>500kW-1.5MW</t>
  </si>
  <si>
    <t>4-10kW</t>
  </si>
  <si>
    <t>Standalones</t>
  </si>
  <si>
    <t>&lt;=15kW</t>
  </si>
  <si>
    <t>&lt;=250kW</t>
  </si>
  <si>
    <t>Total, of which is:</t>
  </si>
  <si>
    <t>Grand Total</t>
  </si>
  <si>
    <t>Cumulative Number of Installations</t>
  </si>
  <si>
    <t>Photovoltaics</t>
  </si>
  <si>
    <t>Anaerobic Digestion</t>
  </si>
  <si>
    <t>Micro CHP</t>
  </si>
  <si>
    <t>Notes:</t>
  </si>
  <si>
    <t>4. Installations are grouped into months based on their 'commissioning date' i.e. the date the technology was physically installed and deemed to be up and running.</t>
  </si>
  <si>
    <t>5. Installed capacity on the CFR and ROOFIT is recorded as Total Installed Capacity (TIC).</t>
  </si>
  <si>
    <t>Pre 2010</t>
  </si>
  <si>
    <t>All (&lt;=2kW)</t>
  </si>
  <si>
    <t>Technology</t>
  </si>
  <si>
    <t>PV</t>
  </si>
  <si>
    <t>AD</t>
  </si>
  <si>
    <t>1. See 'Notes' in 'Cumulative PV FIT Deploy' worksheet</t>
  </si>
  <si>
    <t>Table 1. Cumulative FIT installations by techonology commissioned through the Microgeneration Certificate Scheme, ROOFIT and those transferred over from the Renewables Obligation</t>
  </si>
  <si>
    <t>Table 2. Cumulative PV FIT installations commissioned through the Microgeneration Certificate Scheme, ROOFIT and those transferred over from the Renewables Obligation</t>
  </si>
  <si>
    <t>Table 3. Cumulative Hydro installations commissioned through the Microgeneration Certificate Scheme, ROOFIT and those transferred over from the Renewables Obligation</t>
  </si>
  <si>
    <t>Table 4. Cumulative Wind installations commissioned through the Microgeneration Certificate Scheme, ROOFIT and those transferred over from the Renewables Obligation</t>
  </si>
  <si>
    <t>Table 5. Cumulative AD installations commissioned through the Microgeneration Certificate Scheme, ROOFIT and those transferred over from the Renewables Obligation</t>
  </si>
  <si>
    <t>Table 6. Cumulative Micro CHP installations commissioned through the Microgeneration Certificate Scheme</t>
  </si>
  <si>
    <t>6. Installed capacity on the MCS is recorded as Declared Net Capacity (DNC).</t>
  </si>
  <si>
    <t>7. ROOFIT installations include those that have been granted full accreditation and installations that have converted from a pre-accreditation to full accreditation.  They do not include installations that have solely been granted pre-accreditation</t>
  </si>
  <si>
    <t>8. Where schemes have been extended (with extra capacity), the extension is counted as a separate installation.  The capacity reported for extensions may not necessarily fall within the capacity range shown for each tariff code.  For example, at the end of 2010, the capacity for the tariff band PV/100kW-5MW was 10kW (1 installation), which was then extended at a later date.  The total capacity of this scheme (including the extensions) falls between 100kW-5MW.</t>
  </si>
  <si>
    <t xml:space="preserve">9. Further information on these statistics are available in the 'Feed-in Tariff Statistics User Guide' published on the Feed-in Tariff Statistics webpage  https://www.gov.uk/government/publications/feed-in-tariff-statistics-user-guide-data-sources-and-methodologies </t>
  </si>
  <si>
    <t>Cumulative Installed Capacity (MW)</t>
  </si>
  <si>
    <t>% Share</t>
  </si>
  <si>
    <t>Trends in deployment*</t>
  </si>
  <si>
    <t>% change: month on previous year</t>
  </si>
  <si>
    <t>10-50kW</t>
  </si>
  <si>
    <t>50-100kW</t>
  </si>
  <si>
    <t>100-150kW</t>
  </si>
  <si>
    <t>150-250kW</t>
  </si>
  <si>
    <t>250kW-5MW</t>
  </si>
  <si>
    <r>
      <rPr>
        <i/>
        <sz val="10"/>
        <color theme="1"/>
        <rFont val="Calibri"/>
        <family val="2"/>
      </rPr>
      <t>&lt;=4</t>
    </r>
    <r>
      <rPr>
        <i/>
        <sz val="10"/>
        <color theme="1"/>
        <rFont val="Arial"/>
        <family val="2"/>
      </rPr>
      <t>kW</t>
    </r>
  </si>
  <si>
    <t>15-50kW</t>
  </si>
  <si>
    <t>500kW-2MW</t>
  </si>
  <si>
    <t>2MW-5MW</t>
  </si>
  <si>
    <t>1.5-15kW</t>
  </si>
  <si>
    <t>1.5-5MW</t>
  </si>
  <si>
    <t>250-500kW</t>
  </si>
  <si>
    <t>500-5MW</t>
  </si>
  <si>
    <t>FEED-IN TARIFFS: Commissioned Installations by Month</t>
  </si>
  <si>
    <t>3. Each month's figures that have changed since the last publication will be updated.</t>
  </si>
  <si>
    <t>n/a</t>
  </si>
  <si>
    <t>NOTE: These figures will differ from the statistics published for the degression mechanism, which are produced according to when a site was accredited rather than commissioned. Nor should they be compared to the monthly Central Feed-in Tariff statistics, which are aggregated based on the date an installation is confirmed on the FIT scheme. There is a time lag between when an installation is accredited, commissioned and confirmed on the FIT scheme, which can vary for each installation.</t>
  </si>
  <si>
    <t>* Statistics for Feed-in Tariff deployment are compiled using data from the Microgeneration Certificate Scheme on all sub-50 kW installations accredited on the FIT scheme, all &gt;50 kW installations accredited via the ROOFIT, and the Central FIT Tariff Register for installations that have transferred over from the RO.</t>
  </si>
  <si>
    <t>1. MCS data are sourced from the Microgeneration Certificate Scheme maintained by Gemserv and extracted on 9th July 2015.</t>
  </si>
  <si>
    <t xml:space="preserve">2. ROOFIT and Installations transferred over from the Renewables Obligation are sourced from the Central Feed-in Tariff Register (CFR) and the ROOFIT database maintained by Ofgem and extracted on 9th July 2015. </t>
  </si>
  <si>
    <t xml:space="preserve">Overall Feed-in Tariff (FIT) deployment at the end of June 2015 was 3,744 MW (720,993 installations). This represented a 28% increase in total FIT installed capacity compared to the same period in 2014, and a 26% increase in the number of installations. Photovoltaics (PV) were responsible for 99% of the increase in installations and 80% of growth in capacity, with wind contributing 15% to capacity growth. The largest growth since June 2014 was seen in wind (up 42% to 413 MW) and AD (up 37% to 109 MW). </t>
  </si>
  <si>
    <t>PV installations increased rapidly at the start of the FIT tariff scheme. The rate of increase slowed after August 2012 following tariff reductions. As at the end of June 2015, PV installations represented 84% of total installed capacity (3,150 MW) and 99% of the total number of installations (712,594).</t>
  </si>
  <si>
    <t>Sub-50kW PV installations represented 82% (2,595 MW) of total PV installed capacity and 99% (708,188) of the total number of PV installations.</t>
  </si>
  <si>
    <t>Wind was the second largest technology representing 11% of total installed capacity (413 MW) and 1% of installations (6,921).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</si>
</sst>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64" formatCode="[$-F800]dddd\,\ mmmm\ dd\,\ yyyy"/>
    <numFmt numFmtId="165" formatCode="_-* #,##0_-;\-* #,##0_-;_-* &quot;-&quot;??_-;_-@_-"/>
    <numFmt numFmtId="166" formatCode="\-"/>
    <numFmt numFmtId="167" formatCode="_-* #,##0.0_-;\-* #,##0.0_-;_-* &quot;-&quot;??_-;_-@_-"/>
    <numFmt numFmtId="168" formatCode="_-* #,##0.0_-;\-* #,##0.0_-;_-* &quot;-&quot;_-;_-@_-"/>
    <numFmt numFmtId="169" formatCode="[$-809]d\ mmmm\ yyyy;@"/>
    <numFmt numFmtId="170" formatCode="0.0000"/>
    <numFmt numFmtId="171" formatCode="_-* #,##0.000000_-;\-* #,##0.000000_-;_-* &quot;-&quot;_-;_-@_-"/>
    <numFmt numFmtId="172" formatCode="_-* #,##0.00_-;\-* #,##0.00_-;_-* &quot;-&quot;_-;_-@_-"/>
  </numFmts>
  <fonts count="22"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9"/>
      <color indexed="8"/>
      <name val="Arial"/>
      <family val="2"/>
    </font>
    <font>
      <b/>
      <sz val="10"/>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sz val="14"/>
      <color indexed="8"/>
      <name val="Arial"/>
      <family val="2"/>
    </font>
    <font>
      <b/>
      <sz val="14"/>
      <color theme="1"/>
      <name val="Arial"/>
      <family val="2"/>
    </font>
    <font>
      <sz val="10"/>
      <name val="Arial"/>
      <family val="2"/>
    </font>
    <font>
      <b/>
      <sz val="22"/>
      <color theme="1"/>
      <name val="Arial"/>
      <family val="2"/>
    </font>
    <font>
      <b/>
      <sz val="12"/>
      <color theme="1"/>
      <name val="Arial"/>
      <family val="2"/>
    </font>
    <font>
      <b/>
      <u/>
      <sz val="10"/>
      <color indexed="8"/>
      <name val="Arial"/>
      <family val="2"/>
    </font>
    <font>
      <b/>
      <sz val="10"/>
      <color indexed="8"/>
      <name val="Arial Black"/>
      <family val="2"/>
    </font>
    <font>
      <sz val="12"/>
      <name val="MS Sans Serif"/>
      <family val="2"/>
    </font>
    <font>
      <b/>
      <sz val="12"/>
      <name val="MS Sans Serif"/>
      <family val="2"/>
    </font>
    <font>
      <sz val="10"/>
      <name val="Arial"/>
      <family val="2"/>
    </font>
    <font>
      <b/>
      <u/>
      <sz val="12"/>
      <name val="MS Sans Serif"/>
      <family val="2"/>
    </font>
    <font>
      <i/>
      <sz val="10"/>
      <color theme="1"/>
      <name val="Calibri"/>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right/>
      <top/>
      <bottom style="medium">
        <color auto="1"/>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medium">
        <color auto="1"/>
      </bottom>
      <diagonal/>
    </border>
    <border>
      <left/>
      <right style="thin">
        <color indexed="64"/>
      </right>
      <top/>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top/>
      <bottom style="thin">
        <color indexed="64"/>
      </bottom>
      <diagonal/>
    </border>
    <border>
      <left style="thin">
        <color indexed="64"/>
      </left>
      <right/>
      <top/>
      <bottom style="double">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auto="1"/>
      </bottom>
      <diagonal/>
    </border>
    <border>
      <left style="thin">
        <color indexed="64"/>
      </left>
      <right/>
      <top/>
      <bottom style="medium">
        <color auto="1"/>
      </bottom>
      <diagonal/>
    </border>
  </borders>
  <cellStyleXfs count="10">
    <xf numFmtId="0" fontId="0" fillId="0" borderId="0"/>
    <xf numFmtId="43" fontId="3" fillId="0" borderId="0" applyFont="0" applyFill="0" applyBorder="0" applyAlignment="0" applyProtection="0"/>
    <xf numFmtId="0" fontId="2" fillId="0" borderId="0"/>
    <xf numFmtId="0" fontId="3" fillId="0" borderId="0"/>
    <xf numFmtId="0" fontId="12" fillId="0" borderId="0"/>
    <xf numFmtId="0" fontId="19" fillId="0" borderId="0"/>
    <xf numFmtId="43"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cellStyleXfs>
  <cellXfs count="292">
    <xf numFmtId="0" fontId="0" fillId="0" borderId="0" xfId="0"/>
    <xf numFmtId="0" fontId="0" fillId="2" borderId="0" xfId="0" applyFill="1"/>
    <xf numFmtId="164" fontId="5" fillId="2" borderId="0" xfId="0" applyNumberFormat="1" applyFont="1" applyFill="1" applyBorder="1" applyAlignment="1">
      <alignment vertical="top"/>
    </xf>
    <xf numFmtId="164" fontId="5" fillId="2" borderId="0" xfId="0" applyNumberFormat="1" applyFont="1" applyFill="1" applyBorder="1" applyAlignment="1">
      <alignment horizontal="right"/>
    </xf>
    <xf numFmtId="0" fontId="0" fillId="2" borderId="0" xfId="0" applyNumberFormat="1" applyFill="1" applyBorder="1"/>
    <xf numFmtId="164" fontId="5" fillId="2" borderId="0" xfId="0" applyNumberFormat="1" applyFont="1" applyFill="1" applyBorder="1" applyAlignment="1">
      <alignment horizontal="left" vertical="center"/>
    </xf>
    <xf numFmtId="164" fontId="10" fillId="2" borderId="0" xfId="0" applyNumberFormat="1" applyFont="1" applyFill="1" applyBorder="1" applyAlignment="1">
      <alignment horizontal="left" vertical="center"/>
    </xf>
    <xf numFmtId="164" fontId="11" fillId="2" borderId="0" xfId="0" applyNumberFormat="1" applyFont="1" applyFill="1" applyBorder="1"/>
    <xf numFmtId="166" fontId="5" fillId="2" borderId="1" xfId="0" applyNumberFormat="1" applyFont="1" applyFill="1" applyBorder="1" applyAlignment="1">
      <alignment horizontal="left" vertical="center"/>
    </xf>
    <xf numFmtId="164" fontId="0" fillId="2" borderId="0" xfId="0" applyNumberFormat="1" applyFill="1"/>
    <xf numFmtId="164" fontId="12" fillId="2" borderId="0" xfId="0" applyNumberFormat="1" applyFont="1" applyFill="1"/>
    <xf numFmtId="164" fontId="0" fillId="2" borderId="0" xfId="0" applyNumberFormat="1" applyFill="1" applyAlignment="1"/>
    <xf numFmtId="164" fontId="12" fillId="2" borderId="0" xfId="0" applyNumberFormat="1" applyFont="1" applyFill="1" applyBorder="1"/>
    <xf numFmtId="49" fontId="0" fillId="2" borderId="7" xfId="0" applyNumberFormat="1" applyFill="1" applyBorder="1" applyAlignment="1">
      <alignment horizontal="center" vertical="center"/>
    </xf>
    <xf numFmtId="0" fontId="0" fillId="2" borderId="7" xfId="0" applyFill="1" applyBorder="1" applyAlignment="1">
      <alignment horizontal="center"/>
    </xf>
    <xf numFmtId="0" fontId="13" fillId="2" borderId="0" xfId="3" applyFont="1" applyFill="1"/>
    <xf numFmtId="0" fontId="14" fillId="2" borderId="0" xfId="3" applyFont="1" applyFill="1"/>
    <xf numFmtId="0" fontId="4" fillId="2" borderId="3" xfId="0" applyFont="1" applyFill="1" applyBorder="1"/>
    <xf numFmtId="164" fontId="0" fillId="2" borderId="8" xfId="0" applyNumberFormat="1" applyFill="1" applyBorder="1"/>
    <xf numFmtId="164" fontId="15" fillId="2" borderId="0" xfId="0" applyNumberFormat="1" applyFont="1" applyFill="1"/>
    <xf numFmtId="164" fontId="5" fillId="2" borderId="0" xfId="0" applyNumberFormat="1" applyFont="1" applyFill="1" applyBorder="1" applyAlignment="1">
      <alignment horizontal="center" vertical="center"/>
    </xf>
    <xf numFmtId="0" fontId="4" fillId="2" borderId="3" xfId="0" applyFont="1" applyFill="1" applyBorder="1" applyAlignment="1">
      <alignment horizontal="center"/>
    </xf>
    <xf numFmtId="0" fontId="0" fillId="2" borderId="0" xfId="0" applyFill="1" applyAlignment="1">
      <alignment horizontal="right"/>
    </xf>
    <xf numFmtId="0" fontId="0" fillId="2" borderId="1" xfId="0" applyFill="1" applyBorder="1" applyAlignment="1">
      <alignment horizontal="right"/>
    </xf>
    <xf numFmtId="164" fontId="0" fillId="2" borderId="0" xfId="0" applyNumberFormat="1" applyFill="1" applyBorder="1" applyAlignment="1">
      <alignment horizontal="right"/>
    </xf>
    <xf numFmtId="49" fontId="0" fillId="2" borderId="0" xfId="0" applyNumberFormat="1" applyFill="1" applyBorder="1" applyAlignment="1">
      <alignment horizontal="right" vertical="center"/>
    </xf>
    <xf numFmtId="0" fontId="0" fillId="2" borderId="0" xfId="0" applyFill="1" applyBorder="1" applyAlignment="1">
      <alignment horizontal="right"/>
    </xf>
    <xf numFmtId="164" fontId="5" fillId="2" borderId="0" xfId="0" applyNumberFormat="1" applyFont="1" applyFill="1" applyBorder="1" applyAlignment="1">
      <alignment horizontal="right" vertical="center" wrapText="1"/>
    </xf>
    <xf numFmtId="165" fontId="0" fillId="2" borderId="0" xfId="1" applyNumberFormat="1" applyFont="1" applyFill="1" applyBorder="1" applyAlignment="1">
      <alignment horizontal="right"/>
    </xf>
    <xf numFmtId="164" fontId="0" fillId="2" borderId="0" xfId="0" applyNumberFormat="1" applyFill="1" applyAlignment="1">
      <alignment horizontal="right"/>
    </xf>
    <xf numFmtId="0" fontId="3" fillId="2" borderId="0" xfId="2" applyFont="1" applyFill="1" applyAlignment="1">
      <alignment horizontal="right"/>
    </xf>
    <xf numFmtId="0" fontId="12" fillId="2" borderId="0" xfId="2" applyFont="1" applyFill="1" applyAlignment="1">
      <alignment horizontal="right"/>
    </xf>
    <xf numFmtId="1" fontId="0" fillId="2" borderId="0" xfId="2" applyNumberFormat="1" applyFont="1" applyFill="1" applyAlignment="1">
      <alignment horizontal="right"/>
    </xf>
    <xf numFmtId="164" fontId="12" fillId="2" borderId="0" xfId="0" applyNumberFormat="1" applyFont="1" applyFill="1" applyAlignment="1">
      <alignment horizontal="right"/>
    </xf>
    <xf numFmtId="0" fontId="0" fillId="2" borderId="0" xfId="0" applyNumberFormat="1" applyFill="1"/>
    <xf numFmtId="165" fontId="5" fillId="2" borderId="0" xfId="1" applyNumberFormat="1" applyFont="1" applyFill="1" applyBorder="1" applyAlignment="1">
      <alignment horizontal="right" vertical="center"/>
    </xf>
    <xf numFmtId="165" fontId="0" fillId="2" borderId="0" xfId="1" applyNumberFormat="1" applyFont="1" applyFill="1" applyAlignment="1">
      <alignment horizontal="right"/>
    </xf>
    <xf numFmtId="165" fontId="5" fillId="2" borderId="5" xfId="1" applyNumberFormat="1" applyFont="1" applyFill="1" applyBorder="1" applyAlignment="1">
      <alignment horizontal="right" vertical="center"/>
    </xf>
    <xf numFmtId="165" fontId="5" fillId="2" borderId="0" xfId="1" applyNumberFormat="1" applyFont="1" applyFill="1" applyBorder="1" applyAlignment="1">
      <alignment horizontal="right"/>
    </xf>
    <xf numFmtId="164" fontId="5" fillId="2" borderId="2" xfId="0" applyNumberFormat="1" applyFont="1" applyFill="1" applyBorder="1" applyAlignment="1">
      <alignment horizontal="center" vertical="center" wrapText="1"/>
    </xf>
    <xf numFmtId="164" fontId="2" fillId="2" borderId="0" xfId="2" applyNumberFormat="1" applyFill="1"/>
    <xf numFmtId="165" fontId="2" fillId="2" borderId="0" xfId="1" applyNumberFormat="1" applyFont="1" applyFill="1" applyBorder="1" applyAlignment="1">
      <alignment horizontal="right"/>
    </xf>
    <xf numFmtId="164" fontId="10" fillId="2" borderId="0" xfId="2" applyNumberFormat="1" applyFont="1" applyFill="1" applyBorder="1" applyAlignment="1">
      <alignment horizontal="left" vertical="center"/>
    </xf>
    <xf numFmtId="0" fontId="2" fillId="2" borderId="0" xfId="2" applyNumberFormat="1" applyFill="1"/>
    <xf numFmtId="0" fontId="8" fillId="2" borderId="0" xfId="2" applyNumberFormat="1" applyFont="1" applyFill="1" applyBorder="1" applyAlignment="1">
      <alignment horizontal="right"/>
    </xf>
    <xf numFmtId="164" fontId="5" fillId="2" borderId="6" xfId="2" applyNumberFormat="1" applyFont="1" applyFill="1" applyBorder="1" applyAlignment="1">
      <alignment horizontal="center" vertical="center"/>
    </xf>
    <xf numFmtId="165" fontId="6" fillId="2" borderId="0" xfId="1" applyNumberFormat="1" applyFont="1" applyFill="1" applyAlignment="1">
      <alignment horizontal="right"/>
    </xf>
    <xf numFmtId="0" fontId="6" fillId="2" borderId="0" xfId="0" applyFont="1" applyFill="1" applyAlignment="1">
      <alignment horizontal="right"/>
    </xf>
    <xf numFmtId="164" fontId="5" fillId="2" borderId="0" xfId="0" applyNumberFormat="1" applyFont="1" applyFill="1" applyBorder="1" applyAlignment="1">
      <alignment horizontal="center" vertical="center"/>
    </xf>
    <xf numFmtId="164" fontId="5" fillId="2" borderId="0" xfId="0" applyNumberFormat="1" applyFont="1" applyFill="1" applyBorder="1" applyAlignment="1">
      <alignment horizontal="center" vertical="center"/>
    </xf>
    <xf numFmtId="164" fontId="16" fillId="2" borderId="0" xfId="0" applyNumberFormat="1" applyFont="1" applyFill="1" applyBorder="1" applyAlignment="1">
      <alignment horizontal="center" vertical="center"/>
    </xf>
    <xf numFmtId="164" fontId="0" fillId="2" borderId="12" xfId="0" applyNumberFormat="1" applyFill="1" applyBorder="1" applyAlignment="1">
      <alignment horizontal="right"/>
    </xf>
    <xf numFmtId="165" fontId="0" fillId="2" borderId="12" xfId="1" applyNumberFormat="1" applyFont="1" applyFill="1" applyBorder="1" applyAlignment="1">
      <alignment horizontal="right"/>
    </xf>
    <xf numFmtId="165" fontId="5" fillId="2" borderId="12" xfId="1" applyNumberFormat="1" applyFont="1" applyFill="1" applyBorder="1" applyAlignment="1">
      <alignment horizontal="right" vertical="center"/>
    </xf>
    <xf numFmtId="165" fontId="5" fillId="2" borderId="14" xfId="1" applyNumberFormat="1" applyFont="1" applyFill="1" applyBorder="1" applyAlignment="1">
      <alignment horizontal="right" vertical="center"/>
    </xf>
    <xf numFmtId="49" fontId="0" fillId="2" borderId="15" xfId="0" applyNumberFormat="1" applyFill="1" applyBorder="1" applyAlignment="1">
      <alignment horizontal="center" vertical="center"/>
    </xf>
    <xf numFmtId="49" fontId="0" fillId="2" borderId="12" xfId="0" applyNumberFormat="1" applyFill="1" applyBorder="1" applyAlignment="1">
      <alignment horizontal="right" vertical="center"/>
    </xf>
    <xf numFmtId="0" fontId="0" fillId="2" borderId="12" xfId="0" applyFill="1" applyBorder="1" applyAlignment="1">
      <alignment horizontal="right"/>
    </xf>
    <xf numFmtId="49" fontId="0" fillId="2" borderId="17" xfId="0" applyNumberFormat="1" applyFill="1" applyBorder="1" applyAlignment="1">
      <alignment horizontal="center" vertical="center"/>
    </xf>
    <xf numFmtId="164" fontId="0" fillId="2" borderId="4" xfId="0" applyNumberFormat="1" applyFill="1" applyBorder="1" applyAlignment="1">
      <alignment horizontal="right"/>
    </xf>
    <xf numFmtId="165" fontId="0" fillId="2" borderId="4" xfId="1" applyNumberFormat="1" applyFont="1" applyFill="1" applyBorder="1" applyAlignment="1">
      <alignment horizontal="right"/>
    </xf>
    <xf numFmtId="165" fontId="5" fillId="2" borderId="4" xfId="1" applyNumberFormat="1" applyFont="1" applyFill="1" applyBorder="1" applyAlignment="1">
      <alignment horizontal="right" vertical="center"/>
    </xf>
    <xf numFmtId="165" fontId="5" fillId="2" borderId="19" xfId="1" applyNumberFormat="1" applyFont="1" applyFill="1" applyBorder="1" applyAlignment="1">
      <alignment horizontal="right" vertical="center"/>
    </xf>
    <xf numFmtId="49" fontId="0" fillId="2" borderId="4" xfId="0" applyNumberFormat="1" applyFill="1" applyBorder="1" applyAlignment="1">
      <alignment horizontal="right" vertical="center"/>
    </xf>
    <xf numFmtId="0" fontId="0" fillId="2" borderId="4" xfId="0" applyFill="1" applyBorder="1" applyAlignment="1">
      <alignment horizontal="right"/>
    </xf>
    <xf numFmtId="165" fontId="2" fillId="2" borderId="12" xfId="1" applyNumberFormat="1" applyFont="1" applyFill="1" applyBorder="1" applyAlignment="1">
      <alignment horizontal="right"/>
    </xf>
    <xf numFmtId="164" fontId="12" fillId="2" borderId="0" xfId="0" applyNumberFormat="1" applyFont="1" applyFill="1" applyBorder="1" applyAlignment="1">
      <alignment horizontal="left" wrapText="1"/>
    </xf>
    <xf numFmtId="164" fontId="12" fillId="2" borderId="0" xfId="0" applyNumberFormat="1" applyFont="1" applyFill="1" applyBorder="1" applyAlignment="1">
      <alignment horizontal="left"/>
    </xf>
    <xf numFmtId="167" fontId="6" fillId="2" borderId="12" xfId="1" applyNumberFormat="1" applyFont="1" applyFill="1" applyBorder="1" applyAlignment="1">
      <alignment horizontal="right"/>
    </xf>
    <xf numFmtId="167" fontId="6" fillId="2" borderId="0" xfId="1" applyNumberFormat="1" applyFont="1" applyFill="1" applyBorder="1" applyAlignment="1">
      <alignment horizontal="right"/>
    </xf>
    <xf numFmtId="167" fontId="6" fillId="2" borderId="4" xfId="1" applyNumberFormat="1" applyFont="1" applyFill="1" applyBorder="1" applyAlignment="1">
      <alignment horizontal="right"/>
    </xf>
    <xf numFmtId="167" fontId="0" fillId="2" borderId="12" xfId="1" applyNumberFormat="1" applyFont="1" applyFill="1" applyBorder="1" applyAlignment="1">
      <alignment horizontal="right"/>
    </xf>
    <xf numFmtId="167" fontId="0" fillId="2" borderId="0" xfId="1" applyNumberFormat="1" applyFont="1" applyFill="1" applyBorder="1" applyAlignment="1">
      <alignment horizontal="right"/>
    </xf>
    <xf numFmtId="167" fontId="0" fillId="2" borderId="4" xfId="1" applyNumberFormat="1" applyFont="1" applyFill="1" applyBorder="1" applyAlignment="1">
      <alignment horizontal="right"/>
    </xf>
    <xf numFmtId="167" fontId="5" fillId="2" borderId="12" xfId="1" applyNumberFormat="1" applyFont="1" applyFill="1" applyBorder="1" applyAlignment="1">
      <alignment horizontal="right"/>
    </xf>
    <xf numFmtId="167" fontId="5" fillId="2" borderId="0" xfId="1" applyNumberFormat="1" applyFont="1" applyFill="1" applyBorder="1" applyAlignment="1">
      <alignment horizontal="right"/>
    </xf>
    <xf numFmtId="167" fontId="5" fillId="2" borderId="4" xfId="1" applyNumberFormat="1" applyFont="1" applyFill="1" applyBorder="1" applyAlignment="1">
      <alignment horizontal="right"/>
    </xf>
    <xf numFmtId="167" fontId="5" fillId="2" borderId="1" xfId="1" applyNumberFormat="1" applyFont="1" applyFill="1" applyBorder="1" applyAlignment="1">
      <alignment horizontal="right" vertical="center"/>
    </xf>
    <xf numFmtId="167" fontId="5" fillId="2" borderId="18" xfId="1" applyNumberFormat="1" applyFont="1" applyFill="1" applyBorder="1" applyAlignment="1">
      <alignment horizontal="right" vertical="center"/>
    </xf>
    <xf numFmtId="167" fontId="5" fillId="2" borderId="13" xfId="1" applyNumberFormat="1" applyFont="1" applyFill="1" applyBorder="1" applyAlignment="1">
      <alignment horizontal="right" vertical="center"/>
    </xf>
    <xf numFmtId="168" fontId="8" fillId="3" borderId="0" xfId="0" applyNumberFormat="1" applyFont="1" applyFill="1" applyBorder="1" applyAlignment="1">
      <alignment horizontal="right" vertical="center"/>
    </xf>
    <xf numFmtId="168" fontId="5" fillId="2" borderId="9" xfId="1" applyNumberFormat="1" applyFont="1" applyFill="1" applyBorder="1" applyAlignment="1">
      <alignment horizontal="right" vertical="center"/>
    </xf>
    <xf numFmtId="168" fontId="5" fillId="2" borderId="6" xfId="1" applyNumberFormat="1" applyFont="1" applyFill="1" applyBorder="1" applyAlignment="1">
      <alignment horizontal="right" vertical="center"/>
    </xf>
    <xf numFmtId="168" fontId="5" fillId="2" borderId="16" xfId="1" applyNumberFormat="1" applyFont="1" applyFill="1" applyBorder="1" applyAlignment="1">
      <alignment horizontal="right" vertical="center"/>
    </xf>
    <xf numFmtId="168" fontId="5" fillId="2" borderId="0" xfId="1" applyNumberFormat="1" applyFont="1" applyFill="1" applyBorder="1" applyAlignment="1">
      <alignment horizontal="right" vertical="center"/>
    </xf>
    <xf numFmtId="41" fontId="8" fillId="2" borderId="0" xfId="1" applyNumberFormat="1" applyFont="1" applyFill="1" applyBorder="1" applyAlignment="1">
      <alignment horizontal="right"/>
    </xf>
    <xf numFmtId="0" fontId="17" fillId="2" borderId="0" xfId="4" applyFont="1" applyFill="1"/>
    <xf numFmtId="0" fontId="12" fillId="2" borderId="0" xfId="4" applyFill="1"/>
    <xf numFmtId="0" fontId="18" fillId="2" borderId="0" xfId="4" applyFont="1" applyFill="1" applyBorder="1" applyAlignment="1">
      <alignment vertical="center"/>
    </xf>
    <xf numFmtId="169" fontId="18" fillId="2" borderId="0" xfId="4" applyNumberFormat="1" applyFont="1" applyFill="1" applyAlignment="1">
      <alignment horizontal="right"/>
    </xf>
    <xf numFmtId="0" fontId="20" fillId="2" borderId="0" xfId="5" quotePrefix="1" applyFont="1" applyFill="1" applyAlignment="1">
      <alignment wrapText="1"/>
    </xf>
    <xf numFmtId="0" fontId="0" fillId="2" borderId="0" xfId="0" applyFill="1" applyBorder="1"/>
    <xf numFmtId="166" fontId="5" fillId="2" borderId="5" xfId="0" applyNumberFormat="1" applyFont="1" applyFill="1" applyBorder="1" applyAlignment="1">
      <alignment horizontal="left" vertical="center"/>
    </xf>
    <xf numFmtId="0" fontId="6" fillId="2" borderId="0" xfId="0" applyFont="1" applyFill="1" applyBorder="1" applyAlignment="1">
      <alignment horizontal="center"/>
    </xf>
    <xf numFmtId="49" fontId="0" fillId="2" borderId="0" xfId="0" applyNumberFormat="1" applyFill="1" applyBorder="1" applyAlignment="1">
      <alignment horizontal="center" vertical="center"/>
    </xf>
    <xf numFmtId="0" fontId="6" fillId="2" borderId="0" xfId="0" applyFont="1" applyFill="1"/>
    <xf numFmtId="9" fontId="8" fillId="3" borderId="0" xfId="9" applyFont="1" applyFill="1" applyBorder="1" applyAlignment="1">
      <alignment horizontal="center" vertical="center"/>
    </xf>
    <xf numFmtId="165" fontId="0" fillId="2" borderId="0" xfId="0" applyNumberFormat="1" applyFont="1" applyFill="1" applyAlignment="1">
      <alignment horizontal="center"/>
    </xf>
    <xf numFmtId="9" fontId="5" fillId="3" borderId="0" xfId="9" applyFont="1" applyFill="1" applyBorder="1" applyAlignment="1">
      <alignment horizontal="center" vertical="center"/>
    </xf>
    <xf numFmtId="165" fontId="6" fillId="2" borderId="0" xfId="0" applyNumberFormat="1" applyFont="1" applyFill="1" applyAlignment="1">
      <alignment horizontal="center"/>
    </xf>
    <xf numFmtId="164" fontId="5" fillId="2" borderId="0" xfId="0" applyNumberFormat="1" applyFont="1" applyFill="1" applyBorder="1" applyAlignment="1">
      <alignment horizontal="center" vertical="center" wrapText="1"/>
    </xf>
    <xf numFmtId="0" fontId="17" fillId="2" borderId="0" xfId="4" applyFont="1" applyFill="1" applyAlignment="1">
      <alignment wrapText="1"/>
    </xf>
    <xf numFmtId="43" fontId="0" fillId="2" borderId="0" xfId="0" applyNumberFormat="1" applyFill="1"/>
    <xf numFmtId="0" fontId="17" fillId="2" borderId="0" xfId="4" applyFont="1" applyFill="1" applyAlignment="1">
      <alignment horizontal="left" wrapText="1"/>
    </xf>
    <xf numFmtId="0" fontId="20" fillId="2" borderId="0" xfId="4" applyFont="1" applyFill="1" applyAlignment="1">
      <alignment horizontal="left" wrapText="1"/>
    </xf>
    <xf numFmtId="9" fontId="0" fillId="2" borderId="0" xfId="9" applyFont="1" applyFill="1"/>
    <xf numFmtId="0" fontId="18" fillId="2" borderId="0" xfId="4" applyFont="1" applyFill="1" applyAlignment="1">
      <alignment horizontal="left" wrapText="1"/>
    </xf>
    <xf numFmtId="170" fontId="2" fillId="2" borderId="0" xfId="2" applyNumberFormat="1" applyFill="1"/>
    <xf numFmtId="171" fontId="2" fillId="2" borderId="0" xfId="2" applyNumberFormat="1" applyFill="1"/>
    <xf numFmtId="164" fontId="5" fillId="2" borderId="0" xfId="0" applyNumberFormat="1" applyFont="1" applyFill="1" applyBorder="1" applyAlignment="1">
      <alignment horizontal="center" vertical="center"/>
    </xf>
    <xf numFmtId="164" fontId="5" fillId="2" borderId="0" xfId="2" applyNumberFormat="1" applyFont="1" applyFill="1" applyBorder="1" applyAlignment="1">
      <alignment horizontal="center" vertical="center"/>
    </xf>
    <xf numFmtId="164" fontId="5" fillId="2" borderId="1" xfId="2" applyNumberFormat="1" applyFont="1" applyFill="1" applyBorder="1" applyAlignment="1">
      <alignment horizontal="center" vertical="center"/>
    </xf>
    <xf numFmtId="0" fontId="4" fillId="2" borderId="10" xfId="0" applyFont="1" applyFill="1" applyBorder="1"/>
    <xf numFmtId="164" fontId="0" fillId="2" borderId="11" xfId="0" applyNumberFormat="1" applyFill="1" applyBorder="1"/>
    <xf numFmtId="164" fontId="0" fillId="2" borderId="12" xfId="0" applyNumberFormat="1" applyFill="1" applyBorder="1"/>
    <xf numFmtId="164" fontId="6" fillId="2" borderId="12" xfId="0" applyNumberFormat="1" applyFont="1" applyFill="1" applyBorder="1"/>
    <xf numFmtId="164" fontId="16" fillId="2" borderId="9" xfId="0" applyNumberFormat="1" applyFont="1" applyFill="1" applyBorder="1" applyAlignment="1">
      <alignment vertical="center"/>
    </xf>
    <xf numFmtId="0" fontId="9" fillId="2" borderId="12" xfId="0" applyFont="1" applyFill="1" applyBorder="1" applyAlignment="1">
      <alignment horizontal="left" indent="3"/>
    </xf>
    <xf numFmtId="0" fontId="9" fillId="2" borderId="13" xfId="0" applyFont="1" applyFill="1" applyBorder="1" applyAlignment="1">
      <alignment horizontal="left" indent="3"/>
    </xf>
    <xf numFmtId="164" fontId="6" fillId="2" borderId="10" xfId="0" applyNumberFormat="1" applyFont="1" applyFill="1" applyBorder="1"/>
    <xf numFmtId="164" fontId="5" fillId="2" borderId="21" xfId="2" applyNumberFormat="1" applyFont="1" applyFill="1" applyBorder="1" applyAlignment="1">
      <alignment horizontal="left" vertical="center"/>
    </xf>
    <xf numFmtId="164" fontId="5" fillId="2" borderId="12" xfId="0" applyNumberFormat="1" applyFont="1" applyFill="1" applyBorder="1" applyAlignment="1">
      <alignment horizontal="left" vertical="center"/>
    </xf>
    <xf numFmtId="164" fontId="5" fillId="2" borderId="12" xfId="0" applyNumberFormat="1" applyFont="1" applyFill="1" applyBorder="1" applyAlignment="1">
      <alignment horizontal="left"/>
    </xf>
    <xf numFmtId="164" fontId="9" fillId="2" borderId="12" xfId="2" applyNumberFormat="1" applyFont="1" applyFill="1" applyBorder="1" applyAlignment="1">
      <alignment horizontal="left" indent="3"/>
    </xf>
    <xf numFmtId="164" fontId="5" fillId="2" borderId="10" xfId="0" applyNumberFormat="1" applyFont="1" applyFill="1" applyBorder="1" applyAlignment="1">
      <alignment horizontal="left"/>
    </xf>
    <xf numFmtId="164" fontId="9" fillId="2" borderId="13" xfId="2" applyNumberFormat="1" applyFont="1" applyFill="1" applyBorder="1" applyAlignment="1">
      <alignment horizontal="left" indent="3"/>
    </xf>
    <xf numFmtId="164" fontId="5" fillId="2" borderId="12" xfId="2" applyNumberFormat="1" applyFont="1" applyFill="1" applyBorder="1" applyAlignment="1">
      <alignment horizontal="left" vertical="center"/>
    </xf>
    <xf numFmtId="164" fontId="16" fillId="2" borderId="12" xfId="0" applyNumberFormat="1" applyFont="1" applyFill="1" applyBorder="1" applyAlignment="1">
      <alignment horizontal="center" vertical="center"/>
    </xf>
    <xf numFmtId="164" fontId="5" fillId="2" borderId="12" xfId="2" applyNumberFormat="1" applyFont="1" applyFill="1" applyBorder="1" applyAlignment="1">
      <alignment horizontal="left"/>
    </xf>
    <xf numFmtId="164" fontId="7" fillId="2" borderId="12" xfId="2" applyNumberFormat="1" applyFont="1" applyFill="1" applyBorder="1" applyAlignment="1">
      <alignment horizontal="left" vertical="center" indent="3"/>
    </xf>
    <xf numFmtId="164" fontId="7" fillId="2" borderId="12" xfId="2" applyNumberFormat="1" applyFont="1" applyFill="1" applyBorder="1" applyAlignment="1">
      <alignment horizontal="left" indent="3"/>
    </xf>
    <xf numFmtId="164" fontId="5" fillId="2" borderId="9" xfId="0" applyNumberFormat="1" applyFont="1" applyFill="1" applyBorder="1" applyAlignment="1">
      <alignment horizontal="left" vertical="center"/>
    </xf>
    <xf numFmtId="164" fontId="5" fillId="2" borderId="12" xfId="0" applyNumberFormat="1" applyFont="1" applyFill="1" applyBorder="1" applyAlignment="1">
      <alignment horizontal="center" vertical="center"/>
    </xf>
    <xf numFmtId="0" fontId="0" fillId="2" borderId="12" xfId="0" applyNumberFormat="1" applyFill="1" applyBorder="1"/>
    <xf numFmtId="164" fontId="5" fillId="2" borderId="13" xfId="2" applyNumberFormat="1" applyFont="1" applyFill="1" applyBorder="1" applyAlignment="1">
      <alignment horizontal="left" vertical="center"/>
    </xf>
    <xf numFmtId="164" fontId="7" fillId="2" borderId="13" xfId="2" applyNumberFormat="1" applyFont="1" applyFill="1" applyBorder="1" applyAlignment="1">
      <alignment horizontal="left" indent="3"/>
    </xf>
    <xf numFmtId="49" fontId="0" fillId="2" borderId="8" xfId="0" applyNumberFormat="1" applyFill="1" applyBorder="1" applyAlignment="1">
      <alignment horizontal="center" vertical="center"/>
    </xf>
    <xf numFmtId="41" fontId="0" fillId="2" borderId="0" xfId="0" applyNumberFormat="1" applyFill="1"/>
    <xf numFmtId="165" fontId="5" fillId="2" borderId="6" xfId="1" applyNumberFormat="1" applyFont="1" applyFill="1" applyBorder="1" applyAlignment="1">
      <alignment horizontal="right" vertical="center"/>
    </xf>
    <xf numFmtId="167" fontId="5" fillId="2" borderId="0" xfId="1" applyNumberFormat="1" applyFont="1" applyFill="1" applyBorder="1" applyAlignment="1">
      <alignment horizontal="right" vertical="center"/>
    </xf>
    <xf numFmtId="167" fontId="8" fillId="2" borderId="0" xfId="1" applyNumberFormat="1" applyFont="1" applyFill="1" applyBorder="1" applyAlignment="1">
      <alignment horizontal="right" vertical="center"/>
    </xf>
    <xf numFmtId="165" fontId="8" fillId="2" borderId="0" xfId="1" applyNumberFormat="1" applyFont="1" applyFill="1" applyBorder="1" applyAlignment="1">
      <alignment horizontal="right" vertical="center"/>
    </xf>
    <xf numFmtId="0" fontId="6" fillId="2" borderId="0" xfId="0" applyFont="1" applyFill="1" applyBorder="1" applyAlignment="1">
      <alignment horizontal="right"/>
    </xf>
    <xf numFmtId="0" fontId="0" fillId="2" borderId="0" xfId="1" applyNumberFormat="1" applyFont="1" applyFill="1" applyBorder="1" applyAlignment="1">
      <alignment horizontal="right"/>
    </xf>
    <xf numFmtId="167" fontId="8" fillId="2" borderId="1" xfId="1" applyNumberFormat="1" applyFont="1" applyFill="1" applyBorder="1" applyAlignment="1">
      <alignment horizontal="right" vertical="center"/>
    </xf>
    <xf numFmtId="167" fontId="5" fillId="2" borderId="6" xfId="1" applyNumberFormat="1" applyFont="1" applyFill="1" applyBorder="1" applyAlignment="1">
      <alignment horizontal="right" vertical="center"/>
    </xf>
    <xf numFmtId="167" fontId="5" fillId="2" borderId="4" xfId="1" applyNumberFormat="1" applyFont="1" applyFill="1" applyBorder="1" applyAlignment="1">
      <alignment horizontal="right" vertical="center"/>
    </xf>
    <xf numFmtId="165" fontId="5" fillId="2" borderId="3" xfId="1" applyNumberFormat="1" applyFont="1" applyFill="1" applyBorder="1" applyAlignment="1">
      <alignment horizontal="right" vertical="center"/>
    </xf>
    <xf numFmtId="165" fontId="8" fillId="2" borderId="1" xfId="1" applyNumberFormat="1" applyFont="1" applyFill="1" applyBorder="1" applyAlignment="1">
      <alignment horizontal="right" vertical="center"/>
    </xf>
    <xf numFmtId="164" fontId="2" fillId="2" borderId="0" xfId="1" applyNumberFormat="1" applyFont="1" applyFill="1" applyBorder="1" applyAlignment="1">
      <alignment horizontal="right"/>
    </xf>
    <xf numFmtId="165" fontId="5" fillId="2" borderId="1" xfId="1" applyNumberFormat="1" applyFont="1" applyFill="1" applyBorder="1" applyAlignment="1">
      <alignment horizontal="right" vertical="center"/>
    </xf>
    <xf numFmtId="0" fontId="5" fillId="2" borderId="0" xfId="1" applyNumberFormat="1" applyFont="1" applyFill="1" applyBorder="1" applyAlignment="1">
      <alignment horizontal="right"/>
    </xf>
    <xf numFmtId="0" fontId="5" fillId="2" borderId="0" xfId="0" applyFont="1" applyFill="1" applyBorder="1" applyAlignment="1">
      <alignment horizontal="right"/>
    </xf>
    <xf numFmtId="0" fontId="6" fillId="2" borderId="0" xfId="1" applyNumberFormat="1" applyFont="1" applyFill="1" applyBorder="1" applyAlignment="1">
      <alignment horizontal="right"/>
    </xf>
    <xf numFmtId="167" fontId="8" fillId="2" borderId="4" xfId="1" applyNumberFormat="1" applyFont="1" applyFill="1" applyBorder="1" applyAlignment="1">
      <alignment horizontal="right" vertical="center"/>
    </xf>
    <xf numFmtId="167" fontId="8" fillId="2" borderId="18" xfId="1" applyNumberFormat="1" applyFont="1" applyFill="1" applyBorder="1" applyAlignment="1">
      <alignment horizontal="right" vertical="center"/>
    </xf>
    <xf numFmtId="167" fontId="5" fillId="2" borderId="16" xfId="1" applyNumberFormat="1" applyFont="1" applyFill="1" applyBorder="1" applyAlignment="1">
      <alignment horizontal="right" vertical="center"/>
    </xf>
    <xf numFmtId="0" fontId="5" fillId="2" borderId="0" xfId="1" applyNumberFormat="1" applyFont="1" applyFill="1" applyBorder="1" applyAlignment="1">
      <alignment horizontal="right" vertical="center"/>
    </xf>
    <xf numFmtId="165" fontId="8" fillId="2" borderId="4" xfId="1" applyNumberFormat="1" applyFont="1" applyFill="1" applyBorder="1" applyAlignment="1">
      <alignment horizontal="right" vertical="center"/>
    </xf>
    <xf numFmtId="165" fontId="5" fillId="2" borderId="20" xfId="1" applyNumberFormat="1" applyFont="1" applyFill="1" applyBorder="1" applyAlignment="1">
      <alignment horizontal="right" vertical="center"/>
    </xf>
    <xf numFmtId="165" fontId="8" fillId="2" borderId="18" xfId="1" applyNumberFormat="1" applyFont="1" applyFill="1" applyBorder="1" applyAlignment="1">
      <alignment horizontal="right" vertical="center"/>
    </xf>
    <xf numFmtId="165" fontId="5" fillId="2" borderId="16" xfId="1" applyNumberFormat="1" applyFont="1" applyFill="1" applyBorder="1" applyAlignment="1">
      <alignment horizontal="right" vertical="center"/>
    </xf>
    <xf numFmtId="0" fontId="6" fillId="2" borderId="0" xfId="1" applyNumberFormat="1" applyFont="1" applyFill="1" applyAlignment="1">
      <alignment horizontal="right"/>
    </xf>
    <xf numFmtId="165" fontId="5" fillId="2" borderId="13" xfId="1" applyNumberFormat="1" applyFont="1" applyFill="1" applyBorder="1" applyAlignment="1">
      <alignment horizontal="right" vertical="center"/>
    </xf>
    <xf numFmtId="0" fontId="2" fillId="2" borderId="0" xfId="1" applyNumberFormat="1" applyFont="1" applyFill="1" applyBorder="1" applyAlignment="1">
      <alignment horizontal="right"/>
    </xf>
    <xf numFmtId="167" fontId="8" fillId="2" borderId="13" xfId="1" applyNumberFormat="1" applyFont="1" applyFill="1" applyBorder="1" applyAlignment="1">
      <alignment horizontal="right" vertical="center"/>
    </xf>
    <xf numFmtId="167" fontId="5" fillId="2" borderId="12" xfId="1" applyNumberFormat="1" applyFont="1" applyFill="1" applyBorder="1" applyAlignment="1">
      <alignment horizontal="right" vertical="center"/>
    </xf>
    <xf numFmtId="167" fontId="8" fillId="2" borderId="12" xfId="1" applyNumberFormat="1" applyFont="1" applyFill="1" applyBorder="1" applyAlignment="1">
      <alignment horizontal="right" vertical="center"/>
    </xf>
    <xf numFmtId="167" fontId="5" fillId="2" borderId="9" xfId="1" applyNumberFormat="1" applyFont="1" applyFill="1" applyBorder="1" applyAlignment="1">
      <alignment horizontal="right" vertical="center"/>
    </xf>
    <xf numFmtId="165" fontId="8" fillId="2" borderId="13" xfId="1" applyNumberFormat="1" applyFont="1" applyFill="1" applyBorder="1" applyAlignment="1">
      <alignment horizontal="right" vertical="center"/>
    </xf>
    <xf numFmtId="165" fontId="8" fillId="2" borderId="12" xfId="1" applyNumberFormat="1" applyFont="1" applyFill="1" applyBorder="1" applyAlignment="1">
      <alignment horizontal="right" vertical="center"/>
    </xf>
    <xf numFmtId="165" fontId="5" fillId="2" borderId="9" xfId="1" applyNumberFormat="1" applyFont="1" applyFill="1" applyBorder="1" applyAlignment="1">
      <alignment horizontal="right" vertical="center"/>
    </xf>
    <xf numFmtId="165" fontId="5" fillId="2" borderId="10" xfId="1" applyNumberFormat="1" applyFont="1" applyFill="1" applyBorder="1" applyAlignment="1">
      <alignment horizontal="right" vertical="center"/>
    </xf>
    <xf numFmtId="164" fontId="2" fillId="2" borderId="0" xfId="2" applyNumberFormat="1" applyFill="1" applyBorder="1"/>
    <xf numFmtId="167" fontId="3" fillId="2" borderId="12" xfId="1" applyNumberFormat="1" applyFont="1" applyFill="1" applyBorder="1" applyAlignment="1">
      <alignment horizontal="right"/>
    </xf>
    <xf numFmtId="167" fontId="3" fillId="2" borderId="13" xfId="1" applyNumberFormat="1" applyFont="1" applyFill="1" applyBorder="1" applyAlignment="1">
      <alignment horizontal="right"/>
    </xf>
    <xf numFmtId="167" fontId="6" fillId="2" borderId="9" xfId="1" applyNumberFormat="1" applyFont="1" applyFill="1" applyBorder="1" applyAlignment="1">
      <alignment horizontal="right"/>
    </xf>
    <xf numFmtId="165" fontId="1" fillId="2" borderId="0" xfId="1" applyNumberFormat="1" applyFont="1" applyFill="1" applyBorder="1" applyAlignment="1">
      <alignment horizontal="right"/>
    </xf>
    <xf numFmtId="165" fontId="1" fillId="2" borderId="12" xfId="1" applyNumberFormat="1" applyFont="1" applyFill="1" applyBorder="1" applyAlignment="1">
      <alignment horizontal="right"/>
    </xf>
    <xf numFmtId="167" fontId="5" fillId="2" borderId="3" xfId="1" applyNumberFormat="1" applyFont="1" applyFill="1" applyBorder="1" applyAlignment="1">
      <alignment horizontal="right"/>
    </xf>
    <xf numFmtId="167" fontId="5" fillId="2" borderId="20" xfId="1" applyNumberFormat="1" applyFont="1" applyFill="1" applyBorder="1" applyAlignment="1">
      <alignment horizontal="right"/>
    </xf>
    <xf numFmtId="167" fontId="5" fillId="2" borderId="10" xfId="1" applyNumberFormat="1" applyFont="1" applyFill="1" applyBorder="1" applyAlignment="1">
      <alignment horizontal="right"/>
    </xf>
    <xf numFmtId="167" fontId="5" fillId="2" borderId="2" xfId="1" applyNumberFormat="1" applyFont="1" applyFill="1" applyBorder="1" applyAlignment="1">
      <alignment horizontal="right" vertical="center"/>
    </xf>
    <xf numFmtId="167" fontId="5" fillId="2" borderId="22" xfId="1" applyNumberFormat="1" applyFont="1" applyFill="1" applyBorder="1" applyAlignment="1">
      <alignment horizontal="right" vertical="center"/>
    </xf>
    <xf numFmtId="167" fontId="5" fillId="2" borderId="21" xfId="1" applyNumberFormat="1" applyFont="1" applyFill="1" applyBorder="1" applyAlignment="1">
      <alignment horizontal="right" vertical="center"/>
    </xf>
    <xf numFmtId="165" fontId="5" fillId="2" borderId="4" xfId="1" applyNumberFormat="1" applyFont="1" applyFill="1" applyBorder="1" applyAlignment="1">
      <alignment horizontal="right"/>
    </xf>
    <xf numFmtId="165" fontId="5" fillId="2" borderId="12" xfId="1" applyNumberFormat="1" applyFont="1" applyFill="1" applyBorder="1" applyAlignment="1">
      <alignment horizontal="right"/>
    </xf>
    <xf numFmtId="165" fontId="5" fillId="2" borderId="3" xfId="1" applyNumberFormat="1" applyFont="1" applyFill="1" applyBorder="1" applyAlignment="1">
      <alignment horizontal="right"/>
    </xf>
    <xf numFmtId="165" fontId="5" fillId="2" borderId="20" xfId="1" applyNumberFormat="1" applyFont="1" applyFill="1" applyBorder="1" applyAlignment="1">
      <alignment horizontal="right"/>
    </xf>
    <xf numFmtId="165" fontId="5" fillId="2" borderId="10" xfId="1" applyNumberFormat="1" applyFont="1" applyFill="1" applyBorder="1" applyAlignment="1">
      <alignment horizontal="right"/>
    </xf>
    <xf numFmtId="165" fontId="5" fillId="2" borderId="2" xfId="1" applyNumberFormat="1" applyFont="1" applyFill="1" applyBorder="1" applyAlignment="1">
      <alignment horizontal="right" vertical="center"/>
    </xf>
    <xf numFmtId="165" fontId="5" fillId="2" borderId="22" xfId="1" applyNumberFormat="1" applyFont="1" applyFill="1" applyBorder="1" applyAlignment="1">
      <alignment horizontal="right" vertical="center"/>
    </xf>
    <xf numFmtId="165" fontId="5" fillId="2" borderId="21" xfId="1" applyNumberFormat="1" applyFont="1" applyFill="1" applyBorder="1" applyAlignment="1">
      <alignment horizontal="right" vertical="center"/>
    </xf>
    <xf numFmtId="165" fontId="0" fillId="2" borderId="0" xfId="9" applyNumberFormat="1" applyFont="1" applyFill="1"/>
    <xf numFmtId="0" fontId="0" fillId="2" borderId="0" xfId="9" applyNumberFormat="1" applyFont="1" applyFill="1"/>
    <xf numFmtId="167" fontId="6" fillId="0" borderId="0" xfId="1" applyNumberFormat="1" applyFont="1" applyFill="1" applyBorder="1" applyAlignment="1">
      <alignment horizontal="right"/>
    </xf>
    <xf numFmtId="167" fontId="3" fillId="2" borderId="0" xfId="1" applyNumberFormat="1" applyFont="1" applyFill="1" applyBorder="1" applyAlignment="1">
      <alignment horizontal="right"/>
    </xf>
    <xf numFmtId="167" fontId="3" fillId="2" borderId="4" xfId="1" applyNumberFormat="1" applyFont="1" applyFill="1" applyBorder="1" applyAlignment="1">
      <alignment horizontal="right"/>
    </xf>
    <xf numFmtId="167" fontId="3" fillId="2" borderId="1" xfId="1" applyNumberFormat="1" applyFont="1" applyFill="1" applyBorder="1" applyAlignment="1">
      <alignment horizontal="right"/>
    </xf>
    <xf numFmtId="167" fontId="3" fillId="2" borderId="18" xfId="1" applyNumberFormat="1" applyFont="1" applyFill="1" applyBorder="1" applyAlignment="1">
      <alignment horizontal="right"/>
    </xf>
    <xf numFmtId="167" fontId="0" fillId="2" borderId="13" xfId="1" applyNumberFormat="1" applyFont="1" applyFill="1" applyBorder="1" applyAlignment="1">
      <alignment horizontal="right"/>
    </xf>
    <xf numFmtId="167" fontId="0" fillId="2" borderId="1" xfId="1" applyNumberFormat="1" applyFont="1" applyFill="1" applyBorder="1" applyAlignment="1">
      <alignment horizontal="right"/>
    </xf>
    <xf numFmtId="167" fontId="0" fillId="2" borderId="18" xfId="1" applyNumberFormat="1" applyFont="1" applyFill="1" applyBorder="1" applyAlignment="1">
      <alignment horizontal="right"/>
    </xf>
    <xf numFmtId="165" fontId="6" fillId="2" borderId="12" xfId="1" applyNumberFormat="1" applyFont="1" applyFill="1" applyBorder="1" applyAlignment="1">
      <alignment horizontal="right"/>
    </xf>
    <xf numFmtId="165" fontId="6" fillId="2" borderId="0" xfId="1" applyNumberFormat="1" applyFont="1" applyFill="1" applyBorder="1" applyAlignment="1">
      <alignment horizontal="right"/>
    </xf>
    <xf numFmtId="165" fontId="6" fillId="2" borderId="4" xfId="1" applyNumberFormat="1" applyFont="1" applyFill="1" applyBorder="1" applyAlignment="1">
      <alignment horizontal="right"/>
    </xf>
    <xf numFmtId="165" fontId="3" fillId="2" borderId="12" xfId="1" applyNumberFormat="1" applyFont="1" applyFill="1" applyBorder="1" applyAlignment="1">
      <alignment horizontal="right"/>
    </xf>
    <xf numFmtId="165" fontId="3" fillId="2" borderId="0" xfId="1" applyNumberFormat="1" applyFont="1" applyFill="1" applyBorder="1" applyAlignment="1">
      <alignment horizontal="right"/>
    </xf>
    <xf numFmtId="165" fontId="3" fillId="2" borderId="4" xfId="1" applyNumberFormat="1" applyFont="1" applyFill="1" applyBorder="1" applyAlignment="1">
      <alignment horizontal="right"/>
    </xf>
    <xf numFmtId="165" fontId="3" fillId="2" borderId="13" xfId="1" applyNumberFormat="1" applyFont="1" applyFill="1" applyBorder="1" applyAlignment="1">
      <alignment horizontal="right"/>
    </xf>
    <xf numFmtId="165" fontId="3" fillId="2" borderId="1" xfId="1" applyNumberFormat="1" applyFont="1" applyFill="1" applyBorder="1" applyAlignment="1">
      <alignment horizontal="right"/>
    </xf>
    <xf numFmtId="165" fontId="3" fillId="2" borderId="18" xfId="1" applyNumberFormat="1" applyFont="1" applyFill="1" applyBorder="1" applyAlignment="1">
      <alignment horizontal="right"/>
    </xf>
    <xf numFmtId="165" fontId="6" fillId="2" borderId="21" xfId="1" applyNumberFormat="1" applyFont="1" applyFill="1" applyBorder="1" applyAlignment="1">
      <alignment horizontal="right"/>
    </xf>
    <xf numFmtId="165" fontId="6" fillId="2" borderId="2" xfId="1" applyNumberFormat="1" applyFont="1" applyFill="1" applyBorder="1" applyAlignment="1">
      <alignment horizontal="right"/>
    </xf>
    <xf numFmtId="165" fontId="6" fillId="2" borderId="9" xfId="1" applyNumberFormat="1" applyFont="1" applyFill="1" applyBorder="1" applyAlignment="1">
      <alignment horizontal="right"/>
    </xf>
    <xf numFmtId="165" fontId="6" fillId="2" borderId="6" xfId="1" applyNumberFormat="1" applyFont="1" applyFill="1" applyBorder="1" applyAlignment="1">
      <alignment horizontal="right"/>
    </xf>
    <xf numFmtId="41" fontId="0" fillId="2" borderId="0" xfId="9" applyNumberFormat="1" applyFont="1" applyFill="1"/>
    <xf numFmtId="172" fontId="0" fillId="2" borderId="0" xfId="0" applyNumberFormat="1" applyFill="1"/>
    <xf numFmtId="43" fontId="5" fillId="2" borderId="0" xfId="1" applyFont="1" applyFill="1" applyBorder="1" applyAlignment="1">
      <alignment horizontal="right" vertical="center"/>
    </xf>
    <xf numFmtId="165" fontId="0" fillId="2" borderId="0" xfId="0" applyNumberFormat="1" applyFill="1"/>
    <xf numFmtId="168" fontId="0" fillId="2" borderId="0" xfId="9" applyNumberFormat="1" applyFont="1" applyFill="1"/>
    <xf numFmtId="168" fontId="0" fillId="2" borderId="0" xfId="0" applyNumberFormat="1" applyFill="1"/>
    <xf numFmtId="168" fontId="8" fillId="2" borderId="12" xfId="0" applyNumberFormat="1" applyFont="1" applyFill="1" applyBorder="1" applyAlignment="1">
      <alignment horizontal="right" vertical="center"/>
    </xf>
    <xf numFmtId="168" fontId="8" fillId="2" borderId="0" xfId="0" applyNumberFormat="1" applyFont="1" applyFill="1" applyBorder="1" applyAlignment="1">
      <alignment horizontal="right" vertical="center"/>
    </xf>
    <xf numFmtId="41" fontId="8" fillId="2" borderId="12" xfId="0" applyNumberFormat="1" applyFont="1" applyFill="1" applyBorder="1" applyAlignment="1">
      <alignment horizontal="right" vertical="center"/>
    </xf>
    <xf numFmtId="41" fontId="8" fillId="2" borderId="0" xfId="0" applyNumberFormat="1" applyFont="1" applyFill="1" applyBorder="1" applyAlignment="1">
      <alignment horizontal="right" vertical="center"/>
    </xf>
    <xf numFmtId="165" fontId="0" fillId="2" borderId="0" xfId="0" applyNumberFormat="1" applyFill="1" applyAlignment="1">
      <alignment horizontal="right"/>
    </xf>
    <xf numFmtId="165" fontId="0" fillId="2" borderId="4" xfId="0" applyNumberFormat="1" applyFill="1" applyBorder="1" applyAlignment="1">
      <alignment horizontal="right"/>
    </xf>
    <xf numFmtId="0" fontId="2" fillId="2" borderId="0" xfId="2" applyFill="1"/>
    <xf numFmtId="164" fontId="6" fillId="2" borderId="0" xfId="0" applyNumberFormat="1" applyFont="1" applyFill="1" applyAlignment="1">
      <alignment horizontal="right"/>
    </xf>
    <xf numFmtId="168" fontId="0" fillId="2" borderId="0" xfId="0" applyNumberFormat="1" applyFill="1" applyAlignment="1">
      <alignment horizontal="right"/>
    </xf>
    <xf numFmtId="9" fontId="0" fillId="2" borderId="0" xfId="9" applyFont="1" applyFill="1" applyAlignment="1">
      <alignment horizontal="right"/>
    </xf>
    <xf numFmtId="41" fontId="0" fillId="2" borderId="0" xfId="0" applyNumberFormat="1" applyFill="1" applyAlignment="1">
      <alignment horizontal="right"/>
    </xf>
    <xf numFmtId="0" fontId="17" fillId="2" borderId="0" xfId="0" applyFont="1" applyFill="1" applyAlignment="1">
      <alignment horizontal="left" wrapText="1" readingOrder="1"/>
    </xf>
    <xf numFmtId="0" fontId="6" fillId="2" borderId="4" xfId="0" applyFont="1" applyFill="1" applyBorder="1" applyAlignment="1">
      <alignment horizontal="right"/>
    </xf>
    <xf numFmtId="168" fontId="8" fillId="2" borderId="4" xfId="0" applyNumberFormat="1" applyFont="1" applyFill="1" applyBorder="1" applyAlignment="1">
      <alignment horizontal="right" vertical="center"/>
    </xf>
    <xf numFmtId="0" fontId="5" fillId="2" borderId="4" xfId="1" applyNumberFormat="1" applyFont="1" applyFill="1" applyBorder="1" applyAlignment="1">
      <alignment horizontal="right" vertical="center"/>
    </xf>
    <xf numFmtId="41" fontId="8" fillId="2" borderId="4" xfId="0" applyNumberFormat="1" applyFont="1" applyFill="1" applyBorder="1" applyAlignment="1">
      <alignment horizontal="right" vertical="center"/>
    </xf>
    <xf numFmtId="49" fontId="0" fillId="2" borderId="25" xfId="0" applyNumberFormat="1" applyFill="1" applyBorder="1" applyAlignment="1">
      <alignment horizontal="center" vertical="center"/>
    </xf>
    <xf numFmtId="0" fontId="0" fillId="2" borderId="4" xfId="0" applyFill="1" applyBorder="1"/>
    <xf numFmtId="43" fontId="0" fillId="2" borderId="4" xfId="0" applyNumberFormat="1" applyFill="1" applyBorder="1"/>
    <xf numFmtId="43" fontId="0" fillId="2" borderId="0" xfId="0" applyNumberFormat="1" applyFill="1" applyBorder="1"/>
    <xf numFmtId="165" fontId="6" fillId="2" borderId="22" xfId="1" applyNumberFormat="1" applyFont="1" applyFill="1" applyBorder="1" applyAlignment="1">
      <alignment horizontal="right"/>
    </xf>
    <xf numFmtId="165" fontId="6" fillId="2" borderId="16" xfId="1" applyNumberFormat="1" applyFont="1" applyFill="1" applyBorder="1" applyAlignment="1">
      <alignment horizontal="right"/>
    </xf>
    <xf numFmtId="164" fontId="2" fillId="2" borderId="4" xfId="2" applyNumberFormat="1" applyFill="1" applyBorder="1"/>
    <xf numFmtId="164" fontId="2" fillId="2" borderId="4" xfId="1" applyNumberFormat="1" applyFont="1" applyFill="1" applyBorder="1" applyAlignment="1">
      <alignment horizontal="right"/>
    </xf>
    <xf numFmtId="164" fontId="5" fillId="2" borderId="4" xfId="0" applyNumberFormat="1" applyFont="1" applyFill="1" applyBorder="1" applyAlignment="1">
      <alignment horizontal="right"/>
    </xf>
    <xf numFmtId="0" fontId="5" fillId="2" borderId="4" xfId="1" applyNumberFormat="1" applyFont="1" applyFill="1" applyBorder="1" applyAlignment="1">
      <alignment horizontal="right"/>
    </xf>
    <xf numFmtId="0" fontId="0" fillId="2" borderId="4" xfId="1" applyNumberFormat="1" applyFont="1" applyFill="1" applyBorder="1" applyAlignment="1">
      <alignment horizontal="right"/>
    </xf>
    <xf numFmtId="0" fontId="5" fillId="2" borderId="4" xfId="0" applyFont="1" applyFill="1" applyBorder="1" applyAlignment="1">
      <alignment horizontal="right"/>
    </xf>
    <xf numFmtId="0" fontId="6" fillId="2" borderId="4" xfId="1" applyNumberFormat="1" applyFont="1" applyFill="1" applyBorder="1" applyAlignment="1">
      <alignment horizontal="right"/>
    </xf>
    <xf numFmtId="168" fontId="0" fillId="2" borderId="0" xfId="9" applyNumberFormat="1" applyFont="1" applyFill="1" applyAlignment="1">
      <alignment horizontal="right"/>
    </xf>
    <xf numFmtId="172" fontId="0" fillId="2" borderId="0" xfId="0" applyNumberFormat="1" applyFill="1" applyAlignment="1">
      <alignment horizontal="right"/>
    </xf>
    <xf numFmtId="0" fontId="8" fillId="3" borderId="0" xfId="9" applyNumberFormat="1" applyFont="1" applyFill="1" applyBorder="1" applyAlignment="1">
      <alignment horizontal="center" vertical="center"/>
    </xf>
    <xf numFmtId="0" fontId="17" fillId="0" borderId="0" xfId="0" applyFont="1" applyAlignment="1">
      <alignment horizontal="left" wrapText="1" readingOrder="1"/>
    </xf>
    <xf numFmtId="1" fontId="0" fillId="2" borderId="0" xfId="9" applyNumberFormat="1" applyFont="1" applyFill="1" applyAlignment="1">
      <alignment horizontal="right"/>
    </xf>
    <xf numFmtId="3" fontId="0" fillId="2" borderId="0" xfId="9" applyNumberFormat="1" applyFont="1" applyFill="1" applyAlignment="1">
      <alignment horizontal="right"/>
    </xf>
    <xf numFmtId="43" fontId="0" fillId="2" borderId="0" xfId="0" applyNumberFormat="1" applyFill="1" applyAlignment="1">
      <alignment horizontal="right"/>
    </xf>
    <xf numFmtId="0" fontId="6" fillId="2" borderId="0" xfId="0" applyFont="1" applyFill="1" applyAlignment="1">
      <alignment horizontal="center" wrapText="1"/>
    </xf>
    <xf numFmtId="1" fontId="5" fillId="2" borderId="6" xfId="0" applyNumberFormat="1" applyFont="1" applyFill="1" applyBorder="1" applyAlignment="1">
      <alignment horizontal="center"/>
    </xf>
    <xf numFmtId="0" fontId="6" fillId="2" borderId="16" xfId="0" applyFont="1" applyFill="1" applyBorder="1" applyAlignment="1">
      <alignment horizontal="center"/>
    </xf>
    <xf numFmtId="0" fontId="6" fillId="2" borderId="6" xfId="0" applyFont="1" applyFill="1" applyBorder="1" applyAlignment="1">
      <alignment horizontal="center"/>
    </xf>
    <xf numFmtId="0" fontId="6" fillId="2" borderId="9" xfId="0" applyFont="1" applyFill="1" applyBorder="1" applyAlignment="1">
      <alignment horizontal="center"/>
    </xf>
    <xf numFmtId="164" fontId="5" fillId="2" borderId="0" xfId="0" applyNumberFormat="1" applyFont="1" applyFill="1" applyBorder="1" applyAlignment="1">
      <alignment horizontal="center" vertical="center"/>
    </xf>
    <xf numFmtId="164" fontId="5" fillId="2" borderId="5" xfId="0" applyNumberFormat="1"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1" fontId="5" fillId="2" borderId="16" xfId="0" applyNumberFormat="1" applyFont="1" applyFill="1" applyBorder="1" applyAlignment="1">
      <alignment horizontal="center"/>
    </xf>
    <xf numFmtId="1" fontId="5" fillId="2" borderId="9" xfId="0" applyNumberFormat="1" applyFont="1" applyFill="1" applyBorder="1" applyAlignment="1">
      <alignment horizontal="center"/>
    </xf>
    <xf numFmtId="0" fontId="6" fillId="2" borderId="19" xfId="0" applyFont="1" applyFill="1" applyBorder="1" applyAlignment="1">
      <alignment horizontal="center"/>
    </xf>
    <xf numFmtId="0" fontId="6" fillId="2" borderId="5" xfId="0" applyFont="1" applyFill="1" applyBorder="1" applyAlignment="1">
      <alignment horizontal="center"/>
    </xf>
    <xf numFmtId="164" fontId="0" fillId="2" borderId="0" xfId="0" applyNumberFormat="1" applyFill="1" applyAlignment="1">
      <alignment horizontal="left" vertical="top" wrapText="1"/>
    </xf>
    <xf numFmtId="164" fontId="16" fillId="2" borderId="6" xfId="0" applyNumberFormat="1" applyFont="1" applyFill="1" applyBorder="1" applyAlignment="1">
      <alignment horizontal="center" vertical="center"/>
    </xf>
    <xf numFmtId="164" fontId="16" fillId="2" borderId="9" xfId="0" applyNumberFormat="1"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64" fontId="5" fillId="2" borderId="1" xfId="0" applyNumberFormat="1" applyFont="1" applyFill="1" applyBorder="1" applyAlignment="1">
      <alignment horizontal="center" vertical="center"/>
    </xf>
    <xf numFmtId="164" fontId="0" fillId="2" borderId="0" xfId="0" applyNumberFormat="1" applyFill="1" applyAlignment="1">
      <alignment horizontal="left" wrapText="1"/>
    </xf>
    <xf numFmtId="164" fontId="12" fillId="2" borderId="0" xfId="0" applyNumberFormat="1" applyFont="1" applyFill="1" applyBorder="1" applyAlignment="1">
      <alignment horizontal="left" wrapText="1"/>
    </xf>
    <xf numFmtId="164" fontId="5" fillId="2" borderId="3" xfId="0" applyNumberFormat="1" applyFont="1" applyFill="1" applyBorder="1" applyAlignment="1">
      <alignment horizontal="center" vertical="center"/>
    </xf>
    <xf numFmtId="164" fontId="5" fillId="2" borderId="3" xfId="2" applyNumberFormat="1" applyFont="1" applyFill="1" applyBorder="1" applyAlignment="1">
      <alignment horizontal="center" vertical="center"/>
    </xf>
    <xf numFmtId="164" fontId="5" fillId="2" borderId="0" xfId="2" applyNumberFormat="1" applyFont="1" applyFill="1" applyBorder="1" applyAlignment="1">
      <alignment horizontal="center" vertical="center"/>
    </xf>
    <xf numFmtId="164" fontId="5" fillId="2" borderId="1" xfId="2" applyNumberFormat="1" applyFont="1" applyFill="1" applyBorder="1" applyAlignment="1">
      <alignment horizontal="center" vertical="center"/>
    </xf>
    <xf numFmtId="0" fontId="6" fillId="2" borderId="16" xfId="0" applyNumberFormat="1" applyFont="1" applyFill="1" applyBorder="1" applyAlignment="1">
      <alignment horizontal="center"/>
    </xf>
    <xf numFmtId="0" fontId="6" fillId="2" borderId="6" xfId="0" applyNumberFormat="1" applyFont="1" applyFill="1" applyBorder="1" applyAlignment="1">
      <alignment horizontal="center"/>
    </xf>
    <xf numFmtId="0" fontId="6" fillId="2" borderId="9" xfId="0" applyNumberFormat="1" applyFont="1" applyFill="1" applyBorder="1" applyAlignment="1">
      <alignment horizontal="center"/>
    </xf>
    <xf numFmtId="0" fontId="4" fillId="2" borderId="3" xfId="0" applyFont="1" applyFill="1" applyBorder="1" applyAlignment="1">
      <alignment horizontal="center" vertical="center"/>
    </xf>
    <xf numFmtId="0" fontId="4" fillId="2" borderId="8" xfId="0" applyFont="1" applyFill="1" applyBorder="1" applyAlignment="1">
      <alignment horizontal="center" vertical="center"/>
    </xf>
    <xf numFmtId="164" fontId="5" fillId="2" borderId="5" xfId="2" applyNumberFormat="1" applyFont="1" applyFill="1" applyBorder="1" applyAlignment="1">
      <alignment horizontal="center" vertical="center"/>
    </xf>
    <xf numFmtId="0" fontId="0" fillId="2" borderId="0" xfId="0" applyNumberFormat="1" applyFill="1" applyAlignment="1">
      <alignment horizontal="left" wrapText="1"/>
    </xf>
    <xf numFmtId="0" fontId="0" fillId="2" borderId="0" xfId="0" applyNumberFormat="1" applyFill="1" applyAlignment="1">
      <alignment horizontal="right" wrapText="1"/>
    </xf>
    <xf numFmtId="164" fontId="12" fillId="2" borderId="0" xfId="0" applyNumberFormat="1" applyFont="1" applyFill="1" applyAlignment="1">
      <alignment horizontal="left" wrapText="1"/>
    </xf>
  </cellXfs>
  <cellStyles count="10">
    <cellStyle name="Comma" xfId="1" builtinId="3"/>
    <cellStyle name="Comma 2" xfId="6"/>
    <cellStyle name="Comma 2 2" xfId="7"/>
    <cellStyle name="Normal" xfId="0" builtinId="0"/>
    <cellStyle name="Normal 2" xfId="3"/>
    <cellStyle name="Normal 2 2" xfId="4"/>
    <cellStyle name="Normal 3" xfId="2"/>
    <cellStyle name="Normal 4" xfId="5"/>
    <cellStyle name="Percent" xfId="9"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Feed-in Tariff Deployment</a:t>
            </a:r>
          </a:p>
          <a:p>
            <a:pPr>
              <a:defRPr sz="1800" b="1" i="0" u="none" strike="noStrike" baseline="0">
                <a:solidFill>
                  <a:srgbClr val="000000"/>
                </a:solidFill>
                <a:latin typeface="Calibri"/>
                <a:ea typeface="Calibri"/>
                <a:cs typeface="Calibri"/>
              </a:defRPr>
            </a:pPr>
            <a:r>
              <a:rPr lang="en-GB"/>
              <a:t>Cumulative Installed</a:t>
            </a:r>
            <a:r>
              <a:rPr lang="en-GB" baseline="0"/>
              <a:t> Capacity</a:t>
            </a:r>
            <a:endParaRPr lang="en-GB"/>
          </a:p>
        </c:rich>
      </c:tx>
      <c:layout>
        <c:manualLayout>
          <c:xMode val="edge"/>
          <c:yMode val="edge"/>
          <c:x val="0.35444643283225963"/>
          <c:y val="4.2753706751126969E-2"/>
        </c:manualLayout>
      </c:layout>
      <c:overlay val="1"/>
    </c:title>
    <c:autoTitleDeleted val="0"/>
    <c:plotArea>
      <c:layout>
        <c:manualLayout>
          <c:layoutTarget val="inner"/>
          <c:xMode val="edge"/>
          <c:yMode val="edge"/>
          <c:x val="0.12445216840999578"/>
          <c:y val="2.3872766052087858E-2"/>
          <c:w val="0.85832978344047262"/>
          <c:h val="0.77427373903843411"/>
        </c:manualLayout>
      </c:layout>
      <c:barChart>
        <c:barDir val="col"/>
        <c:grouping val="stacked"/>
        <c:varyColors val="0"/>
        <c:ser>
          <c:idx val="0"/>
          <c:order val="0"/>
          <c:tx>
            <c:strRef>
              <c:f>'Overall FIT by Tech'!$C$8</c:f>
              <c:strCache>
                <c:ptCount val="1"/>
                <c:pt idx="0">
                  <c:v>PV</c:v>
                </c:pt>
              </c:strCache>
            </c:strRef>
          </c:tx>
          <c:invertIfNegative val="0"/>
          <c:cat>
            <c:multiLvlStrRef>
              <c:f>'Overall FIT by Tech'!$D$3:$BR$4</c:f>
              <c:multiLvlStrCache>
                <c:ptCount val="67"/>
                <c:lvl>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pt idx="63">
                    <c:v>March</c:v>
                  </c:pt>
                  <c:pt idx="64">
                    <c:v>April</c:v>
                  </c:pt>
                  <c:pt idx="65">
                    <c:v>May</c:v>
                  </c:pt>
                  <c:pt idx="66">
                    <c:v>June</c:v>
                  </c:pt>
                </c:lvl>
                <c:lvl>
                  <c:pt idx="0">
                    <c:v>Pre 2010</c:v>
                  </c:pt>
                  <c:pt idx="1">
                    <c:v>2010</c:v>
                  </c:pt>
                  <c:pt idx="13">
                    <c:v>2011</c:v>
                  </c:pt>
                  <c:pt idx="25">
                    <c:v>2012</c:v>
                  </c:pt>
                  <c:pt idx="37">
                    <c:v>2013</c:v>
                  </c:pt>
                  <c:pt idx="49">
                    <c:v>2014</c:v>
                  </c:pt>
                  <c:pt idx="61">
                    <c:v>2015</c:v>
                  </c:pt>
                </c:lvl>
              </c:multiLvlStrCache>
            </c:multiLvlStrRef>
          </c:cat>
          <c:val>
            <c:numRef>
              <c:f>'Overall FIT by Tech'!$D$8:$BR$8</c:f>
              <c:numCache>
                <c:formatCode>_-* #,##0.0_-;\-* #,##0.0_-;_-* "-"_-;_-@_-</c:formatCode>
                <c:ptCount val="67"/>
                <c:pt idx="0">
                  <c:v>13.817668999999995</c:v>
                </c:pt>
                <c:pt idx="1">
                  <c:v>14.998563999999995</c:v>
                </c:pt>
                <c:pt idx="2">
                  <c:v>16.379734799999994</c:v>
                </c:pt>
                <c:pt idx="3">
                  <c:v>18.900170799999994</c:v>
                </c:pt>
                <c:pt idx="4">
                  <c:v>21.54011719999999</c:v>
                </c:pt>
                <c:pt idx="5">
                  <c:v>25.842554199999988</c:v>
                </c:pt>
                <c:pt idx="6">
                  <c:v>31.410519199999975</c:v>
                </c:pt>
                <c:pt idx="7">
                  <c:v>37.312881299999972</c:v>
                </c:pt>
                <c:pt idx="8">
                  <c:v>43.105280499999971</c:v>
                </c:pt>
                <c:pt idx="9">
                  <c:v>50.635387199999975</c:v>
                </c:pt>
                <c:pt idx="10">
                  <c:v>60.091750199999993</c:v>
                </c:pt>
                <c:pt idx="11">
                  <c:v>70.6741952</c:v>
                </c:pt>
                <c:pt idx="12">
                  <c:v>78.702034300000008</c:v>
                </c:pt>
                <c:pt idx="13">
                  <c:v>89.89745769999999</c:v>
                </c:pt>
                <c:pt idx="14">
                  <c:v>102.82449425999999</c:v>
                </c:pt>
                <c:pt idx="15">
                  <c:v>122.62825695999997</c:v>
                </c:pt>
                <c:pt idx="16">
                  <c:v>141.78984377999998</c:v>
                </c:pt>
                <c:pt idx="17">
                  <c:v>165.30554246</c:v>
                </c:pt>
                <c:pt idx="18">
                  <c:v>204.07089533999994</c:v>
                </c:pt>
                <c:pt idx="19">
                  <c:v>391.84749856999986</c:v>
                </c:pt>
                <c:pt idx="20">
                  <c:v>436.59507776999976</c:v>
                </c:pt>
                <c:pt idx="21">
                  <c:v>493.00238478999989</c:v>
                </c:pt>
                <c:pt idx="22">
                  <c:v>558.27499631000012</c:v>
                </c:pt>
                <c:pt idx="23">
                  <c:v>755.35926796000081</c:v>
                </c:pt>
                <c:pt idx="24">
                  <c:v>942.97759627999994</c:v>
                </c:pt>
                <c:pt idx="25">
                  <c:v>967.40428177999991</c:v>
                </c:pt>
                <c:pt idx="26">
                  <c:v>1140.9606125800021</c:v>
                </c:pt>
                <c:pt idx="27">
                  <c:v>1251.7391011700022</c:v>
                </c:pt>
                <c:pt idx="28">
                  <c:v>1269.1625556700021</c:v>
                </c:pt>
                <c:pt idx="29">
                  <c:v>1305.183870700002</c:v>
                </c:pt>
                <c:pt idx="30">
                  <c:v>1369.6116777800016</c:v>
                </c:pt>
                <c:pt idx="31">
                  <c:v>1567.4122958000012</c:v>
                </c:pt>
                <c:pt idx="32">
                  <c:v>1582.2935342000012</c:v>
                </c:pt>
                <c:pt idx="33">
                  <c:v>1601.1554977600013</c:v>
                </c:pt>
                <c:pt idx="34">
                  <c:v>1645.347501910001</c:v>
                </c:pt>
                <c:pt idx="35">
                  <c:v>1671.2788889100011</c:v>
                </c:pt>
                <c:pt idx="36">
                  <c:v>1692.9904666600012</c:v>
                </c:pt>
                <c:pt idx="37">
                  <c:v>1717.7145728900011</c:v>
                </c:pt>
                <c:pt idx="38">
                  <c:v>1745.8305452900011</c:v>
                </c:pt>
                <c:pt idx="39">
                  <c:v>1779.487339720001</c:v>
                </c:pt>
                <c:pt idx="40">
                  <c:v>1831.9547235000009</c:v>
                </c:pt>
                <c:pt idx="41">
                  <c:v>1868.8336719800009</c:v>
                </c:pt>
                <c:pt idx="42">
                  <c:v>1936.0826937500008</c:v>
                </c:pt>
                <c:pt idx="43">
                  <c:v>1969.2566836400008</c:v>
                </c:pt>
                <c:pt idx="44">
                  <c:v>2009.8779416100008</c:v>
                </c:pt>
                <c:pt idx="45">
                  <c:v>2048.4570871200008</c:v>
                </c:pt>
                <c:pt idx="46">
                  <c:v>2093.3219318700008</c:v>
                </c:pt>
                <c:pt idx="47">
                  <c:v>2138.2444068900008</c:v>
                </c:pt>
                <c:pt idx="48">
                  <c:v>2181.9647356300006</c:v>
                </c:pt>
                <c:pt idx="49">
                  <c:v>2216.5459627800005</c:v>
                </c:pt>
                <c:pt idx="50">
                  <c:v>2259.4281269100006</c:v>
                </c:pt>
                <c:pt idx="51">
                  <c:v>2349.3645648700008</c:v>
                </c:pt>
                <c:pt idx="52">
                  <c:v>2390.9198558700009</c:v>
                </c:pt>
                <c:pt idx="53">
                  <c:v>2439.6733898700008</c:v>
                </c:pt>
                <c:pt idx="54">
                  <c:v>2503.8601082600007</c:v>
                </c:pt>
                <c:pt idx="55">
                  <c:v>2553.6483150100007</c:v>
                </c:pt>
                <c:pt idx="56">
                  <c:v>2601.1633786100006</c:v>
                </c:pt>
                <c:pt idx="57">
                  <c:v>2658.0145694100006</c:v>
                </c:pt>
                <c:pt idx="58">
                  <c:v>2713.9598291300008</c:v>
                </c:pt>
                <c:pt idx="59">
                  <c:v>2768.463933510001</c:v>
                </c:pt>
                <c:pt idx="60">
                  <c:v>2855.4832738500008</c:v>
                </c:pt>
                <c:pt idx="61">
                  <c:v>2885.4752800500009</c:v>
                </c:pt>
                <c:pt idx="62">
                  <c:v>2927.3966586600009</c:v>
                </c:pt>
                <c:pt idx="63">
                  <c:v>3005.8465033500011</c:v>
                </c:pt>
                <c:pt idx="64">
                  <c:v>3046.826662240001</c:v>
                </c:pt>
                <c:pt idx="65">
                  <c:v>3088.3415378400009</c:v>
                </c:pt>
                <c:pt idx="66">
                  <c:v>3149.6677164200009</c:v>
                </c:pt>
              </c:numCache>
            </c:numRef>
          </c:val>
        </c:ser>
        <c:ser>
          <c:idx val="1"/>
          <c:order val="1"/>
          <c:tx>
            <c:strRef>
              <c:f>'Overall FIT by Tech'!$C$9</c:f>
              <c:strCache>
                <c:ptCount val="1"/>
                <c:pt idx="0">
                  <c:v>Hydro</c:v>
                </c:pt>
              </c:strCache>
            </c:strRef>
          </c:tx>
          <c:invertIfNegative val="0"/>
          <c:cat>
            <c:multiLvlStrRef>
              <c:f>'Overall FIT by Tech'!$D$3:$BR$4</c:f>
              <c:multiLvlStrCache>
                <c:ptCount val="67"/>
                <c:lvl>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pt idx="63">
                    <c:v>March</c:v>
                  </c:pt>
                  <c:pt idx="64">
                    <c:v>April</c:v>
                  </c:pt>
                  <c:pt idx="65">
                    <c:v>May</c:v>
                  </c:pt>
                  <c:pt idx="66">
                    <c:v>June</c:v>
                  </c:pt>
                </c:lvl>
                <c:lvl>
                  <c:pt idx="0">
                    <c:v>Pre 2010</c:v>
                  </c:pt>
                  <c:pt idx="1">
                    <c:v>2010</c:v>
                  </c:pt>
                  <c:pt idx="13">
                    <c:v>2011</c:v>
                  </c:pt>
                  <c:pt idx="25">
                    <c:v>2012</c:v>
                  </c:pt>
                  <c:pt idx="37">
                    <c:v>2013</c:v>
                  </c:pt>
                  <c:pt idx="49">
                    <c:v>2014</c:v>
                  </c:pt>
                  <c:pt idx="61">
                    <c:v>2015</c:v>
                  </c:pt>
                </c:lvl>
              </c:multiLvlStrCache>
            </c:multiLvlStrRef>
          </c:cat>
          <c:val>
            <c:numRef>
              <c:f>'Overall FIT by Tech'!$D$9:$BR$9</c:f>
              <c:numCache>
                <c:formatCode>_-* #,##0.0_-;\-* #,##0.0_-;_-* "-"_-;_-@_-</c:formatCode>
                <c:ptCount val="67"/>
                <c:pt idx="0">
                  <c:v>4.7155399999999998</c:v>
                </c:pt>
                <c:pt idx="1">
                  <c:v>4.7635399999999999</c:v>
                </c:pt>
                <c:pt idx="2">
                  <c:v>5.95106</c:v>
                </c:pt>
                <c:pt idx="3">
                  <c:v>6.69156</c:v>
                </c:pt>
                <c:pt idx="4">
                  <c:v>8.6915599999999991</c:v>
                </c:pt>
                <c:pt idx="5">
                  <c:v>8.6915599999999991</c:v>
                </c:pt>
                <c:pt idx="6">
                  <c:v>9.1865599999999983</c:v>
                </c:pt>
                <c:pt idx="7">
                  <c:v>9.2520599999999984</c:v>
                </c:pt>
                <c:pt idx="8">
                  <c:v>9.352059999999998</c:v>
                </c:pt>
                <c:pt idx="9">
                  <c:v>9.4059599999999985</c:v>
                </c:pt>
                <c:pt idx="10">
                  <c:v>11.452959999999999</c:v>
                </c:pt>
                <c:pt idx="11">
                  <c:v>11.48856</c:v>
                </c:pt>
                <c:pt idx="12">
                  <c:v>11.49736</c:v>
                </c:pt>
                <c:pt idx="13">
                  <c:v>12.36726</c:v>
                </c:pt>
                <c:pt idx="14">
                  <c:v>12.382160000000001</c:v>
                </c:pt>
                <c:pt idx="15">
                  <c:v>14.307390000000002</c:v>
                </c:pt>
                <c:pt idx="16">
                  <c:v>15.410290000000002</c:v>
                </c:pt>
                <c:pt idx="17">
                  <c:v>17.137690000000003</c:v>
                </c:pt>
                <c:pt idx="18">
                  <c:v>18.174690000000002</c:v>
                </c:pt>
                <c:pt idx="19">
                  <c:v>19.169690000000003</c:v>
                </c:pt>
                <c:pt idx="20">
                  <c:v>19.437789000000002</c:v>
                </c:pt>
                <c:pt idx="21">
                  <c:v>21.285989000000001</c:v>
                </c:pt>
                <c:pt idx="22">
                  <c:v>21.817989000000001</c:v>
                </c:pt>
                <c:pt idx="23">
                  <c:v>23.448889000000001</c:v>
                </c:pt>
                <c:pt idx="24">
                  <c:v>24.019789000000003</c:v>
                </c:pt>
                <c:pt idx="25">
                  <c:v>25.528589000000004</c:v>
                </c:pt>
                <c:pt idx="26">
                  <c:v>25.879789000000002</c:v>
                </c:pt>
                <c:pt idx="27">
                  <c:v>27.130539000000002</c:v>
                </c:pt>
                <c:pt idx="28">
                  <c:v>27.773139000000004</c:v>
                </c:pt>
                <c:pt idx="29">
                  <c:v>31.752539000000006</c:v>
                </c:pt>
                <c:pt idx="30">
                  <c:v>33.394139000000003</c:v>
                </c:pt>
                <c:pt idx="31">
                  <c:v>33.810739000000005</c:v>
                </c:pt>
                <c:pt idx="32">
                  <c:v>33.810739000000005</c:v>
                </c:pt>
                <c:pt idx="33">
                  <c:v>34.054489000000004</c:v>
                </c:pt>
                <c:pt idx="34">
                  <c:v>34.426469000000004</c:v>
                </c:pt>
                <c:pt idx="35">
                  <c:v>36.850669000000003</c:v>
                </c:pt>
                <c:pt idx="36">
                  <c:v>38.999009000000001</c:v>
                </c:pt>
                <c:pt idx="37">
                  <c:v>39.049008999999998</c:v>
                </c:pt>
                <c:pt idx="38">
                  <c:v>39.361308999999999</c:v>
                </c:pt>
                <c:pt idx="39">
                  <c:v>39.929908999999995</c:v>
                </c:pt>
                <c:pt idx="40">
                  <c:v>41.634708999999994</c:v>
                </c:pt>
                <c:pt idx="41">
                  <c:v>44.316008999999994</c:v>
                </c:pt>
                <c:pt idx="42">
                  <c:v>45.010008999999997</c:v>
                </c:pt>
                <c:pt idx="43">
                  <c:v>45.861808999999994</c:v>
                </c:pt>
                <c:pt idx="44">
                  <c:v>47.054908999999995</c:v>
                </c:pt>
                <c:pt idx="45">
                  <c:v>47.526908999999996</c:v>
                </c:pt>
                <c:pt idx="46">
                  <c:v>47.966408999999999</c:v>
                </c:pt>
                <c:pt idx="47">
                  <c:v>49.519798999999999</c:v>
                </c:pt>
                <c:pt idx="48">
                  <c:v>52.484798999999995</c:v>
                </c:pt>
                <c:pt idx="49">
                  <c:v>55.317298999999998</c:v>
                </c:pt>
                <c:pt idx="50">
                  <c:v>56.114498999999995</c:v>
                </c:pt>
                <c:pt idx="51">
                  <c:v>57.977498999999995</c:v>
                </c:pt>
                <c:pt idx="52">
                  <c:v>58.084398999999998</c:v>
                </c:pt>
                <c:pt idx="53">
                  <c:v>59.209298999999994</c:v>
                </c:pt>
                <c:pt idx="54">
                  <c:v>59.935198999999997</c:v>
                </c:pt>
                <c:pt idx="55">
                  <c:v>61.030598999999995</c:v>
                </c:pt>
                <c:pt idx="56">
                  <c:v>62.736798999999998</c:v>
                </c:pt>
                <c:pt idx="57">
                  <c:v>63.236298999999995</c:v>
                </c:pt>
                <c:pt idx="58">
                  <c:v>65.51459899999999</c:v>
                </c:pt>
                <c:pt idx="59">
                  <c:v>68.736598999999984</c:v>
                </c:pt>
                <c:pt idx="60">
                  <c:v>69.200498999999979</c:v>
                </c:pt>
                <c:pt idx="61">
                  <c:v>70.075998999999982</c:v>
                </c:pt>
                <c:pt idx="62">
                  <c:v>72.110998999999978</c:v>
                </c:pt>
                <c:pt idx="63">
                  <c:v>72.114598999999984</c:v>
                </c:pt>
                <c:pt idx="64">
                  <c:v>72.114598999999984</c:v>
                </c:pt>
                <c:pt idx="65">
                  <c:v>72.114598999999984</c:v>
                </c:pt>
                <c:pt idx="66">
                  <c:v>72.114598999999984</c:v>
                </c:pt>
              </c:numCache>
            </c:numRef>
          </c:val>
        </c:ser>
        <c:ser>
          <c:idx val="2"/>
          <c:order val="2"/>
          <c:tx>
            <c:strRef>
              <c:f>'Overall FIT by Tech'!$C$10</c:f>
              <c:strCache>
                <c:ptCount val="1"/>
                <c:pt idx="0">
                  <c:v>Wind</c:v>
                </c:pt>
              </c:strCache>
            </c:strRef>
          </c:tx>
          <c:invertIfNegative val="0"/>
          <c:cat>
            <c:multiLvlStrRef>
              <c:f>'Overall FIT by Tech'!$D$3:$BR$4</c:f>
              <c:multiLvlStrCache>
                <c:ptCount val="67"/>
                <c:lvl>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pt idx="63">
                    <c:v>March</c:v>
                  </c:pt>
                  <c:pt idx="64">
                    <c:v>April</c:v>
                  </c:pt>
                  <c:pt idx="65">
                    <c:v>May</c:v>
                  </c:pt>
                  <c:pt idx="66">
                    <c:v>June</c:v>
                  </c:pt>
                </c:lvl>
                <c:lvl>
                  <c:pt idx="0">
                    <c:v>Pre 2010</c:v>
                  </c:pt>
                  <c:pt idx="1">
                    <c:v>2010</c:v>
                  </c:pt>
                  <c:pt idx="13">
                    <c:v>2011</c:v>
                  </c:pt>
                  <c:pt idx="25">
                    <c:v>2012</c:v>
                  </c:pt>
                  <c:pt idx="37">
                    <c:v>2013</c:v>
                  </c:pt>
                  <c:pt idx="49">
                    <c:v>2014</c:v>
                  </c:pt>
                  <c:pt idx="61">
                    <c:v>2015</c:v>
                  </c:pt>
                </c:lvl>
              </c:multiLvlStrCache>
            </c:multiLvlStrRef>
          </c:cat>
          <c:val>
            <c:numRef>
              <c:f>'Overall FIT by Tech'!$D$10:$BR$10</c:f>
              <c:numCache>
                <c:formatCode>_-* #,##0.0_-;\-* #,##0.0_-;_-* "-"_-;_-@_-</c:formatCode>
                <c:ptCount val="67"/>
                <c:pt idx="0">
                  <c:v>11.07009</c:v>
                </c:pt>
                <c:pt idx="1">
                  <c:v>12.022256</c:v>
                </c:pt>
                <c:pt idx="2">
                  <c:v>12.403256000000001</c:v>
                </c:pt>
                <c:pt idx="3">
                  <c:v>14.044256000000001</c:v>
                </c:pt>
                <c:pt idx="4">
                  <c:v>14.313856000000001</c:v>
                </c:pt>
                <c:pt idx="5">
                  <c:v>14.996656000000002</c:v>
                </c:pt>
                <c:pt idx="6">
                  <c:v>16.424956000000002</c:v>
                </c:pt>
                <c:pt idx="7">
                  <c:v>17.160342</c:v>
                </c:pt>
                <c:pt idx="8">
                  <c:v>17.741530999999998</c:v>
                </c:pt>
                <c:pt idx="9">
                  <c:v>18.373330999999997</c:v>
                </c:pt>
                <c:pt idx="10">
                  <c:v>19.316810999999998</c:v>
                </c:pt>
                <c:pt idx="11">
                  <c:v>20.152710999999996</c:v>
                </c:pt>
                <c:pt idx="12">
                  <c:v>21.505200999999996</c:v>
                </c:pt>
                <c:pt idx="13">
                  <c:v>22.096800999999996</c:v>
                </c:pt>
                <c:pt idx="14">
                  <c:v>26.717200999999996</c:v>
                </c:pt>
                <c:pt idx="15">
                  <c:v>29.385790999999998</c:v>
                </c:pt>
                <c:pt idx="16">
                  <c:v>33.253290999999997</c:v>
                </c:pt>
                <c:pt idx="17">
                  <c:v>35.088850999999998</c:v>
                </c:pt>
                <c:pt idx="18">
                  <c:v>41.791733999999998</c:v>
                </c:pt>
                <c:pt idx="19">
                  <c:v>43.551333999999997</c:v>
                </c:pt>
                <c:pt idx="20">
                  <c:v>45.367533999999999</c:v>
                </c:pt>
                <c:pt idx="21">
                  <c:v>49.001553999999999</c:v>
                </c:pt>
                <c:pt idx="22">
                  <c:v>52.463453999999999</c:v>
                </c:pt>
                <c:pt idx="23">
                  <c:v>63.705253999999996</c:v>
                </c:pt>
                <c:pt idx="24">
                  <c:v>68.262953999999993</c:v>
                </c:pt>
                <c:pt idx="25">
                  <c:v>71.275353999999993</c:v>
                </c:pt>
                <c:pt idx="26">
                  <c:v>75.761253999999994</c:v>
                </c:pt>
                <c:pt idx="27">
                  <c:v>86.458343999999997</c:v>
                </c:pt>
                <c:pt idx="28">
                  <c:v>91.016043999999994</c:v>
                </c:pt>
                <c:pt idx="29">
                  <c:v>93.498573999999991</c:v>
                </c:pt>
                <c:pt idx="30">
                  <c:v>98.344073999999992</c:v>
                </c:pt>
                <c:pt idx="31">
                  <c:v>101.005174</c:v>
                </c:pt>
                <c:pt idx="32">
                  <c:v>104.685174</c:v>
                </c:pt>
                <c:pt idx="33">
                  <c:v>115.480074</c:v>
                </c:pt>
                <c:pt idx="34">
                  <c:v>126.022994</c:v>
                </c:pt>
                <c:pt idx="35">
                  <c:v>158.95563999999999</c:v>
                </c:pt>
                <c:pt idx="36">
                  <c:v>159.26713999999998</c:v>
                </c:pt>
                <c:pt idx="37">
                  <c:v>165.79213999999999</c:v>
                </c:pt>
                <c:pt idx="38">
                  <c:v>167.82893999999999</c:v>
                </c:pt>
                <c:pt idx="39">
                  <c:v>180.91703999999999</c:v>
                </c:pt>
                <c:pt idx="40">
                  <c:v>183.39273999999997</c:v>
                </c:pt>
                <c:pt idx="41">
                  <c:v>187.83903999999998</c:v>
                </c:pt>
                <c:pt idx="42">
                  <c:v>190.18843999999999</c:v>
                </c:pt>
                <c:pt idx="43">
                  <c:v>192.50193999999999</c:v>
                </c:pt>
                <c:pt idx="44">
                  <c:v>196.48653999999999</c:v>
                </c:pt>
                <c:pt idx="45">
                  <c:v>200.51543999999998</c:v>
                </c:pt>
                <c:pt idx="46">
                  <c:v>205.47554</c:v>
                </c:pt>
                <c:pt idx="47">
                  <c:v>212.78963999999999</c:v>
                </c:pt>
                <c:pt idx="48">
                  <c:v>228.66669999999999</c:v>
                </c:pt>
                <c:pt idx="49">
                  <c:v>232.77719999999999</c:v>
                </c:pt>
                <c:pt idx="50">
                  <c:v>241.81647999999998</c:v>
                </c:pt>
                <c:pt idx="51">
                  <c:v>267.65800999999999</c:v>
                </c:pt>
                <c:pt idx="52">
                  <c:v>275.16600999999997</c:v>
                </c:pt>
                <c:pt idx="53">
                  <c:v>281.24110999999999</c:v>
                </c:pt>
                <c:pt idx="54">
                  <c:v>290.62880999999999</c:v>
                </c:pt>
                <c:pt idx="55">
                  <c:v>303.18030999999996</c:v>
                </c:pt>
                <c:pt idx="56">
                  <c:v>312.94990999999999</c:v>
                </c:pt>
                <c:pt idx="57">
                  <c:v>321.65850999999998</c:v>
                </c:pt>
                <c:pt idx="58">
                  <c:v>336.50781000000001</c:v>
                </c:pt>
                <c:pt idx="59">
                  <c:v>363.22313000000003</c:v>
                </c:pt>
                <c:pt idx="60">
                  <c:v>407.93493000000001</c:v>
                </c:pt>
                <c:pt idx="61">
                  <c:v>408.15993000000003</c:v>
                </c:pt>
                <c:pt idx="62">
                  <c:v>409.38263000000001</c:v>
                </c:pt>
                <c:pt idx="63">
                  <c:v>412.69718999999998</c:v>
                </c:pt>
                <c:pt idx="64">
                  <c:v>412.77718999999996</c:v>
                </c:pt>
                <c:pt idx="65">
                  <c:v>412.77918999999997</c:v>
                </c:pt>
                <c:pt idx="66">
                  <c:v>412.78458999999998</c:v>
                </c:pt>
              </c:numCache>
            </c:numRef>
          </c:val>
        </c:ser>
        <c:ser>
          <c:idx val="3"/>
          <c:order val="3"/>
          <c:tx>
            <c:strRef>
              <c:f>'Overall FIT by Tech'!$C$11</c:f>
              <c:strCache>
                <c:ptCount val="1"/>
                <c:pt idx="0">
                  <c:v>AD</c:v>
                </c:pt>
              </c:strCache>
            </c:strRef>
          </c:tx>
          <c:invertIfNegative val="0"/>
          <c:cat>
            <c:multiLvlStrRef>
              <c:f>'Overall FIT by Tech'!$D$3:$BR$4</c:f>
              <c:multiLvlStrCache>
                <c:ptCount val="67"/>
                <c:lvl>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pt idx="63">
                    <c:v>March</c:v>
                  </c:pt>
                  <c:pt idx="64">
                    <c:v>April</c:v>
                  </c:pt>
                  <c:pt idx="65">
                    <c:v>May</c:v>
                  </c:pt>
                  <c:pt idx="66">
                    <c:v>June</c:v>
                  </c:pt>
                </c:lvl>
                <c:lvl>
                  <c:pt idx="0">
                    <c:v>Pre 2010</c:v>
                  </c:pt>
                  <c:pt idx="1">
                    <c:v>2010</c:v>
                  </c:pt>
                  <c:pt idx="13">
                    <c:v>2011</c:v>
                  </c:pt>
                  <c:pt idx="25">
                    <c:v>2012</c:v>
                  </c:pt>
                  <c:pt idx="37">
                    <c:v>2013</c:v>
                  </c:pt>
                  <c:pt idx="49">
                    <c:v>2014</c:v>
                  </c:pt>
                  <c:pt idx="61">
                    <c:v>2015</c:v>
                  </c:pt>
                </c:lvl>
              </c:multiLvlStrCache>
            </c:multiLvlStrRef>
          </c:cat>
          <c:val>
            <c:numRef>
              <c:f>'Overall FIT by Tech'!$D$11:$BR$11</c:f>
              <c:numCache>
                <c:formatCode>_-* #,##0.0_-;\-* #,##0.0_-;_-* "-"_-;_-@_-</c:formatCode>
                <c:ptCount val="67"/>
                <c:pt idx="0">
                  <c:v>1.1034000000000002</c:v>
                </c:pt>
                <c:pt idx="1">
                  <c:v>1.1034000000000002</c:v>
                </c:pt>
                <c:pt idx="2">
                  <c:v>1.1034000000000002</c:v>
                </c:pt>
                <c:pt idx="3">
                  <c:v>1.4634</c:v>
                </c:pt>
                <c:pt idx="4">
                  <c:v>1.4634</c:v>
                </c:pt>
                <c:pt idx="5">
                  <c:v>1.4634</c:v>
                </c:pt>
                <c:pt idx="6">
                  <c:v>1.6334</c:v>
                </c:pt>
                <c:pt idx="7">
                  <c:v>1.7214</c:v>
                </c:pt>
                <c:pt idx="8">
                  <c:v>3.8513999999999999</c:v>
                </c:pt>
                <c:pt idx="9">
                  <c:v>3.8513999999999999</c:v>
                </c:pt>
                <c:pt idx="10">
                  <c:v>3.8513999999999999</c:v>
                </c:pt>
                <c:pt idx="11">
                  <c:v>3.8513999999999999</c:v>
                </c:pt>
                <c:pt idx="12">
                  <c:v>3.8513999999999999</c:v>
                </c:pt>
                <c:pt idx="13">
                  <c:v>4.0414000000000003</c:v>
                </c:pt>
                <c:pt idx="14">
                  <c:v>4.0414000000000003</c:v>
                </c:pt>
                <c:pt idx="15">
                  <c:v>4.7304000000000004</c:v>
                </c:pt>
                <c:pt idx="16">
                  <c:v>5.2304000000000004</c:v>
                </c:pt>
                <c:pt idx="17">
                  <c:v>6.5294000000000008</c:v>
                </c:pt>
                <c:pt idx="18">
                  <c:v>6.8894000000000011</c:v>
                </c:pt>
                <c:pt idx="19">
                  <c:v>6.8894000000000011</c:v>
                </c:pt>
                <c:pt idx="20">
                  <c:v>8.5544000000000011</c:v>
                </c:pt>
                <c:pt idx="21">
                  <c:v>8.5544000000000011</c:v>
                </c:pt>
                <c:pt idx="22">
                  <c:v>10.124400000000001</c:v>
                </c:pt>
                <c:pt idx="23">
                  <c:v>12.954400000000001</c:v>
                </c:pt>
                <c:pt idx="24">
                  <c:v>16.7194</c:v>
                </c:pt>
                <c:pt idx="25">
                  <c:v>17.718399999999999</c:v>
                </c:pt>
                <c:pt idx="26">
                  <c:v>17.718399999999999</c:v>
                </c:pt>
                <c:pt idx="27">
                  <c:v>17.718399999999999</c:v>
                </c:pt>
                <c:pt idx="28">
                  <c:v>19.6784</c:v>
                </c:pt>
                <c:pt idx="29">
                  <c:v>22.633400000000002</c:v>
                </c:pt>
                <c:pt idx="30">
                  <c:v>23.195400000000003</c:v>
                </c:pt>
                <c:pt idx="31">
                  <c:v>25.097400000000004</c:v>
                </c:pt>
                <c:pt idx="32">
                  <c:v>25.596400000000003</c:v>
                </c:pt>
                <c:pt idx="33">
                  <c:v>28.581400000000002</c:v>
                </c:pt>
                <c:pt idx="34">
                  <c:v>30.547400000000003</c:v>
                </c:pt>
                <c:pt idx="35">
                  <c:v>32.925400000000003</c:v>
                </c:pt>
                <c:pt idx="36">
                  <c:v>34.165400000000005</c:v>
                </c:pt>
                <c:pt idx="37">
                  <c:v>35.863400000000006</c:v>
                </c:pt>
                <c:pt idx="38">
                  <c:v>36.622400000000006</c:v>
                </c:pt>
                <c:pt idx="39">
                  <c:v>37.121400000000008</c:v>
                </c:pt>
                <c:pt idx="40">
                  <c:v>38.000400000000006</c:v>
                </c:pt>
                <c:pt idx="41">
                  <c:v>38.000400000000006</c:v>
                </c:pt>
                <c:pt idx="42">
                  <c:v>41.688400000000009</c:v>
                </c:pt>
                <c:pt idx="43">
                  <c:v>42.991400000000006</c:v>
                </c:pt>
                <c:pt idx="44">
                  <c:v>46.789400000000008</c:v>
                </c:pt>
                <c:pt idx="45">
                  <c:v>48.28540000000001</c:v>
                </c:pt>
                <c:pt idx="46">
                  <c:v>54.104400000000012</c:v>
                </c:pt>
                <c:pt idx="47">
                  <c:v>59.022400000000012</c:v>
                </c:pt>
                <c:pt idx="48">
                  <c:v>63.899400000000014</c:v>
                </c:pt>
                <c:pt idx="49">
                  <c:v>66.277400000000014</c:v>
                </c:pt>
                <c:pt idx="50">
                  <c:v>69.334400000000016</c:v>
                </c:pt>
                <c:pt idx="51">
                  <c:v>74.578400000000016</c:v>
                </c:pt>
                <c:pt idx="52">
                  <c:v>74.828400000000016</c:v>
                </c:pt>
                <c:pt idx="53">
                  <c:v>75.826400000000021</c:v>
                </c:pt>
                <c:pt idx="54">
                  <c:v>79.523400000000024</c:v>
                </c:pt>
                <c:pt idx="55">
                  <c:v>81.621400000000023</c:v>
                </c:pt>
                <c:pt idx="56">
                  <c:v>84.840400000000017</c:v>
                </c:pt>
                <c:pt idx="57">
                  <c:v>87.984400000000022</c:v>
                </c:pt>
                <c:pt idx="58">
                  <c:v>92.233400000000017</c:v>
                </c:pt>
                <c:pt idx="59">
                  <c:v>99.198400000000021</c:v>
                </c:pt>
                <c:pt idx="60">
                  <c:v>108.38840000000002</c:v>
                </c:pt>
                <c:pt idx="61">
                  <c:v>108.38840000000002</c:v>
                </c:pt>
                <c:pt idx="62">
                  <c:v>108.38840000000002</c:v>
                </c:pt>
                <c:pt idx="63">
                  <c:v>108.88840000000002</c:v>
                </c:pt>
                <c:pt idx="64">
                  <c:v>108.88840000000002</c:v>
                </c:pt>
                <c:pt idx="65">
                  <c:v>108.88840000000002</c:v>
                </c:pt>
                <c:pt idx="66">
                  <c:v>108.88840000000002</c:v>
                </c:pt>
              </c:numCache>
            </c:numRef>
          </c:val>
        </c:ser>
        <c:ser>
          <c:idx val="4"/>
          <c:order val="4"/>
          <c:tx>
            <c:strRef>
              <c:f>'Overall FIT by Tech'!$C$12</c:f>
              <c:strCache>
                <c:ptCount val="1"/>
                <c:pt idx="0">
                  <c:v>Micro CHP</c:v>
                </c:pt>
              </c:strCache>
            </c:strRef>
          </c:tx>
          <c:invertIfNegative val="0"/>
          <c:cat>
            <c:multiLvlStrRef>
              <c:f>'Overall FIT by Tech'!$D$3:$BR$4</c:f>
              <c:multiLvlStrCache>
                <c:ptCount val="67"/>
                <c:lvl>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pt idx="63">
                    <c:v>March</c:v>
                  </c:pt>
                  <c:pt idx="64">
                    <c:v>April</c:v>
                  </c:pt>
                  <c:pt idx="65">
                    <c:v>May</c:v>
                  </c:pt>
                  <c:pt idx="66">
                    <c:v>June</c:v>
                  </c:pt>
                </c:lvl>
                <c:lvl>
                  <c:pt idx="0">
                    <c:v>Pre 2010</c:v>
                  </c:pt>
                  <c:pt idx="1">
                    <c:v>2010</c:v>
                  </c:pt>
                  <c:pt idx="13">
                    <c:v>2011</c:v>
                  </c:pt>
                  <c:pt idx="25">
                    <c:v>2012</c:v>
                  </c:pt>
                  <c:pt idx="37">
                    <c:v>2013</c:v>
                  </c:pt>
                  <c:pt idx="49">
                    <c:v>2014</c:v>
                  </c:pt>
                  <c:pt idx="61">
                    <c:v>2015</c:v>
                  </c:pt>
                </c:lvl>
              </c:multiLvlStrCache>
            </c:multiLvlStrRef>
          </c:cat>
          <c:val>
            <c:numRef>
              <c:f>'Overall FIT by Tech'!$D$12:$BR$12</c:f>
              <c:numCache>
                <c:formatCode>_-* #,##0.0_-;\-* #,##0.0_-;_-* "-"_-;_-@_-</c:formatCode>
                <c:ptCount val="67"/>
                <c:pt idx="0">
                  <c:v>0</c:v>
                </c:pt>
                <c:pt idx="1">
                  <c:v>0</c:v>
                </c:pt>
                <c:pt idx="2">
                  <c:v>0</c:v>
                </c:pt>
                <c:pt idx="3">
                  <c:v>0</c:v>
                </c:pt>
                <c:pt idx="4">
                  <c:v>0</c:v>
                </c:pt>
                <c:pt idx="5">
                  <c:v>0</c:v>
                </c:pt>
                <c:pt idx="6">
                  <c:v>5.8900000000000003E-3</c:v>
                </c:pt>
                <c:pt idx="7">
                  <c:v>1.5780000000000002E-2</c:v>
                </c:pt>
                <c:pt idx="8">
                  <c:v>2.4650000000000002E-2</c:v>
                </c:pt>
                <c:pt idx="9">
                  <c:v>3.7530000000000001E-2</c:v>
                </c:pt>
                <c:pt idx="10">
                  <c:v>5.5379999999999999E-2</c:v>
                </c:pt>
                <c:pt idx="11">
                  <c:v>9.1219999999999996E-2</c:v>
                </c:pt>
                <c:pt idx="12">
                  <c:v>0.12398999999999999</c:v>
                </c:pt>
                <c:pt idx="13">
                  <c:v>0.15073999999999999</c:v>
                </c:pt>
                <c:pt idx="14">
                  <c:v>0.19340999999999997</c:v>
                </c:pt>
                <c:pt idx="15">
                  <c:v>0.23828999999999995</c:v>
                </c:pt>
                <c:pt idx="16">
                  <c:v>0.26408999999999994</c:v>
                </c:pt>
                <c:pt idx="17">
                  <c:v>0.29094999999999993</c:v>
                </c:pt>
                <c:pt idx="18">
                  <c:v>0.30979999999999991</c:v>
                </c:pt>
                <c:pt idx="19">
                  <c:v>0.3298799999999999</c:v>
                </c:pt>
                <c:pt idx="20">
                  <c:v>0.3547499999999999</c:v>
                </c:pt>
                <c:pt idx="21">
                  <c:v>0.39639999999999992</c:v>
                </c:pt>
                <c:pt idx="22">
                  <c:v>0.42627999999999994</c:v>
                </c:pt>
                <c:pt idx="23">
                  <c:v>0.44214999999999993</c:v>
                </c:pt>
                <c:pt idx="24">
                  <c:v>0.45405999999999991</c:v>
                </c:pt>
                <c:pt idx="25">
                  <c:v>0.45901999999999993</c:v>
                </c:pt>
                <c:pt idx="26">
                  <c:v>0.46397999999999995</c:v>
                </c:pt>
                <c:pt idx="27">
                  <c:v>0.47395999999999994</c:v>
                </c:pt>
                <c:pt idx="28">
                  <c:v>0.48242999999999991</c:v>
                </c:pt>
                <c:pt idx="29">
                  <c:v>0.49687999999999993</c:v>
                </c:pt>
                <c:pt idx="30">
                  <c:v>0.51381999999999994</c:v>
                </c:pt>
                <c:pt idx="31">
                  <c:v>0.52027999999999996</c:v>
                </c:pt>
                <c:pt idx="32">
                  <c:v>0.52376</c:v>
                </c:pt>
                <c:pt idx="33">
                  <c:v>0.53368000000000004</c:v>
                </c:pt>
                <c:pt idx="34">
                  <c:v>0.54962</c:v>
                </c:pt>
                <c:pt idx="35">
                  <c:v>0.56606000000000001</c:v>
                </c:pt>
                <c:pt idx="36">
                  <c:v>0.57401000000000002</c:v>
                </c:pt>
                <c:pt idx="37">
                  <c:v>0.58550999999999997</c:v>
                </c:pt>
                <c:pt idx="38">
                  <c:v>0.59000999999999992</c:v>
                </c:pt>
                <c:pt idx="39">
                  <c:v>0.59350999999999987</c:v>
                </c:pt>
                <c:pt idx="40">
                  <c:v>0.59900999999999982</c:v>
                </c:pt>
                <c:pt idx="41">
                  <c:v>0.59900999999999982</c:v>
                </c:pt>
                <c:pt idx="42">
                  <c:v>0.60000999999999982</c:v>
                </c:pt>
                <c:pt idx="43">
                  <c:v>0.60150999999999977</c:v>
                </c:pt>
                <c:pt idx="44">
                  <c:v>0.60150999999999977</c:v>
                </c:pt>
                <c:pt idx="45">
                  <c:v>0.60150999999999977</c:v>
                </c:pt>
                <c:pt idx="46">
                  <c:v>0.60350999999999977</c:v>
                </c:pt>
                <c:pt idx="47">
                  <c:v>0.60900999999999972</c:v>
                </c:pt>
                <c:pt idx="48">
                  <c:v>0.61300999999999972</c:v>
                </c:pt>
                <c:pt idx="49">
                  <c:v>0.61800999999999973</c:v>
                </c:pt>
                <c:pt idx="50">
                  <c:v>0.62100999999999973</c:v>
                </c:pt>
                <c:pt idx="51">
                  <c:v>0.62800999999999974</c:v>
                </c:pt>
                <c:pt idx="52">
                  <c:v>0.62800999999999974</c:v>
                </c:pt>
                <c:pt idx="53">
                  <c:v>0.62800999999999974</c:v>
                </c:pt>
                <c:pt idx="54">
                  <c:v>0.62800999999999974</c:v>
                </c:pt>
                <c:pt idx="55">
                  <c:v>0.63000999999999974</c:v>
                </c:pt>
                <c:pt idx="56">
                  <c:v>0.63200999999999974</c:v>
                </c:pt>
                <c:pt idx="57">
                  <c:v>0.63400999999999974</c:v>
                </c:pt>
                <c:pt idx="58">
                  <c:v>0.64100999999999975</c:v>
                </c:pt>
                <c:pt idx="59">
                  <c:v>0.64400999999999975</c:v>
                </c:pt>
                <c:pt idx="60">
                  <c:v>0.6455099999999997</c:v>
                </c:pt>
                <c:pt idx="61">
                  <c:v>0.65750999999999971</c:v>
                </c:pt>
                <c:pt idx="62">
                  <c:v>0.66650999999999971</c:v>
                </c:pt>
                <c:pt idx="63">
                  <c:v>0.66750999999999971</c:v>
                </c:pt>
                <c:pt idx="64">
                  <c:v>0.66950999999999972</c:v>
                </c:pt>
                <c:pt idx="65">
                  <c:v>0.66950999999999972</c:v>
                </c:pt>
                <c:pt idx="66">
                  <c:v>0.66950999999999972</c:v>
                </c:pt>
              </c:numCache>
            </c:numRef>
          </c:val>
        </c:ser>
        <c:dLbls>
          <c:showLegendKey val="0"/>
          <c:showVal val="0"/>
          <c:showCatName val="0"/>
          <c:showSerName val="0"/>
          <c:showPercent val="0"/>
          <c:showBubbleSize val="0"/>
        </c:dLbls>
        <c:gapWidth val="22"/>
        <c:overlap val="100"/>
        <c:axId val="108647552"/>
        <c:axId val="108649088"/>
      </c:barChart>
      <c:catAx>
        <c:axId val="108647552"/>
        <c:scaling>
          <c:orientation val="minMax"/>
        </c:scaling>
        <c:delete val="0"/>
        <c:axPos val="b"/>
        <c:numFmt formatCode="General" sourceLinked="1"/>
        <c:majorTickMark val="in"/>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08649088"/>
        <c:crossesAt val="0"/>
        <c:auto val="1"/>
        <c:lblAlgn val="ctr"/>
        <c:lblOffset val="100"/>
        <c:noMultiLvlLbl val="0"/>
      </c:catAx>
      <c:valAx>
        <c:axId val="108649088"/>
        <c:scaling>
          <c:orientation val="minMax"/>
          <c:max val="4000"/>
          <c:min val="0"/>
        </c:scaling>
        <c:delete val="0"/>
        <c:axPos val="l"/>
        <c:majorGridlines/>
        <c:title>
          <c:tx>
            <c:rich>
              <a:bodyPr/>
              <a:lstStyle/>
              <a:p>
                <a:pPr>
                  <a:defRPr sz="1200" b="1" i="0" u="none" strike="noStrike" baseline="0">
                    <a:solidFill>
                      <a:srgbClr val="000000"/>
                    </a:solidFill>
                    <a:latin typeface="Calibri"/>
                    <a:ea typeface="Calibri"/>
                    <a:cs typeface="Calibri"/>
                  </a:defRPr>
                </a:pPr>
                <a:r>
                  <a:rPr lang="en-GB"/>
                  <a:t>Installed Capacity (MW)</a:t>
                </a:r>
              </a:p>
            </c:rich>
          </c:tx>
          <c:layout>
            <c:manualLayout>
              <c:xMode val="edge"/>
              <c:yMode val="edge"/>
              <c:x val="9.9611548556430458E-3"/>
              <c:y val="0.29256573381002271"/>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8647552"/>
        <c:crosses val="autoZero"/>
        <c:crossBetween val="between"/>
      </c:valAx>
    </c:plotArea>
    <c:legend>
      <c:legendPos val="r"/>
      <c:layout>
        <c:manualLayout>
          <c:xMode val="edge"/>
          <c:yMode val="edge"/>
          <c:x val="0.15685838701980434"/>
          <c:y val="0.16387590586412856"/>
          <c:w val="0.20751031121109861"/>
          <c:h val="0.12512952341862618"/>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sz="1800" b="1" i="0" baseline="0">
                <a:effectLst/>
              </a:rPr>
              <a:t>Feed-in Tariff Deployment</a:t>
            </a:r>
            <a:endParaRPr lang="en-GB">
              <a:effectLst/>
            </a:endParaRPr>
          </a:p>
          <a:p>
            <a:pPr>
              <a:defRPr sz="1800" b="1" i="0" u="none" strike="noStrike" baseline="0">
                <a:solidFill>
                  <a:srgbClr val="000000"/>
                </a:solidFill>
                <a:latin typeface="Calibri"/>
                <a:ea typeface="Calibri"/>
                <a:cs typeface="Calibri"/>
              </a:defRPr>
            </a:pPr>
            <a:r>
              <a:rPr lang="en-GB" sz="1800" b="1" i="0" baseline="0">
                <a:effectLst/>
              </a:rPr>
              <a:t>Cumulative Number of Installations</a:t>
            </a:r>
            <a:endParaRPr lang="en-GB">
              <a:effectLst/>
            </a:endParaRPr>
          </a:p>
        </c:rich>
      </c:tx>
      <c:layout>
        <c:manualLayout>
          <c:xMode val="edge"/>
          <c:yMode val="edge"/>
          <c:x val="0.3555286839145107"/>
          <c:y val="4.5851574483845088E-2"/>
        </c:manualLayout>
      </c:layout>
      <c:overlay val="1"/>
    </c:title>
    <c:autoTitleDeleted val="0"/>
    <c:plotArea>
      <c:layout>
        <c:manualLayout>
          <c:layoutTarget val="inner"/>
          <c:xMode val="edge"/>
          <c:yMode val="edge"/>
          <c:x val="0.11837461838384507"/>
          <c:y val="3.522598560159762E-2"/>
          <c:w val="0.85832978344047262"/>
          <c:h val="0.76760699912510932"/>
        </c:manualLayout>
      </c:layout>
      <c:barChart>
        <c:barDir val="col"/>
        <c:grouping val="stacked"/>
        <c:varyColors val="0"/>
        <c:ser>
          <c:idx val="0"/>
          <c:order val="0"/>
          <c:tx>
            <c:strRef>
              <c:f>'Overall FIT by Tech'!$C$17</c:f>
              <c:strCache>
                <c:ptCount val="1"/>
                <c:pt idx="0">
                  <c:v>PV</c:v>
                </c:pt>
              </c:strCache>
            </c:strRef>
          </c:tx>
          <c:invertIfNegative val="0"/>
          <c:cat>
            <c:multiLvlStrRef>
              <c:f>'Overall FIT by Tech'!$D$3:$BR$4</c:f>
              <c:multiLvlStrCache>
                <c:ptCount val="67"/>
                <c:lvl>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pt idx="63">
                    <c:v>March</c:v>
                  </c:pt>
                  <c:pt idx="64">
                    <c:v>April</c:v>
                  </c:pt>
                  <c:pt idx="65">
                    <c:v>May</c:v>
                  </c:pt>
                  <c:pt idx="66">
                    <c:v>June</c:v>
                  </c:pt>
                </c:lvl>
                <c:lvl>
                  <c:pt idx="0">
                    <c:v>Pre 2010</c:v>
                  </c:pt>
                  <c:pt idx="1">
                    <c:v>2010</c:v>
                  </c:pt>
                  <c:pt idx="13">
                    <c:v>2011</c:v>
                  </c:pt>
                  <c:pt idx="25">
                    <c:v>2012</c:v>
                  </c:pt>
                  <c:pt idx="37">
                    <c:v>2013</c:v>
                  </c:pt>
                  <c:pt idx="49">
                    <c:v>2014</c:v>
                  </c:pt>
                  <c:pt idx="61">
                    <c:v>2015</c:v>
                  </c:pt>
                </c:lvl>
              </c:multiLvlStrCache>
            </c:multiLvlStrRef>
          </c:cat>
          <c:val>
            <c:numRef>
              <c:f>'Overall FIT by Tech'!$D$17:$BR$17</c:f>
              <c:numCache>
                <c:formatCode>_(* #,##0_);_(* \(#,##0\);_(* "-"_);_(@_)</c:formatCode>
                <c:ptCount val="67"/>
                <c:pt idx="0">
                  <c:v>4840</c:v>
                </c:pt>
                <c:pt idx="1">
                  <c:v>5374</c:v>
                </c:pt>
                <c:pt idx="2">
                  <c:v>5845</c:v>
                </c:pt>
                <c:pt idx="3">
                  <c:v>6780</c:v>
                </c:pt>
                <c:pt idx="4">
                  <c:v>7830</c:v>
                </c:pt>
                <c:pt idx="5">
                  <c:v>9349</c:v>
                </c:pt>
                <c:pt idx="6">
                  <c:v>11262</c:v>
                </c:pt>
                <c:pt idx="7">
                  <c:v>13580</c:v>
                </c:pt>
                <c:pt idx="8">
                  <c:v>15858</c:v>
                </c:pt>
                <c:pt idx="9">
                  <c:v>18721</c:v>
                </c:pt>
                <c:pt idx="10">
                  <c:v>22197</c:v>
                </c:pt>
                <c:pt idx="11">
                  <c:v>26206</c:v>
                </c:pt>
                <c:pt idx="12">
                  <c:v>29288</c:v>
                </c:pt>
                <c:pt idx="13">
                  <c:v>33435</c:v>
                </c:pt>
                <c:pt idx="14">
                  <c:v>38114</c:v>
                </c:pt>
                <c:pt idx="15">
                  <c:v>45181</c:v>
                </c:pt>
                <c:pt idx="16">
                  <c:v>51516</c:v>
                </c:pt>
                <c:pt idx="17">
                  <c:v>58844</c:v>
                </c:pt>
                <c:pt idx="18">
                  <c:v>68375</c:v>
                </c:pt>
                <c:pt idx="19">
                  <c:v>79636</c:v>
                </c:pt>
                <c:pt idx="20">
                  <c:v>93793</c:v>
                </c:pt>
                <c:pt idx="21">
                  <c:v>111222</c:v>
                </c:pt>
                <c:pt idx="22">
                  <c:v>131693</c:v>
                </c:pt>
                <c:pt idx="23">
                  <c:v>188717</c:v>
                </c:pt>
                <c:pt idx="24">
                  <c:v>234925</c:v>
                </c:pt>
                <c:pt idx="25">
                  <c:v>243393</c:v>
                </c:pt>
                <c:pt idx="26">
                  <c:v>287408</c:v>
                </c:pt>
                <c:pt idx="27">
                  <c:v>314511</c:v>
                </c:pt>
                <c:pt idx="28">
                  <c:v>320033</c:v>
                </c:pt>
                <c:pt idx="29">
                  <c:v>330558</c:v>
                </c:pt>
                <c:pt idx="30">
                  <c:v>343824</c:v>
                </c:pt>
                <c:pt idx="31">
                  <c:v>370387</c:v>
                </c:pt>
                <c:pt idx="32">
                  <c:v>374302</c:v>
                </c:pt>
                <c:pt idx="33">
                  <c:v>379568</c:v>
                </c:pt>
                <c:pt idx="34">
                  <c:v>390290</c:v>
                </c:pt>
                <c:pt idx="35">
                  <c:v>396078</c:v>
                </c:pt>
                <c:pt idx="36">
                  <c:v>402140</c:v>
                </c:pt>
                <c:pt idx="37">
                  <c:v>408582</c:v>
                </c:pt>
                <c:pt idx="38">
                  <c:v>415533</c:v>
                </c:pt>
                <c:pt idx="39">
                  <c:v>423619</c:v>
                </c:pt>
                <c:pt idx="40">
                  <c:v>432049</c:v>
                </c:pt>
                <c:pt idx="41">
                  <c:v>440595</c:v>
                </c:pt>
                <c:pt idx="42">
                  <c:v>453314</c:v>
                </c:pt>
                <c:pt idx="43">
                  <c:v>460074</c:v>
                </c:pt>
                <c:pt idx="44">
                  <c:v>467928</c:v>
                </c:pt>
                <c:pt idx="45">
                  <c:v>476284</c:v>
                </c:pt>
                <c:pt idx="46">
                  <c:v>485266</c:v>
                </c:pt>
                <c:pt idx="47">
                  <c:v>495513</c:v>
                </c:pt>
                <c:pt idx="48">
                  <c:v>504121</c:v>
                </c:pt>
                <c:pt idx="49">
                  <c:v>512375</c:v>
                </c:pt>
                <c:pt idx="50">
                  <c:v>521393</c:v>
                </c:pt>
                <c:pt idx="51">
                  <c:v>537133</c:v>
                </c:pt>
                <c:pt idx="52">
                  <c:v>545347</c:v>
                </c:pt>
                <c:pt idx="53">
                  <c:v>554380</c:v>
                </c:pt>
                <c:pt idx="54">
                  <c:v>564482</c:v>
                </c:pt>
                <c:pt idx="55">
                  <c:v>575704</c:v>
                </c:pt>
                <c:pt idx="56">
                  <c:v>586448</c:v>
                </c:pt>
                <c:pt idx="57">
                  <c:v>599348</c:v>
                </c:pt>
                <c:pt idx="58">
                  <c:v>612766</c:v>
                </c:pt>
                <c:pt idx="59">
                  <c:v>625502</c:v>
                </c:pt>
                <c:pt idx="60">
                  <c:v>638843</c:v>
                </c:pt>
                <c:pt idx="61">
                  <c:v>647330</c:v>
                </c:pt>
                <c:pt idx="62">
                  <c:v>657723</c:v>
                </c:pt>
                <c:pt idx="63">
                  <c:v>674305</c:v>
                </c:pt>
                <c:pt idx="64">
                  <c:v>685177</c:v>
                </c:pt>
                <c:pt idx="65">
                  <c:v>696683</c:v>
                </c:pt>
                <c:pt idx="66">
                  <c:v>712594</c:v>
                </c:pt>
              </c:numCache>
            </c:numRef>
          </c:val>
        </c:ser>
        <c:ser>
          <c:idx val="1"/>
          <c:order val="1"/>
          <c:tx>
            <c:strRef>
              <c:f>'Overall FIT by Tech'!$C$18</c:f>
              <c:strCache>
                <c:ptCount val="1"/>
                <c:pt idx="0">
                  <c:v>Hydro</c:v>
                </c:pt>
              </c:strCache>
            </c:strRef>
          </c:tx>
          <c:invertIfNegative val="0"/>
          <c:cat>
            <c:multiLvlStrRef>
              <c:f>'Overall FIT by Tech'!$D$3:$BR$4</c:f>
              <c:multiLvlStrCache>
                <c:ptCount val="67"/>
                <c:lvl>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pt idx="63">
                    <c:v>March</c:v>
                  </c:pt>
                  <c:pt idx="64">
                    <c:v>April</c:v>
                  </c:pt>
                  <c:pt idx="65">
                    <c:v>May</c:v>
                  </c:pt>
                  <c:pt idx="66">
                    <c:v>June</c:v>
                  </c:pt>
                </c:lvl>
                <c:lvl>
                  <c:pt idx="0">
                    <c:v>Pre 2010</c:v>
                  </c:pt>
                  <c:pt idx="1">
                    <c:v>2010</c:v>
                  </c:pt>
                  <c:pt idx="13">
                    <c:v>2011</c:v>
                  </c:pt>
                  <c:pt idx="25">
                    <c:v>2012</c:v>
                  </c:pt>
                  <c:pt idx="37">
                    <c:v>2013</c:v>
                  </c:pt>
                  <c:pt idx="49">
                    <c:v>2014</c:v>
                  </c:pt>
                  <c:pt idx="61">
                    <c:v>2015</c:v>
                  </c:pt>
                </c:lvl>
              </c:multiLvlStrCache>
            </c:multiLvlStrRef>
          </c:cat>
          <c:val>
            <c:numRef>
              <c:f>'Overall FIT by Tech'!$D$18:$BR$18</c:f>
              <c:numCache>
                <c:formatCode>_(* #,##0_);_(* \(#,##0\);_(* "-"_);_(@_)</c:formatCode>
                <c:ptCount val="67"/>
                <c:pt idx="0">
                  <c:v>153</c:v>
                </c:pt>
                <c:pt idx="1">
                  <c:v>154</c:v>
                </c:pt>
                <c:pt idx="2">
                  <c:v>167</c:v>
                </c:pt>
                <c:pt idx="3">
                  <c:v>190</c:v>
                </c:pt>
                <c:pt idx="4">
                  <c:v>191</c:v>
                </c:pt>
                <c:pt idx="5">
                  <c:v>191</c:v>
                </c:pt>
                <c:pt idx="6">
                  <c:v>192</c:v>
                </c:pt>
                <c:pt idx="7">
                  <c:v>195</c:v>
                </c:pt>
                <c:pt idx="8">
                  <c:v>196</c:v>
                </c:pt>
                <c:pt idx="9">
                  <c:v>200</c:v>
                </c:pt>
                <c:pt idx="10">
                  <c:v>209</c:v>
                </c:pt>
                <c:pt idx="11">
                  <c:v>213</c:v>
                </c:pt>
                <c:pt idx="12">
                  <c:v>214</c:v>
                </c:pt>
                <c:pt idx="13">
                  <c:v>221</c:v>
                </c:pt>
                <c:pt idx="14">
                  <c:v>222</c:v>
                </c:pt>
                <c:pt idx="15">
                  <c:v>226</c:v>
                </c:pt>
                <c:pt idx="16">
                  <c:v>236</c:v>
                </c:pt>
                <c:pt idx="17">
                  <c:v>249</c:v>
                </c:pt>
                <c:pt idx="18">
                  <c:v>254</c:v>
                </c:pt>
                <c:pt idx="19">
                  <c:v>258</c:v>
                </c:pt>
                <c:pt idx="20">
                  <c:v>265</c:v>
                </c:pt>
                <c:pt idx="21">
                  <c:v>279</c:v>
                </c:pt>
                <c:pt idx="22">
                  <c:v>287</c:v>
                </c:pt>
                <c:pt idx="23">
                  <c:v>296</c:v>
                </c:pt>
                <c:pt idx="24">
                  <c:v>304</c:v>
                </c:pt>
                <c:pt idx="25">
                  <c:v>313</c:v>
                </c:pt>
                <c:pt idx="26">
                  <c:v>332</c:v>
                </c:pt>
                <c:pt idx="27">
                  <c:v>349</c:v>
                </c:pt>
                <c:pt idx="28">
                  <c:v>357</c:v>
                </c:pt>
                <c:pt idx="29">
                  <c:v>369</c:v>
                </c:pt>
                <c:pt idx="30">
                  <c:v>382</c:v>
                </c:pt>
                <c:pt idx="31">
                  <c:v>392</c:v>
                </c:pt>
                <c:pt idx="32">
                  <c:v>392</c:v>
                </c:pt>
                <c:pt idx="33">
                  <c:v>403</c:v>
                </c:pt>
                <c:pt idx="34">
                  <c:v>413</c:v>
                </c:pt>
                <c:pt idx="35">
                  <c:v>425</c:v>
                </c:pt>
                <c:pt idx="36">
                  <c:v>441</c:v>
                </c:pt>
                <c:pt idx="37">
                  <c:v>442</c:v>
                </c:pt>
                <c:pt idx="38">
                  <c:v>450</c:v>
                </c:pt>
                <c:pt idx="39">
                  <c:v>455</c:v>
                </c:pt>
                <c:pt idx="40">
                  <c:v>462</c:v>
                </c:pt>
                <c:pt idx="41">
                  <c:v>474</c:v>
                </c:pt>
                <c:pt idx="42">
                  <c:v>477</c:v>
                </c:pt>
                <c:pt idx="43">
                  <c:v>481</c:v>
                </c:pt>
                <c:pt idx="44">
                  <c:v>485</c:v>
                </c:pt>
                <c:pt idx="45">
                  <c:v>495</c:v>
                </c:pt>
                <c:pt idx="46">
                  <c:v>503</c:v>
                </c:pt>
                <c:pt idx="47">
                  <c:v>524</c:v>
                </c:pt>
                <c:pt idx="48">
                  <c:v>534</c:v>
                </c:pt>
                <c:pt idx="49">
                  <c:v>542</c:v>
                </c:pt>
                <c:pt idx="50">
                  <c:v>550</c:v>
                </c:pt>
                <c:pt idx="51">
                  <c:v>564</c:v>
                </c:pt>
                <c:pt idx="52">
                  <c:v>567</c:v>
                </c:pt>
                <c:pt idx="53">
                  <c:v>575</c:v>
                </c:pt>
                <c:pt idx="54">
                  <c:v>579</c:v>
                </c:pt>
                <c:pt idx="55">
                  <c:v>587</c:v>
                </c:pt>
                <c:pt idx="56">
                  <c:v>598</c:v>
                </c:pt>
                <c:pt idx="57">
                  <c:v>609</c:v>
                </c:pt>
                <c:pt idx="58">
                  <c:v>623</c:v>
                </c:pt>
                <c:pt idx="59">
                  <c:v>637</c:v>
                </c:pt>
                <c:pt idx="60">
                  <c:v>645</c:v>
                </c:pt>
                <c:pt idx="61">
                  <c:v>655</c:v>
                </c:pt>
                <c:pt idx="62">
                  <c:v>660</c:v>
                </c:pt>
                <c:pt idx="63">
                  <c:v>661</c:v>
                </c:pt>
                <c:pt idx="64">
                  <c:v>661</c:v>
                </c:pt>
                <c:pt idx="65">
                  <c:v>661</c:v>
                </c:pt>
                <c:pt idx="66">
                  <c:v>661</c:v>
                </c:pt>
              </c:numCache>
            </c:numRef>
          </c:val>
        </c:ser>
        <c:ser>
          <c:idx val="2"/>
          <c:order val="2"/>
          <c:tx>
            <c:strRef>
              <c:f>'Overall FIT by Tech'!$C$19</c:f>
              <c:strCache>
                <c:ptCount val="1"/>
                <c:pt idx="0">
                  <c:v>Wind</c:v>
                </c:pt>
              </c:strCache>
            </c:strRef>
          </c:tx>
          <c:invertIfNegative val="0"/>
          <c:cat>
            <c:multiLvlStrRef>
              <c:f>'Overall FIT by Tech'!$D$3:$BR$4</c:f>
              <c:multiLvlStrCache>
                <c:ptCount val="67"/>
                <c:lvl>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pt idx="63">
                    <c:v>March</c:v>
                  </c:pt>
                  <c:pt idx="64">
                    <c:v>April</c:v>
                  </c:pt>
                  <c:pt idx="65">
                    <c:v>May</c:v>
                  </c:pt>
                  <c:pt idx="66">
                    <c:v>June</c:v>
                  </c:pt>
                </c:lvl>
                <c:lvl>
                  <c:pt idx="0">
                    <c:v>Pre 2010</c:v>
                  </c:pt>
                  <c:pt idx="1">
                    <c:v>2010</c:v>
                  </c:pt>
                  <c:pt idx="13">
                    <c:v>2011</c:v>
                  </c:pt>
                  <c:pt idx="25">
                    <c:v>2012</c:v>
                  </c:pt>
                  <c:pt idx="37">
                    <c:v>2013</c:v>
                  </c:pt>
                  <c:pt idx="49">
                    <c:v>2014</c:v>
                  </c:pt>
                  <c:pt idx="61">
                    <c:v>2015</c:v>
                  </c:pt>
                </c:lvl>
              </c:multiLvlStrCache>
            </c:multiLvlStrRef>
          </c:cat>
          <c:val>
            <c:numRef>
              <c:f>'Overall FIT by Tech'!$D$19:$BR$19</c:f>
              <c:numCache>
                <c:formatCode>_(* #,##0_);_(* \(#,##0\);_(* "-"_);_(@_)</c:formatCode>
                <c:ptCount val="67"/>
                <c:pt idx="0">
                  <c:v>969</c:v>
                </c:pt>
                <c:pt idx="1">
                  <c:v>992</c:v>
                </c:pt>
                <c:pt idx="2">
                  <c:v>1027</c:v>
                </c:pt>
                <c:pt idx="3">
                  <c:v>1082</c:v>
                </c:pt>
                <c:pt idx="4">
                  <c:v>1119</c:v>
                </c:pt>
                <c:pt idx="5">
                  <c:v>1169</c:v>
                </c:pt>
                <c:pt idx="6">
                  <c:v>1222</c:v>
                </c:pt>
                <c:pt idx="7">
                  <c:v>1279</c:v>
                </c:pt>
                <c:pt idx="8">
                  <c:v>1333</c:v>
                </c:pt>
                <c:pt idx="9">
                  <c:v>1390</c:v>
                </c:pt>
                <c:pt idx="10">
                  <c:v>1472</c:v>
                </c:pt>
                <c:pt idx="11">
                  <c:v>1551</c:v>
                </c:pt>
                <c:pt idx="12">
                  <c:v>1594</c:v>
                </c:pt>
                <c:pt idx="13">
                  <c:v>1649</c:v>
                </c:pt>
                <c:pt idx="14">
                  <c:v>1706</c:v>
                </c:pt>
                <c:pt idx="15">
                  <c:v>1797</c:v>
                </c:pt>
                <c:pt idx="16">
                  <c:v>1868</c:v>
                </c:pt>
                <c:pt idx="17">
                  <c:v>1957</c:v>
                </c:pt>
                <c:pt idx="18">
                  <c:v>2160</c:v>
                </c:pt>
                <c:pt idx="19">
                  <c:v>2222</c:v>
                </c:pt>
                <c:pt idx="20">
                  <c:v>2290</c:v>
                </c:pt>
                <c:pt idx="21">
                  <c:v>2384</c:v>
                </c:pt>
                <c:pt idx="22">
                  <c:v>2458</c:v>
                </c:pt>
                <c:pt idx="23">
                  <c:v>2535</c:v>
                </c:pt>
                <c:pt idx="24">
                  <c:v>2614</c:v>
                </c:pt>
                <c:pt idx="25">
                  <c:v>2745</c:v>
                </c:pt>
                <c:pt idx="26">
                  <c:v>2902</c:v>
                </c:pt>
                <c:pt idx="27">
                  <c:v>3339</c:v>
                </c:pt>
                <c:pt idx="28">
                  <c:v>3411</c:v>
                </c:pt>
                <c:pt idx="29">
                  <c:v>3527</c:v>
                </c:pt>
                <c:pt idx="30">
                  <c:v>3671</c:v>
                </c:pt>
                <c:pt idx="31">
                  <c:v>3797</c:v>
                </c:pt>
                <c:pt idx="32">
                  <c:v>3961</c:v>
                </c:pt>
                <c:pt idx="33">
                  <c:v>4165</c:v>
                </c:pt>
                <c:pt idx="34">
                  <c:v>4400</c:v>
                </c:pt>
                <c:pt idx="35">
                  <c:v>5155</c:v>
                </c:pt>
                <c:pt idx="36">
                  <c:v>5173</c:v>
                </c:pt>
                <c:pt idx="37">
                  <c:v>5208</c:v>
                </c:pt>
                <c:pt idx="38">
                  <c:v>5273</c:v>
                </c:pt>
                <c:pt idx="39">
                  <c:v>5318</c:v>
                </c:pt>
                <c:pt idx="40">
                  <c:v>5341</c:v>
                </c:pt>
                <c:pt idx="41">
                  <c:v>5381</c:v>
                </c:pt>
                <c:pt idx="42">
                  <c:v>5420</c:v>
                </c:pt>
                <c:pt idx="43">
                  <c:v>5456</c:v>
                </c:pt>
                <c:pt idx="44">
                  <c:v>5490</c:v>
                </c:pt>
                <c:pt idx="45">
                  <c:v>5564</c:v>
                </c:pt>
                <c:pt idx="46">
                  <c:v>5622</c:v>
                </c:pt>
                <c:pt idx="47">
                  <c:v>5691</c:v>
                </c:pt>
                <c:pt idx="48">
                  <c:v>5757</c:v>
                </c:pt>
                <c:pt idx="49">
                  <c:v>5807</c:v>
                </c:pt>
                <c:pt idx="50">
                  <c:v>5890</c:v>
                </c:pt>
                <c:pt idx="51">
                  <c:v>6340</c:v>
                </c:pt>
                <c:pt idx="52">
                  <c:v>6360</c:v>
                </c:pt>
                <c:pt idx="53">
                  <c:v>6390</c:v>
                </c:pt>
                <c:pt idx="54">
                  <c:v>6428</c:v>
                </c:pt>
                <c:pt idx="55">
                  <c:v>6461</c:v>
                </c:pt>
                <c:pt idx="56">
                  <c:v>6498</c:v>
                </c:pt>
                <c:pt idx="57">
                  <c:v>6601</c:v>
                </c:pt>
                <c:pt idx="58">
                  <c:v>6648</c:v>
                </c:pt>
                <c:pt idx="59">
                  <c:v>6709</c:v>
                </c:pt>
                <c:pt idx="60">
                  <c:v>6831</c:v>
                </c:pt>
                <c:pt idx="61">
                  <c:v>6832</c:v>
                </c:pt>
                <c:pt idx="62">
                  <c:v>6845</c:v>
                </c:pt>
                <c:pt idx="63">
                  <c:v>6918</c:v>
                </c:pt>
                <c:pt idx="64">
                  <c:v>6919</c:v>
                </c:pt>
                <c:pt idx="65">
                  <c:v>6920</c:v>
                </c:pt>
                <c:pt idx="66">
                  <c:v>6921</c:v>
                </c:pt>
              </c:numCache>
            </c:numRef>
          </c:val>
        </c:ser>
        <c:ser>
          <c:idx val="3"/>
          <c:order val="3"/>
          <c:tx>
            <c:strRef>
              <c:f>'Overall FIT by Tech'!$C$20</c:f>
              <c:strCache>
                <c:ptCount val="1"/>
                <c:pt idx="0">
                  <c:v>AD</c:v>
                </c:pt>
              </c:strCache>
            </c:strRef>
          </c:tx>
          <c:invertIfNegative val="0"/>
          <c:cat>
            <c:multiLvlStrRef>
              <c:f>'Overall FIT by Tech'!$D$3:$BR$4</c:f>
              <c:multiLvlStrCache>
                <c:ptCount val="67"/>
                <c:lvl>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pt idx="63">
                    <c:v>March</c:v>
                  </c:pt>
                  <c:pt idx="64">
                    <c:v>April</c:v>
                  </c:pt>
                  <c:pt idx="65">
                    <c:v>May</c:v>
                  </c:pt>
                  <c:pt idx="66">
                    <c:v>June</c:v>
                  </c:pt>
                </c:lvl>
                <c:lvl>
                  <c:pt idx="0">
                    <c:v>Pre 2010</c:v>
                  </c:pt>
                  <c:pt idx="1">
                    <c:v>2010</c:v>
                  </c:pt>
                  <c:pt idx="13">
                    <c:v>2011</c:v>
                  </c:pt>
                  <c:pt idx="25">
                    <c:v>2012</c:v>
                  </c:pt>
                  <c:pt idx="37">
                    <c:v>2013</c:v>
                  </c:pt>
                  <c:pt idx="49">
                    <c:v>2014</c:v>
                  </c:pt>
                  <c:pt idx="61">
                    <c:v>2015</c:v>
                  </c:pt>
                </c:lvl>
              </c:multiLvlStrCache>
            </c:multiLvlStrRef>
          </c:cat>
          <c:val>
            <c:numRef>
              <c:f>'Overall FIT by Tech'!$D$20:$BR$20</c:f>
              <c:numCache>
                <c:formatCode>_(* #,##0_);_(* \(#,##0\);_(* "-"_);_(@_)</c:formatCode>
                <c:ptCount val="67"/>
                <c:pt idx="0">
                  <c:v>2</c:v>
                </c:pt>
                <c:pt idx="1">
                  <c:v>2</c:v>
                </c:pt>
                <c:pt idx="2">
                  <c:v>2</c:v>
                </c:pt>
                <c:pt idx="3">
                  <c:v>3</c:v>
                </c:pt>
                <c:pt idx="4">
                  <c:v>3</c:v>
                </c:pt>
                <c:pt idx="5">
                  <c:v>3</c:v>
                </c:pt>
                <c:pt idx="6">
                  <c:v>4</c:v>
                </c:pt>
                <c:pt idx="7">
                  <c:v>5</c:v>
                </c:pt>
                <c:pt idx="8">
                  <c:v>6</c:v>
                </c:pt>
                <c:pt idx="9">
                  <c:v>6</c:v>
                </c:pt>
                <c:pt idx="10">
                  <c:v>6</c:v>
                </c:pt>
                <c:pt idx="11">
                  <c:v>6</c:v>
                </c:pt>
                <c:pt idx="12">
                  <c:v>6</c:v>
                </c:pt>
                <c:pt idx="13">
                  <c:v>7</c:v>
                </c:pt>
                <c:pt idx="14">
                  <c:v>7</c:v>
                </c:pt>
                <c:pt idx="15">
                  <c:v>9</c:v>
                </c:pt>
                <c:pt idx="16">
                  <c:v>10</c:v>
                </c:pt>
                <c:pt idx="17">
                  <c:v>12</c:v>
                </c:pt>
                <c:pt idx="18">
                  <c:v>13</c:v>
                </c:pt>
                <c:pt idx="19">
                  <c:v>13</c:v>
                </c:pt>
                <c:pt idx="20">
                  <c:v>15</c:v>
                </c:pt>
                <c:pt idx="21">
                  <c:v>15</c:v>
                </c:pt>
                <c:pt idx="22">
                  <c:v>16</c:v>
                </c:pt>
                <c:pt idx="23">
                  <c:v>17</c:v>
                </c:pt>
                <c:pt idx="24">
                  <c:v>20</c:v>
                </c:pt>
                <c:pt idx="25">
                  <c:v>22</c:v>
                </c:pt>
                <c:pt idx="26">
                  <c:v>22</c:v>
                </c:pt>
                <c:pt idx="27">
                  <c:v>22</c:v>
                </c:pt>
                <c:pt idx="28">
                  <c:v>24</c:v>
                </c:pt>
                <c:pt idx="29">
                  <c:v>28</c:v>
                </c:pt>
                <c:pt idx="30">
                  <c:v>31</c:v>
                </c:pt>
                <c:pt idx="31">
                  <c:v>36</c:v>
                </c:pt>
                <c:pt idx="32">
                  <c:v>37</c:v>
                </c:pt>
                <c:pt idx="33">
                  <c:v>41</c:v>
                </c:pt>
                <c:pt idx="34">
                  <c:v>44</c:v>
                </c:pt>
                <c:pt idx="35">
                  <c:v>45</c:v>
                </c:pt>
                <c:pt idx="36">
                  <c:v>48</c:v>
                </c:pt>
                <c:pt idx="37">
                  <c:v>50</c:v>
                </c:pt>
                <c:pt idx="38">
                  <c:v>52</c:v>
                </c:pt>
                <c:pt idx="39">
                  <c:v>53</c:v>
                </c:pt>
                <c:pt idx="40">
                  <c:v>55</c:v>
                </c:pt>
                <c:pt idx="41">
                  <c:v>55</c:v>
                </c:pt>
                <c:pt idx="42">
                  <c:v>60</c:v>
                </c:pt>
                <c:pt idx="43">
                  <c:v>63</c:v>
                </c:pt>
                <c:pt idx="44">
                  <c:v>67</c:v>
                </c:pt>
                <c:pt idx="45">
                  <c:v>70</c:v>
                </c:pt>
                <c:pt idx="46">
                  <c:v>73</c:v>
                </c:pt>
                <c:pt idx="47">
                  <c:v>78</c:v>
                </c:pt>
                <c:pt idx="48">
                  <c:v>84</c:v>
                </c:pt>
                <c:pt idx="49">
                  <c:v>85</c:v>
                </c:pt>
                <c:pt idx="50">
                  <c:v>89</c:v>
                </c:pt>
                <c:pt idx="51">
                  <c:v>96</c:v>
                </c:pt>
                <c:pt idx="52">
                  <c:v>97</c:v>
                </c:pt>
                <c:pt idx="53">
                  <c:v>99</c:v>
                </c:pt>
                <c:pt idx="54">
                  <c:v>103</c:v>
                </c:pt>
                <c:pt idx="55">
                  <c:v>105</c:v>
                </c:pt>
                <c:pt idx="56">
                  <c:v>114</c:v>
                </c:pt>
                <c:pt idx="57">
                  <c:v>122</c:v>
                </c:pt>
                <c:pt idx="58">
                  <c:v>128</c:v>
                </c:pt>
                <c:pt idx="59">
                  <c:v>147</c:v>
                </c:pt>
                <c:pt idx="60">
                  <c:v>170</c:v>
                </c:pt>
                <c:pt idx="61">
                  <c:v>170</c:v>
                </c:pt>
                <c:pt idx="62">
                  <c:v>170</c:v>
                </c:pt>
                <c:pt idx="63">
                  <c:v>171</c:v>
                </c:pt>
                <c:pt idx="64">
                  <c:v>171</c:v>
                </c:pt>
                <c:pt idx="65">
                  <c:v>171</c:v>
                </c:pt>
                <c:pt idx="66">
                  <c:v>171</c:v>
                </c:pt>
              </c:numCache>
            </c:numRef>
          </c:val>
        </c:ser>
        <c:ser>
          <c:idx val="4"/>
          <c:order val="4"/>
          <c:tx>
            <c:strRef>
              <c:f>'Overall FIT by Tech'!$C$21</c:f>
              <c:strCache>
                <c:ptCount val="1"/>
                <c:pt idx="0">
                  <c:v>Micro CHP</c:v>
                </c:pt>
              </c:strCache>
            </c:strRef>
          </c:tx>
          <c:invertIfNegative val="0"/>
          <c:cat>
            <c:multiLvlStrRef>
              <c:f>'Overall FIT by Tech'!$D$3:$BR$4</c:f>
              <c:multiLvlStrCache>
                <c:ptCount val="67"/>
                <c:lvl>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pt idx="63">
                    <c:v>March</c:v>
                  </c:pt>
                  <c:pt idx="64">
                    <c:v>April</c:v>
                  </c:pt>
                  <c:pt idx="65">
                    <c:v>May</c:v>
                  </c:pt>
                  <c:pt idx="66">
                    <c:v>June</c:v>
                  </c:pt>
                </c:lvl>
                <c:lvl>
                  <c:pt idx="0">
                    <c:v>Pre 2010</c:v>
                  </c:pt>
                  <c:pt idx="1">
                    <c:v>2010</c:v>
                  </c:pt>
                  <c:pt idx="13">
                    <c:v>2011</c:v>
                  </c:pt>
                  <c:pt idx="25">
                    <c:v>2012</c:v>
                  </c:pt>
                  <c:pt idx="37">
                    <c:v>2013</c:v>
                  </c:pt>
                  <c:pt idx="49">
                    <c:v>2014</c:v>
                  </c:pt>
                  <c:pt idx="61">
                    <c:v>2015</c:v>
                  </c:pt>
                </c:lvl>
              </c:multiLvlStrCache>
            </c:multiLvlStrRef>
          </c:cat>
          <c:val>
            <c:numRef>
              <c:f>'Overall FIT by Tech'!$D$21:$BR$21</c:f>
              <c:numCache>
                <c:formatCode>_(* #,##0_);_(* \(#,##0\);_(* "-"_);_(@_)</c:formatCode>
                <c:ptCount val="67"/>
                <c:pt idx="0">
                  <c:v>0</c:v>
                </c:pt>
                <c:pt idx="1">
                  <c:v>0</c:v>
                </c:pt>
                <c:pt idx="2">
                  <c:v>0</c:v>
                </c:pt>
                <c:pt idx="3">
                  <c:v>0</c:v>
                </c:pt>
                <c:pt idx="4">
                  <c:v>0</c:v>
                </c:pt>
                <c:pt idx="5">
                  <c:v>0</c:v>
                </c:pt>
                <c:pt idx="6">
                  <c:v>6</c:v>
                </c:pt>
                <c:pt idx="7">
                  <c:v>16</c:v>
                </c:pt>
                <c:pt idx="8">
                  <c:v>25</c:v>
                </c:pt>
                <c:pt idx="9">
                  <c:v>38</c:v>
                </c:pt>
                <c:pt idx="10">
                  <c:v>56</c:v>
                </c:pt>
                <c:pt idx="11">
                  <c:v>92</c:v>
                </c:pt>
                <c:pt idx="12">
                  <c:v>125</c:v>
                </c:pt>
                <c:pt idx="13">
                  <c:v>152</c:v>
                </c:pt>
                <c:pt idx="14">
                  <c:v>196</c:v>
                </c:pt>
                <c:pt idx="15">
                  <c:v>241</c:v>
                </c:pt>
                <c:pt idx="16">
                  <c:v>266</c:v>
                </c:pt>
                <c:pt idx="17">
                  <c:v>293</c:v>
                </c:pt>
                <c:pt idx="18">
                  <c:v>312</c:v>
                </c:pt>
                <c:pt idx="19">
                  <c:v>332</c:v>
                </c:pt>
                <c:pt idx="20">
                  <c:v>357</c:v>
                </c:pt>
                <c:pt idx="21">
                  <c:v>399</c:v>
                </c:pt>
                <c:pt idx="22">
                  <c:v>428</c:v>
                </c:pt>
                <c:pt idx="23">
                  <c:v>444</c:v>
                </c:pt>
                <c:pt idx="24">
                  <c:v>456</c:v>
                </c:pt>
                <c:pt idx="25">
                  <c:v>461</c:v>
                </c:pt>
                <c:pt idx="26">
                  <c:v>466</c:v>
                </c:pt>
                <c:pt idx="27">
                  <c:v>476</c:v>
                </c:pt>
                <c:pt idx="28">
                  <c:v>484</c:v>
                </c:pt>
                <c:pt idx="29">
                  <c:v>496</c:v>
                </c:pt>
                <c:pt idx="30">
                  <c:v>513</c:v>
                </c:pt>
                <c:pt idx="31">
                  <c:v>519</c:v>
                </c:pt>
                <c:pt idx="32">
                  <c:v>522</c:v>
                </c:pt>
                <c:pt idx="33">
                  <c:v>532</c:v>
                </c:pt>
                <c:pt idx="34">
                  <c:v>547</c:v>
                </c:pt>
                <c:pt idx="35">
                  <c:v>561</c:v>
                </c:pt>
                <c:pt idx="36">
                  <c:v>569</c:v>
                </c:pt>
                <c:pt idx="37">
                  <c:v>580</c:v>
                </c:pt>
                <c:pt idx="38">
                  <c:v>584</c:v>
                </c:pt>
                <c:pt idx="39">
                  <c:v>587</c:v>
                </c:pt>
                <c:pt idx="40">
                  <c:v>592</c:v>
                </c:pt>
                <c:pt idx="41">
                  <c:v>592</c:v>
                </c:pt>
                <c:pt idx="42">
                  <c:v>593</c:v>
                </c:pt>
                <c:pt idx="43">
                  <c:v>594</c:v>
                </c:pt>
                <c:pt idx="44">
                  <c:v>594</c:v>
                </c:pt>
                <c:pt idx="45">
                  <c:v>594</c:v>
                </c:pt>
                <c:pt idx="46">
                  <c:v>596</c:v>
                </c:pt>
                <c:pt idx="47">
                  <c:v>600</c:v>
                </c:pt>
                <c:pt idx="48">
                  <c:v>603</c:v>
                </c:pt>
                <c:pt idx="49">
                  <c:v>608</c:v>
                </c:pt>
                <c:pt idx="50">
                  <c:v>610</c:v>
                </c:pt>
                <c:pt idx="51">
                  <c:v>615</c:v>
                </c:pt>
                <c:pt idx="52">
                  <c:v>615</c:v>
                </c:pt>
                <c:pt idx="53">
                  <c:v>615</c:v>
                </c:pt>
                <c:pt idx="54">
                  <c:v>615</c:v>
                </c:pt>
                <c:pt idx="55">
                  <c:v>617</c:v>
                </c:pt>
                <c:pt idx="56">
                  <c:v>619</c:v>
                </c:pt>
                <c:pt idx="57">
                  <c:v>621</c:v>
                </c:pt>
                <c:pt idx="58">
                  <c:v>625</c:v>
                </c:pt>
                <c:pt idx="59">
                  <c:v>628</c:v>
                </c:pt>
                <c:pt idx="60">
                  <c:v>629</c:v>
                </c:pt>
                <c:pt idx="61">
                  <c:v>636</c:v>
                </c:pt>
                <c:pt idx="62">
                  <c:v>643</c:v>
                </c:pt>
                <c:pt idx="63">
                  <c:v>644</c:v>
                </c:pt>
                <c:pt idx="64">
                  <c:v>646</c:v>
                </c:pt>
                <c:pt idx="65">
                  <c:v>646</c:v>
                </c:pt>
                <c:pt idx="66">
                  <c:v>646</c:v>
                </c:pt>
              </c:numCache>
            </c:numRef>
          </c:val>
        </c:ser>
        <c:dLbls>
          <c:showLegendKey val="0"/>
          <c:showVal val="0"/>
          <c:showCatName val="0"/>
          <c:showSerName val="0"/>
          <c:showPercent val="0"/>
          <c:showBubbleSize val="0"/>
        </c:dLbls>
        <c:gapWidth val="22"/>
        <c:overlap val="100"/>
        <c:axId val="109766912"/>
        <c:axId val="114245632"/>
      </c:barChart>
      <c:catAx>
        <c:axId val="109766912"/>
        <c:scaling>
          <c:orientation val="minMax"/>
        </c:scaling>
        <c:delete val="0"/>
        <c:axPos val="b"/>
        <c:numFmt formatCode="General" sourceLinked="1"/>
        <c:majorTickMark val="in"/>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14245632"/>
        <c:crossesAt val="0"/>
        <c:auto val="1"/>
        <c:lblAlgn val="ctr"/>
        <c:lblOffset val="100"/>
        <c:noMultiLvlLbl val="0"/>
      </c:catAx>
      <c:valAx>
        <c:axId val="114245632"/>
        <c:scaling>
          <c:orientation val="minMax"/>
          <c:max val="750000"/>
        </c:scaling>
        <c:delete val="0"/>
        <c:axPos val="l"/>
        <c:majorGridlines>
          <c:spPr>
            <a:ln>
              <a:solidFill>
                <a:schemeClr val="bg1">
                  <a:lumMod val="85000"/>
                </a:schemeClr>
              </a:solidFill>
            </a:ln>
          </c:spPr>
        </c:majorGridlines>
        <c:title>
          <c:tx>
            <c:rich>
              <a:bodyPr/>
              <a:lstStyle/>
              <a:p>
                <a:pPr>
                  <a:defRPr sz="1200" b="1" i="0" u="none" strike="noStrike" baseline="0">
                    <a:solidFill>
                      <a:srgbClr val="000000"/>
                    </a:solidFill>
                    <a:latin typeface="Calibri"/>
                    <a:ea typeface="Calibri"/>
                    <a:cs typeface="Calibri"/>
                  </a:defRPr>
                </a:pPr>
                <a:r>
                  <a:rPr lang="en-GB"/>
                  <a:t>Number of Installations</a:t>
                </a:r>
              </a:p>
            </c:rich>
          </c:tx>
          <c:layout>
            <c:manualLayout>
              <c:xMode val="edge"/>
              <c:yMode val="edge"/>
              <c:x val="9.9611548556430458E-3"/>
              <c:y val="0.29256573381002271"/>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9766912"/>
        <c:crosses val="autoZero"/>
        <c:crossBetween val="between"/>
        <c:majorUnit val="50000"/>
      </c:valAx>
    </c:plotArea>
    <c:legend>
      <c:legendPos val="r"/>
      <c:layout>
        <c:manualLayout>
          <c:xMode val="edge"/>
          <c:yMode val="edge"/>
          <c:x val="0.13562548708715164"/>
          <c:y val="4.5128721059727976E-2"/>
          <c:w val="0.20751031121109861"/>
          <c:h val="0.12512952341862618"/>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552450</xdr:colOff>
      <xdr:row>15</xdr:row>
      <xdr:rowOff>1028701</xdr:rowOff>
    </xdr:from>
    <xdr:to>
      <xdr:col>14</xdr:col>
      <xdr:colOff>57150</xdr:colOff>
      <xdr:row>41</xdr:row>
      <xdr:rowOff>76200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552449</xdr:colOff>
      <xdr:row>2</xdr:row>
      <xdr:rowOff>152401</xdr:rowOff>
    </xdr:from>
    <xdr:to>
      <xdr:col>14</xdr:col>
      <xdr:colOff>47624</xdr:colOff>
      <xdr:row>15</xdr:row>
      <xdr:rowOff>857250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D27"/>
  <sheetViews>
    <sheetView tabSelected="1" zoomScale="70" zoomScaleNormal="70" workbookViewId="0">
      <selection activeCell="B2" sqref="B2"/>
    </sheetView>
  </sheetViews>
  <sheetFormatPr defaultRowHeight="13.2" x14ac:dyDescent="0.25"/>
  <cols>
    <col min="1" max="1" width="5.6640625" style="87" customWidth="1"/>
    <col min="2" max="2" width="94.5546875" style="87" customWidth="1"/>
    <col min="3" max="3" width="14.44140625" style="87" customWidth="1"/>
    <col min="4" max="4" width="15.44140625" style="87" customWidth="1"/>
    <col min="5" max="5" width="17.33203125" style="87" customWidth="1"/>
    <col min="6" max="6" width="12.88671875" style="87" customWidth="1"/>
    <col min="7" max="255" width="9.109375" style="87"/>
    <col min="256" max="256" width="5.6640625" style="87" customWidth="1"/>
    <col min="257" max="257" width="94.5546875" style="87" customWidth="1"/>
    <col min="258" max="259" width="14.44140625" style="87" customWidth="1"/>
    <col min="260" max="260" width="15.44140625" style="87" customWidth="1"/>
    <col min="261" max="261" width="17.33203125" style="87" customWidth="1"/>
    <col min="262" max="262" width="12.88671875" style="87" customWidth="1"/>
    <col min="263" max="511" width="9.109375" style="87"/>
    <col min="512" max="512" width="5.6640625" style="87" customWidth="1"/>
    <col min="513" max="513" width="94.5546875" style="87" customWidth="1"/>
    <col min="514" max="515" width="14.44140625" style="87" customWidth="1"/>
    <col min="516" max="516" width="15.44140625" style="87" customWidth="1"/>
    <col min="517" max="517" width="17.33203125" style="87" customWidth="1"/>
    <col min="518" max="518" width="12.88671875" style="87" customWidth="1"/>
    <col min="519" max="767" width="9.109375" style="87"/>
    <col min="768" max="768" width="5.6640625" style="87" customWidth="1"/>
    <col min="769" max="769" width="94.5546875" style="87" customWidth="1"/>
    <col min="770" max="771" width="14.44140625" style="87" customWidth="1"/>
    <col min="772" max="772" width="15.44140625" style="87" customWidth="1"/>
    <col min="773" max="773" width="17.33203125" style="87" customWidth="1"/>
    <col min="774" max="774" width="12.88671875" style="87" customWidth="1"/>
    <col min="775" max="1023" width="9.109375" style="87"/>
    <col min="1024" max="1024" width="5.6640625" style="87" customWidth="1"/>
    <col min="1025" max="1025" width="94.5546875" style="87" customWidth="1"/>
    <col min="1026" max="1027" width="14.44140625" style="87" customWidth="1"/>
    <col min="1028" max="1028" width="15.44140625" style="87" customWidth="1"/>
    <col min="1029" max="1029" width="17.33203125" style="87" customWidth="1"/>
    <col min="1030" max="1030" width="12.88671875" style="87" customWidth="1"/>
    <col min="1031" max="1279" width="9.109375" style="87"/>
    <col min="1280" max="1280" width="5.6640625" style="87" customWidth="1"/>
    <col min="1281" max="1281" width="94.5546875" style="87" customWidth="1"/>
    <col min="1282" max="1283" width="14.44140625" style="87" customWidth="1"/>
    <col min="1284" max="1284" width="15.44140625" style="87" customWidth="1"/>
    <col min="1285" max="1285" width="17.33203125" style="87" customWidth="1"/>
    <col min="1286" max="1286" width="12.88671875" style="87" customWidth="1"/>
    <col min="1287" max="1535" width="9.109375" style="87"/>
    <col min="1536" max="1536" width="5.6640625" style="87" customWidth="1"/>
    <col min="1537" max="1537" width="94.5546875" style="87" customWidth="1"/>
    <col min="1538" max="1539" width="14.44140625" style="87" customWidth="1"/>
    <col min="1540" max="1540" width="15.44140625" style="87" customWidth="1"/>
    <col min="1541" max="1541" width="17.33203125" style="87" customWidth="1"/>
    <col min="1542" max="1542" width="12.88671875" style="87" customWidth="1"/>
    <col min="1543" max="1791" width="9.109375" style="87"/>
    <col min="1792" max="1792" width="5.6640625" style="87" customWidth="1"/>
    <col min="1793" max="1793" width="94.5546875" style="87" customWidth="1"/>
    <col min="1794" max="1795" width="14.44140625" style="87" customWidth="1"/>
    <col min="1796" max="1796" width="15.44140625" style="87" customWidth="1"/>
    <col min="1797" max="1797" width="17.33203125" style="87" customWidth="1"/>
    <col min="1798" max="1798" width="12.88671875" style="87" customWidth="1"/>
    <col min="1799" max="2047" width="9.109375" style="87"/>
    <col min="2048" max="2048" width="5.6640625" style="87" customWidth="1"/>
    <col min="2049" max="2049" width="94.5546875" style="87" customWidth="1"/>
    <col min="2050" max="2051" width="14.44140625" style="87" customWidth="1"/>
    <col min="2052" max="2052" width="15.44140625" style="87" customWidth="1"/>
    <col min="2053" max="2053" width="17.33203125" style="87" customWidth="1"/>
    <col min="2054" max="2054" width="12.88671875" style="87" customWidth="1"/>
    <col min="2055" max="2303" width="9.109375" style="87"/>
    <col min="2304" max="2304" width="5.6640625" style="87" customWidth="1"/>
    <col min="2305" max="2305" width="94.5546875" style="87" customWidth="1"/>
    <col min="2306" max="2307" width="14.44140625" style="87" customWidth="1"/>
    <col min="2308" max="2308" width="15.44140625" style="87" customWidth="1"/>
    <col min="2309" max="2309" width="17.33203125" style="87" customWidth="1"/>
    <col min="2310" max="2310" width="12.88671875" style="87" customWidth="1"/>
    <col min="2311" max="2559" width="9.109375" style="87"/>
    <col min="2560" max="2560" width="5.6640625" style="87" customWidth="1"/>
    <col min="2561" max="2561" width="94.5546875" style="87" customWidth="1"/>
    <col min="2562" max="2563" width="14.44140625" style="87" customWidth="1"/>
    <col min="2564" max="2564" width="15.44140625" style="87" customWidth="1"/>
    <col min="2565" max="2565" width="17.33203125" style="87" customWidth="1"/>
    <col min="2566" max="2566" width="12.88671875" style="87" customWidth="1"/>
    <col min="2567" max="2815" width="9.109375" style="87"/>
    <col min="2816" max="2816" width="5.6640625" style="87" customWidth="1"/>
    <col min="2817" max="2817" width="94.5546875" style="87" customWidth="1"/>
    <col min="2818" max="2819" width="14.44140625" style="87" customWidth="1"/>
    <col min="2820" max="2820" width="15.44140625" style="87" customWidth="1"/>
    <col min="2821" max="2821" width="17.33203125" style="87" customWidth="1"/>
    <col min="2822" max="2822" width="12.88671875" style="87" customWidth="1"/>
    <col min="2823" max="3071" width="9.109375" style="87"/>
    <col min="3072" max="3072" width="5.6640625" style="87" customWidth="1"/>
    <col min="3073" max="3073" width="94.5546875" style="87" customWidth="1"/>
    <col min="3074" max="3075" width="14.44140625" style="87" customWidth="1"/>
    <col min="3076" max="3076" width="15.44140625" style="87" customWidth="1"/>
    <col min="3077" max="3077" width="17.33203125" style="87" customWidth="1"/>
    <col min="3078" max="3078" width="12.88671875" style="87" customWidth="1"/>
    <col min="3079" max="3327" width="9.109375" style="87"/>
    <col min="3328" max="3328" width="5.6640625" style="87" customWidth="1"/>
    <col min="3329" max="3329" width="94.5546875" style="87" customWidth="1"/>
    <col min="3330" max="3331" width="14.44140625" style="87" customWidth="1"/>
    <col min="3332" max="3332" width="15.44140625" style="87" customWidth="1"/>
    <col min="3333" max="3333" width="17.33203125" style="87" customWidth="1"/>
    <col min="3334" max="3334" width="12.88671875" style="87" customWidth="1"/>
    <col min="3335" max="3583" width="9.109375" style="87"/>
    <col min="3584" max="3584" width="5.6640625" style="87" customWidth="1"/>
    <col min="3585" max="3585" width="94.5546875" style="87" customWidth="1"/>
    <col min="3586" max="3587" width="14.44140625" style="87" customWidth="1"/>
    <col min="3588" max="3588" width="15.44140625" style="87" customWidth="1"/>
    <col min="3589" max="3589" width="17.33203125" style="87" customWidth="1"/>
    <col min="3590" max="3590" width="12.88671875" style="87" customWidth="1"/>
    <col min="3591" max="3839" width="9.109375" style="87"/>
    <col min="3840" max="3840" width="5.6640625" style="87" customWidth="1"/>
    <col min="3841" max="3841" width="94.5546875" style="87" customWidth="1"/>
    <col min="3842" max="3843" width="14.44140625" style="87" customWidth="1"/>
    <col min="3844" max="3844" width="15.44140625" style="87" customWidth="1"/>
    <col min="3845" max="3845" width="17.33203125" style="87" customWidth="1"/>
    <col min="3846" max="3846" width="12.88671875" style="87" customWidth="1"/>
    <col min="3847" max="4095" width="9.109375" style="87"/>
    <col min="4096" max="4096" width="5.6640625" style="87" customWidth="1"/>
    <col min="4097" max="4097" width="94.5546875" style="87" customWidth="1"/>
    <col min="4098" max="4099" width="14.44140625" style="87" customWidth="1"/>
    <col min="4100" max="4100" width="15.44140625" style="87" customWidth="1"/>
    <col min="4101" max="4101" width="17.33203125" style="87" customWidth="1"/>
    <col min="4102" max="4102" width="12.88671875" style="87" customWidth="1"/>
    <col min="4103" max="4351" width="9.109375" style="87"/>
    <col min="4352" max="4352" width="5.6640625" style="87" customWidth="1"/>
    <col min="4353" max="4353" width="94.5546875" style="87" customWidth="1"/>
    <col min="4354" max="4355" width="14.44140625" style="87" customWidth="1"/>
    <col min="4356" max="4356" width="15.44140625" style="87" customWidth="1"/>
    <col min="4357" max="4357" width="17.33203125" style="87" customWidth="1"/>
    <col min="4358" max="4358" width="12.88671875" style="87" customWidth="1"/>
    <col min="4359" max="4607" width="9.109375" style="87"/>
    <col min="4608" max="4608" width="5.6640625" style="87" customWidth="1"/>
    <col min="4609" max="4609" width="94.5546875" style="87" customWidth="1"/>
    <col min="4610" max="4611" width="14.44140625" style="87" customWidth="1"/>
    <col min="4612" max="4612" width="15.44140625" style="87" customWidth="1"/>
    <col min="4613" max="4613" width="17.33203125" style="87" customWidth="1"/>
    <col min="4614" max="4614" width="12.88671875" style="87" customWidth="1"/>
    <col min="4615" max="4863" width="9.109375" style="87"/>
    <col min="4864" max="4864" width="5.6640625" style="87" customWidth="1"/>
    <col min="4865" max="4865" width="94.5546875" style="87" customWidth="1"/>
    <col min="4866" max="4867" width="14.44140625" style="87" customWidth="1"/>
    <col min="4868" max="4868" width="15.44140625" style="87" customWidth="1"/>
    <col min="4869" max="4869" width="17.33203125" style="87" customWidth="1"/>
    <col min="4870" max="4870" width="12.88671875" style="87" customWidth="1"/>
    <col min="4871" max="5119" width="9.109375" style="87"/>
    <col min="5120" max="5120" width="5.6640625" style="87" customWidth="1"/>
    <col min="5121" max="5121" width="94.5546875" style="87" customWidth="1"/>
    <col min="5122" max="5123" width="14.44140625" style="87" customWidth="1"/>
    <col min="5124" max="5124" width="15.44140625" style="87" customWidth="1"/>
    <col min="5125" max="5125" width="17.33203125" style="87" customWidth="1"/>
    <col min="5126" max="5126" width="12.88671875" style="87" customWidth="1"/>
    <col min="5127" max="5375" width="9.109375" style="87"/>
    <col min="5376" max="5376" width="5.6640625" style="87" customWidth="1"/>
    <col min="5377" max="5377" width="94.5546875" style="87" customWidth="1"/>
    <col min="5378" max="5379" width="14.44140625" style="87" customWidth="1"/>
    <col min="5380" max="5380" width="15.44140625" style="87" customWidth="1"/>
    <col min="5381" max="5381" width="17.33203125" style="87" customWidth="1"/>
    <col min="5382" max="5382" width="12.88671875" style="87" customWidth="1"/>
    <col min="5383" max="5631" width="9.109375" style="87"/>
    <col min="5632" max="5632" width="5.6640625" style="87" customWidth="1"/>
    <col min="5633" max="5633" width="94.5546875" style="87" customWidth="1"/>
    <col min="5634" max="5635" width="14.44140625" style="87" customWidth="1"/>
    <col min="5636" max="5636" width="15.44140625" style="87" customWidth="1"/>
    <col min="5637" max="5637" width="17.33203125" style="87" customWidth="1"/>
    <col min="5638" max="5638" width="12.88671875" style="87" customWidth="1"/>
    <col min="5639" max="5887" width="9.109375" style="87"/>
    <col min="5888" max="5888" width="5.6640625" style="87" customWidth="1"/>
    <col min="5889" max="5889" width="94.5546875" style="87" customWidth="1"/>
    <col min="5890" max="5891" width="14.44140625" style="87" customWidth="1"/>
    <col min="5892" max="5892" width="15.44140625" style="87" customWidth="1"/>
    <col min="5893" max="5893" width="17.33203125" style="87" customWidth="1"/>
    <col min="5894" max="5894" width="12.88671875" style="87" customWidth="1"/>
    <col min="5895" max="6143" width="9.109375" style="87"/>
    <col min="6144" max="6144" width="5.6640625" style="87" customWidth="1"/>
    <col min="6145" max="6145" width="94.5546875" style="87" customWidth="1"/>
    <col min="6146" max="6147" width="14.44140625" style="87" customWidth="1"/>
    <col min="6148" max="6148" width="15.44140625" style="87" customWidth="1"/>
    <col min="6149" max="6149" width="17.33203125" style="87" customWidth="1"/>
    <col min="6150" max="6150" width="12.88671875" style="87" customWidth="1"/>
    <col min="6151" max="6399" width="9.109375" style="87"/>
    <col min="6400" max="6400" width="5.6640625" style="87" customWidth="1"/>
    <col min="6401" max="6401" width="94.5546875" style="87" customWidth="1"/>
    <col min="6402" max="6403" width="14.44140625" style="87" customWidth="1"/>
    <col min="6404" max="6404" width="15.44140625" style="87" customWidth="1"/>
    <col min="6405" max="6405" width="17.33203125" style="87" customWidth="1"/>
    <col min="6406" max="6406" width="12.88671875" style="87" customWidth="1"/>
    <col min="6407" max="6655" width="9.109375" style="87"/>
    <col min="6656" max="6656" width="5.6640625" style="87" customWidth="1"/>
    <col min="6657" max="6657" width="94.5546875" style="87" customWidth="1"/>
    <col min="6658" max="6659" width="14.44140625" style="87" customWidth="1"/>
    <col min="6660" max="6660" width="15.44140625" style="87" customWidth="1"/>
    <col min="6661" max="6661" width="17.33203125" style="87" customWidth="1"/>
    <col min="6662" max="6662" width="12.88671875" style="87" customWidth="1"/>
    <col min="6663" max="6911" width="9.109375" style="87"/>
    <col min="6912" max="6912" width="5.6640625" style="87" customWidth="1"/>
    <col min="6913" max="6913" width="94.5546875" style="87" customWidth="1"/>
    <col min="6914" max="6915" width="14.44140625" style="87" customWidth="1"/>
    <col min="6916" max="6916" width="15.44140625" style="87" customWidth="1"/>
    <col min="6917" max="6917" width="17.33203125" style="87" customWidth="1"/>
    <col min="6918" max="6918" width="12.88671875" style="87" customWidth="1"/>
    <col min="6919" max="7167" width="9.109375" style="87"/>
    <col min="7168" max="7168" width="5.6640625" style="87" customWidth="1"/>
    <col min="7169" max="7169" width="94.5546875" style="87" customWidth="1"/>
    <col min="7170" max="7171" width="14.44140625" style="87" customWidth="1"/>
    <col min="7172" max="7172" width="15.44140625" style="87" customWidth="1"/>
    <col min="7173" max="7173" width="17.33203125" style="87" customWidth="1"/>
    <col min="7174" max="7174" width="12.88671875" style="87" customWidth="1"/>
    <col min="7175" max="7423" width="9.109375" style="87"/>
    <col min="7424" max="7424" width="5.6640625" style="87" customWidth="1"/>
    <col min="7425" max="7425" width="94.5546875" style="87" customWidth="1"/>
    <col min="7426" max="7427" width="14.44140625" style="87" customWidth="1"/>
    <col min="7428" max="7428" width="15.44140625" style="87" customWidth="1"/>
    <col min="7429" max="7429" width="17.33203125" style="87" customWidth="1"/>
    <col min="7430" max="7430" width="12.88671875" style="87" customWidth="1"/>
    <col min="7431" max="7679" width="9.109375" style="87"/>
    <col min="7680" max="7680" width="5.6640625" style="87" customWidth="1"/>
    <col min="7681" max="7681" width="94.5546875" style="87" customWidth="1"/>
    <col min="7682" max="7683" width="14.44140625" style="87" customWidth="1"/>
    <col min="7684" max="7684" width="15.44140625" style="87" customWidth="1"/>
    <col min="7685" max="7685" width="17.33203125" style="87" customWidth="1"/>
    <col min="7686" max="7686" width="12.88671875" style="87" customWidth="1"/>
    <col min="7687" max="7935" width="9.109375" style="87"/>
    <col min="7936" max="7936" width="5.6640625" style="87" customWidth="1"/>
    <col min="7937" max="7937" width="94.5546875" style="87" customWidth="1"/>
    <col min="7938" max="7939" width="14.44140625" style="87" customWidth="1"/>
    <col min="7940" max="7940" width="15.44140625" style="87" customWidth="1"/>
    <col min="7941" max="7941" width="17.33203125" style="87" customWidth="1"/>
    <col min="7942" max="7942" width="12.88671875" style="87" customWidth="1"/>
    <col min="7943" max="8191" width="9.109375" style="87"/>
    <col min="8192" max="8192" width="5.6640625" style="87" customWidth="1"/>
    <col min="8193" max="8193" width="94.5546875" style="87" customWidth="1"/>
    <col min="8194" max="8195" width="14.44140625" style="87" customWidth="1"/>
    <col min="8196" max="8196" width="15.44140625" style="87" customWidth="1"/>
    <col min="8197" max="8197" width="17.33203125" style="87" customWidth="1"/>
    <col min="8198" max="8198" width="12.88671875" style="87" customWidth="1"/>
    <col min="8199" max="8447" width="9.109375" style="87"/>
    <col min="8448" max="8448" width="5.6640625" style="87" customWidth="1"/>
    <col min="8449" max="8449" width="94.5546875" style="87" customWidth="1"/>
    <col min="8450" max="8451" width="14.44140625" style="87" customWidth="1"/>
    <col min="8452" max="8452" width="15.44140625" style="87" customWidth="1"/>
    <col min="8453" max="8453" width="17.33203125" style="87" customWidth="1"/>
    <col min="8454" max="8454" width="12.88671875" style="87" customWidth="1"/>
    <col min="8455" max="8703" width="9.109375" style="87"/>
    <col min="8704" max="8704" width="5.6640625" style="87" customWidth="1"/>
    <col min="8705" max="8705" width="94.5546875" style="87" customWidth="1"/>
    <col min="8706" max="8707" width="14.44140625" style="87" customWidth="1"/>
    <col min="8708" max="8708" width="15.44140625" style="87" customWidth="1"/>
    <col min="8709" max="8709" width="17.33203125" style="87" customWidth="1"/>
    <col min="8710" max="8710" width="12.88671875" style="87" customWidth="1"/>
    <col min="8711" max="8959" width="9.109375" style="87"/>
    <col min="8960" max="8960" width="5.6640625" style="87" customWidth="1"/>
    <col min="8961" max="8961" width="94.5546875" style="87" customWidth="1"/>
    <col min="8962" max="8963" width="14.44140625" style="87" customWidth="1"/>
    <col min="8964" max="8964" width="15.44140625" style="87" customWidth="1"/>
    <col min="8965" max="8965" width="17.33203125" style="87" customWidth="1"/>
    <col min="8966" max="8966" width="12.88671875" style="87" customWidth="1"/>
    <col min="8967" max="9215" width="9.109375" style="87"/>
    <col min="9216" max="9216" width="5.6640625" style="87" customWidth="1"/>
    <col min="9217" max="9217" width="94.5546875" style="87" customWidth="1"/>
    <col min="9218" max="9219" width="14.44140625" style="87" customWidth="1"/>
    <col min="9220" max="9220" width="15.44140625" style="87" customWidth="1"/>
    <col min="9221" max="9221" width="17.33203125" style="87" customWidth="1"/>
    <col min="9222" max="9222" width="12.88671875" style="87" customWidth="1"/>
    <col min="9223" max="9471" width="9.109375" style="87"/>
    <col min="9472" max="9472" width="5.6640625" style="87" customWidth="1"/>
    <col min="9473" max="9473" width="94.5546875" style="87" customWidth="1"/>
    <col min="9474" max="9475" width="14.44140625" style="87" customWidth="1"/>
    <col min="9476" max="9476" width="15.44140625" style="87" customWidth="1"/>
    <col min="9477" max="9477" width="17.33203125" style="87" customWidth="1"/>
    <col min="9478" max="9478" width="12.88671875" style="87" customWidth="1"/>
    <col min="9479" max="9727" width="9.109375" style="87"/>
    <col min="9728" max="9728" width="5.6640625" style="87" customWidth="1"/>
    <col min="9729" max="9729" width="94.5546875" style="87" customWidth="1"/>
    <col min="9730" max="9731" width="14.44140625" style="87" customWidth="1"/>
    <col min="9732" max="9732" width="15.44140625" style="87" customWidth="1"/>
    <col min="9733" max="9733" width="17.33203125" style="87" customWidth="1"/>
    <col min="9734" max="9734" width="12.88671875" style="87" customWidth="1"/>
    <col min="9735" max="9983" width="9.109375" style="87"/>
    <col min="9984" max="9984" width="5.6640625" style="87" customWidth="1"/>
    <col min="9985" max="9985" width="94.5546875" style="87" customWidth="1"/>
    <col min="9986" max="9987" width="14.44140625" style="87" customWidth="1"/>
    <col min="9988" max="9988" width="15.44140625" style="87" customWidth="1"/>
    <col min="9989" max="9989" width="17.33203125" style="87" customWidth="1"/>
    <col min="9990" max="9990" width="12.88671875" style="87" customWidth="1"/>
    <col min="9991" max="10239" width="9.109375" style="87"/>
    <col min="10240" max="10240" width="5.6640625" style="87" customWidth="1"/>
    <col min="10241" max="10241" width="94.5546875" style="87" customWidth="1"/>
    <col min="10242" max="10243" width="14.44140625" style="87" customWidth="1"/>
    <col min="10244" max="10244" width="15.44140625" style="87" customWidth="1"/>
    <col min="10245" max="10245" width="17.33203125" style="87" customWidth="1"/>
    <col min="10246" max="10246" width="12.88671875" style="87" customWidth="1"/>
    <col min="10247" max="10495" width="9.109375" style="87"/>
    <col min="10496" max="10496" width="5.6640625" style="87" customWidth="1"/>
    <col min="10497" max="10497" width="94.5546875" style="87" customWidth="1"/>
    <col min="10498" max="10499" width="14.44140625" style="87" customWidth="1"/>
    <col min="10500" max="10500" width="15.44140625" style="87" customWidth="1"/>
    <col min="10501" max="10501" width="17.33203125" style="87" customWidth="1"/>
    <col min="10502" max="10502" width="12.88671875" style="87" customWidth="1"/>
    <col min="10503" max="10751" width="9.109375" style="87"/>
    <col min="10752" max="10752" width="5.6640625" style="87" customWidth="1"/>
    <col min="10753" max="10753" width="94.5546875" style="87" customWidth="1"/>
    <col min="10754" max="10755" width="14.44140625" style="87" customWidth="1"/>
    <col min="10756" max="10756" width="15.44140625" style="87" customWidth="1"/>
    <col min="10757" max="10757" width="17.33203125" style="87" customWidth="1"/>
    <col min="10758" max="10758" width="12.88671875" style="87" customWidth="1"/>
    <col min="10759" max="11007" width="9.109375" style="87"/>
    <col min="11008" max="11008" width="5.6640625" style="87" customWidth="1"/>
    <col min="11009" max="11009" width="94.5546875" style="87" customWidth="1"/>
    <col min="11010" max="11011" width="14.44140625" style="87" customWidth="1"/>
    <col min="11012" max="11012" width="15.44140625" style="87" customWidth="1"/>
    <col min="11013" max="11013" width="17.33203125" style="87" customWidth="1"/>
    <col min="11014" max="11014" width="12.88671875" style="87" customWidth="1"/>
    <col min="11015" max="11263" width="9.109375" style="87"/>
    <col min="11264" max="11264" width="5.6640625" style="87" customWidth="1"/>
    <col min="11265" max="11265" width="94.5546875" style="87" customWidth="1"/>
    <col min="11266" max="11267" width="14.44140625" style="87" customWidth="1"/>
    <col min="11268" max="11268" width="15.44140625" style="87" customWidth="1"/>
    <col min="11269" max="11269" width="17.33203125" style="87" customWidth="1"/>
    <col min="11270" max="11270" width="12.88671875" style="87" customWidth="1"/>
    <col min="11271" max="11519" width="9.109375" style="87"/>
    <col min="11520" max="11520" width="5.6640625" style="87" customWidth="1"/>
    <col min="11521" max="11521" width="94.5546875" style="87" customWidth="1"/>
    <col min="11522" max="11523" width="14.44140625" style="87" customWidth="1"/>
    <col min="11524" max="11524" width="15.44140625" style="87" customWidth="1"/>
    <col min="11525" max="11525" width="17.33203125" style="87" customWidth="1"/>
    <col min="11526" max="11526" width="12.88671875" style="87" customWidth="1"/>
    <col min="11527" max="11775" width="9.109375" style="87"/>
    <col min="11776" max="11776" width="5.6640625" style="87" customWidth="1"/>
    <col min="11777" max="11777" width="94.5546875" style="87" customWidth="1"/>
    <col min="11778" max="11779" width="14.44140625" style="87" customWidth="1"/>
    <col min="11780" max="11780" width="15.44140625" style="87" customWidth="1"/>
    <col min="11781" max="11781" width="17.33203125" style="87" customWidth="1"/>
    <col min="11782" max="11782" width="12.88671875" style="87" customWidth="1"/>
    <col min="11783" max="12031" width="9.109375" style="87"/>
    <col min="12032" max="12032" width="5.6640625" style="87" customWidth="1"/>
    <col min="12033" max="12033" width="94.5546875" style="87" customWidth="1"/>
    <col min="12034" max="12035" width="14.44140625" style="87" customWidth="1"/>
    <col min="12036" max="12036" width="15.44140625" style="87" customWidth="1"/>
    <col min="12037" max="12037" width="17.33203125" style="87" customWidth="1"/>
    <col min="12038" max="12038" width="12.88671875" style="87" customWidth="1"/>
    <col min="12039" max="12287" width="9.109375" style="87"/>
    <col min="12288" max="12288" width="5.6640625" style="87" customWidth="1"/>
    <col min="12289" max="12289" width="94.5546875" style="87" customWidth="1"/>
    <col min="12290" max="12291" width="14.44140625" style="87" customWidth="1"/>
    <col min="12292" max="12292" width="15.44140625" style="87" customWidth="1"/>
    <col min="12293" max="12293" width="17.33203125" style="87" customWidth="1"/>
    <col min="12294" max="12294" width="12.88671875" style="87" customWidth="1"/>
    <col min="12295" max="12543" width="9.109375" style="87"/>
    <col min="12544" max="12544" width="5.6640625" style="87" customWidth="1"/>
    <col min="12545" max="12545" width="94.5546875" style="87" customWidth="1"/>
    <col min="12546" max="12547" width="14.44140625" style="87" customWidth="1"/>
    <col min="12548" max="12548" width="15.44140625" style="87" customWidth="1"/>
    <col min="12549" max="12549" width="17.33203125" style="87" customWidth="1"/>
    <col min="12550" max="12550" width="12.88671875" style="87" customWidth="1"/>
    <col min="12551" max="12799" width="9.109375" style="87"/>
    <col min="12800" max="12800" width="5.6640625" style="87" customWidth="1"/>
    <col min="12801" max="12801" width="94.5546875" style="87" customWidth="1"/>
    <col min="12802" max="12803" width="14.44140625" style="87" customWidth="1"/>
    <col min="12804" max="12804" width="15.44140625" style="87" customWidth="1"/>
    <col min="12805" max="12805" width="17.33203125" style="87" customWidth="1"/>
    <col min="12806" max="12806" width="12.88671875" style="87" customWidth="1"/>
    <col min="12807" max="13055" width="9.109375" style="87"/>
    <col min="13056" max="13056" width="5.6640625" style="87" customWidth="1"/>
    <col min="13057" max="13057" width="94.5546875" style="87" customWidth="1"/>
    <col min="13058" max="13059" width="14.44140625" style="87" customWidth="1"/>
    <col min="13060" max="13060" width="15.44140625" style="87" customWidth="1"/>
    <col min="13061" max="13061" width="17.33203125" style="87" customWidth="1"/>
    <col min="13062" max="13062" width="12.88671875" style="87" customWidth="1"/>
    <col min="13063" max="13311" width="9.109375" style="87"/>
    <col min="13312" max="13312" width="5.6640625" style="87" customWidth="1"/>
    <col min="13313" max="13313" width="94.5546875" style="87" customWidth="1"/>
    <col min="13314" max="13315" width="14.44140625" style="87" customWidth="1"/>
    <col min="13316" max="13316" width="15.44140625" style="87" customWidth="1"/>
    <col min="13317" max="13317" width="17.33203125" style="87" customWidth="1"/>
    <col min="13318" max="13318" width="12.88671875" style="87" customWidth="1"/>
    <col min="13319" max="13567" width="9.109375" style="87"/>
    <col min="13568" max="13568" width="5.6640625" style="87" customWidth="1"/>
    <col min="13569" max="13569" width="94.5546875" style="87" customWidth="1"/>
    <col min="13570" max="13571" width="14.44140625" style="87" customWidth="1"/>
    <col min="13572" max="13572" width="15.44140625" style="87" customWidth="1"/>
    <col min="13573" max="13573" width="17.33203125" style="87" customWidth="1"/>
    <col min="13574" max="13574" width="12.88671875" style="87" customWidth="1"/>
    <col min="13575" max="13823" width="9.109375" style="87"/>
    <col min="13824" max="13824" width="5.6640625" style="87" customWidth="1"/>
    <col min="13825" max="13825" width="94.5546875" style="87" customWidth="1"/>
    <col min="13826" max="13827" width="14.44140625" style="87" customWidth="1"/>
    <col min="13828" max="13828" width="15.44140625" style="87" customWidth="1"/>
    <col min="13829" max="13829" width="17.33203125" style="87" customWidth="1"/>
    <col min="13830" max="13830" width="12.88671875" style="87" customWidth="1"/>
    <col min="13831" max="14079" width="9.109375" style="87"/>
    <col min="14080" max="14080" width="5.6640625" style="87" customWidth="1"/>
    <col min="14081" max="14081" width="94.5546875" style="87" customWidth="1"/>
    <col min="14082" max="14083" width="14.44140625" style="87" customWidth="1"/>
    <col min="14084" max="14084" width="15.44140625" style="87" customWidth="1"/>
    <col min="14085" max="14085" width="17.33203125" style="87" customWidth="1"/>
    <col min="14086" max="14086" width="12.88671875" style="87" customWidth="1"/>
    <col min="14087" max="14335" width="9.109375" style="87"/>
    <col min="14336" max="14336" width="5.6640625" style="87" customWidth="1"/>
    <col min="14337" max="14337" width="94.5546875" style="87" customWidth="1"/>
    <col min="14338" max="14339" width="14.44140625" style="87" customWidth="1"/>
    <col min="14340" max="14340" width="15.44140625" style="87" customWidth="1"/>
    <col min="14341" max="14341" width="17.33203125" style="87" customWidth="1"/>
    <col min="14342" max="14342" width="12.88671875" style="87" customWidth="1"/>
    <col min="14343" max="14591" width="9.109375" style="87"/>
    <col min="14592" max="14592" width="5.6640625" style="87" customWidth="1"/>
    <col min="14593" max="14593" width="94.5546875" style="87" customWidth="1"/>
    <col min="14594" max="14595" width="14.44140625" style="87" customWidth="1"/>
    <col min="14596" max="14596" width="15.44140625" style="87" customWidth="1"/>
    <col min="14597" max="14597" width="17.33203125" style="87" customWidth="1"/>
    <col min="14598" max="14598" width="12.88671875" style="87" customWidth="1"/>
    <col min="14599" max="14847" width="9.109375" style="87"/>
    <col min="14848" max="14848" width="5.6640625" style="87" customWidth="1"/>
    <col min="14849" max="14849" width="94.5546875" style="87" customWidth="1"/>
    <col min="14850" max="14851" width="14.44140625" style="87" customWidth="1"/>
    <col min="14852" max="14852" width="15.44140625" style="87" customWidth="1"/>
    <col min="14853" max="14853" width="17.33203125" style="87" customWidth="1"/>
    <col min="14854" max="14854" width="12.88671875" style="87" customWidth="1"/>
    <col min="14855" max="15103" width="9.109375" style="87"/>
    <col min="15104" max="15104" width="5.6640625" style="87" customWidth="1"/>
    <col min="15105" max="15105" width="94.5546875" style="87" customWidth="1"/>
    <col min="15106" max="15107" width="14.44140625" style="87" customWidth="1"/>
    <col min="15108" max="15108" width="15.44140625" style="87" customWidth="1"/>
    <col min="15109" max="15109" width="17.33203125" style="87" customWidth="1"/>
    <col min="15110" max="15110" width="12.88671875" style="87" customWidth="1"/>
    <col min="15111" max="15359" width="9.109375" style="87"/>
    <col min="15360" max="15360" width="5.6640625" style="87" customWidth="1"/>
    <col min="15361" max="15361" width="94.5546875" style="87" customWidth="1"/>
    <col min="15362" max="15363" width="14.44140625" style="87" customWidth="1"/>
    <col min="15364" max="15364" width="15.44140625" style="87" customWidth="1"/>
    <col min="15365" max="15365" width="17.33203125" style="87" customWidth="1"/>
    <col min="15366" max="15366" width="12.88671875" style="87" customWidth="1"/>
    <col min="15367" max="15615" width="9.109375" style="87"/>
    <col min="15616" max="15616" width="5.6640625" style="87" customWidth="1"/>
    <col min="15617" max="15617" width="94.5546875" style="87" customWidth="1"/>
    <col min="15618" max="15619" width="14.44140625" style="87" customWidth="1"/>
    <col min="15620" max="15620" width="15.44140625" style="87" customWidth="1"/>
    <col min="15621" max="15621" width="17.33203125" style="87" customWidth="1"/>
    <col min="15622" max="15622" width="12.88671875" style="87" customWidth="1"/>
    <col min="15623" max="15871" width="9.109375" style="87"/>
    <col min="15872" max="15872" width="5.6640625" style="87" customWidth="1"/>
    <col min="15873" max="15873" width="94.5546875" style="87" customWidth="1"/>
    <col min="15874" max="15875" width="14.44140625" style="87" customWidth="1"/>
    <col min="15876" max="15876" width="15.44140625" style="87" customWidth="1"/>
    <col min="15877" max="15877" width="17.33203125" style="87" customWidth="1"/>
    <col min="15878" max="15878" width="12.88671875" style="87" customWidth="1"/>
    <col min="15879" max="16127" width="9.109375" style="87"/>
    <col min="16128" max="16128" width="5.6640625" style="87" customWidth="1"/>
    <col min="16129" max="16129" width="94.5546875" style="87" customWidth="1"/>
    <col min="16130" max="16131" width="14.44140625" style="87" customWidth="1"/>
    <col min="16132" max="16132" width="15.44140625" style="87" customWidth="1"/>
    <col min="16133" max="16133" width="17.33203125" style="87" customWidth="1"/>
    <col min="16134" max="16134" width="12.88671875" style="87" customWidth="1"/>
    <col min="16135" max="16384" width="9.109375" style="87"/>
  </cols>
  <sheetData>
    <row r="1" spans="2:4" ht="28.2" x14ac:dyDescent="0.5">
      <c r="B1" s="15" t="s">
        <v>67</v>
      </c>
      <c r="C1" s="86"/>
      <c r="D1" s="86"/>
    </row>
    <row r="2" spans="2:4" s="86" customFormat="1" ht="15.6" x14ac:dyDescent="0.3">
      <c r="B2" s="88"/>
    </row>
    <row r="3" spans="2:4" s="86" customFormat="1" ht="15.6" x14ac:dyDescent="0.3">
      <c r="B3" s="89">
        <v>42209</v>
      </c>
    </row>
    <row r="4" spans="2:4" s="86" customFormat="1" ht="20.25" customHeight="1" x14ac:dyDescent="0.3">
      <c r="B4" s="90" t="s">
        <v>52</v>
      </c>
    </row>
    <row r="5" spans="2:4" s="86" customFormat="1" ht="15.6" x14ac:dyDescent="0.3"/>
    <row r="6" spans="2:4" s="86" customFormat="1" ht="109.2" x14ac:dyDescent="0.3">
      <c r="B6" s="106" t="s">
        <v>74</v>
      </c>
    </row>
    <row r="7" spans="2:4" s="86" customFormat="1" ht="15.6" x14ac:dyDescent="0.3">
      <c r="B7" s="103"/>
    </row>
    <row r="8" spans="2:4" s="86" customFormat="1" ht="62.4" x14ac:dyDescent="0.3">
      <c r="B8" s="101" t="s">
        <v>75</v>
      </c>
    </row>
    <row r="9" spans="2:4" s="86" customFormat="1" ht="15.6" x14ac:dyDescent="0.3">
      <c r="B9" s="101"/>
    </row>
    <row r="10" spans="2:4" s="86" customFormat="1" ht="31.2" x14ac:dyDescent="0.3">
      <c r="B10" s="101" t="s">
        <v>76</v>
      </c>
    </row>
    <row r="11" spans="2:4" s="86" customFormat="1" ht="15.6" x14ac:dyDescent="0.3">
      <c r="B11" s="101"/>
    </row>
    <row r="12" spans="2:4" s="86" customFormat="1" ht="31.2" x14ac:dyDescent="0.3">
      <c r="B12" s="233" t="s">
        <v>77</v>
      </c>
    </row>
    <row r="13" spans="2:4" s="86" customFormat="1" ht="15.6" x14ac:dyDescent="0.3">
      <c r="B13" s="254"/>
    </row>
    <row r="14" spans="2:4" s="86" customFormat="1" ht="67.8" customHeight="1" x14ac:dyDescent="0.3">
      <c r="B14" s="101" t="s">
        <v>71</v>
      </c>
    </row>
    <row r="15" spans="2:4" s="86" customFormat="1" ht="15.6" x14ac:dyDescent="0.3">
      <c r="B15" s="101"/>
    </row>
    <row r="16" spans="2:4" s="86" customFormat="1" ht="108" customHeight="1" x14ac:dyDescent="0.3">
      <c r="B16" s="104" t="s">
        <v>70</v>
      </c>
    </row>
    <row r="17" spans="2:2" s="86" customFormat="1" ht="15.6" x14ac:dyDescent="0.3">
      <c r="B17" s="104"/>
    </row>
    <row r="18" spans="2:2" s="86" customFormat="1" ht="15.6" x14ac:dyDescent="0.3">
      <c r="B18" s="104"/>
    </row>
    <row r="19" spans="2:2" s="86" customFormat="1" ht="15.6" x14ac:dyDescent="0.3">
      <c r="B19" s="104"/>
    </row>
    <row r="20" spans="2:2" s="86" customFormat="1" ht="48" customHeight="1" x14ac:dyDescent="0.3">
      <c r="B20" s="104"/>
    </row>
    <row r="21" spans="2:2" s="86" customFormat="1" ht="15.75" customHeight="1" x14ac:dyDescent="0.3">
      <c r="B21" s="87"/>
    </row>
    <row r="22" spans="2:2" s="86" customFormat="1" ht="15.75" customHeight="1" x14ac:dyDescent="0.3">
      <c r="B22" s="87"/>
    </row>
    <row r="23" spans="2:2" s="86" customFormat="1" ht="15.6" x14ac:dyDescent="0.3">
      <c r="B23" s="87"/>
    </row>
    <row r="24" spans="2:2" s="86" customFormat="1" ht="15.6" x14ac:dyDescent="0.3">
      <c r="B24" s="87"/>
    </row>
    <row r="25" spans="2:2" s="86" customFormat="1" ht="15.6" x14ac:dyDescent="0.3">
      <c r="B25" s="87"/>
    </row>
    <row r="26" spans="2:2" s="86" customFormat="1" ht="15.6" x14ac:dyDescent="0.3">
      <c r="B26" s="87"/>
    </row>
    <row r="27" spans="2:2" s="86" customFormat="1" ht="15.6" x14ac:dyDescent="0.3">
      <c r="B27" s="87"/>
    </row>
  </sheetData>
  <pageMargins left="0.74803149606299213" right="0.74803149606299213" top="0.43307086614173229" bottom="0.51181102362204722" header="0.27559055118110237" footer="0.35433070866141736"/>
  <pageSetup paperSize="9" scale="6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W31"/>
  <sheetViews>
    <sheetView zoomScale="70" zoomScaleNormal="70" workbookViewId="0">
      <pane xSplit="3" ySplit="2" topLeftCell="BH3" activePane="bottomRight" state="frozen"/>
      <selection pane="topRight" activeCell="D1" sqref="D1"/>
      <selection pane="bottomLeft" activeCell="A3" sqref="A3"/>
      <selection pane="bottomRight" activeCell="BQ27" sqref="BQ27"/>
    </sheetView>
  </sheetViews>
  <sheetFormatPr defaultColWidth="9.109375" defaultRowHeight="13.2" x14ac:dyDescent="0.25"/>
  <cols>
    <col min="1" max="1" width="3.5546875" style="1" customWidth="1"/>
    <col min="2" max="2" width="18.109375" style="1" customWidth="1"/>
    <col min="3" max="3" width="33.5546875" style="1" customWidth="1"/>
    <col min="4" max="48" width="12.6640625" style="22" customWidth="1"/>
    <col min="49" max="49" width="12.88671875" style="22" customWidth="1"/>
    <col min="50" max="70" width="12.6640625" style="22" customWidth="1"/>
    <col min="71" max="71" width="4.77734375" style="22" customWidth="1"/>
    <col min="72" max="72" width="21.88671875" style="1" customWidth="1"/>
    <col min="73" max="73" width="8.44140625" style="1" bestFit="1" customWidth="1"/>
    <col min="74" max="74" width="10.44140625" style="1" bestFit="1" customWidth="1"/>
    <col min="75" max="16384" width="9.109375" style="1"/>
  </cols>
  <sheetData>
    <row r="1" spans="2:75" ht="28.2" x14ac:dyDescent="0.5">
      <c r="B1" s="15" t="s">
        <v>67</v>
      </c>
    </row>
    <row r="2" spans="2:75" ht="15.6" x14ac:dyDescent="0.3">
      <c r="B2" s="16" t="s">
        <v>40</v>
      </c>
      <c r="AO2" s="23"/>
      <c r="AP2" s="23"/>
      <c r="AQ2" s="23"/>
      <c r="AR2" s="23"/>
      <c r="AS2" s="23"/>
      <c r="AT2" s="23"/>
      <c r="AU2" s="23"/>
      <c r="AV2" s="23"/>
      <c r="AW2" s="23"/>
      <c r="AX2" s="23"/>
      <c r="AY2" s="23"/>
      <c r="AZ2" s="23"/>
    </row>
    <row r="3" spans="2:75" ht="12.75" customHeight="1" thickBot="1" x14ac:dyDescent="0.3">
      <c r="B3" s="17"/>
      <c r="C3" s="112"/>
      <c r="D3" s="265" t="s">
        <v>34</v>
      </c>
      <c r="E3" s="267">
        <v>2010</v>
      </c>
      <c r="F3" s="259"/>
      <c r="G3" s="259"/>
      <c r="H3" s="259"/>
      <c r="I3" s="259"/>
      <c r="J3" s="259"/>
      <c r="K3" s="259"/>
      <c r="L3" s="259"/>
      <c r="M3" s="259"/>
      <c r="N3" s="259"/>
      <c r="O3" s="259"/>
      <c r="P3" s="259"/>
      <c r="Q3" s="267">
        <v>2011</v>
      </c>
      <c r="R3" s="259"/>
      <c r="S3" s="259"/>
      <c r="T3" s="259"/>
      <c r="U3" s="259"/>
      <c r="V3" s="259"/>
      <c r="W3" s="259"/>
      <c r="X3" s="259"/>
      <c r="Y3" s="259"/>
      <c r="Z3" s="259"/>
      <c r="AA3" s="259"/>
      <c r="AB3" s="268"/>
      <c r="AC3" s="259">
        <v>2012</v>
      </c>
      <c r="AD3" s="259"/>
      <c r="AE3" s="259"/>
      <c r="AF3" s="259"/>
      <c r="AG3" s="259"/>
      <c r="AH3" s="259"/>
      <c r="AI3" s="259"/>
      <c r="AJ3" s="259"/>
      <c r="AK3" s="259"/>
      <c r="AL3" s="259"/>
      <c r="AM3" s="259"/>
      <c r="AN3" s="259"/>
      <c r="AO3" s="260">
        <v>2013</v>
      </c>
      <c r="AP3" s="261"/>
      <c r="AQ3" s="261"/>
      <c r="AR3" s="261"/>
      <c r="AS3" s="261"/>
      <c r="AT3" s="261"/>
      <c r="AU3" s="261"/>
      <c r="AV3" s="261"/>
      <c r="AW3" s="261"/>
      <c r="AX3" s="261"/>
      <c r="AY3" s="261"/>
      <c r="AZ3" s="262"/>
      <c r="BA3" s="269">
        <v>2014</v>
      </c>
      <c r="BB3" s="270"/>
      <c r="BC3" s="270"/>
      <c r="BD3" s="270"/>
      <c r="BE3" s="270"/>
      <c r="BF3" s="270"/>
      <c r="BG3" s="270"/>
      <c r="BH3" s="270"/>
      <c r="BI3" s="270"/>
      <c r="BJ3" s="270"/>
      <c r="BK3" s="270"/>
      <c r="BL3" s="270"/>
      <c r="BM3" s="269">
        <v>2015</v>
      </c>
      <c r="BN3" s="270"/>
      <c r="BO3" s="270"/>
      <c r="BP3" s="270"/>
      <c r="BQ3" s="270"/>
      <c r="BR3" s="270"/>
      <c r="BS3" s="93"/>
      <c r="BT3" s="258" t="s">
        <v>53</v>
      </c>
      <c r="BU3" s="258" t="s">
        <v>51</v>
      </c>
    </row>
    <row r="4" spans="2:75" ht="12.75" customHeight="1" thickTop="1" thickBot="1" x14ac:dyDescent="0.3">
      <c r="B4" s="18"/>
      <c r="C4" s="113"/>
      <c r="D4" s="266"/>
      <c r="E4" s="13" t="s">
        <v>11</v>
      </c>
      <c r="F4" s="13" t="s">
        <v>12</v>
      </c>
      <c r="G4" s="13" t="s">
        <v>13</v>
      </c>
      <c r="H4" s="13" t="s">
        <v>2</v>
      </c>
      <c r="I4" s="13" t="s">
        <v>3</v>
      </c>
      <c r="J4" s="13" t="s">
        <v>4</v>
      </c>
      <c r="K4" s="13" t="s">
        <v>5</v>
      </c>
      <c r="L4" s="14" t="s">
        <v>6</v>
      </c>
      <c r="M4" s="14" t="s">
        <v>7</v>
      </c>
      <c r="N4" s="13" t="s">
        <v>8</v>
      </c>
      <c r="O4" s="13" t="s">
        <v>9</v>
      </c>
      <c r="P4" s="13" t="s">
        <v>10</v>
      </c>
      <c r="Q4" s="58" t="s">
        <v>11</v>
      </c>
      <c r="R4" s="13" t="s">
        <v>12</v>
      </c>
      <c r="S4" s="13" t="s">
        <v>13</v>
      </c>
      <c r="T4" s="13" t="s">
        <v>2</v>
      </c>
      <c r="U4" s="13" t="s">
        <v>3</v>
      </c>
      <c r="V4" s="13" t="s">
        <v>4</v>
      </c>
      <c r="W4" s="13" t="s">
        <v>5</v>
      </c>
      <c r="X4" s="14" t="s">
        <v>6</v>
      </c>
      <c r="Y4" s="14" t="s">
        <v>7</v>
      </c>
      <c r="Z4" s="13" t="s">
        <v>8</v>
      </c>
      <c r="AA4" s="13" t="s">
        <v>9</v>
      </c>
      <c r="AB4" s="55" t="s">
        <v>10</v>
      </c>
      <c r="AC4" s="13" t="s">
        <v>11</v>
      </c>
      <c r="AD4" s="13" t="s">
        <v>12</v>
      </c>
      <c r="AE4" s="13" t="s">
        <v>13</v>
      </c>
      <c r="AF4" s="13" t="s">
        <v>2</v>
      </c>
      <c r="AG4" s="13" t="s">
        <v>3</v>
      </c>
      <c r="AH4" s="13" t="s">
        <v>4</v>
      </c>
      <c r="AI4" s="13" t="s">
        <v>5</v>
      </c>
      <c r="AJ4" s="14" t="s">
        <v>6</v>
      </c>
      <c r="AK4" s="14" t="s">
        <v>7</v>
      </c>
      <c r="AL4" s="13" t="s">
        <v>8</v>
      </c>
      <c r="AM4" s="13" t="s">
        <v>9</v>
      </c>
      <c r="AN4" s="13" t="s">
        <v>10</v>
      </c>
      <c r="AO4" s="58" t="s">
        <v>11</v>
      </c>
      <c r="AP4" s="13" t="s">
        <v>12</v>
      </c>
      <c r="AQ4" s="13" t="s">
        <v>13</v>
      </c>
      <c r="AR4" s="13" t="s">
        <v>2</v>
      </c>
      <c r="AS4" s="13" t="s">
        <v>3</v>
      </c>
      <c r="AT4" s="13" t="s">
        <v>4</v>
      </c>
      <c r="AU4" s="13" t="s">
        <v>5</v>
      </c>
      <c r="AV4" s="13" t="s">
        <v>6</v>
      </c>
      <c r="AW4" s="13" t="s">
        <v>7</v>
      </c>
      <c r="AX4" s="13" t="s">
        <v>8</v>
      </c>
      <c r="AY4" s="13" t="s">
        <v>9</v>
      </c>
      <c r="AZ4" s="55" t="s">
        <v>10</v>
      </c>
      <c r="BA4" s="136" t="s">
        <v>11</v>
      </c>
      <c r="BB4" s="136" t="s">
        <v>12</v>
      </c>
      <c r="BC4" s="136" t="s">
        <v>13</v>
      </c>
      <c r="BD4" s="136" t="s">
        <v>2</v>
      </c>
      <c r="BE4" s="136" t="s">
        <v>3</v>
      </c>
      <c r="BF4" s="136" t="s">
        <v>4</v>
      </c>
      <c r="BG4" s="136" t="s">
        <v>5</v>
      </c>
      <c r="BH4" s="136" t="s">
        <v>6</v>
      </c>
      <c r="BI4" s="13" t="s">
        <v>7</v>
      </c>
      <c r="BJ4" s="13" t="s">
        <v>8</v>
      </c>
      <c r="BK4" s="13" t="s">
        <v>9</v>
      </c>
      <c r="BL4" s="13" t="s">
        <v>10</v>
      </c>
      <c r="BM4" s="58" t="s">
        <v>11</v>
      </c>
      <c r="BN4" s="13" t="s">
        <v>12</v>
      </c>
      <c r="BO4" s="13" t="s">
        <v>13</v>
      </c>
      <c r="BP4" s="13" t="s">
        <v>2</v>
      </c>
      <c r="BQ4" s="13" t="s">
        <v>3</v>
      </c>
      <c r="BR4" s="13" t="s">
        <v>4</v>
      </c>
      <c r="BS4" s="94"/>
      <c r="BT4" s="258"/>
      <c r="BU4" s="258"/>
    </row>
    <row r="5" spans="2:75" ht="17.399999999999999" x14ac:dyDescent="0.3">
      <c r="B5" s="7"/>
      <c r="C5" s="114"/>
      <c r="D5" s="51"/>
      <c r="E5" s="24"/>
      <c r="F5" s="24"/>
      <c r="G5" s="24"/>
      <c r="H5" s="25"/>
      <c r="I5" s="25"/>
      <c r="J5" s="25"/>
      <c r="K5" s="25"/>
      <c r="L5" s="26"/>
      <c r="M5" s="26"/>
      <c r="N5" s="25"/>
      <c r="O5" s="25"/>
      <c r="P5" s="25"/>
      <c r="Q5" s="59"/>
      <c r="R5" s="24"/>
      <c r="S5" s="24"/>
      <c r="T5" s="25"/>
      <c r="U5" s="25"/>
      <c r="V5" s="25"/>
      <c r="W5" s="25"/>
      <c r="X5" s="26"/>
      <c r="Y5" s="26"/>
      <c r="Z5" s="25"/>
      <c r="AA5" s="25"/>
      <c r="AB5" s="56"/>
      <c r="AC5" s="24"/>
      <c r="AD5" s="24"/>
      <c r="AE5" s="24"/>
      <c r="AF5" s="25"/>
      <c r="AG5" s="25"/>
      <c r="AH5" s="25"/>
      <c r="AI5" s="25"/>
      <c r="AJ5" s="26"/>
      <c r="AK5" s="26"/>
      <c r="AL5" s="25"/>
      <c r="AM5" s="25"/>
      <c r="AN5" s="25"/>
      <c r="AO5" s="63"/>
      <c r="AP5" s="26"/>
      <c r="AQ5" s="26"/>
      <c r="AR5" s="26"/>
      <c r="AS5" s="26"/>
      <c r="AT5" s="26"/>
      <c r="AU5" s="26"/>
      <c r="AV5" s="26"/>
      <c r="AW5" s="26"/>
      <c r="AX5" s="26"/>
      <c r="AY5" s="26"/>
      <c r="AZ5" s="57"/>
      <c r="BM5" s="64"/>
      <c r="BN5" s="26"/>
      <c r="BO5" s="26"/>
      <c r="BP5" s="26"/>
      <c r="BQ5" s="26"/>
      <c r="BR5" s="26"/>
    </row>
    <row r="6" spans="2:75" ht="12.75" customHeight="1" x14ac:dyDescent="0.25">
      <c r="B6" s="2"/>
      <c r="C6" s="114"/>
      <c r="D6" s="51"/>
      <c r="E6" s="24"/>
      <c r="F6" s="24"/>
      <c r="G6" s="24"/>
      <c r="H6" s="27"/>
      <c r="I6" s="3"/>
      <c r="J6" s="3"/>
      <c r="K6" s="3"/>
      <c r="L6" s="26"/>
      <c r="M6" s="26"/>
      <c r="N6" s="26"/>
      <c r="O6" s="3"/>
      <c r="P6" s="26"/>
      <c r="Q6" s="59"/>
      <c r="R6" s="24"/>
      <c r="S6" s="24"/>
      <c r="T6" s="27"/>
      <c r="U6" s="3"/>
      <c r="V6" s="3"/>
      <c r="W6" s="3"/>
      <c r="X6" s="26"/>
      <c r="Y6" s="26"/>
      <c r="Z6" s="26"/>
      <c r="AA6" s="3"/>
      <c r="AB6" s="57"/>
      <c r="AC6" s="24"/>
      <c r="AD6" s="24"/>
      <c r="AE6" s="24"/>
      <c r="AF6" s="27"/>
      <c r="AG6" s="3"/>
      <c r="AH6" s="3"/>
      <c r="AI6" s="3"/>
      <c r="AJ6" s="26"/>
      <c r="AK6" s="26"/>
      <c r="AL6" s="26"/>
      <c r="AM6" s="3"/>
      <c r="AN6" s="26"/>
      <c r="AO6" s="64"/>
      <c r="AP6" s="26"/>
      <c r="AQ6" s="26"/>
      <c r="AR6" s="26"/>
      <c r="AS6" s="26"/>
      <c r="AT6" s="26"/>
      <c r="AU6" s="26"/>
      <c r="AV6" s="26"/>
      <c r="AW6" s="26"/>
      <c r="AX6" s="26"/>
      <c r="AY6" s="26"/>
      <c r="AZ6" s="57"/>
      <c r="BB6" s="47"/>
      <c r="BH6" s="47"/>
      <c r="BI6" s="47"/>
      <c r="BJ6" s="47"/>
      <c r="BK6" s="47"/>
      <c r="BL6" s="47"/>
      <c r="BM6" s="64"/>
      <c r="BN6" s="142"/>
      <c r="BO6" s="142"/>
      <c r="BP6" s="142"/>
      <c r="BQ6" s="142"/>
      <c r="BR6" s="142" t="s">
        <v>50</v>
      </c>
      <c r="BS6" s="47"/>
    </row>
    <row r="7" spans="2:75" ht="12.75" customHeight="1" x14ac:dyDescent="0.25">
      <c r="B7" s="2"/>
      <c r="C7" s="114"/>
      <c r="D7" s="51"/>
      <c r="E7" s="24"/>
      <c r="F7" s="24"/>
      <c r="G7" s="24"/>
      <c r="H7" s="27"/>
      <c r="I7" s="3"/>
      <c r="J7" s="3"/>
      <c r="K7" s="3"/>
      <c r="L7" s="26"/>
      <c r="M7" s="26"/>
      <c r="N7" s="26"/>
      <c r="O7" s="3"/>
      <c r="P7" s="26"/>
      <c r="Q7" s="59"/>
      <c r="R7" s="24"/>
      <c r="S7" s="24"/>
      <c r="T7" s="27"/>
      <c r="U7" s="3"/>
      <c r="V7" s="3"/>
      <c r="W7" s="3"/>
      <c r="X7" s="26"/>
      <c r="Y7" s="26"/>
      <c r="Z7" s="26"/>
      <c r="AA7" s="3"/>
      <c r="AB7" s="57"/>
      <c r="AC7" s="24"/>
      <c r="AD7" s="24"/>
      <c r="AE7" s="24"/>
      <c r="AF7" s="27"/>
      <c r="AG7" s="3"/>
      <c r="AH7" s="3"/>
      <c r="AI7" s="3"/>
      <c r="AJ7" s="26"/>
      <c r="AK7" s="26"/>
      <c r="AL7" s="26"/>
      <c r="AM7" s="3"/>
      <c r="AN7" s="26"/>
      <c r="AO7" s="64"/>
      <c r="AP7" s="26"/>
      <c r="AQ7" s="26"/>
      <c r="AR7" s="26"/>
      <c r="AS7" s="26"/>
      <c r="AT7" s="26"/>
      <c r="AU7" s="26"/>
      <c r="AV7" s="26"/>
      <c r="AW7" s="26"/>
      <c r="AX7" s="26"/>
      <c r="AY7" s="26"/>
      <c r="AZ7" s="57"/>
      <c r="BA7" s="47"/>
      <c r="BB7" s="47"/>
      <c r="BC7" s="47"/>
      <c r="BD7" s="47"/>
      <c r="BE7" s="47"/>
      <c r="BF7" s="47"/>
      <c r="BG7" s="47"/>
      <c r="BH7" s="47"/>
      <c r="BI7" s="47"/>
      <c r="BJ7" s="47"/>
      <c r="BK7" s="47"/>
      <c r="BL7" s="47"/>
      <c r="BM7" s="234"/>
      <c r="BN7" s="142"/>
      <c r="BO7" s="142"/>
      <c r="BP7" s="142"/>
      <c r="BQ7" s="142"/>
      <c r="BR7" s="142"/>
      <c r="BS7" s="47"/>
    </row>
    <row r="8" spans="2:75" x14ac:dyDescent="0.25">
      <c r="B8" s="263" t="s">
        <v>36</v>
      </c>
      <c r="C8" s="115" t="s">
        <v>37</v>
      </c>
      <c r="D8" s="222">
        <v>13.817668999999995</v>
      </c>
      <c r="E8" s="223">
        <v>14.998563999999995</v>
      </c>
      <c r="F8" s="223">
        <v>16.379734799999994</v>
      </c>
      <c r="G8" s="223">
        <v>18.900170799999994</v>
      </c>
      <c r="H8" s="223">
        <v>21.54011719999999</v>
      </c>
      <c r="I8" s="223">
        <v>25.842554199999988</v>
      </c>
      <c r="J8" s="223">
        <v>31.410519199999975</v>
      </c>
      <c r="K8" s="223">
        <v>37.312881299999972</v>
      </c>
      <c r="L8" s="223">
        <v>43.105280499999971</v>
      </c>
      <c r="M8" s="223">
        <v>50.635387199999975</v>
      </c>
      <c r="N8" s="223">
        <v>60.091750199999993</v>
      </c>
      <c r="O8" s="223">
        <v>70.6741952</v>
      </c>
      <c r="P8" s="222">
        <v>78.702034300000008</v>
      </c>
      <c r="Q8" s="223">
        <v>89.89745769999999</v>
      </c>
      <c r="R8" s="223">
        <v>102.82449425999999</v>
      </c>
      <c r="S8" s="223">
        <v>122.62825695999997</v>
      </c>
      <c r="T8" s="223">
        <v>141.78984377999998</v>
      </c>
      <c r="U8" s="223">
        <v>165.30554246</v>
      </c>
      <c r="V8" s="223">
        <v>204.07089533999994</v>
      </c>
      <c r="W8" s="223">
        <v>391.84749856999986</v>
      </c>
      <c r="X8" s="223">
        <v>436.59507776999976</v>
      </c>
      <c r="Y8" s="223">
        <v>493.00238478999989</v>
      </c>
      <c r="Z8" s="223">
        <v>558.27499631000012</v>
      </c>
      <c r="AA8" s="223">
        <v>755.35926796000081</v>
      </c>
      <c r="AB8" s="222">
        <v>942.97759627999994</v>
      </c>
      <c r="AC8" s="223">
        <v>967.40428177999991</v>
      </c>
      <c r="AD8" s="223">
        <v>1140.9606125800021</v>
      </c>
      <c r="AE8" s="223">
        <v>1251.7391011700022</v>
      </c>
      <c r="AF8" s="223">
        <v>1269.1625556700021</v>
      </c>
      <c r="AG8" s="223">
        <v>1305.183870700002</v>
      </c>
      <c r="AH8" s="223">
        <v>1369.6116777800016</v>
      </c>
      <c r="AI8" s="223">
        <v>1567.4122958000012</v>
      </c>
      <c r="AJ8" s="223">
        <v>1582.2935342000012</v>
      </c>
      <c r="AK8" s="223">
        <v>1601.1554977600013</v>
      </c>
      <c r="AL8" s="223">
        <v>1645.347501910001</v>
      </c>
      <c r="AM8" s="223">
        <v>1671.2788889100011</v>
      </c>
      <c r="AN8" s="222">
        <v>1692.9904666600012</v>
      </c>
      <c r="AO8" s="223">
        <v>1717.7145728900011</v>
      </c>
      <c r="AP8" s="223">
        <v>1745.8305452900011</v>
      </c>
      <c r="AQ8" s="223">
        <v>1779.487339720001</v>
      </c>
      <c r="AR8" s="223">
        <v>1831.9547235000009</v>
      </c>
      <c r="AS8" s="223">
        <v>1868.8336719800009</v>
      </c>
      <c r="AT8" s="223">
        <v>1936.0826937500008</v>
      </c>
      <c r="AU8" s="223">
        <v>1969.2566836400008</v>
      </c>
      <c r="AV8" s="223">
        <v>2009.8779416100008</v>
      </c>
      <c r="AW8" s="223">
        <v>2048.4570871200008</v>
      </c>
      <c r="AX8" s="223">
        <v>2093.3219318700008</v>
      </c>
      <c r="AY8" s="223">
        <v>2138.2444068900008</v>
      </c>
      <c r="AZ8" s="222">
        <v>2181.9647356300006</v>
      </c>
      <c r="BA8" s="223">
        <v>2216.5459627800005</v>
      </c>
      <c r="BB8" s="223">
        <v>2259.4281269100006</v>
      </c>
      <c r="BC8" s="223">
        <v>2349.3645648700008</v>
      </c>
      <c r="BD8" s="223">
        <v>2390.9198558700009</v>
      </c>
      <c r="BE8" s="223">
        <v>2439.6733898700008</v>
      </c>
      <c r="BF8" s="223">
        <v>2503.8601082600007</v>
      </c>
      <c r="BG8" s="223">
        <v>2553.6483150100007</v>
      </c>
      <c r="BH8" s="223">
        <v>2601.1633786100006</v>
      </c>
      <c r="BI8" s="223">
        <v>2658.0145694100006</v>
      </c>
      <c r="BJ8" s="223">
        <v>2713.9598291300008</v>
      </c>
      <c r="BK8" s="223">
        <v>2768.463933510001</v>
      </c>
      <c r="BL8" s="223">
        <v>2855.4832738500008</v>
      </c>
      <c r="BM8" s="235">
        <v>2885.4752800500009</v>
      </c>
      <c r="BN8" s="223">
        <v>2927.3966586600009</v>
      </c>
      <c r="BO8" s="223">
        <v>3005.8465033500011</v>
      </c>
      <c r="BP8" s="223">
        <v>3046.826662240001</v>
      </c>
      <c r="BQ8" s="223">
        <v>3088.3415378400009</v>
      </c>
      <c r="BR8" s="223">
        <v>3149.6677164200009</v>
      </c>
      <c r="BS8" s="80"/>
      <c r="BT8" s="96">
        <f>BR8/BF8-1</f>
        <v>0.25792479620947728</v>
      </c>
      <c r="BU8" s="96">
        <f>BR8/$BR$13</f>
        <v>0.84122935844666391</v>
      </c>
      <c r="BW8" s="105"/>
    </row>
    <row r="9" spans="2:75" ht="12.75" customHeight="1" x14ac:dyDescent="0.25">
      <c r="B9" s="263"/>
      <c r="C9" s="115" t="s">
        <v>1</v>
      </c>
      <c r="D9" s="222">
        <v>4.7155399999999998</v>
      </c>
      <c r="E9" s="223">
        <v>4.7635399999999999</v>
      </c>
      <c r="F9" s="223">
        <v>5.95106</v>
      </c>
      <c r="G9" s="223">
        <v>6.69156</v>
      </c>
      <c r="H9" s="223">
        <v>8.6915599999999991</v>
      </c>
      <c r="I9" s="223">
        <v>8.6915599999999991</v>
      </c>
      <c r="J9" s="223">
        <v>9.1865599999999983</v>
      </c>
      <c r="K9" s="223">
        <v>9.2520599999999984</v>
      </c>
      <c r="L9" s="223">
        <v>9.352059999999998</v>
      </c>
      <c r="M9" s="223">
        <v>9.4059599999999985</v>
      </c>
      <c r="N9" s="223">
        <v>11.452959999999999</v>
      </c>
      <c r="O9" s="223">
        <v>11.48856</v>
      </c>
      <c r="P9" s="222">
        <v>11.49736</v>
      </c>
      <c r="Q9" s="223">
        <v>12.36726</v>
      </c>
      <c r="R9" s="223">
        <v>12.382160000000001</v>
      </c>
      <c r="S9" s="223">
        <v>14.307390000000002</v>
      </c>
      <c r="T9" s="223">
        <v>15.410290000000002</v>
      </c>
      <c r="U9" s="223">
        <v>17.137690000000003</v>
      </c>
      <c r="V9" s="223">
        <v>18.174690000000002</v>
      </c>
      <c r="W9" s="223">
        <v>19.169690000000003</v>
      </c>
      <c r="X9" s="223">
        <v>19.437789000000002</v>
      </c>
      <c r="Y9" s="223">
        <v>21.285989000000001</v>
      </c>
      <c r="Z9" s="223">
        <v>21.817989000000001</v>
      </c>
      <c r="AA9" s="223">
        <v>23.448889000000001</v>
      </c>
      <c r="AB9" s="222">
        <v>24.019789000000003</v>
      </c>
      <c r="AC9" s="223">
        <v>25.528589000000004</v>
      </c>
      <c r="AD9" s="223">
        <v>25.879789000000002</v>
      </c>
      <c r="AE9" s="223">
        <v>27.130539000000002</v>
      </c>
      <c r="AF9" s="223">
        <v>27.773139000000004</v>
      </c>
      <c r="AG9" s="223">
        <v>31.752539000000006</v>
      </c>
      <c r="AH9" s="223">
        <v>33.394139000000003</v>
      </c>
      <c r="AI9" s="223">
        <v>33.810739000000005</v>
      </c>
      <c r="AJ9" s="223">
        <v>33.810739000000005</v>
      </c>
      <c r="AK9" s="223">
        <v>34.054489000000004</v>
      </c>
      <c r="AL9" s="223">
        <v>34.426469000000004</v>
      </c>
      <c r="AM9" s="223">
        <v>36.850669000000003</v>
      </c>
      <c r="AN9" s="222">
        <v>38.999009000000001</v>
      </c>
      <c r="AO9" s="223">
        <v>39.049008999999998</v>
      </c>
      <c r="AP9" s="223">
        <v>39.361308999999999</v>
      </c>
      <c r="AQ9" s="223">
        <v>39.929908999999995</v>
      </c>
      <c r="AR9" s="223">
        <v>41.634708999999994</v>
      </c>
      <c r="AS9" s="223">
        <v>44.316008999999994</v>
      </c>
      <c r="AT9" s="223">
        <v>45.010008999999997</v>
      </c>
      <c r="AU9" s="223">
        <v>45.861808999999994</v>
      </c>
      <c r="AV9" s="223">
        <v>47.054908999999995</v>
      </c>
      <c r="AW9" s="223">
        <v>47.526908999999996</v>
      </c>
      <c r="AX9" s="223">
        <v>47.966408999999999</v>
      </c>
      <c r="AY9" s="223">
        <v>49.519798999999999</v>
      </c>
      <c r="AZ9" s="222">
        <v>52.484798999999995</v>
      </c>
      <c r="BA9" s="223">
        <v>55.317298999999998</v>
      </c>
      <c r="BB9" s="223">
        <v>56.114498999999995</v>
      </c>
      <c r="BC9" s="223">
        <v>57.977498999999995</v>
      </c>
      <c r="BD9" s="223">
        <v>58.084398999999998</v>
      </c>
      <c r="BE9" s="223">
        <v>59.209298999999994</v>
      </c>
      <c r="BF9" s="223">
        <v>59.935198999999997</v>
      </c>
      <c r="BG9" s="223">
        <v>61.030598999999995</v>
      </c>
      <c r="BH9" s="223">
        <v>62.736798999999998</v>
      </c>
      <c r="BI9" s="223">
        <v>63.236298999999995</v>
      </c>
      <c r="BJ9" s="223">
        <v>65.51459899999999</v>
      </c>
      <c r="BK9" s="223">
        <v>68.736598999999984</v>
      </c>
      <c r="BL9" s="223">
        <v>69.200498999999979</v>
      </c>
      <c r="BM9" s="235">
        <v>70.075998999999982</v>
      </c>
      <c r="BN9" s="223">
        <v>72.110998999999978</v>
      </c>
      <c r="BO9" s="223">
        <v>72.114598999999984</v>
      </c>
      <c r="BP9" s="223">
        <v>72.114598999999984</v>
      </c>
      <c r="BQ9" s="223">
        <v>72.114598999999984</v>
      </c>
      <c r="BR9" s="223">
        <v>72.114598999999984</v>
      </c>
      <c r="BS9" s="80"/>
      <c r="BT9" s="96">
        <f t="shared" ref="BT9:BT13" si="0">BR9/BF9-1</f>
        <v>0.20320946961400743</v>
      </c>
      <c r="BU9" s="96">
        <f t="shared" ref="BU9:BU13" si="1">BR9/$BR$13</f>
        <v>1.9260735834179307E-2</v>
      </c>
      <c r="BW9" s="105"/>
    </row>
    <row r="10" spans="2:75" ht="12.75" customHeight="1" x14ac:dyDescent="0.25">
      <c r="B10" s="263"/>
      <c r="C10" s="115" t="s">
        <v>0</v>
      </c>
      <c r="D10" s="222">
        <v>11.07009</v>
      </c>
      <c r="E10" s="223">
        <v>12.022256</v>
      </c>
      <c r="F10" s="223">
        <v>12.403256000000001</v>
      </c>
      <c r="G10" s="223">
        <v>14.044256000000001</v>
      </c>
      <c r="H10" s="223">
        <v>14.313856000000001</v>
      </c>
      <c r="I10" s="223">
        <v>14.996656000000002</v>
      </c>
      <c r="J10" s="223">
        <v>16.424956000000002</v>
      </c>
      <c r="K10" s="223">
        <v>17.160342</v>
      </c>
      <c r="L10" s="223">
        <v>17.741530999999998</v>
      </c>
      <c r="M10" s="223">
        <v>18.373330999999997</v>
      </c>
      <c r="N10" s="223">
        <v>19.316810999999998</v>
      </c>
      <c r="O10" s="223">
        <v>20.152710999999996</v>
      </c>
      <c r="P10" s="222">
        <v>21.505200999999996</v>
      </c>
      <c r="Q10" s="223">
        <v>22.096800999999996</v>
      </c>
      <c r="R10" s="223">
        <v>26.717200999999996</v>
      </c>
      <c r="S10" s="223">
        <v>29.385790999999998</v>
      </c>
      <c r="T10" s="223">
        <v>33.253290999999997</v>
      </c>
      <c r="U10" s="223">
        <v>35.088850999999998</v>
      </c>
      <c r="V10" s="223">
        <v>41.791733999999998</v>
      </c>
      <c r="W10" s="223">
        <v>43.551333999999997</v>
      </c>
      <c r="X10" s="223">
        <v>45.367533999999999</v>
      </c>
      <c r="Y10" s="223">
        <v>49.001553999999999</v>
      </c>
      <c r="Z10" s="223">
        <v>52.463453999999999</v>
      </c>
      <c r="AA10" s="223">
        <v>63.705253999999996</v>
      </c>
      <c r="AB10" s="222">
        <v>68.262953999999993</v>
      </c>
      <c r="AC10" s="223">
        <v>71.275353999999993</v>
      </c>
      <c r="AD10" s="223">
        <v>75.761253999999994</v>
      </c>
      <c r="AE10" s="223">
        <v>86.458343999999997</v>
      </c>
      <c r="AF10" s="223">
        <v>91.016043999999994</v>
      </c>
      <c r="AG10" s="223">
        <v>93.498573999999991</v>
      </c>
      <c r="AH10" s="223">
        <v>98.344073999999992</v>
      </c>
      <c r="AI10" s="223">
        <v>101.005174</v>
      </c>
      <c r="AJ10" s="223">
        <v>104.685174</v>
      </c>
      <c r="AK10" s="223">
        <v>115.480074</v>
      </c>
      <c r="AL10" s="223">
        <v>126.022994</v>
      </c>
      <c r="AM10" s="223">
        <v>158.95563999999999</v>
      </c>
      <c r="AN10" s="222">
        <v>159.26713999999998</v>
      </c>
      <c r="AO10" s="223">
        <v>165.79213999999999</v>
      </c>
      <c r="AP10" s="223">
        <v>167.82893999999999</v>
      </c>
      <c r="AQ10" s="223">
        <v>180.91703999999999</v>
      </c>
      <c r="AR10" s="223">
        <v>183.39273999999997</v>
      </c>
      <c r="AS10" s="223">
        <v>187.83903999999998</v>
      </c>
      <c r="AT10" s="223">
        <v>190.18843999999999</v>
      </c>
      <c r="AU10" s="223">
        <v>192.50193999999999</v>
      </c>
      <c r="AV10" s="223">
        <v>196.48653999999999</v>
      </c>
      <c r="AW10" s="223">
        <v>200.51543999999998</v>
      </c>
      <c r="AX10" s="223">
        <v>205.47554</v>
      </c>
      <c r="AY10" s="223">
        <v>212.78963999999999</v>
      </c>
      <c r="AZ10" s="222">
        <v>228.66669999999999</v>
      </c>
      <c r="BA10" s="223">
        <v>232.77719999999999</v>
      </c>
      <c r="BB10" s="223">
        <v>241.81647999999998</v>
      </c>
      <c r="BC10" s="223">
        <v>267.65800999999999</v>
      </c>
      <c r="BD10" s="223">
        <v>275.16600999999997</v>
      </c>
      <c r="BE10" s="223">
        <v>281.24110999999999</v>
      </c>
      <c r="BF10" s="223">
        <v>290.62880999999999</v>
      </c>
      <c r="BG10" s="223">
        <v>303.18030999999996</v>
      </c>
      <c r="BH10" s="223">
        <v>312.94990999999999</v>
      </c>
      <c r="BI10" s="223">
        <v>321.65850999999998</v>
      </c>
      <c r="BJ10" s="223">
        <v>336.50781000000001</v>
      </c>
      <c r="BK10" s="223">
        <v>363.22313000000003</v>
      </c>
      <c r="BL10" s="223">
        <v>407.93493000000001</v>
      </c>
      <c r="BM10" s="235">
        <v>408.15993000000003</v>
      </c>
      <c r="BN10" s="223">
        <v>409.38263000000001</v>
      </c>
      <c r="BO10" s="223">
        <v>412.69718999999998</v>
      </c>
      <c r="BP10" s="223">
        <v>412.77718999999996</v>
      </c>
      <c r="BQ10" s="223">
        <v>412.77918999999997</v>
      </c>
      <c r="BR10" s="223">
        <v>412.78458999999998</v>
      </c>
      <c r="BS10" s="80"/>
      <c r="BT10" s="96">
        <f t="shared" si="0"/>
        <v>0.42031545324085395</v>
      </c>
      <c r="BU10" s="96">
        <f t="shared" si="1"/>
        <v>0.11024861892957366</v>
      </c>
      <c r="BV10" s="221"/>
      <c r="BW10" s="105"/>
    </row>
    <row r="11" spans="2:75" ht="12.75" customHeight="1" x14ac:dyDescent="0.25">
      <c r="B11" s="263"/>
      <c r="C11" s="115" t="s">
        <v>38</v>
      </c>
      <c r="D11" s="222">
        <v>1.1034000000000002</v>
      </c>
      <c r="E11" s="223">
        <v>1.1034000000000002</v>
      </c>
      <c r="F11" s="223">
        <v>1.1034000000000002</v>
      </c>
      <c r="G11" s="223">
        <v>1.4634</v>
      </c>
      <c r="H11" s="223">
        <v>1.4634</v>
      </c>
      <c r="I11" s="223">
        <v>1.4634</v>
      </c>
      <c r="J11" s="223">
        <v>1.6334</v>
      </c>
      <c r="K11" s="223">
        <v>1.7214</v>
      </c>
      <c r="L11" s="223">
        <v>3.8513999999999999</v>
      </c>
      <c r="M11" s="223">
        <v>3.8513999999999999</v>
      </c>
      <c r="N11" s="223">
        <v>3.8513999999999999</v>
      </c>
      <c r="O11" s="223">
        <v>3.8513999999999999</v>
      </c>
      <c r="P11" s="222">
        <v>3.8513999999999999</v>
      </c>
      <c r="Q11" s="223">
        <v>4.0414000000000003</v>
      </c>
      <c r="R11" s="223">
        <v>4.0414000000000003</v>
      </c>
      <c r="S11" s="223">
        <v>4.7304000000000004</v>
      </c>
      <c r="T11" s="223">
        <v>5.2304000000000004</v>
      </c>
      <c r="U11" s="223">
        <v>6.5294000000000008</v>
      </c>
      <c r="V11" s="223">
        <v>6.8894000000000011</v>
      </c>
      <c r="W11" s="223">
        <v>6.8894000000000011</v>
      </c>
      <c r="X11" s="223">
        <v>8.5544000000000011</v>
      </c>
      <c r="Y11" s="223">
        <v>8.5544000000000011</v>
      </c>
      <c r="Z11" s="223">
        <v>10.124400000000001</v>
      </c>
      <c r="AA11" s="223">
        <v>12.954400000000001</v>
      </c>
      <c r="AB11" s="222">
        <v>16.7194</v>
      </c>
      <c r="AC11" s="223">
        <v>17.718399999999999</v>
      </c>
      <c r="AD11" s="223">
        <v>17.718399999999999</v>
      </c>
      <c r="AE11" s="223">
        <v>17.718399999999999</v>
      </c>
      <c r="AF11" s="223">
        <v>19.6784</v>
      </c>
      <c r="AG11" s="223">
        <v>22.633400000000002</v>
      </c>
      <c r="AH11" s="223">
        <v>23.195400000000003</v>
      </c>
      <c r="AI11" s="223">
        <v>25.097400000000004</v>
      </c>
      <c r="AJ11" s="223">
        <v>25.596400000000003</v>
      </c>
      <c r="AK11" s="223">
        <v>28.581400000000002</v>
      </c>
      <c r="AL11" s="223">
        <v>30.547400000000003</v>
      </c>
      <c r="AM11" s="223">
        <v>32.925400000000003</v>
      </c>
      <c r="AN11" s="222">
        <v>34.165400000000005</v>
      </c>
      <c r="AO11" s="223">
        <v>35.863400000000006</v>
      </c>
      <c r="AP11" s="223">
        <v>36.622400000000006</v>
      </c>
      <c r="AQ11" s="223">
        <v>37.121400000000008</v>
      </c>
      <c r="AR11" s="223">
        <v>38.000400000000006</v>
      </c>
      <c r="AS11" s="223">
        <v>38.000400000000006</v>
      </c>
      <c r="AT11" s="223">
        <v>41.688400000000009</v>
      </c>
      <c r="AU11" s="223">
        <v>42.991400000000006</v>
      </c>
      <c r="AV11" s="223">
        <v>46.789400000000008</v>
      </c>
      <c r="AW11" s="223">
        <v>48.28540000000001</v>
      </c>
      <c r="AX11" s="223">
        <v>54.104400000000012</v>
      </c>
      <c r="AY11" s="223">
        <v>59.022400000000012</v>
      </c>
      <c r="AZ11" s="222">
        <v>63.899400000000014</v>
      </c>
      <c r="BA11" s="223">
        <v>66.277400000000014</v>
      </c>
      <c r="BB11" s="223">
        <v>69.334400000000016</v>
      </c>
      <c r="BC11" s="223">
        <v>74.578400000000016</v>
      </c>
      <c r="BD11" s="223">
        <v>74.828400000000016</v>
      </c>
      <c r="BE11" s="223">
        <v>75.826400000000021</v>
      </c>
      <c r="BF11" s="223">
        <v>79.523400000000024</v>
      </c>
      <c r="BG11" s="223">
        <v>81.621400000000023</v>
      </c>
      <c r="BH11" s="223">
        <v>84.840400000000017</v>
      </c>
      <c r="BI11" s="223">
        <v>87.984400000000022</v>
      </c>
      <c r="BJ11" s="223">
        <v>92.233400000000017</v>
      </c>
      <c r="BK11" s="223">
        <v>99.198400000000021</v>
      </c>
      <c r="BL11" s="223">
        <v>108.38840000000002</v>
      </c>
      <c r="BM11" s="235">
        <v>108.38840000000002</v>
      </c>
      <c r="BN11" s="223">
        <v>108.38840000000002</v>
      </c>
      <c r="BO11" s="223">
        <v>108.88840000000002</v>
      </c>
      <c r="BP11" s="223">
        <v>108.88840000000002</v>
      </c>
      <c r="BQ11" s="223">
        <v>108.88840000000002</v>
      </c>
      <c r="BR11" s="223">
        <v>108.88840000000002</v>
      </c>
      <c r="BS11" s="80"/>
      <c r="BT11" s="96">
        <f t="shared" si="0"/>
        <v>0.36926238063261874</v>
      </c>
      <c r="BU11" s="96">
        <f t="shared" si="1"/>
        <v>2.9082470635473555E-2</v>
      </c>
      <c r="BV11" s="221"/>
      <c r="BW11" s="105"/>
    </row>
    <row r="12" spans="2:75" x14ac:dyDescent="0.25">
      <c r="B12" s="263"/>
      <c r="C12" s="115" t="s">
        <v>30</v>
      </c>
      <c r="D12" s="222">
        <v>0</v>
      </c>
      <c r="E12" s="223">
        <v>0</v>
      </c>
      <c r="F12" s="223">
        <v>0</v>
      </c>
      <c r="G12" s="223">
        <v>0</v>
      </c>
      <c r="H12" s="223">
        <v>0</v>
      </c>
      <c r="I12" s="223">
        <v>0</v>
      </c>
      <c r="J12" s="223">
        <v>5.8900000000000003E-3</v>
      </c>
      <c r="K12" s="223">
        <v>1.5780000000000002E-2</v>
      </c>
      <c r="L12" s="223">
        <v>2.4650000000000002E-2</v>
      </c>
      <c r="M12" s="223">
        <v>3.7530000000000001E-2</v>
      </c>
      <c r="N12" s="223">
        <v>5.5379999999999999E-2</v>
      </c>
      <c r="O12" s="223">
        <v>9.1219999999999996E-2</v>
      </c>
      <c r="P12" s="222">
        <v>0.12398999999999999</v>
      </c>
      <c r="Q12" s="223">
        <v>0.15073999999999999</v>
      </c>
      <c r="R12" s="223">
        <v>0.19340999999999997</v>
      </c>
      <c r="S12" s="223">
        <v>0.23828999999999995</v>
      </c>
      <c r="T12" s="223">
        <v>0.26408999999999994</v>
      </c>
      <c r="U12" s="223">
        <v>0.29094999999999993</v>
      </c>
      <c r="V12" s="223">
        <v>0.30979999999999991</v>
      </c>
      <c r="W12" s="223">
        <v>0.3298799999999999</v>
      </c>
      <c r="X12" s="223">
        <v>0.3547499999999999</v>
      </c>
      <c r="Y12" s="223">
        <v>0.39639999999999992</v>
      </c>
      <c r="Z12" s="223">
        <v>0.42627999999999994</v>
      </c>
      <c r="AA12" s="223">
        <v>0.44214999999999993</v>
      </c>
      <c r="AB12" s="222">
        <v>0.45405999999999991</v>
      </c>
      <c r="AC12" s="223">
        <v>0.45901999999999993</v>
      </c>
      <c r="AD12" s="223">
        <v>0.46397999999999995</v>
      </c>
      <c r="AE12" s="223">
        <v>0.47395999999999994</v>
      </c>
      <c r="AF12" s="223">
        <v>0.48242999999999991</v>
      </c>
      <c r="AG12" s="223">
        <v>0.49687999999999993</v>
      </c>
      <c r="AH12" s="223">
        <v>0.51381999999999994</v>
      </c>
      <c r="AI12" s="223">
        <v>0.52027999999999996</v>
      </c>
      <c r="AJ12" s="223">
        <v>0.52376</v>
      </c>
      <c r="AK12" s="223">
        <v>0.53368000000000004</v>
      </c>
      <c r="AL12" s="223">
        <v>0.54962</v>
      </c>
      <c r="AM12" s="223">
        <v>0.56606000000000001</v>
      </c>
      <c r="AN12" s="222">
        <v>0.57401000000000002</v>
      </c>
      <c r="AO12" s="223">
        <v>0.58550999999999997</v>
      </c>
      <c r="AP12" s="223">
        <v>0.59000999999999992</v>
      </c>
      <c r="AQ12" s="223">
        <v>0.59350999999999987</v>
      </c>
      <c r="AR12" s="223">
        <v>0.59900999999999982</v>
      </c>
      <c r="AS12" s="223">
        <v>0.59900999999999982</v>
      </c>
      <c r="AT12" s="223">
        <v>0.60000999999999982</v>
      </c>
      <c r="AU12" s="223">
        <v>0.60150999999999977</v>
      </c>
      <c r="AV12" s="223">
        <v>0.60150999999999977</v>
      </c>
      <c r="AW12" s="223">
        <v>0.60150999999999977</v>
      </c>
      <c r="AX12" s="223">
        <v>0.60350999999999977</v>
      </c>
      <c r="AY12" s="223">
        <v>0.60900999999999972</v>
      </c>
      <c r="AZ12" s="222">
        <v>0.61300999999999972</v>
      </c>
      <c r="BA12" s="223">
        <v>0.61800999999999973</v>
      </c>
      <c r="BB12" s="223">
        <v>0.62100999999999973</v>
      </c>
      <c r="BC12" s="223">
        <v>0.62800999999999974</v>
      </c>
      <c r="BD12" s="223">
        <v>0.62800999999999974</v>
      </c>
      <c r="BE12" s="223">
        <v>0.62800999999999974</v>
      </c>
      <c r="BF12" s="223">
        <v>0.62800999999999974</v>
      </c>
      <c r="BG12" s="223">
        <v>0.63000999999999974</v>
      </c>
      <c r="BH12" s="223">
        <v>0.63200999999999974</v>
      </c>
      <c r="BI12" s="223">
        <v>0.63400999999999974</v>
      </c>
      <c r="BJ12" s="223">
        <v>0.64100999999999975</v>
      </c>
      <c r="BK12" s="223">
        <v>0.64400999999999975</v>
      </c>
      <c r="BL12" s="223">
        <v>0.6455099999999997</v>
      </c>
      <c r="BM12" s="235">
        <v>0.65750999999999971</v>
      </c>
      <c r="BN12" s="223">
        <v>0.66650999999999971</v>
      </c>
      <c r="BO12" s="223">
        <v>0.66750999999999971</v>
      </c>
      <c r="BP12" s="223">
        <v>0.66950999999999972</v>
      </c>
      <c r="BQ12" s="223">
        <v>0.66950999999999972</v>
      </c>
      <c r="BR12" s="223">
        <v>0.66950999999999972</v>
      </c>
      <c r="BS12" s="80"/>
      <c r="BT12" s="96">
        <f t="shared" si="0"/>
        <v>6.6081750290600372E-2</v>
      </c>
      <c r="BU12" s="96">
        <f t="shared" si="1"/>
        <v>1.7881615410967458E-4</v>
      </c>
      <c r="BV12" s="105"/>
      <c r="BW12" s="105"/>
    </row>
    <row r="13" spans="2:75" ht="16.8" thickBot="1" x14ac:dyDescent="0.3">
      <c r="B13" s="264"/>
      <c r="C13" s="116" t="s">
        <v>26</v>
      </c>
      <c r="D13" s="81">
        <v>30.706698999999997</v>
      </c>
      <c r="E13" s="82">
        <v>32.887759999999993</v>
      </c>
      <c r="F13" s="82">
        <v>35.837450799999992</v>
      </c>
      <c r="G13" s="82">
        <v>41.099386799999998</v>
      </c>
      <c r="H13" s="82">
        <v>46.008933199999994</v>
      </c>
      <c r="I13" s="82">
        <v>50.994170199999992</v>
      </c>
      <c r="J13" s="82">
        <v>58.661325199999979</v>
      </c>
      <c r="K13" s="82">
        <v>65.462463299999982</v>
      </c>
      <c r="L13" s="82">
        <v>74.074921499999959</v>
      </c>
      <c r="M13" s="82">
        <v>82.303608199999971</v>
      </c>
      <c r="N13" s="82">
        <v>94.768301199999996</v>
      </c>
      <c r="O13" s="82">
        <v>106.25808619999999</v>
      </c>
      <c r="P13" s="81">
        <v>115.67998530000001</v>
      </c>
      <c r="Q13" s="82">
        <v>128.5536587</v>
      </c>
      <c r="R13" s="82">
        <v>146.15866525999999</v>
      </c>
      <c r="S13" s="82">
        <v>171.29012795999998</v>
      </c>
      <c r="T13" s="82">
        <v>195.94791477999999</v>
      </c>
      <c r="U13" s="82">
        <v>224.35243346000001</v>
      </c>
      <c r="V13" s="82">
        <v>271.23651933999997</v>
      </c>
      <c r="W13" s="82">
        <v>461.78780256999988</v>
      </c>
      <c r="X13" s="82">
        <v>510.30955076999976</v>
      </c>
      <c r="Y13" s="82">
        <v>572.24072778999982</v>
      </c>
      <c r="Z13" s="82">
        <v>643.10711931000014</v>
      </c>
      <c r="AA13" s="82">
        <v>855.90996096000072</v>
      </c>
      <c r="AB13" s="81">
        <v>1052.4337992799999</v>
      </c>
      <c r="AC13" s="82">
        <v>1082.3856447799999</v>
      </c>
      <c r="AD13" s="82">
        <v>1260.7840355800022</v>
      </c>
      <c r="AE13" s="82">
        <v>1383.5203441700021</v>
      </c>
      <c r="AF13" s="82">
        <v>1408.112568670002</v>
      </c>
      <c r="AG13" s="82">
        <v>1453.5652637000019</v>
      </c>
      <c r="AH13" s="82">
        <v>1525.0591107800017</v>
      </c>
      <c r="AI13" s="82">
        <v>1727.8458888000011</v>
      </c>
      <c r="AJ13" s="82">
        <v>1746.9096072000011</v>
      </c>
      <c r="AK13" s="82">
        <v>1779.8051407600014</v>
      </c>
      <c r="AL13" s="82">
        <v>1836.8939849100009</v>
      </c>
      <c r="AM13" s="82">
        <v>1900.5766579100011</v>
      </c>
      <c r="AN13" s="81">
        <v>1925.9960256600011</v>
      </c>
      <c r="AO13" s="82">
        <v>1959.0046318900013</v>
      </c>
      <c r="AP13" s="82">
        <v>1990.2332042900009</v>
      </c>
      <c r="AQ13" s="82">
        <v>2038.049198720001</v>
      </c>
      <c r="AR13" s="82">
        <v>2095.5815825000004</v>
      </c>
      <c r="AS13" s="82">
        <v>2139.5881309800006</v>
      </c>
      <c r="AT13" s="82">
        <v>2213.5695527500011</v>
      </c>
      <c r="AU13" s="82">
        <v>2251.2133426400005</v>
      </c>
      <c r="AV13" s="82">
        <v>2300.8103006100009</v>
      </c>
      <c r="AW13" s="82">
        <v>2345.3863461200012</v>
      </c>
      <c r="AX13" s="82">
        <v>2401.4717908700009</v>
      </c>
      <c r="AY13" s="82">
        <v>2460.1852558900009</v>
      </c>
      <c r="AZ13" s="81">
        <v>2527.628644630001</v>
      </c>
      <c r="BA13" s="83">
        <v>2571.5358717800004</v>
      </c>
      <c r="BB13" s="82">
        <v>2627.3145159100004</v>
      </c>
      <c r="BC13" s="82">
        <v>2750.2064838700007</v>
      </c>
      <c r="BD13" s="82">
        <v>2799.6266748700004</v>
      </c>
      <c r="BE13" s="82">
        <v>2856.5782088700007</v>
      </c>
      <c r="BF13" s="82">
        <v>2934.5755272600009</v>
      </c>
      <c r="BG13" s="82">
        <v>3000.1106340100005</v>
      </c>
      <c r="BH13" s="82">
        <v>3062.32249761</v>
      </c>
      <c r="BI13" s="82">
        <v>3131.5277884100005</v>
      </c>
      <c r="BJ13" s="82">
        <v>3208.8566481300008</v>
      </c>
      <c r="BK13" s="82">
        <v>3300.2660725100009</v>
      </c>
      <c r="BL13" s="82">
        <v>3441.6526128500004</v>
      </c>
      <c r="BM13" s="83">
        <v>3472.7571190500012</v>
      </c>
      <c r="BN13" s="82">
        <v>3517.9451976600008</v>
      </c>
      <c r="BO13" s="82">
        <v>3600.214202350001</v>
      </c>
      <c r="BP13" s="82">
        <v>3641.2763612400008</v>
      </c>
      <c r="BQ13" s="82">
        <v>3682.7932368400011</v>
      </c>
      <c r="BR13" s="82">
        <v>3744.1248154200007</v>
      </c>
      <c r="BS13" s="84"/>
      <c r="BT13" s="98">
        <f t="shared" si="0"/>
        <v>0.27586588950936708</v>
      </c>
      <c r="BU13" s="98">
        <f t="shared" si="1"/>
        <v>1</v>
      </c>
      <c r="BV13" s="216"/>
      <c r="BW13" s="194"/>
    </row>
    <row r="14" spans="2:75" ht="13.8" thickTop="1" x14ac:dyDescent="0.25">
      <c r="B14" s="20"/>
      <c r="C14" s="115"/>
      <c r="D14" s="53"/>
      <c r="E14" s="35"/>
      <c r="F14" s="35"/>
      <c r="G14" s="35"/>
      <c r="H14" s="35"/>
      <c r="I14" s="35"/>
      <c r="J14" s="35"/>
      <c r="K14" s="35"/>
      <c r="L14" s="35"/>
      <c r="M14" s="35"/>
      <c r="N14" s="35"/>
      <c r="O14" s="35"/>
      <c r="P14" s="53"/>
      <c r="Q14" s="35"/>
      <c r="R14" s="35"/>
      <c r="S14" s="35"/>
      <c r="T14" s="35"/>
      <c r="U14" s="35"/>
      <c r="V14" s="35"/>
      <c r="W14" s="35"/>
      <c r="X14" s="35"/>
      <c r="Y14" s="35"/>
      <c r="Z14" s="35"/>
      <c r="AA14" s="35"/>
      <c r="AB14" s="53"/>
      <c r="AC14" s="35"/>
      <c r="AD14" s="35"/>
      <c r="AE14" s="35"/>
      <c r="AF14" s="35"/>
      <c r="AG14" s="35"/>
      <c r="AH14" s="35"/>
      <c r="AI14" s="35"/>
      <c r="AJ14" s="35"/>
      <c r="AK14" s="35"/>
      <c r="AL14" s="35"/>
      <c r="AM14" s="35"/>
      <c r="AN14" s="53"/>
      <c r="AO14" s="35"/>
      <c r="AP14" s="35"/>
      <c r="AQ14" s="35"/>
      <c r="AR14" s="35"/>
      <c r="AS14" s="35"/>
      <c r="AT14" s="35"/>
      <c r="AU14" s="35"/>
      <c r="AV14" s="35"/>
      <c r="AW14" s="35"/>
      <c r="AX14" s="35"/>
      <c r="AY14" s="35"/>
      <c r="AZ14" s="53"/>
      <c r="BA14" s="61"/>
      <c r="BB14" s="157"/>
      <c r="BC14" s="35"/>
      <c r="BD14" s="35"/>
      <c r="BE14" s="35"/>
      <c r="BF14" s="35"/>
      <c r="BG14" s="35"/>
      <c r="BH14" s="35"/>
      <c r="BI14" s="35"/>
      <c r="BJ14" s="157"/>
      <c r="BK14" s="157"/>
      <c r="BL14" s="157"/>
      <c r="BM14" s="236"/>
      <c r="BN14" s="157"/>
      <c r="BO14" s="157"/>
      <c r="BP14" s="157"/>
      <c r="BQ14" s="157"/>
      <c r="BR14" s="157"/>
      <c r="BS14" s="157"/>
      <c r="BT14" s="96"/>
      <c r="BU14" s="96"/>
      <c r="BV14" s="137"/>
    </row>
    <row r="15" spans="2:75" x14ac:dyDescent="0.25">
      <c r="B15" s="20"/>
      <c r="C15" s="115"/>
      <c r="D15" s="53"/>
      <c r="E15" s="35"/>
      <c r="F15" s="35"/>
      <c r="G15" s="35"/>
      <c r="H15" s="35"/>
      <c r="I15" s="35"/>
      <c r="J15" s="35"/>
      <c r="K15" s="35"/>
      <c r="L15" s="35"/>
      <c r="M15" s="35"/>
      <c r="N15" s="35"/>
      <c r="O15" s="35"/>
      <c r="P15" s="53"/>
      <c r="Q15" s="35"/>
      <c r="R15" s="35"/>
      <c r="S15" s="35"/>
      <c r="T15" s="35"/>
      <c r="U15" s="35"/>
      <c r="V15" s="35"/>
      <c r="W15" s="35"/>
      <c r="X15" s="35"/>
      <c r="Y15" s="35"/>
      <c r="Z15" s="35"/>
      <c r="AA15" s="35"/>
      <c r="AB15" s="53"/>
      <c r="AC15" s="35"/>
      <c r="AD15" s="35"/>
      <c r="AE15" s="35"/>
      <c r="AF15" s="35"/>
      <c r="AG15" s="35"/>
      <c r="AH15" s="35"/>
      <c r="AI15" s="35"/>
      <c r="AJ15" s="35"/>
      <c r="AK15" s="35"/>
      <c r="AL15" s="35"/>
      <c r="AM15" s="35"/>
      <c r="AN15" s="53"/>
      <c r="AO15" s="35"/>
      <c r="AP15" s="35"/>
      <c r="AQ15" s="35"/>
      <c r="AR15" s="35"/>
      <c r="AS15" s="35"/>
      <c r="AT15" s="35"/>
      <c r="AU15" s="35"/>
      <c r="AV15" s="35"/>
      <c r="AW15" s="35"/>
      <c r="AX15" s="35"/>
      <c r="AY15" s="35"/>
      <c r="AZ15" s="53"/>
      <c r="BB15" s="162"/>
      <c r="BH15" s="46"/>
      <c r="BI15" s="162"/>
      <c r="BJ15" s="46"/>
      <c r="BK15" s="46"/>
      <c r="BL15" s="46"/>
      <c r="BM15" s="64"/>
      <c r="BN15" s="204"/>
      <c r="BO15" s="204"/>
      <c r="BP15" s="204"/>
      <c r="BQ15" s="204"/>
      <c r="BR15" s="204" t="s">
        <v>27</v>
      </c>
      <c r="BS15" s="46"/>
      <c r="BT15" s="96"/>
      <c r="BU15" s="96"/>
      <c r="BV15" s="217"/>
    </row>
    <row r="16" spans="2:75" x14ac:dyDescent="0.25">
      <c r="B16" s="49"/>
      <c r="C16" s="115"/>
      <c r="D16" s="53"/>
      <c r="E16" s="35"/>
      <c r="F16" s="35"/>
      <c r="G16" s="35"/>
      <c r="H16" s="35"/>
      <c r="I16" s="35"/>
      <c r="J16" s="35"/>
      <c r="K16" s="35"/>
      <c r="L16" s="35"/>
      <c r="M16" s="35"/>
      <c r="N16" s="35"/>
      <c r="O16" s="35"/>
      <c r="P16" s="53"/>
      <c r="Q16" s="35"/>
      <c r="R16" s="35"/>
      <c r="S16" s="35"/>
      <c r="T16" s="35"/>
      <c r="U16" s="35"/>
      <c r="V16" s="35"/>
      <c r="W16" s="35"/>
      <c r="X16" s="35"/>
      <c r="Y16" s="35"/>
      <c r="Z16" s="35"/>
      <c r="AA16" s="35"/>
      <c r="AB16" s="53"/>
      <c r="AC16" s="35"/>
      <c r="AD16" s="35"/>
      <c r="AE16" s="35"/>
      <c r="AF16" s="35"/>
      <c r="AG16" s="35"/>
      <c r="AH16" s="35"/>
      <c r="AI16" s="35"/>
      <c r="AJ16" s="35"/>
      <c r="AK16" s="35"/>
      <c r="AL16" s="35"/>
      <c r="AM16" s="35"/>
      <c r="AN16" s="53"/>
      <c r="AO16" s="35"/>
      <c r="AP16" s="35"/>
      <c r="AQ16" s="35"/>
      <c r="AR16" s="35"/>
      <c r="AS16" s="35"/>
      <c r="AT16" s="35"/>
      <c r="AU16" s="35"/>
      <c r="AV16" s="35"/>
      <c r="AW16" s="35"/>
      <c r="AX16" s="35"/>
      <c r="AY16" s="35"/>
      <c r="AZ16" s="53"/>
      <c r="BA16" s="61"/>
      <c r="BB16" s="157"/>
      <c r="BC16" s="35"/>
      <c r="BD16" s="35"/>
      <c r="BE16" s="35"/>
      <c r="BF16" s="35"/>
      <c r="BG16" s="35"/>
      <c r="BH16" s="35"/>
      <c r="BI16" s="35"/>
      <c r="BJ16" s="157"/>
      <c r="BK16" s="157"/>
      <c r="BL16" s="157"/>
      <c r="BM16" s="236"/>
      <c r="BN16" s="157"/>
      <c r="BO16" s="157"/>
      <c r="BP16" s="157"/>
      <c r="BQ16" s="157"/>
      <c r="BR16" s="157"/>
      <c r="BS16" s="157"/>
      <c r="BT16" s="96"/>
      <c r="BU16" s="96"/>
      <c r="BV16" s="137"/>
    </row>
    <row r="17" spans="2:75" x14ac:dyDescent="0.25">
      <c r="B17" s="263" t="s">
        <v>36</v>
      </c>
      <c r="C17" s="115" t="s">
        <v>37</v>
      </c>
      <c r="D17" s="224">
        <v>4840</v>
      </c>
      <c r="E17" s="225">
        <v>5374</v>
      </c>
      <c r="F17" s="225">
        <v>5845</v>
      </c>
      <c r="G17" s="225">
        <v>6780</v>
      </c>
      <c r="H17" s="225">
        <v>7830</v>
      </c>
      <c r="I17" s="225">
        <v>9349</v>
      </c>
      <c r="J17" s="225">
        <v>11262</v>
      </c>
      <c r="K17" s="225">
        <v>13580</v>
      </c>
      <c r="L17" s="225">
        <v>15858</v>
      </c>
      <c r="M17" s="225">
        <v>18721</v>
      </c>
      <c r="N17" s="225">
        <v>22197</v>
      </c>
      <c r="O17" s="225">
        <v>26206</v>
      </c>
      <c r="P17" s="224">
        <v>29288</v>
      </c>
      <c r="Q17" s="225">
        <v>33435</v>
      </c>
      <c r="R17" s="225">
        <v>38114</v>
      </c>
      <c r="S17" s="225">
        <v>45181</v>
      </c>
      <c r="T17" s="225">
        <v>51516</v>
      </c>
      <c r="U17" s="225">
        <v>58844</v>
      </c>
      <c r="V17" s="225">
        <v>68375</v>
      </c>
      <c r="W17" s="225">
        <v>79636</v>
      </c>
      <c r="X17" s="225">
        <v>93793</v>
      </c>
      <c r="Y17" s="225">
        <v>111222</v>
      </c>
      <c r="Z17" s="225">
        <v>131693</v>
      </c>
      <c r="AA17" s="225">
        <v>188717</v>
      </c>
      <c r="AB17" s="224">
        <v>234925</v>
      </c>
      <c r="AC17" s="225">
        <v>243393</v>
      </c>
      <c r="AD17" s="225">
        <v>287408</v>
      </c>
      <c r="AE17" s="225">
        <v>314511</v>
      </c>
      <c r="AF17" s="225">
        <v>320033</v>
      </c>
      <c r="AG17" s="225">
        <v>330558</v>
      </c>
      <c r="AH17" s="225">
        <v>343824</v>
      </c>
      <c r="AI17" s="225">
        <v>370387</v>
      </c>
      <c r="AJ17" s="225">
        <v>374302</v>
      </c>
      <c r="AK17" s="225">
        <v>379568</v>
      </c>
      <c r="AL17" s="225">
        <v>390290</v>
      </c>
      <c r="AM17" s="225">
        <v>396078</v>
      </c>
      <c r="AN17" s="224">
        <v>402140</v>
      </c>
      <c r="AO17" s="225">
        <v>408582</v>
      </c>
      <c r="AP17" s="225">
        <v>415533</v>
      </c>
      <c r="AQ17" s="225">
        <v>423619</v>
      </c>
      <c r="AR17" s="225">
        <v>432049</v>
      </c>
      <c r="AS17" s="225">
        <v>440595</v>
      </c>
      <c r="AT17" s="225">
        <v>453314</v>
      </c>
      <c r="AU17" s="225">
        <v>460074</v>
      </c>
      <c r="AV17" s="225">
        <v>467928</v>
      </c>
      <c r="AW17" s="225">
        <v>476284</v>
      </c>
      <c r="AX17" s="225">
        <v>485266</v>
      </c>
      <c r="AY17" s="225">
        <v>495513</v>
      </c>
      <c r="AZ17" s="224">
        <v>504121</v>
      </c>
      <c r="BA17" s="225">
        <v>512375</v>
      </c>
      <c r="BB17" s="225">
        <v>521393</v>
      </c>
      <c r="BC17" s="225">
        <v>537133</v>
      </c>
      <c r="BD17" s="225">
        <v>545347</v>
      </c>
      <c r="BE17" s="225">
        <v>554380</v>
      </c>
      <c r="BF17" s="225">
        <v>564482</v>
      </c>
      <c r="BG17" s="225">
        <v>575704</v>
      </c>
      <c r="BH17" s="225">
        <v>586448</v>
      </c>
      <c r="BI17" s="225">
        <v>599348</v>
      </c>
      <c r="BJ17" s="225">
        <v>612766</v>
      </c>
      <c r="BK17" s="225">
        <v>625502</v>
      </c>
      <c r="BL17" s="225">
        <v>638843</v>
      </c>
      <c r="BM17" s="237">
        <v>647330</v>
      </c>
      <c r="BN17" s="225">
        <v>657723</v>
      </c>
      <c r="BO17" s="225">
        <v>674305</v>
      </c>
      <c r="BP17" s="225">
        <v>685177</v>
      </c>
      <c r="BQ17" s="225">
        <v>696683</v>
      </c>
      <c r="BR17" s="225">
        <v>712594</v>
      </c>
      <c r="BS17" s="85"/>
      <c r="BT17" s="96">
        <f>BR17/BF17-1</f>
        <v>0.26238569166067305</v>
      </c>
      <c r="BU17" s="96">
        <f>BR17/$BR$22</f>
        <v>0.98835078842651736</v>
      </c>
      <c r="BV17" s="220"/>
      <c r="BW17" s="105"/>
    </row>
    <row r="18" spans="2:75" x14ac:dyDescent="0.25">
      <c r="B18" s="263"/>
      <c r="C18" s="115" t="s">
        <v>1</v>
      </c>
      <c r="D18" s="224">
        <v>153</v>
      </c>
      <c r="E18" s="225">
        <v>154</v>
      </c>
      <c r="F18" s="225">
        <v>167</v>
      </c>
      <c r="G18" s="225">
        <v>190</v>
      </c>
      <c r="H18" s="225">
        <v>191</v>
      </c>
      <c r="I18" s="225">
        <v>191</v>
      </c>
      <c r="J18" s="225">
        <v>192</v>
      </c>
      <c r="K18" s="225">
        <v>195</v>
      </c>
      <c r="L18" s="225">
        <v>196</v>
      </c>
      <c r="M18" s="225">
        <v>200</v>
      </c>
      <c r="N18" s="225">
        <v>209</v>
      </c>
      <c r="O18" s="225">
        <v>213</v>
      </c>
      <c r="P18" s="224">
        <v>214</v>
      </c>
      <c r="Q18" s="225">
        <v>221</v>
      </c>
      <c r="R18" s="225">
        <v>222</v>
      </c>
      <c r="S18" s="225">
        <v>226</v>
      </c>
      <c r="T18" s="225">
        <v>236</v>
      </c>
      <c r="U18" s="225">
        <v>249</v>
      </c>
      <c r="V18" s="225">
        <v>254</v>
      </c>
      <c r="W18" s="225">
        <v>258</v>
      </c>
      <c r="X18" s="225">
        <v>265</v>
      </c>
      <c r="Y18" s="225">
        <v>279</v>
      </c>
      <c r="Z18" s="225">
        <v>287</v>
      </c>
      <c r="AA18" s="225">
        <v>296</v>
      </c>
      <c r="AB18" s="224">
        <v>304</v>
      </c>
      <c r="AC18" s="225">
        <v>313</v>
      </c>
      <c r="AD18" s="225">
        <v>332</v>
      </c>
      <c r="AE18" s="225">
        <v>349</v>
      </c>
      <c r="AF18" s="225">
        <v>357</v>
      </c>
      <c r="AG18" s="225">
        <v>369</v>
      </c>
      <c r="AH18" s="225">
        <v>382</v>
      </c>
      <c r="AI18" s="225">
        <v>392</v>
      </c>
      <c r="AJ18" s="225">
        <v>392</v>
      </c>
      <c r="AK18" s="225">
        <v>403</v>
      </c>
      <c r="AL18" s="225">
        <v>413</v>
      </c>
      <c r="AM18" s="225">
        <v>425</v>
      </c>
      <c r="AN18" s="224">
        <v>441</v>
      </c>
      <c r="AO18" s="225">
        <v>442</v>
      </c>
      <c r="AP18" s="225">
        <v>450</v>
      </c>
      <c r="AQ18" s="225">
        <v>455</v>
      </c>
      <c r="AR18" s="225">
        <v>462</v>
      </c>
      <c r="AS18" s="225">
        <v>474</v>
      </c>
      <c r="AT18" s="225">
        <v>477</v>
      </c>
      <c r="AU18" s="225">
        <v>481</v>
      </c>
      <c r="AV18" s="225">
        <v>485</v>
      </c>
      <c r="AW18" s="225">
        <v>495</v>
      </c>
      <c r="AX18" s="225">
        <v>503</v>
      </c>
      <c r="AY18" s="225">
        <v>524</v>
      </c>
      <c r="AZ18" s="224">
        <v>534</v>
      </c>
      <c r="BA18" s="225">
        <v>542</v>
      </c>
      <c r="BB18" s="225">
        <v>550</v>
      </c>
      <c r="BC18" s="225">
        <v>564</v>
      </c>
      <c r="BD18" s="225">
        <v>567</v>
      </c>
      <c r="BE18" s="225">
        <v>575</v>
      </c>
      <c r="BF18" s="225">
        <v>579</v>
      </c>
      <c r="BG18" s="225">
        <v>587</v>
      </c>
      <c r="BH18" s="225">
        <v>598</v>
      </c>
      <c r="BI18" s="225">
        <v>609</v>
      </c>
      <c r="BJ18" s="225">
        <v>623</v>
      </c>
      <c r="BK18" s="225">
        <v>637</v>
      </c>
      <c r="BL18" s="225">
        <v>645</v>
      </c>
      <c r="BM18" s="237">
        <v>655</v>
      </c>
      <c r="BN18" s="225">
        <v>660</v>
      </c>
      <c r="BO18" s="225">
        <v>661</v>
      </c>
      <c r="BP18" s="225">
        <v>661</v>
      </c>
      <c r="BQ18" s="225">
        <v>661</v>
      </c>
      <c r="BR18" s="225">
        <v>661</v>
      </c>
      <c r="BS18" s="85"/>
      <c r="BT18" s="96">
        <f t="shared" ref="BT18:BT22" si="2">BR18/BF18-1</f>
        <v>0.14162348877374775</v>
      </c>
      <c r="BU18" s="96">
        <f t="shared" ref="BU18:BU22" si="3">BR18/$BR$22</f>
        <v>9.1679114776426396E-4</v>
      </c>
      <c r="BV18" s="220"/>
      <c r="BW18" s="105"/>
    </row>
    <row r="19" spans="2:75" ht="12.75" customHeight="1" x14ac:dyDescent="0.25">
      <c r="B19" s="263"/>
      <c r="C19" s="115" t="s">
        <v>0</v>
      </c>
      <c r="D19" s="224">
        <v>969</v>
      </c>
      <c r="E19" s="225">
        <v>992</v>
      </c>
      <c r="F19" s="225">
        <v>1027</v>
      </c>
      <c r="G19" s="225">
        <v>1082</v>
      </c>
      <c r="H19" s="225">
        <v>1119</v>
      </c>
      <c r="I19" s="225">
        <v>1169</v>
      </c>
      <c r="J19" s="225">
        <v>1222</v>
      </c>
      <c r="K19" s="225">
        <v>1279</v>
      </c>
      <c r="L19" s="225">
        <v>1333</v>
      </c>
      <c r="M19" s="225">
        <v>1390</v>
      </c>
      <c r="N19" s="225">
        <v>1472</v>
      </c>
      <c r="O19" s="225">
        <v>1551</v>
      </c>
      <c r="P19" s="224">
        <v>1594</v>
      </c>
      <c r="Q19" s="225">
        <v>1649</v>
      </c>
      <c r="R19" s="225">
        <v>1706</v>
      </c>
      <c r="S19" s="225">
        <v>1797</v>
      </c>
      <c r="T19" s="225">
        <v>1868</v>
      </c>
      <c r="U19" s="225">
        <v>1957</v>
      </c>
      <c r="V19" s="225">
        <v>2160</v>
      </c>
      <c r="W19" s="225">
        <v>2222</v>
      </c>
      <c r="X19" s="225">
        <v>2290</v>
      </c>
      <c r="Y19" s="225">
        <v>2384</v>
      </c>
      <c r="Z19" s="225">
        <v>2458</v>
      </c>
      <c r="AA19" s="225">
        <v>2535</v>
      </c>
      <c r="AB19" s="224">
        <v>2614</v>
      </c>
      <c r="AC19" s="225">
        <v>2745</v>
      </c>
      <c r="AD19" s="225">
        <v>2902</v>
      </c>
      <c r="AE19" s="225">
        <v>3339</v>
      </c>
      <c r="AF19" s="225">
        <v>3411</v>
      </c>
      <c r="AG19" s="225">
        <v>3527</v>
      </c>
      <c r="AH19" s="225">
        <v>3671</v>
      </c>
      <c r="AI19" s="225">
        <v>3797</v>
      </c>
      <c r="AJ19" s="225">
        <v>3961</v>
      </c>
      <c r="AK19" s="225">
        <v>4165</v>
      </c>
      <c r="AL19" s="225">
        <v>4400</v>
      </c>
      <c r="AM19" s="225">
        <v>5155</v>
      </c>
      <c r="AN19" s="224">
        <v>5173</v>
      </c>
      <c r="AO19" s="225">
        <v>5208</v>
      </c>
      <c r="AP19" s="225">
        <v>5273</v>
      </c>
      <c r="AQ19" s="225">
        <v>5318</v>
      </c>
      <c r="AR19" s="225">
        <v>5341</v>
      </c>
      <c r="AS19" s="225">
        <v>5381</v>
      </c>
      <c r="AT19" s="225">
        <v>5420</v>
      </c>
      <c r="AU19" s="225">
        <v>5456</v>
      </c>
      <c r="AV19" s="225">
        <v>5490</v>
      </c>
      <c r="AW19" s="225">
        <v>5564</v>
      </c>
      <c r="AX19" s="225">
        <v>5622</v>
      </c>
      <c r="AY19" s="225">
        <v>5691</v>
      </c>
      <c r="AZ19" s="224">
        <v>5757</v>
      </c>
      <c r="BA19" s="225">
        <v>5807</v>
      </c>
      <c r="BB19" s="225">
        <v>5890</v>
      </c>
      <c r="BC19" s="225">
        <v>6340</v>
      </c>
      <c r="BD19" s="225">
        <v>6360</v>
      </c>
      <c r="BE19" s="225">
        <v>6390</v>
      </c>
      <c r="BF19" s="225">
        <v>6428</v>
      </c>
      <c r="BG19" s="225">
        <v>6461</v>
      </c>
      <c r="BH19" s="225">
        <v>6498</v>
      </c>
      <c r="BI19" s="225">
        <v>6601</v>
      </c>
      <c r="BJ19" s="225">
        <v>6648</v>
      </c>
      <c r="BK19" s="225">
        <v>6709</v>
      </c>
      <c r="BL19" s="225">
        <v>6831</v>
      </c>
      <c r="BM19" s="237">
        <v>6832</v>
      </c>
      <c r="BN19" s="225">
        <v>6845</v>
      </c>
      <c r="BO19" s="225">
        <v>6918</v>
      </c>
      <c r="BP19" s="225">
        <v>6919</v>
      </c>
      <c r="BQ19" s="225">
        <v>6920</v>
      </c>
      <c r="BR19" s="225">
        <v>6921</v>
      </c>
      <c r="BS19" s="85"/>
      <c r="BT19" s="96">
        <f t="shared" si="2"/>
        <v>7.6695706285003107E-2</v>
      </c>
      <c r="BU19" s="96">
        <f t="shared" si="3"/>
        <v>9.599261019177718E-3</v>
      </c>
      <c r="BV19" s="105"/>
      <c r="BW19" s="105"/>
    </row>
    <row r="20" spans="2:75" ht="12.75" customHeight="1" x14ac:dyDescent="0.25">
      <c r="B20" s="263"/>
      <c r="C20" s="115" t="s">
        <v>38</v>
      </c>
      <c r="D20" s="224">
        <v>2</v>
      </c>
      <c r="E20" s="225">
        <v>2</v>
      </c>
      <c r="F20" s="225">
        <v>2</v>
      </c>
      <c r="G20" s="225">
        <v>3</v>
      </c>
      <c r="H20" s="225">
        <v>3</v>
      </c>
      <c r="I20" s="225">
        <v>3</v>
      </c>
      <c r="J20" s="225">
        <v>4</v>
      </c>
      <c r="K20" s="225">
        <v>5</v>
      </c>
      <c r="L20" s="225">
        <v>6</v>
      </c>
      <c r="M20" s="225">
        <v>6</v>
      </c>
      <c r="N20" s="225">
        <v>6</v>
      </c>
      <c r="O20" s="225">
        <v>6</v>
      </c>
      <c r="P20" s="224">
        <v>6</v>
      </c>
      <c r="Q20" s="225">
        <v>7</v>
      </c>
      <c r="R20" s="225">
        <v>7</v>
      </c>
      <c r="S20" s="225">
        <v>9</v>
      </c>
      <c r="T20" s="225">
        <v>10</v>
      </c>
      <c r="U20" s="225">
        <v>12</v>
      </c>
      <c r="V20" s="225">
        <v>13</v>
      </c>
      <c r="W20" s="225">
        <v>13</v>
      </c>
      <c r="X20" s="225">
        <v>15</v>
      </c>
      <c r="Y20" s="225">
        <v>15</v>
      </c>
      <c r="Z20" s="225">
        <v>16</v>
      </c>
      <c r="AA20" s="225">
        <v>17</v>
      </c>
      <c r="AB20" s="224">
        <v>20</v>
      </c>
      <c r="AC20" s="225">
        <v>22</v>
      </c>
      <c r="AD20" s="225">
        <v>22</v>
      </c>
      <c r="AE20" s="225">
        <v>22</v>
      </c>
      <c r="AF20" s="225">
        <v>24</v>
      </c>
      <c r="AG20" s="225">
        <v>28</v>
      </c>
      <c r="AH20" s="225">
        <v>31</v>
      </c>
      <c r="AI20" s="225">
        <v>36</v>
      </c>
      <c r="AJ20" s="225">
        <v>37</v>
      </c>
      <c r="AK20" s="225">
        <v>41</v>
      </c>
      <c r="AL20" s="225">
        <v>44</v>
      </c>
      <c r="AM20" s="225">
        <v>45</v>
      </c>
      <c r="AN20" s="224">
        <v>48</v>
      </c>
      <c r="AO20" s="225">
        <v>50</v>
      </c>
      <c r="AP20" s="225">
        <v>52</v>
      </c>
      <c r="AQ20" s="225">
        <v>53</v>
      </c>
      <c r="AR20" s="225">
        <v>55</v>
      </c>
      <c r="AS20" s="225">
        <v>55</v>
      </c>
      <c r="AT20" s="225">
        <v>60</v>
      </c>
      <c r="AU20" s="225">
        <v>63</v>
      </c>
      <c r="AV20" s="225">
        <v>67</v>
      </c>
      <c r="AW20" s="225">
        <v>70</v>
      </c>
      <c r="AX20" s="225">
        <v>73</v>
      </c>
      <c r="AY20" s="225">
        <v>78</v>
      </c>
      <c r="AZ20" s="224">
        <v>84</v>
      </c>
      <c r="BA20" s="225">
        <v>85</v>
      </c>
      <c r="BB20" s="225">
        <v>89</v>
      </c>
      <c r="BC20" s="225">
        <v>96</v>
      </c>
      <c r="BD20" s="225">
        <v>97</v>
      </c>
      <c r="BE20" s="225">
        <v>99</v>
      </c>
      <c r="BF20" s="225">
        <v>103</v>
      </c>
      <c r="BG20" s="225">
        <v>105</v>
      </c>
      <c r="BH20" s="225">
        <v>114</v>
      </c>
      <c r="BI20" s="225">
        <v>122</v>
      </c>
      <c r="BJ20" s="225">
        <v>128</v>
      </c>
      <c r="BK20" s="225">
        <v>147</v>
      </c>
      <c r="BL20" s="225">
        <v>170</v>
      </c>
      <c r="BM20" s="237">
        <v>170</v>
      </c>
      <c r="BN20" s="225">
        <v>170</v>
      </c>
      <c r="BO20" s="225">
        <v>171</v>
      </c>
      <c r="BP20" s="225">
        <v>171</v>
      </c>
      <c r="BQ20" s="225">
        <v>171</v>
      </c>
      <c r="BR20" s="225">
        <v>171</v>
      </c>
      <c r="BS20" s="85"/>
      <c r="BT20" s="96">
        <f t="shared" si="2"/>
        <v>0.66019417475728148</v>
      </c>
      <c r="BU20" s="96">
        <f t="shared" si="3"/>
        <v>2.3717289904340264E-4</v>
      </c>
      <c r="BV20" s="137"/>
      <c r="BW20" s="105"/>
    </row>
    <row r="21" spans="2:75" ht="12.75" customHeight="1" x14ac:dyDescent="0.25">
      <c r="B21" s="263"/>
      <c r="C21" s="115" t="s">
        <v>30</v>
      </c>
      <c r="D21" s="224">
        <v>0</v>
      </c>
      <c r="E21" s="225">
        <v>0</v>
      </c>
      <c r="F21" s="225">
        <v>0</v>
      </c>
      <c r="G21" s="225">
        <v>0</v>
      </c>
      <c r="H21" s="225">
        <v>0</v>
      </c>
      <c r="I21" s="225">
        <v>0</v>
      </c>
      <c r="J21" s="225">
        <v>6</v>
      </c>
      <c r="K21" s="225">
        <v>16</v>
      </c>
      <c r="L21" s="225">
        <v>25</v>
      </c>
      <c r="M21" s="225">
        <v>38</v>
      </c>
      <c r="N21" s="225">
        <v>56</v>
      </c>
      <c r="O21" s="225">
        <v>92</v>
      </c>
      <c r="P21" s="224">
        <v>125</v>
      </c>
      <c r="Q21" s="225">
        <v>152</v>
      </c>
      <c r="R21" s="225">
        <v>196</v>
      </c>
      <c r="S21" s="225">
        <v>241</v>
      </c>
      <c r="T21" s="225">
        <v>266</v>
      </c>
      <c r="U21" s="225">
        <v>293</v>
      </c>
      <c r="V21" s="225">
        <v>312</v>
      </c>
      <c r="W21" s="225">
        <v>332</v>
      </c>
      <c r="X21" s="225">
        <v>357</v>
      </c>
      <c r="Y21" s="225">
        <v>399</v>
      </c>
      <c r="Z21" s="225">
        <v>428</v>
      </c>
      <c r="AA21" s="225">
        <v>444</v>
      </c>
      <c r="AB21" s="224">
        <v>456</v>
      </c>
      <c r="AC21" s="225">
        <v>461</v>
      </c>
      <c r="AD21" s="225">
        <v>466</v>
      </c>
      <c r="AE21" s="225">
        <v>476</v>
      </c>
      <c r="AF21" s="225">
        <v>484</v>
      </c>
      <c r="AG21" s="225">
        <v>496</v>
      </c>
      <c r="AH21" s="225">
        <v>513</v>
      </c>
      <c r="AI21" s="225">
        <v>519</v>
      </c>
      <c r="AJ21" s="225">
        <v>522</v>
      </c>
      <c r="AK21" s="225">
        <v>532</v>
      </c>
      <c r="AL21" s="225">
        <v>547</v>
      </c>
      <c r="AM21" s="225">
        <v>561</v>
      </c>
      <c r="AN21" s="224">
        <v>569</v>
      </c>
      <c r="AO21" s="225">
        <v>580</v>
      </c>
      <c r="AP21" s="225">
        <v>584</v>
      </c>
      <c r="AQ21" s="225">
        <v>587</v>
      </c>
      <c r="AR21" s="225">
        <v>592</v>
      </c>
      <c r="AS21" s="225">
        <v>592</v>
      </c>
      <c r="AT21" s="225">
        <v>593</v>
      </c>
      <c r="AU21" s="225">
        <v>594</v>
      </c>
      <c r="AV21" s="225">
        <v>594</v>
      </c>
      <c r="AW21" s="225">
        <v>594</v>
      </c>
      <c r="AX21" s="225">
        <v>596</v>
      </c>
      <c r="AY21" s="225">
        <v>600</v>
      </c>
      <c r="AZ21" s="224">
        <v>603</v>
      </c>
      <c r="BA21" s="225">
        <v>608</v>
      </c>
      <c r="BB21" s="225">
        <v>610</v>
      </c>
      <c r="BC21" s="225">
        <v>615</v>
      </c>
      <c r="BD21" s="225">
        <v>615</v>
      </c>
      <c r="BE21" s="225">
        <v>615</v>
      </c>
      <c r="BF21" s="225">
        <v>615</v>
      </c>
      <c r="BG21" s="225">
        <v>617</v>
      </c>
      <c r="BH21" s="225">
        <v>619</v>
      </c>
      <c r="BI21" s="225">
        <v>621</v>
      </c>
      <c r="BJ21" s="225">
        <v>625</v>
      </c>
      <c r="BK21" s="225">
        <v>628</v>
      </c>
      <c r="BL21" s="225">
        <v>629</v>
      </c>
      <c r="BM21" s="237">
        <v>636</v>
      </c>
      <c r="BN21" s="225">
        <v>643</v>
      </c>
      <c r="BO21" s="225">
        <v>644</v>
      </c>
      <c r="BP21" s="225">
        <v>646</v>
      </c>
      <c r="BQ21" s="225">
        <v>646</v>
      </c>
      <c r="BR21" s="225">
        <v>646</v>
      </c>
      <c r="BS21" s="85"/>
      <c r="BT21" s="96">
        <f t="shared" si="2"/>
        <v>5.0406504065040547E-2</v>
      </c>
      <c r="BU21" s="96">
        <f t="shared" si="3"/>
        <v>8.9598650749729883E-4</v>
      </c>
      <c r="BV21" s="137"/>
      <c r="BW21" s="105"/>
    </row>
    <row r="22" spans="2:75" ht="16.8" thickBot="1" x14ac:dyDescent="0.3">
      <c r="B22" s="264"/>
      <c r="C22" s="116" t="s">
        <v>26</v>
      </c>
      <c r="D22" s="171">
        <v>5964</v>
      </c>
      <c r="E22" s="138">
        <v>6522</v>
      </c>
      <c r="F22" s="138">
        <v>7041</v>
      </c>
      <c r="G22" s="138">
        <v>8055</v>
      </c>
      <c r="H22" s="138">
        <v>9143</v>
      </c>
      <c r="I22" s="138">
        <v>10712</v>
      </c>
      <c r="J22" s="138">
        <v>12686</v>
      </c>
      <c r="K22" s="138">
        <v>15075</v>
      </c>
      <c r="L22" s="138">
        <v>17418</v>
      </c>
      <c r="M22" s="138">
        <v>20355</v>
      </c>
      <c r="N22" s="138">
        <v>23940</v>
      </c>
      <c r="O22" s="138">
        <v>28068</v>
      </c>
      <c r="P22" s="171">
        <v>31227</v>
      </c>
      <c r="Q22" s="138">
        <v>35464</v>
      </c>
      <c r="R22" s="138">
        <v>40245</v>
      </c>
      <c r="S22" s="138">
        <v>47454</v>
      </c>
      <c r="T22" s="138">
        <v>53896</v>
      </c>
      <c r="U22" s="138">
        <v>61355</v>
      </c>
      <c r="V22" s="138">
        <v>71114</v>
      </c>
      <c r="W22" s="138">
        <v>82461</v>
      </c>
      <c r="X22" s="138">
        <v>96720</v>
      </c>
      <c r="Y22" s="138">
        <v>114299</v>
      </c>
      <c r="Z22" s="138">
        <v>134882</v>
      </c>
      <c r="AA22" s="138">
        <v>192009</v>
      </c>
      <c r="AB22" s="171">
        <v>238319</v>
      </c>
      <c r="AC22" s="138">
        <v>246934</v>
      </c>
      <c r="AD22" s="138">
        <v>291130</v>
      </c>
      <c r="AE22" s="138">
        <v>318697</v>
      </c>
      <c r="AF22" s="138">
        <v>324309</v>
      </c>
      <c r="AG22" s="138">
        <v>334978</v>
      </c>
      <c r="AH22" s="138">
        <v>348421</v>
      </c>
      <c r="AI22" s="138">
        <v>375131</v>
      </c>
      <c r="AJ22" s="138">
        <v>379214</v>
      </c>
      <c r="AK22" s="138">
        <v>384709</v>
      </c>
      <c r="AL22" s="138">
        <v>395694</v>
      </c>
      <c r="AM22" s="138">
        <v>402264</v>
      </c>
      <c r="AN22" s="171">
        <v>408371</v>
      </c>
      <c r="AO22" s="138">
        <v>414862</v>
      </c>
      <c r="AP22" s="138">
        <v>421892</v>
      </c>
      <c r="AQ22" s="138">
        <v>430032</v>
      </c>
      <c r="AR22" s="138">
        <v>438499</v>
      </c>
      <c r="AS22" s="138">
        <v>447097</v>
      </c>
      <c r="AT22" s="138">
        <v>459864</v>
      </c>
      <c r="AU22" s="138">
        <v>466668</v>
      </c>
      <c r="AV22" s="138">
        <v>474564</v>
      </c>
      <c r="AW22" s="138">
        <v>483007</v>
      </c>
      <c r="AX22" s="138">
        <v>492060</v>
      </c>
      <c r="AY22" s="138">
        <v>502406</v>
      </c>
      <c r="AZ22" s="171">
        <v>511099</v>
      </c>
      <c r="BA22" s="161">
        <v>519417</v>
      </c>
      <c r="BB22" s="138">
        <v>528532</v>
      </c>
      <c r="BC22" s="138">
        <v>544748</v>
      </c>
      <c r="BD22" s="138">
        <v>552986</v>
      </c>
      <c r="BE22" s="138">
        <v>562059</v>
      </c>
      <c r="BF22" s="138">
        <v>572207</v>
      </c>
      <c r="BG22" s="138">
        <v>583474</v>
      </c>
      <c r="BH22" s="138">
        <v>594277</v>
      </c>
      <c r="BI22" s="138">
        <v>607301</v>
      </c>
      <c r="BJ22" s="138">
        <v>620790</v>
      </c>
      <c r="BK22" s="138">
        <v>633623</v>
      </c>
      <c r="BL22" s="138">
        <v>647118</v>
      </c>
      <c r="BM22" s="161">
        <v>655623</v>
      </c>
      <c r="BN22" s="138">
        <v>666041</v>
      </c>
      <c r="BO22" s="138">
        <v>682699</v>
      </c>
      <c r="BP22" s="138">
        <v>693574</v>
      </c>
      <c r="BQ22" s="138">
        <v>705081</v>
      </c>
      <c r="BR22" s="138">
        <v>720993</v>
      </c>
      <c r="BS22" s="35"/>
      <c r="BT22" s="98">
        <f t="shared" si="2"/>
        <v>0.26002128600314212</v>
      </c>
      <c r="BU22" s="98">
        <f t="shared" si="3"/>
        <v>1</v>
      </c>
      <c r="BV22" s="137"/>
      <c r="BW22" s="193"/>
    </row>
    <row r="23" spans="2:75" ht="13.8" thickTop="1" x14ac:dyDescent="0.25">
      <c r="BU23" s="96"/>
    </row>
    <row r="24" spans="2:75" x14ac:dyDescent="0.25">
      <c r="BL24" s="226"/>
      <c r="BM24" s="230"/>
      <c r="BN24" s="230"/>
      <c r="BO24" s="230"/>
      <c r="BP24" s="230"/>
      <c r="BQ24" s="230"/>
      <c r="BR24" s="230"/>
    </row>
    <row r="25" spans="2:75" x14ac:dyDescent="0.25">
      <c r="BL25" s="232"/>
      <c r="BM25" s="230"/>
      <c r="BN25" s="230"/>
      <c r="BO25" s="230"/>
      <c r="BP25" s="230"/>
      <c r="BQ25" s="230"/>
      <c r="BR25" s="230"/>
    </row>
    <row r="26" spans="2:75" x14ac:dyDescent="0.25">
      <c r="BL26" s="231"/>
      <c r="BM26" s="231"/>
      <c r="BN26" s="231"/>
      <c r="BO26" s="251"/>
      <c r="BP26" s="251"/>
      <c r="BQ26" s="251"/>
      <c r="BR26" s="251"/>
    </row>
    <row r="27" spans="2:75" x14ac:dyDescent="0.25">
      <c r="BM27" s="230"/>
      <c r="BN27" s="230"/>
      <c r="BO27" s="252"/>
      <c r="BP27" s="252"/>
      <c r="BQ27" s="252"/>
      <c r="BR27" s="252"/>
    </row>
    <row r="28" spans="2:75" x14ac:dyDescent="0.25">
      <c r="BM28" s="231"/>
      <c r="BN28" s="231"/>
      <c r="BO28" s="255"/>
      <c r="BP28" s="256"/>
      <c r="BQ28" s="256"/>
      <c r="BR28" s="231"/>
    </row>
    <row r="29" spans="2:75" x14ac:dyDescent="0.25">
      <c r="BO29" s="257"/>
      <c r="BP29" s="257"/>
      <c r="BQ29" s="257"/>
    </row>
    <row r="30" spans="2:75" x14ac:dyDescent="0.25">
      <c r="BN30" s="226"/>
      <c r="BO30" s="226"/>
      <c r="BP30" s="226"/>
      <c r="BQ30" s="226"/>
      <c r="BR30" s="226"/>
    </row>
    <row r="31" spans="2:75" x14ac:dyDescent="0.25">
      <c r="BN31" s="232"/>
      <c r="BO31" s="232"/>
      <c r="BP31" s="232"/>
      <c r="BQ31" s="232"/>
      <c r="BR31" s="232"/>
    </row>
  </sheetData>
  <mergeCells count="11">
    <mergeCell ref="BU3:BU4"/>
    <mergeCell ref="AC3:AN3"/>
    <mergeCell ref="AO3:AZ3"/>
    <mergeCell ref="B8:B13"/>
    <mergeCell ref="B17:B22"/>
    <mergeCell ref="D3:D4"/>
    <mergeCell ref="Q3:AB3"/>
    <mergeCell ref="E3:P3"/>
    <mergeCell ref="BT3:BT4"/>
    <mergeCell ref="BA3:BL3"/>
    <mergeCell ref="BM3:BR3"/>
  </mergeCells>
  <pageMargins left="0.7" right="0.7" top="0.75" bottom="0.75" header="0.3" footer="0.3"/>
  <pageSetup paperSize="9" scale="6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45"/>
  <sheetViews>
    <sheetView zoomScale="70" zoomScaleNormal="70" workbookViewId="0">
      <pane xSplit="3" ySplit="7" topLeftCell="BL8" activePane="bottomRight" state="frozen"/>
      <selection pane="topRight" activeCell="D1" sqref="D1"/>
      <selection pane="bottomLeft" activeCell="A8" sqref="A8"/>
      <selection pane="bottomRight" activeCell="BW11" sqref="BW11"/>
    </sheetView>
  </sheetViews>
  <sheetFormatPr defaultColWidth="9.109375" defaultRowHeight="13.2" x14ac:dyDescent="0.25"/>
  <cols>
    <col min="1" max="1" width="3.77734375" style="1" customWidth="1"/>
    <col min="2" max="2" width="20.109375" style="1" customWidth="1"/>
    <col min="3" max="3" width="22.5546875" style="1" customWidth="1"/>
    <col min="4" max="48" width="12.6640625" style="22" customWidth="1"/>
    <col min="49" max="49" width="12.88671875" style="22" customWidth="1"/>
    <col min="50" max="57" width="12.6640625" style="22" customWidth="1"/>
    <col min="58" max="62" width="15.88671875" style="1" customWidth="1"/>
    <col min="63" max="63" width="15.77734375" style="1" customWidth="1"/>
    <col min="64" max="70" width="15.6640625" style="1" customWidth="1"/>
    <col min="71" max="71" width="9.77734375" style="1" customWidth="1"/>
    <col min="72" max="72" width="23" style="1" customWidth="1"/>
    <col min="73" max="73" width="18.6640625" style="1" customWidth="1"/>
    <col min="74" max="16384" width="9.109375" style="1"/>
  </cols>
  <sheetData>
    <row r="1" spans="2:74" ht="28.2" x14ac:dyDescent="0.5">
      <c r="B1" s="15" t="s">
        <v>67</v>
      </c>
    </row>
    <row r="2" spans="2:74" ht="15.6" x14ac:dyDescent="0.3">
      <c r="B2" s="16" t="s">
        <v>41</v>
      </c>
      <c r="AO2" s="23"/>
      <c r="AP2" s="23"/>
      <c r="AQ2" s="23"/>
      <c r="AR2" s="23"/>
      <c r="AS2" s="23"/>
      <c r="AT2" s="23"/>
      <c r="AU2" s="23"/>
      <c r="AV2" s="23"/>
      <c r="AW2" s="23"/>
      <c r="AX2" s="23"/>
      <c r="AY2" s="23"/>
      <c r="AZ2" s="23"/>
    </row>
    <row r="3" spans="2:74" ht="12.75" customHeight="1" thickBot="1" x14ac:dyDescent="0.3">
      <c r="B3" s="17"/>
      <c r="C3" s="112"/>
      <c r="D3" s="274" t="s">
        <v>34</v>
      </c>
      <c r="E3" s="267">
        <v>2010</v>
      </c>
      <c r="F3" s="259"/>
      <c r="G3" s="259"/>
      <c r="H3" s="259"/>
      <c r="I3" s="259"/>
      <c r="J3" s="259"/>
      <c r="K3" s="259"/>
      <c r="L3" s="259"/>
      <c r="M3" s="259"/>
      <c r="N3" s="259"/>
      <c r="O3" s="259"/>
      <c r="P3" s="268"/>
      <c r="Q3" s="267">
        <v>2011</v>
      </c>
      <c r="R3" s="259"/>
      <c r="S3" s="259"/>
      <c r="T3" s="259"/>
      <c r="U3" s="259"/>
      <c r="V3" s="259"/>
      <c r="W3" s="259"/>
      <c r="X3" s="259"/>
      <c r="Y3" s="259"/>
      <c r="Z3" s="259"/>
      <c r="AA3" s="259"/>
      <c r="AB3" s="268"/>
      <c r="AC3" s="267">
        <v>2012</v>
      </c>
      <c r="AD3" s="259"/>
      <c r="AE3" s="259"/>
      <c r="AF3" s="259"/>
      <c r="AG3" s="259"/>
      <c r="AH3" s="259"/>
      <c r="AI3" s="259"/>
      <c r="AJ3" s="259"/>
      <c r="AK3" s="259"/>
      <c r="AL3" s="259"/>
      <c r="AM3" s="259"/>
      <c r="AN3" s="268"/>
      <c r="AO3" s="260">
        <v>2013</v>
      </c>
      <c r="AP3" s="261"/>
      <c r="AQ3" s="261"/>
      <c r="AR3" s="261"/>
      <c r="AS3" s="261"/>
      <c r="AT3" s="261"/>
      <c r="AU3" s="261"/>
      <c r="AV3" s="261"/>
      <c r="AW3" s="261"/>
      <c r="AX3" s="261"/>
      <c r="AY3" s="261"/>
      <c r="AZ3" s="262"/>
      <c r="BA3" s="260">
        <v>2014</v>
      </c>
      <c r="BB3" s="261"/>
      <c r="BC3" s="261"/>
      <c r="BD3" s="261"/>
      <c r="BE3" s="261"/>
      <c r="BF3" s="261"/>
      <c r="BG3" s="261"/>
      <c r="BH3" s="261"/>
      <c r="BI3" s="261"/>
      <c r="BJ3" s="261"/>
      <c r="BK3" s="261"/>
      <c r="BL3" s="261"/>
      <c r="BM3" s="260">
        <v>2015</v>
      </c>
      <c r="BN3" s="261"/>
      <c r="BO3" s="261"/>
      <c r="BP3" s="261"/>
      <c r="BQ3" s="261"/>
      <c r="BR3" s="261"/>
      <c r="BS3" s="93"/>
      <c r="BT3" s="258" t="s">
        <v>53</v>
      </c>
      <c r="BU3" s="258" t="s">
        <v>51</v>
      </c>
    </row>
    <row r="4" spans="2:74" ht="12.75" customHeight="1" thickTop="1" thickBot="1" x14ac:dyDescent="0.3">
      <c r="B4" s="18"/>
      <c r="C4" s="113"/>
      <c r="D4" s="275"/>
      <c r="E4" s="13" t="s">
        <v>11</v>
      </c>
      <c r="F4" s="13" t="s">
        <v>12</v>
      </c>
      <c r="G4" s="13" t="s">
        <v>13</v>
      </c>
      <c r="H4" s="13" t="s">
        <v>2</v>
      </c>
      <c r="I4" s="13" t="s">
        <v>3</v>
      </c>
      <c r="J4" s="13" t="s">
        <v>4</v>
      </c>
      <c r="K4" s="13" t="s">
        <v>5</v>
      </c>
      <c r="L4" s="14" t="s">
        <v>6</v>
      </c>
      <c r="M4" s="14" t="s">
        <v>7</v>
      </c>
      <c r="N4" s="13" t="s">
        <v>8</v>
      </c>
      <c r="O4" s="13" t="s">
        <v>9</v>
      </c>
      <c r="P4" s="55" t="s">
        <v>10</v>
      </c>
      <c r="Q4" s="58" t="s">
        <v>11</v>
      </c>
      <c r="R4" s="13" t="s">
        <v>12</v>
      </c>
      <c r="S4" s="13" t="s">
        <v>13</v>
      </c>
      <c r="T4" s="13" t="s">
        <v>2</v>
      </c>
      <c r="U4" s="13" t="s">
        <v>3</v>
      </c>
      <c r="V4" s="13" t="s">
        <v>4</v>
      </c>
      <c r="W4" s="13" t="s">
        <v>5</v>
      </c>
      <c r="X4" s="14" t="s">
        <v>6</v>
      </c>
      <c r="Y4" s="14" t="s">
        <v>7</v>
      </c>
      <c r="Z4" s="13" t="s">
        <v>8</v>
      </c>
      <c r="AA4" s="13" t="s">
        <v>9</v>
      </c>
      <c r="AB4" s="55" t="s">
        <v>10</v>
      </c>
      <c r="AC4" s="58" t="s">
        <v>11</v>
      </c>
      <c r="AD4" s="13" t="s">
        <v>12</v>
      </c>
      <c r="AE4" s="13" t="s">
        <v>13</v>
      </c>
      <c r="AF4" s="13" t="s">
        <v>2</v>
      </c>
      <c r="AG4" s="13" t="s">
        <v>3</v>
      </c>
      <c r="AH4" s="13" t="s">
        <v>4</v>
      </c>
      <c r="AI4" s="13" t="s">
        <v>5</v>
      </c>
      <c r="AJ4" s="14" t="s">
        <v>6</v>
      </c>
      <c r="AK4" s="14" t="s">
        <v>7</v>
      </c>
      <c r="AL4" s="13" t="s">
        <v>8</v>
      </c>
      <c r="AM4" s="13" t="s">
        <v>9</v>
      </c>
      <c r="AN4" s="55" t="s">
        <v>10</v>
      </c>
      <c r="AO4" s="58" t="s">
        <v>11</v>
      </c>
      <c r="AP4" s="13" t="s">
        <v>12</v>
      </c>
      <c r="AQ4" s="13" t="s">
        <v>13</v>
      </c>
      <c r="AR4" s="13" t="s">
        <v>2</v>
      </c>
      <c r="AS4" s="13" t="s">
        <v>3</v>
      </c>
      <c r="AT4" s="13" t="s">
        <v>4</v>
      </c>
      <c r="AU4" s="13" t="s">
        <v>5</v>
      </c>
      <c r="AV4" s="13" t="s">
        <v>6</v>
      </c>
      <c r="AW4" s="13" t="s">
        <v>7</v>
      </c>
      <c r="AX4" s="13" t="s">
        <v>8</v>
      </c>
      <c r="AY4" s="13" t="s">
        <v>9</v>
      </c>
      <c r="AZ4" s="55" t="s">
        <v>10</v>
      </c>
      <c r="BA4" s="136" t="s">
        <v>11</v>
      </c>
      <c r="BB4" s="136" t="s">
        <v>12</v>
      </c>
      <c r="BC4" s="136" t="s">
        <v>13</v>
      </c>
      <c r="BD4" s="136" t="s">
        <v>2</v>
      </c>
      <c r="BE4" s="136" t="s">
        <v>3</v>
      </c>
      <c r="BF4" s="136" t="s">
        <v>4</v>
      </c>
      <c r="BG4" s="136" t="s">
        <v>5</v>
      </c>
      <c r="BH4" s="136" t="s">
        <v>6</v>
      </c>
      <c r="BI4" s="136" t="s">
        <v>7</v>
      </c>
      <c r="BJ4" s="136" t="s">
        <v>8</v>
      </c>
      <c r="BK4" s="136" t="s">
        <v>9</v>
      </c>
      <c r="BL4" s="136" t="s">
        <v>10</v>
      </c>
      <c r="BM4" s="238" t="s">
        <v>11</v>
      </c>
      <c r="BN4" s="136" t="s">
        <v>12</v>
      </c>
      <c r="BO4" s="136" t="s">
        <v>13</v>
      </c>
      <c r="BP4" s="136" t="s">
        <v>2</v>
      </c>
      <c r="BQ4" s="136" t="s">
        <v>3</v>
      </c>
      <c r="BR4" s="136" t="s">
        <v>4</v>
      </c>
      <c r="BS4" s="94"/>
      <c r="BT4" s="258"/>
      <c r="BU4" s="258"/>
    </row>
    <row r="5" spans="2:74" ht="17.399999999999999" x14ac:dyDescent="0.3">
      <c r="B5" s="7" t="s">
        <v>28</v>
      </c>
      <c r="C5" s="114"/>
      <c r="D5" s="51"/>
      <c r="E5" s="24"/>
      <c r="F5" s="24"/>
      <c r="G5" s="24"/>
      <c r="H5" s="25"/>
      <c r="I5" s="25"/>
      <c r="J5" s="25"/>
      <c r="K5" s="25"/>
      <c r="L5" s="26"/>
      <c r="M5" s="26"/>
      <c r="N5" s="25"/>
      <c r="O5" s="25"/>
      <c r="P5" s="56"/>
      <c r="Q5" s="59"/>
      <c r="R5" s="24"/>
      <c r="S5" s="24"/>
      <c r="T5" s="25"/>
      <c r="U5" s="25"/>
      <c r="V5" s="25"/>
      <c r="W5" s="25"/>
      <c r="X5" s="26"/>
      <c r="Y5" s="26"/>
      <c r="Z5" s="25"/>
      <c r="AA5" s="25"/>
      <c r="AB5" s="56"/>
      <c r="AC5" s="59"/>
      <c r="AD5" s="24"/>
      <c r="AE5" s="24"/>
      <c r="AF5" s="25"/>
      <c r="AG5" s="25"/>
      <c r="AH5" s="25"/>
      <c r="AI5" s="25"/>
      <c r="AJ5" s="26"/>
      <c r="AK5" s="26"/>
      <c r="AL5" s="25"/>
      <c r="AM5" s="25"/>
      <c r="AN5" s="56"/>
      <c r="AO5" s="63"/>
      <c r="AP5" s="26"/>
      <c r="AQ5" s="26"/>
      <c r="AR5" s="26"/>
      <c r="AS5" s="26"/>
      <c r="AT5" s="26"/>
      <c r="AU5" s="26"/>
      <c r="AV5" s="26"/>
      <c r="AW5" s="26"/>
      <c r="AX5" s="26"/>
      <c r="AY5" s="26"/>
      <c r="AZ5" s="57"/>
      <c r="BM5" s="239"/>
      <c r="BN5" s="91"/>
      <c r="BO5" s="91"/>
      <c r="BP5" s="91"/>
      <c r="BQ5" s="91"/>
      <c r="BR5" s="91"/>
    </row>
    <row r="6" spans="2:74" ht="12.75" customHeight="1" x14ac:dyDescent="0.25">
      <c r="B6" s="2"/>
      <c r="C6" s="114"/>
      <c r="D6" s="51"/>
      <c r="E6" s="24"/>
      <c r="F6" s="24"/>
      <c r="G6" s="24"/>
      <c r="H6" s="27"/>
      <c r="I6" s="3"/>
      <c r="J6" s="3"/>
      <c r="K6" s="3"/>
      <c r="L6" s="26"/>
      <c r="M6" s="26"/>
      <c r="N6" s="26"/>
      <c r="O6" s="3"/>
      <c r="P6" s="57"/>
      <c r="Q6" s="59"/>
      <c r="R6" s="24"/>
      <c r="S6" s="24"/>
      <c r="T6" s="27"/>
      <c r="U6" s="3"/>
      <c r="V6" s="3"/>
      <c r="W6" s="3"/>
      <c r="X6" s="26"/>
      <c r="Y6" s="26"/>
      <c r="Z6" s="26"/>
      <c r="AA6" s="3"/>
      <c r="AB6" s="57"/>
      <c r="AC6" s="59"/>
      <c r="AD6" s="24"/>
      <c r="AE6" s="24"/>
      <c r="AF6" s="27"/>
      <c r="AG6" s="3"/>
      <c r="AH6" s="3"/>
      <c r="AI6" s="3"/>
      <c r="AJ6" s="26"/>
      <c r="AK6" s="26"/>
      <c r="AL6" s="26"/>
      <c r="AM6" s="3"/>
      <c r="AN6" s="57"/>
      <c r="AO6" s="64"/>
      <c r="AP6" s="26"/>
      <c r="AQ6" s="26"/>
      <c r="AR6" s="26"/>
      <c r="AS6" s="26"/>
      <c r="AT6" s="26"/>
      <c r="AU6" s="26"/>
      <c r="AV6" s="26"/>
      <c r="AW6" s="26"/>
      <c r="AX6" s="26"/>
      <c r="AY6" s="26"/>
      <c r="AZ6" s="57"/>
      <c r="BB6" s="47"/>
      <c r="BH6" s="142"/>
      <c r="BI6" s="47"/>
      <c r="BK6" s="47"/>
      <c r="BL6" s="47"/>
      <c r="BM6" s="239"/>
      <c r="BN6" s="142"/>
      <c r="BO6" s="142"/>
      <c r="BP6" s="142"/>
      <c r="BQ6" s="142"/>
      <c r="BR6" s="142" t="s">
        <v>50</v>
      </c>
      <c r="BS6" s="47"/>
    </row>
    <row r="7" spans="2:74" ht="12.75" customHeight="1" x14ac:dyDescent="0.25">
      <c r="B7" s="2"/>
      <c r="C7" s="114"/>
      <c r="D7" s="51"/>
      <c r="E7" s="24"/>
      <c r="F7" s="24"/>
      <c r="G7" s="24"/>
      <c r="H7" s="27"/>
      <c r="I7" s="3"/>
      <c r="J7" s="3"/>
      <c r="K7" s="3"/>
      <c r="L7" s="26"/>
      <c r="M7" s="26"/>
      <c r="N7" s="26"/>
      <c r="O7" s="3"/>
      <c r="P7" s="57"/>
      <c r="Q7" s="59"/>
      <c r="R7" s="24"/>
      <c r="S7" s="24"/>
      <c r="T7" s="27"/>
      <c r="U7" s="3"/>
      <c r="V7" s="3"/>
      <c r="W7" s="3"/>
      <c r="X7" s="26"/>
      <c r="Y7" s="26"/>
      <c r="Z7" s="26"/>
      <c r="AA7" s="3"/>
      <c r="AB7" s="57"/>
      <c r="AC7" s="59"/>
      <c r="AD7" s="24"/>
      <c r="AE7" s="24"/>
      <c r="AF7" s="27"/>
      <c r="AG7" s="3"/>
      <c r="AH7" s="3"/>
      <c r="AI7" s="3"/>
      <c r="AJ7" s="26"/>
      <c r="AK7" s="26"/>
      <c r="AL7" s="26"/>
      <c r="AM7" s="3"/>
      <c r="AN7" s="57"/>
      <c r="AO7" s="64"/>
      <c r="AP7" s="26"/>
      <c r="AQ7" s="26"/>
      <c r="AR7" s="26"/>
      <c r="AS7" s="26"/>
      <c r="AT7" s="26"/>
      <c r="AU7" s="26"/>
      <c r="AV7" s="26"/>
      <c r="AW7" s="26"/>
      <c r="AX7" s="26"/>
      <c r="AY7" s="26"/>
      <c r="AZ7" s="57"/>
      <c r="BA7" s="47"/>
      <c r="BB7" s="47"/>
      <c r="BC7" s="47"/>
      <c r="BD7" s="47"/>
      <c r="BE7" s="47"/>
      <c r="BM7" s="239"/>
      <c r="BN7" s="91"/>
      <c r="BO7" s="91"/>
      <c r="BP7" s="91"/>
      <c r="BQ7" s="91"/>
      <c r="BR7" s="91"/>
    </row>
    <row r="8" spans="2:74" x14ac:dyDescent="0.25">
      <c r="B8" s="263" t="s">
        <v>15</v>
      </c>
      <c r="C8" s="115" t="s">
        <v>25</v>
      </c>
      <c r="D8" s="68">
        <v>4.973039</v>
      </c>
      <c r="E8" s="69">
        <v>6.1539340000000005</v>
      </c>
      <c r="F8" s="69">
        <v>7.5351048000000009</v>
      </c>
      <c r="G8" s="69">
        <v>10.055540800000001</v>
      </c>
      <c r="H8" s="69">
        <v>12.695487199999999</v>
      </c>
      <c r="I8" s="69">
        <v>16.830544199999999</v>
      </c>
      <c r="J8" s="69">
        <v>21.598509199999988</v>
      </c>
      <c r="K8" s="69">
        <v>27.350201299999984</v>
      </c>
      <c r="L8" s="69">
        <v>33.142600499999986</v>
      </c>
      <c r="M8" s="69">
        <v>40.672707199999991</v>
      </c>
      <c r="N8" s="69">
        <v>49.681500200000002</v>
      </c>
      <c r="O8" s="69">
        <v>60.212415200000009</v>
      </c>
      <c r="P8" s="69">
        <v>68.062984300000011</v>
      </c>
      <c r="Q8" s="70">
        <v>79.258407699999992</v>
      </c>
      <c r="R8" s="69">
        <v>92.116144259999999</v>
      </c>
      <c r="S8" s="69">
        <v>111.10270695999998</v>
      </c>
      <c r="T8" s="69">
        <v>129.42641377999999</v>
      </c>
      <c r="U8" s="69">
        <v>151.33463246000002</v>
      </c>
      <c r="V8" s="69">
        <v>179.83287533999996</v>
      </c>
      <c r="W8" s="69">
        <v>215.09056856999987</v>
      </c>
      <c r="X8" s="69">
        <v>259.83814776999981</v>
      </c>
      <c r="Y8" s="69">
        <v>315.9210847899999</v>
      </c>
      <c r="Z8" s="69">
        <v>381.09763631000015</v>
      </c>
      <c r="AA8" s="69">
        <v>577.24711796000088</v>
      </c>
      <c r="AB8" s="68">
        <v>764.10089628000003</v>
      </c>
      <c r="AC8" s="69">
        <v>788.36817178000001</v>
      </c>
      <c r="AD8" s="69">
        <v>960.89200258000221</v>
      </c>
      <c r="AE8" s="69">
        <v>1062.7965911700023</v>
      </c>
      <c r="AF8" s="69">
        <v>1079.3245156700023</v>
      </c>
      <c r="AG8" s="69">
        <v>1114.7522307000022</v>
      </c>
      <c r="AH8" s="69">
        <v>1164.3358377800018</v>
      </c>
      <c r="AI8" s="69">
        <v>1287.1776358000013</v>
      </c>
      <c r="AJ8" s="69">
        <v>1299.4387742000013</v>
      </c>
      <c r="AK8" s="69">
        <v>1316.9944177600012</v>
      </c>
      <c r="AL8" s="69">
        <v>1358.355351910001</v>
      </c>
      <c r="AM8" s="69">
        <v>1377.728338910001</v>
      </c>
      <c r="AN8" s="69">
        <v>1398.2758766600009</v>
      </c>
      <c r="AO8" s="70">
        <v>1420.925812890001</v>
      </c>
      <c r="AP8" s="69">
        <v>1447.227175290001</v>
      </c>
      <c r="AQ8" s="69">
        <v>1479.323099720001</v>
      </c>
      <c r="AR8" s="69">
        <v>1514.742153500001</v>
      </c>
      <c r="AS8" s="69">
        <v>1549.401061980001</v>
      </c>
      <c r="AT8" s="69">
        <v>1611.7533737500009</v>
      </c>
      <c r="AU8" s="69">
        <v>1636.297673640001</v>
      </c>
      <c r="AV8" s="69">
        <v>1666.9261516100009</v>
      </c>
      <c r="AW8" s="69">
        <v>1698.9773171200009</v>
      </c>
      <c r="AX8" s="69">
        <v>1732.2416818700008</v>
      </c>
      <c r="AY8" s="69">
        <v>1770.8806668900008</v>
      </c>
      <c r="AZ8" s="68">
        <v>1804.2267156300009</v>
      </c>
      <c r="BA8" s="69">
        <v>1834.9756527800007</v>
      </c>
      <c r="BB8" s="69">
        <v>1868.9343269100007</v>
      </c>
      <c r="BC8" s="69">
        <v>1941.8208648700008</v>
      </c>
      <c r="BD8" s="69">
        <v>1969.7056158700009</v>
      </c>
      <c r="BE8" s="69">
        <v>2002.0876298700009</v>
      </c>
      <c r="BF8" s="69">
        <v>2040.3434682600009</v>
      </c>
      <c r="BG8" s="69">
        <v>2081.9624650100009</v>
      </c>
      <c r="BH8" s="195">
        <v>2121.7868386100008</v>
      </c>
      <c r="BI8" s="69">
        <v>2170.0761394100009</v>
      </c>
      <c r="BJ8" s="69">
        <v>2219.0085591300008</v>
      </c>
      <c r="BK8" s="69">
        <v>2266.8115835100007</v>
      </c>
      <c r="BL8" s="69">
        <v>2326.8591438500007</v>
      </c>
      <c r="BM8" s="70">
        <v>2354.4967300500007</v>
      </c>
      <c r="BN8" s="69">
        <v>2390.7107986600008</v>
      </c>
      <c r="BO8" s="69">
        <v>2452.8725033500009</v>
      </c>
      <c r="BP8" s="69">
        <v>2491.9229422400008</v>
      </c>
      <c r="BQ8" s="69">
        <v>2533.4378178400007</v>
      </c>
      <c r="BR8" s="69">
        <v>2594.7639964200007</v>
      </c>
      <c r="BS8" s="69"/>
      <c r="BT8" s="98">
        <f>BR8/BF8-1</f>
        <v>0.27172901856215814</v>
      </c>
      <c r="BU8" s="98">
        <f>BR8/$BR$19</f>
        <v>0.82382150437420776</v>
      </c>
      <c r="BV8" s="105"/>
    </row>
    <row r="9" spans="2:74" ht="12.75" customHeight="1" x14ac:dyDescent="0.3">
      <c r="B9" s="263"/>
      <c r="C9" s="117" t="s">
        <v>59</v>
      </c>
      <c r="D9" s="174">
        <v>3.5048489999999997</v>
      </c>
      <c r="E9" s="196">
        <v>4.5313939999999997</v>
      </c>
      <c r="F9" s="196">
        <v>5.6319348000000007</v>
      </c>
      <c r="G9" s="196">
        <v>7.4947508000000012</v>
      </c>
      <c r="H9" s="196">
        <v>9.7158071999999969</v>
      </c>
      <c r="I9" s="196">
        <v>13.183074199999995</v>
      </c>
      <c r="J9" s="196">
        <v>17.430259199999984</v>
      </c>
      <c r="K9" s="196">
        <v>22.65184529999998</v>
      </c>
      <c r="L9" s="196">
        <v>27.870714499999981</v>
      </c>
      <c r="M9" s="196">
        <v>34.639011199999985</v>
      </c>
      <c r="N9" s="196">
        <v>42.850814199999995</v>
      </c>
      <c r="O9" s="196">
        <v>52.369819200000009</v>
      </c>
      <c r="P9" s="196">
        <v>59.63472830000002</v>
      </c>
      <c r="Q9" s="197">
        <v>69.572371700000005</v>
      </c>
      <c r="R9" s="196">
        <v>81.031248260000012</v>
      </c>
      <c r="S9" s="196">
        <v>98.190350959999989</v>
      </c>
      <c r="T9" s="196">
        <v>114.56421277999999</v>
      </c>
      <c r="U9" s="196">
        <v>134.18770946000001</v>
      </c>
      <c r="V9" s="196">
        <v>160.03080233999992</v>
      </c>
      <c r="W9" s="196">
        <v>190.52423056999982</v>
      </c>
      <c r="X9" s="196">
        <v>230.14910476999972</v>
      </c>
      <c r="Y9" s="196">
        <v>280.17746978999986</v>
      </c>
      <c r="Z9" s="196">
        <v>338.8903663100001</v>
      </c>
      <c r="AA9" s="196">
        <v>504.11645196000086</v>
      </c>
      <c r="AB9" s="174">
        <v>629.88843027999997</v>
      </c>
      <c r="AC9" s="196">
        <v>652.40636577999987</v>
      </c>
      <c r="AD9" s="196">
        <v>778.78079658000206</v>
      </c>
      <c r="AE9" s="196">
        <v>849.8147851700021</v>
      </c>
      <c r="AF9" s="196">
        <v>864.35865967000211</v>
      </c>
      <c r="AG9" s="196">
        <v>894.15820970000209</v>
      </c>
      <c r="AH9" s="196">
        <v>932.62280678000184</v>
      </c>
      <c r="AI9" s="196">
        <v>1008.6496548000014</v>
      </c>
      <c r="AJ9" s="196">
        <v>1018.9363132000013</v>
      </c>
      <c r="AK9" s="196">
        <v>1033.5435267600014</v>
      </c>
      <c r="AL9" s="196">
        <v>1064.4829169100012</v>
      </c>
      <c r="AM9" s="196">
        <v>1080.5872479100012</v>
      </c>
      <c r="AN9" s="196">
        <v>1097.3109256600012</v>
      </c>
      <c r="AO9" s="197">
        <v>1115.4650818900013</v>
      </c>
      <c r="AP9" s="196">
        <v>1134.6677442900013</v>
      </c>
      <c r="AQ9" s="196">
        <v>1157.0674727200014</v>
      </c>
      <c r="AR9" s="196">
        <v>1180.8064965000015</v>
      </c>
      <c r="AS9" s="196">
        <v>1205.0856189800015</v>
      </c>
      <c r="AT9" s="196">
        <v>1240.9736608500014</v>
      </c>
      <c r="AU9" s="196">
        <v>1259.9871143400014</v>
      </c>
      <c r="AV9" s="196">
        <v>1282.2946351100015</v>
      </c>
      <c r="AW9" s="196">
        <v>1306.0417326200015</v>
      </c>
      <c r="AX9" s="196">
        <v>1331.8728403700015</v>
      </c>
      <c r="AY9" s="196">
        <v>1361.4364753900015</v>
      </c>
      <c r="AZ9" s="174">
        <v>1386.0639941300014</v>
      </c>
      <c r="BA9" s="196">
        <v>1409.8979312800013</v>
      </c>
      <c r="BB9" s="196">
        <v>1435.7584954100012</v>
      </c>
      <c r="BC9" s="196">
        <v>1480.8442483700012</v>
      </c>
      <c r="BD9" s="196">
        <v>1504.4658293700011</v>
      </c>
      <c r="BE9" s="196">
        <v>1530.442883370001</v>
      </c>
      <c r="BF9" s="196">
        <v>1558.9070457600012</v>
      </c>
      <c r="BG9" s="196">
        <v>1590.9864475100012</v>
      </c>
      <c r="BH9" s="196">
        <v>1621.8903211100012</v>
      </c>
      <c r="BI9" s="196">
        <v>1658.366501910001</v>
      </c>
      <c r="BJ9" s="196">
        <v>1696.2995166300011</v>
      </c>
      <c r="BK9" s="196">
        <v>1732.9575510100012</v>
      </c>
      <c r="BL9" s="196">
        <v>1770.6582113500012</v>
      </c>
      <c r="BM9" s="197">
        <v>1793.5272193500011</v>
      </c>
      <c r="BN9" s="196">
        <v>1821.912225660001</v>
      </c>
      <c r="BO9" s="196">
        <v>1868.2412323500009</v>
      </c>
      <c r="BP9" s="196">
        <v>1898.5006512400009</v>
      </c>
      <c r="BQ9" s="196">
        <v>1931.2057418400009</v>
      </c>
      <c r="BR9" s="196">
        <v>1977.210192420001</v>
      </c>
      <c r="BS9" s="196"/>
      <c r="BT9" s="96">
        <f t="shared" ref="BT9:BT19" si="0">BR9/BF9-1</f>
        <v>0.26833103859381691</v>
      </c>
      <c r="BU9" s="96">
        <f t="shared" ref="BU9:BU18" si="1">BR9/$BR$19</f>
        <v>0.62775199495245571</v>
      </c>
    </row>
    <row r="10" spans="2:74" ht="12.75" customHeight="1" x14ac:dyDescent="0.25">
      <c r="B10" s="263"/>
      <c r="C10" s="117" t="s">
        <v>21</v>
      </c>
      <c r="D10" s="174">
        <v>0.56741999999999992</v>
      </c>
      <c r="E10" s="196">
        <v>0.64436999999999989</v>
      </c>
      <c r="F10" s="196">
        <v>0.82944999999999991</v>
      </c>
      <c r="G10" s="196">
        <v>1.1152199999999999</v>
      </c>
      <c r="H10" s="196">
        <v>1.2885</v>
      </c>
      <c r="I10" s="196">
        <v>1.5781700000000001</v>
      </c>
      <c r="J10" s="196">
        <v>1.9091499999999999</v>
      </c>
      <c r="K10" s="196">
        <v>2.2591459999999999</v>
      </c>
      <c r="L10" s="196">
        <v>2.555326</v>
      </c>
      <c r="M10" s="196">
        <v>2.8504559999999999</v>
      </c>
      <c r="N10" s="196">
        <v>3.2529059999999999</v>
      </c>
      <c r="O10" s="196">
        <v>3.7115559999999999</v>
      </c>
      <c r="P10" s="196">
        <v>4.0115259999999999</v>
      </c>
      <c r="Q10" s="197">
        <v>4.6812559999999994</v>
      </c>
      <c r="R10" s="196">
        <v>5.3235559999999991</v>
      </c>
      <c r="S10" s="196">
        <v>6.3047159999999991</v>
      </c>
      <c r="T10" s="196">
        <v>7.2891709999999996</v>
      </c>
      <c r="U10" s="196">
        <v>8.383991</v>
      </c>
      <c r="V10" s="196">
        <v>9.620851</v>
      </c>
      <c r="W10" s="196">
        <v>11.10746</v>
      </c>
      <c r="X10" s="196">
        <v>12.998014999999999</v>
      </c>
      <c r="Y10" s="196">
        <v>14.850097</v>
      </c>
      <c r="Z10" s="196">
        <v>16.984346999999996</v>
      </c>
      <c r="AA10" s="196">
        <v>26.057551999999987</v>
      </c>
      <c r="AB10" s="174">
        <v>39.951410000000017</v>
      </c>
      <c r="AC10" s="196">
        <v>40.573230000000017</v>
      </c>
      <c r="AD10" s="196">
        <v>48.656105000000018</v>
      </c>
      <c r="AE10" s="196">
        <v>53.370245000000018</v>
      </c>
      <c r="AF10" s="196">
        <v>53.716365000000017</v>
      </c>
      <c r="AG10" s="196">
        <v>54.925105000000016</v>
      </c>
      <c r="AH10" s="196">
        <v>56.797715000000018</v>
      </c>
      <c r="AI10" s="196">
        <v>63.787075000000023</v>
      </c>
      <c r="AJ10" s="196">
        <v>64.36221500000002</v>
      </c>
      <c r="AK10" s="196">
        <v>64.988335000000021</v>
      </c>
      <c r="AL10" s="196">
        <v>66.957699000000019</v>
      </c>
      <c r="AM10" s="196">
        <v>67.587195000000023</v>
      </c>
      <c r="AN10" s="196">
        <v>68.598505000000017</v>
      </c>
      <c r="AO10" s="197">
        <v>69.563815000000019</v>
      </c>
      <c r="AP10" s="196">
        <v>70.91871500000002</v>
      </c>
      <c r="AQ10" s="196">
        <v>72.651403000000016</v>
      </c>
      <c r="AR10" s="196">
        <v>74.20403300000001</v>
      </c>
      <c r="AS10" s="196">
        <v>75.935539000000006</v>
      </c>
      <c r="AT10" s="196">
        <v>79.5337119</v>
      </c>
      <c r="AU10" s="196">
        <v>80.590738299999998</v>
      </c>
      <c r="AV10" s="196">
        <v>81.980715500000002</v>
      </c>
      <c r="AW10" s="196">
        <v>83.339805499999997</v>
      </c>
      <c r="AX10" s="196">
        <v>84.865512499999994</v>
      </c>
      <c r="AY10" s="196">
        <v>86.531322499999987</v>
      </c>
      <c r="AZ10" s="174">
        <v>88.25187249999999</v>
      </c>
      <c r="BA10" s="196">
        <v>89.896562499999987</v>
      </c>
      <c r="BB10" s="196">
        <v>91.450822499999987</v>
      </c>
      <c r="BC10" s="196">
        <v>95.630822499999979</v>
      </c>
      <c r="BD10" s="196">
        <v>96.694372499999986</v>
      </c>
      <c r="BE10" s="196">
        <v>98.132672499999984</v>
      </c>
      <c r="BF10" s="196">
        <v>99.781082499999982</v>
      </c>
      <c r="BG10" s="196">
        <v>101.48312749999998</v>
      </c>
      <c r="BH10" s="196">
        <v>103.47975749999998</v>
      </c>
      <c r="BI10" s="196">
        <v>105.43235749999998</v>
      </c>
      <c r="BJ10" s="196">
        <v>107.35914749999998</v>
      </c>
      <c r="BK10" s="196">
        <v>109.34183749999998</v>
      </c>
      <c r="BL10" s="196">
        <v>112.54872749999998</v>
      </c>
      <c r="BM10" s="197">
        <v>113.54813569999999</v>
      </c>
      <c r="BN10" s="196">
        <v>115.18047569999999</v>
      </c>
      <c r="BO10" s="196">
        <v>118.98879569999998</v>
      </c>
      <c r="BP10" s="196">
        <v>120.24540569999998</v>
      </c>
      <c r="BQ10" s="196">
        <v>122.06364069999998</v>
      </c>
      <c r="BR10" s="196">
        <v>125.41934569999998</v>
      </c>
      <c r="BS10" s="196"/>
      <c r="BT10" s="96">
        <f t="shared" si="0"/>
        <v>0.25694512985464968</v>
      </c>
      <c r="BU10" s="96">
        <f t="shared" si="1"/>
        <v>3.981986577382679E-2</v>
      </c>
    </row>
    <row r="11" spans="2:74" ht="12.75" customHeight="1" x14ac:dyDescent="0.25">
      <c r="B11" s="276"/>
      <c r="C11" s="118" t="s">
        <v>54</v>
      </c>
      <c r="D11" s="175">
        <v>0.90076999999999996</v>
      </c>
      <c r="E11" s="198">
        <v>0.97816999999999998</v>
      </c>
      <c r="F11" s="198">
        <v>1.07372</v>
      </c>
      <c r="G11" s="198">
        <v>1.44557</v>
      </c>
      <c r="H11" s="198">
        <v>1.6911799999999999</v>
      </c>
      <c r="I11" s="198">
        <v>2.0692999999999997</v>
      </c>
      <c r="J11" s="198">
        <v>2.2590999999999997</v>
      </c>
      <c r="K11" s="198">
        <v>2.4392099999999997</v>
      </c>
      <c r="L11" s="198">
        <v>2.7165599999999994</v>
      </c>
      <c r="M11" s="198">
        <v>3.1832399999999992</v>
      </c>
      <c r="N11" s="198">
        <v>3.5777799999999993</v>
      </c>
      <c r="O11" s="198">
        <v>4.1310399999999996</v>
      </c>
      <c r="P11" s="198">
        <v>4.4167299999999994</v>
      </c>
      <c r="Q11" s="199">
        <v>5.0047799999999993</v>
      </c>
      <c r="R11" s="198">
        <v>5.7613399999999997</v>
      </c>
      <c r="S11" s="198">
        <v>6.60764</v>
      </c>
      <c r="T11" s="198">
        <v>7.5730300000000002</v>
      </c>
      <c r="U11" s="198">
        <v>8.7629319999999993</v>
      </c>
      <c r="V11" s="198">
        <v>10.181222</v>
      </c>
      <c r="W11" s="198">
        <v>13.458877999999999</v>
      </c>
      <c r="X11" s="198">
        <v>16.691027999999999</v>
      </c>
      <c r="Y11" s="198">
        <v>20.893517999999997</v>
      </c>
      <c r="Z11" s="198">
        <v>25.222922999999994</v>
      </c>
      <c r="AA11" s="198">
        <v>47.07311399999999</v>
      </c>
      <c r="AB11" s="175">
        <v>94.261056000000025</v>
      </c>
      <c r="AC11" s="198">
        <v>95.388576000000029</v>
      </c>
      <c r="AD11" s="198">
        <v>133.4551010000001</v>
      </c>
      <c r="AE11" s="198">
        <v>159.61156100000011</v>
      </c>
      <c r="AF11" s="198">
        <v>161.24949100000012</v>
      </c>
      <c r="AG11" s="198">
        <v>165.66891600000011</v>
      </c>
      <c r="AH11" s="198">
        <v>174.9153160000001</v>
      </c>
      <c r="AI11" s="198">
        <v>214.74090600000008</v>
      </c>
      <c r="AJ11" s="198">
        <v>216.14024600000008</v>
      </c>
      <c r="AK11" s="198">
        <v>218.46255600000006</v>
      </c>
      <c r="AL11" s="198">
        <v>226.91473600000006</v>
      </c>
      <c r="AM11" s="198">
        <v>229.55389600000007</v>
      </c>
      <c r="AN11" s="198">
        <v>232.36644600000005</v>
      </c>
      <c r="AO11" s="199">
        <v>235.89691600000006</v>
      </c>
      <c r="AP11" s="198">
        <v>241.64071600000005</v>
      </c>
      <c r="AQ11" s="198">
        <v>249.60422400000004</v>
      </c>
      <c r="AR11" s="198">
        <v>259.73162400000007</v>
      </c>
      <c r="AS11" s="198">
        <v>268.37990400000007</v>
      </c>
      <c r="AT11" s="198">
        <v>291.24600100000009</v>
      </c>
      <c r="AU11" s="198">
        <v>295.71982100000008</v>
      </c>
      <c r="AV11" s="198">
        <v>302.65080100000006</v>
      </c>
      <c r="AW11" s="198">
        <v>309.59577900000005</v>
      </c>
      <c r="AX11" s="198">
        <v>315.50332900000006</v>
      </c>
      <c r="AY11" s="198">
        <v>322.91286900000006</v>
      </c>
      <c r="AZ11" s="175">
        <v>329.91084900000004</v>
      </c>
      <c r="BA11" s="198">
        <v>335.18115900000004</v>
      </c>
      <c r="BB11" s="198">
        <v>341.72500900000006</v>
      </c>
      <c r="BC11" s="198">
        <v>365.34579400000007</v>
      </c>
      <c r="BD11" s="198">
        <v>368.54541400000005</v>
      </c>
      <c r="BE11" s="198">
        <v>373.51207400000004</v>
      </c>
      <c r="BF11" s="198">
        <v>381.65534000000002</v>
      </c>
      <c r="BG11" s="198">
        <v>389.49289000000005</v>
      </c>
      <c r="BH11" s="198">
        <v>396.41676000000007</v>
      </c>
      <c r="BI11" s="198">
        <v>406.27728000000008</v>
      </c>
      <c r="BJ11" s="198">
        <v>415.34989500000006</v>
      </c>
      <c r="BK11" s="198">
        <v>424.51219500000008</v>
      </c>
      <c r="BL11" s="198">
        <v>443.65220500000009</v>
      </c>
      <c r="BM11" s="199">
        <v>447.42137500000007</v>
      </c>
      <c r="BN11" s="198">
        <v>453.61809730000004</v>
      </c>
      <c r="BO11" s="198">
        <v>465.64247530000006</v>
      </c>
      <c r="BP11" s="198">
        <v>473.17688530000004</v>
      </c>
      <c r="BQ11" s="198">
        <v>480.16843530000006</v>
      </c>
      <c r="BR11" s="198">
        <v>492.13445830000006</v>
      </c>
      <c r="BS11" s="196"/>
      <c r="BT11" s="96">
        <f t="shared" si="0"/>
        <v>0.28947352944151139</v>
      </c>
      <c r="BU11" s="96">
        <f t="shared" si="1"/>
        <v>0.1562496436479254</v>
      </c>
    </row>
    <row r="12" spans="2:74" ht="12.75" customHeight="1" x14ac:dyDescent="0.25">
      <c r="B12" s="279" t="s">
        <v>16</v>
      </c>
      <c r="C12" s="119" t="s">
        <v>25</v>
      </c>
      <c r="D12" s="68">
        <v>0.12932999999999997</v>
      </c>
      <c r="E12" s="69">
        <v>0.12932999999999997</v>
      </c>
      <c r="F12" s="69">
        <v>0.12932999999999997</v>
      </c>
      <c r="G12" s="69">
        <v>0.12932999999999997</v>
      </c>
      <c r="H12" s="69">
        <v>0.12932999999999997</v>
      </c>
      <c r="I12" s="69">
        <v>0.29670999999999997</v>
      </c>
      <c r="J12" s="69">
        <v>1.0967100000000001</v>
      </c>
      <c r="K12" s="69">
        <v>1.2473800000000002</v>
      </c>
      <c r="L12" s="69">
        <v>1.2473800000000002</v>
      </c>
      <c r="M12" s="69">
        <v>1.2473800000000002</v>
      </c>
      <c r="N12" s="69">
        <v>1.6949500000000002</v>
      </c>
      <c r="O12" s="69">
        <v>1.7464800000000003</v>
      </c>
      <c r="P12" s="69">
        <v>1.9237500000000003</v>
      </c>
      <c r="Q12" s="70">
        <v>1.9237500000000003</v>
      </c>
      <c r="R12" s="69">
        <v>1.9930500000000002</v>
      </c>
      <c r="S12" s="69">
        <v>2.8102499999999999</v>
      </c>
      <c r="T12" s="69">
        <v>3.6481299999999997</v>
      </c>
      <c r="U12" s="69">
        <v>5.2556099999999999</v>
      </c>
      <c r="V12" s="69">
        <v>15.52272</v>
      </c>
      <c r="W12" s="69">
        <v>168.04162999999997</v>
      </c>
      <c r="X12" s="69">
        <v>168.04162999999997</v>
      </c>
      <c r="Y12" s="69">
        <v>168.36599999999996</v>
      </c>
      <c r="Z12" s="69">
        <v>168.46205999999995</v>
      </c>
      <c r="AA12" s="69">
        <v>169.39684999999994</v>
      </c>
      <c r="AB12" s="68">
        <v>170.16139999999996</v>
      </c>
      <c r="AC12" s="69">
        <v>170.32080999999997</v>
      </c>
      <c r="AD12" s="69">
        <v>171.35330999999996</v>
      </c>
      <c r="AE12" s="69">
        <v>180.22720999999996</v>
      </c>
      <c r="AF12" s="69">
        <v>181.12273999999996</v>
      </c>
      <c r="AG12" s="69">
        <v>181.71633999999997</v>
      </c>
      <c r="AH12" s="69">
        <v>196.56053999999997</v>
      </c>
      <c r="AI12" s="69">
        <v>271.51935999999995</v>
      </c>
      <c r="AJ12" s="69">
        <v>274.13945999999993</v>
      </c>
      <c r="AK12" s="69">
        <v>275.44577999999996</v>
      </c>
      <c r="AL12" s="69">
        <v>278.27684999999997</v>
      </c>
      <c r="AM12" s="69">
        <v>284.83524999999997</v>
      </c>
      <c r="AN12" s="69">
        <v>285.99928999999997</v>
      </c>
      <c r="AO12" s="70">
        <v>288.07345999999995</v>
      </c>
      <c r="AP12" s="69">
        <v>289.88806999999997</v>
      </c>
      <c r="AQ12" s="69">
        <v>291.44893999999999</v>
      </c>
      <c r="AR12" s="69">
        <v>308.49727000000001</v>
      </c>
      <c r="AS12" s="69">
        <v>310.71731</v>
      </c>
      <c r="AT12" s="69">
        <v>315.61401999999998</v>
      </c>
      <c r="AU12" s="69">
        <v>324.24370999999996</v>
      </c>
      <c r="AV12" s="69">
        <v>334.23648999999995</v>
      </c>
      <c r="AW12" s="69">
        <v>340.76446999999996</v>
      </c>
      <c r="AX12" s="69">
        <v>352.36494999999996</v>
      </c>
      <c r="AY12" s="69">
        <v>358.64843999999994</v>
      </c>
      <c r="AZ12" s="68">
        <v>369.02271999999994</v>
      </c>
      <c r="BA12" s="69">
        <v>372.85500999999994</v>
      </c>
      <c r="BB12" s="69">
        <v>381.77849999999995</v>
      </c>
      <c r="BC12" s="69">
        <v>398.82839999999993</v>
      </c>
      <c r="BD12" s="69">
        <v>412.49893999999995</v>
      </c>
      <c r="BE12" s="69">
        <v>428.87045999999992</v>
      </c>
      <c r="BF12" s="69">
        <v>454.80133999999993</v>
      </c>
      <c r="BG12" s="69">
        <v>462.97054999999995</v>
      </c>
      <c r="BH12" s="69">
        <v>470.66123999999996</v>
      </c>
      <c r="BI12" s="69">
        <v>479.22312999999997</v>
      </c>
      <c r="BJ12" s="69">
        <v>486.23596999999995</v>
      </c>
      <c r="BK12" s="69">
        <v>492.93704999999994</v>
      </c>
      <c r="BL12" s="69">
        <v>519.90882999999997</v>
      </c>
      <c r="BM12" s="70">
        <v>522.26324999999997</v>
      </c>
      <c r="BN12" s="69">
        <v>527.97055999999998</v>
      </c>
      <c r="BO12" s="69">
        <v>544.25869999999998</v>
      </c>
      <c r="BP12" s="69">
        <v>546.18841999999995</v>
      </c>
      <c r="BQ12" s="69">
        <v>546.18841999999995</v>
      </c>
      <c r="BR12" s="69">
        <v>546.18841999999995</v>
      </c>
      <c r="BS12" s="69"/>
      <c r="BT12" s="98">
        <f t="shared" si="0"/>
        <v>0.20093845809689137</v>
      </c>
      <c r="BU12" s="98">
        <f t="shared" si="1"/>
        <v>0.17341144183323973</v>
      </c>
    </row>
    <row r="13" spans="2:74" ht="12.75" customHeight="1" x14ac:dyDescent="0.25">
      <c r="B13" s="263"/>
      <c r="C13" s="117" t="s">
        <v>55</v>
      </c>
      <c r="D13" s="71">
        <v>0.12932999999999997</v>
      </c>
      <c r="E13" s="72">
        <v>0.12932999999999997</v>
      </c>
      <c r="F13" s="72">
        <v>0.12932999999999997</v>
      </c>
      <c r="G13" s="72">
        <v>0.12932999999999997</v>
      </c>
      <c r="H13" s="72">
        <v>0.12932999999999997</v>
      </c>
      <c r="I13" s="72">
        <v>0.29670999999999997</v>
      </c>
      <c r="J13" s="72">
        <v>0.34870999999999996</v>
      </c>
      <c r="K13" s="72">
        <v>0.49937999999999994</v>
      </c>
      <c r="L13" s="72">
        <v>0.49937999999999994</v>
      </c>
      <c r="M13" s="72">
        <v>0.49937999999999994</v>
      </c>
      <c r="N13" s="72">
        <v>0.74695</v>
      </c>
      <c r="O13" s="72">
        <v>0.79847999999999997</v>
      </c>
      <c r="P13" s="72">
        <v>0.9757499999999999</v>
      </c>
      <c r="Q13" s="73">
        <v>0.9757499999999999</v>
      </c>
      <c r="R13" s="72">
        <v>1.0450499999999998</v>
      </c>
      <c r="S13" s="72">
        <v>1.1449499999999999</v>
      </c>
      <c r="T13" s="72">
        <v>1.52813</v>
      </c>
      <c r="U13" s="72">
        <v>2.0247899999999999</v>
      </c>
      <c r="V13" s="72">
        <v>3.50027</v>
      </c>
      <c r="W13" s="72">
        <v>9.181890000000001</v>
      </c>
      <c r="X13" s="72">
        <v>9.181890000000001</v>
      </c>
      <c r="Y13" s="72">
        <v>9.506260000000001</v>
      </c>
      <c r="Z13" s="72">
        <v>9.6023200000000006</v>
      </c>
      <c r="AA13" s="72">
        <v>9.8305400000000009</v>
      </c>
      <c r="AB13" s="71">
        <v>9.991810000000001</v>
      </c>
      <c r="AC13" s="72">
        <v>10.15122</v>
      </c>
      <c r="AD13" s="72">
        <v>10.474</v>
      </c>
      <c r="AE13" s="72">
        <v>11.525030000000001</v>
      </c>
      <c r="AF13" s="72">
        <v>11.587910000000001</v>
      </c>
      <c r="AG13" s="72">
        <v>11.786510000000002</v>
      </c>
      <c r="AH13" s="72">
        <v>11.846510000000002</v>
      </c>
      <c r="AI13" s="72">
        <v>13.389340000000002</v>
      </c>
      <c r="AJ13" s="72">
        <v>13.597870000000002</v>
      </c>
      <c r="AK13" s="72">
        <v>14.187100000000003</v>
      </c>
      <c r="AL13" s="72">
        <v>14.867350000000004</v>
      </c>
      <c r="AM13" s="72">
        <v>15.159250000000004</v>
      </c>
      <c r="AN13" s="72">
        <v>15.538250000000003</v>
      </c>
      <c r="AO13" s="73">
        <v>16.175430000000002</v>
      </c>
      <c r="AP13" s="72">
        <v>16.693790000000003</v>
      </c>
      <c r="AQ13" s="72">
        <v>17.076280000000004</v>
      </c>
      <c r="AR13" s="72">
        <v>18.932680000000005</v>
      </c>
      <c r="AS13" s="72">
        <v>19.602890000000006</v>
      </c>
      <c r="AT13" s="72">
        <v>20.552130000000005</v>
      </c>
      <c r="AU13" s="72">
        <v>21.537650000000006</v>
      </c>
      <c r="AV13" s="72">
        <v>22.673770000000005</v>
      </c>
      <c r="AW13" s="72">
        <v>23.935990000000004</v>
      </c>
      <c r="AX13" s="72">
        <v>24.269590000000004</v>
      </c>
      <c r="AY13" s="72">
        <v>25.321520000000003</v>
      </c>
      <c r="AZ13" s="71">
        <v>27.743350000000003</v>
      </c>
      <c r="BA13" s="72">
        <v>28.614360000000001</v>
      </c>
      <c r="BB13" s="72">
        <v>29.71303</v>
      </c>
      <c r="BC13" s="72">
        <v>31.158750000000001</v>
      </c>
      <c r="BD13" s="72">
        <v>31.692550000000001</v>
      </c>
      <c r="BE13" s="72">
        <v>32.180219999999998</v>
      </c>
      <c r="BF13" s="72">
        <v>34.601599999999998</v>
      </c>
      <c r="BG13" s="72">
        <v>35.518009999999997</v>
      </c>
      <c r="BH13" s="72">
        <v>36.1753</v>
      </c>
      <c r="BI13" s="72">
        <v>37.54589</v>
      </c>
      <c r="BJ13" s="72">
        <v>38.351140000000001</v>
      </c>
      <c r="BK13" s="72">
        <v>39.633270000000003</v>
      </c>
      <c r="BL13" s="72">
        <v>40.388020000000004</v>
      </c>
      <c r="BM13" s="73">
        <v>41.059940000000005</v>
      </c>
      <c r="BN13" s="72">
        <v>41.525540000000007</v>
      </c>
      <c r="BO13" s="72">
        <v>42.038120000000006</v>
      </c>
      <c r="BP13" s="72">
        <v>42.137960000000007</v>
      </c>
      <c r="BQ13" s="72">
        <v>42.137960000000007</v>
      </c>
      <c r="BR13" s="72">
        <v>42.137960000000007</v>
      </c>
      <c r="BS13" s="72"/>
      <c r="BT13" s="96">
        <f t="shared" si="0"/>
        <v>0.21780380098030183</v>
      </c>
      <c r="BU13" s="96">
        <f t="shared" si="1"/>
        <v>1.3378541418932653E-2</v>
      </c>
    </row>
    <row r="14" spans="2:74" ht="12.75" customHeight="1" x14ac:dyDescent="0.25">
      <c r="B14" s="263"/>
      <c r="C14" s="117" t="s">
        <v>56</v>
      </c>
      <c r="D14" s="71">
        <v>0</v>
      </c>
      <c r="E14" s="72">
        <v>0</v>
      </c>
      <c r="F14" s="72">
        <v>0</v>
      </c>
      <c r="G14" s="72">
        <v>0</v>
      </c>
      <c r="H14" s="72">
        <v>0</v>
      </c>
      <c r="I14" s="72">
        <v>0</v>
      </c>
      <c r="J14" s="72">
        <v>0</v>
      </c>
      <c r="K14" s="72">
        <v>0</v>
      </c>
      <c r="L14" s="72">
        <v>0</v>
      </c>
      <c r="M14" s="72">
        <v>0</v>
      </c>
      <c r="N14" s="72">
        <v>0</v>
      </c>
      <c r="O14" s="72">
        <v>0</v>
      </c>
      <c r="P14" s="72">
        <v>0</v>
      </c>
      <c r="Q14" s="73">
        <v>0</v>
      </c>
      <c r="R14" s="72">
        <v>0</v>
      </c>
      <c r="S14" s="72">
        <v>0.11700000000000001</v>
      </c>
      <c r="T14" s="72">
        <v>0.11700000000000001</v>
      </c>
      <c r="U14" s="72">
        <v>0.34648000000000001</v>
      </c>
      <c r="V14" s="72">
        <v>0.57451000000000008</v>
      </c>
      <c r="W14" s="72">
        <v>3.78878</v>
      </c>
      <c r="X14" s="72">
        <v>3.78878</v>
      </c>
      <c r="Y14" s="72">
        <v>3.78878</v>
      </c>
      <c r="Z14" s="72">
        <v>3.78878</v>
      </c>
      <c r="AA14" s="72">
        <v>4.4953500000000002</v>
      </c>
      <c r="AB14" s="71">
        <v>4.8953500000000005</v>
      </c>
      <c r="AC14" s="72">
        <v>4.8953500000000005</v>
      </c>
      <c r="AD14" s="72">
        <v>5.4400700000000004</v>
      </c>
      <c r="AE14" s="72">
        <v>7.0042200000000001</v>
      </c>
      <c r="AF14" s="72">
        <v>7.5870899999999999</v>
      </c>
      <c r="AG14" s="72">
        <v>7.7370900000000002</v>
      </c>
      <c r="AH14" s="72">
        <v>8.3291900000000005</v>
      </c>
      <c r="AI14" s="72">
        <v>12.33006</v>
      </c>
      <c r="AJ14" s="72">
        <v>13.12336</v>
      </c>
      <c r="AK14" s="72">
        <v>13.22992</v>
      </c>
      <c r="AL14" s="72">
        <v>14.14278</v>
      </c>
      <c r="AM14" s="72">
        <v>14.27286</v>
      </c>
      <c r="AN14" s="72">
        <v>14.808</v>
      </c>
      <c r="AO14" s="73">
        <v>15.1965</v>
      </c>
      <c r="AP14" s="72">
        <v>15.58408</v>
      </c>
      <c r="AQ14" s="72">
        <v>16.031839999999999</v>
      </c>
      <c r="AR14" s="72">
        <v>18.14724</v>
      </c>
      <c r="AS14" s="72">
        <v>18.955649999999999</v>
      </c>
      <c r="AT14" s="72">
        <v>19.58466</v>
      </c>
      <c r="AU14" s="72">
        <v>21.291360000000001</v>
      </c>
      <c r="AV14" s="72">
        <v>22.837440000000001</v>
      </c>
      <c r="AW14" s="72">
        <v>24.04447</v>
      </c>
      <c r="AX14" s="72">
        <v>25.1602</v>
      </c>
      <c r="AY14" s="72">
        <v>25.833600000000001</v>
      </c>
      <c r="AZ14" s="71">
        <v>28.97551</v>
      </c>
      <c r="BA14" s="72">
        <v>30.252020000000002</v>
      </c>
      <c r="BB14" s="72">
        <v>31.079360000000001</v>
      </c>
      <c r="BC14" s="72">
        <v>32.230370000000001</v>
      </c>
      <c r="BD14" s="72">
        <v>33.243960000000001</v>
      </c>
      <c r="BE14" s="72">
        <v>34.563720000000004</v>
      </c>
      <c r="BF14" s="72">
        <v>36.528760000000005</v>
      </c>
      <c r="BG14" s="72">
        <v>37.957750000000004</v>
      </c>
      <c r="BH14" s="72">
        <v>39.413990000000005</v>
      </c>
      <c r="BI14" s="72">
        <v>40.812930000000009</v>
      </c>
      <c r="BJ14" s="72">
        <v>42.758860000000006</v>
      </c>
      <c r="BK14" s="72">
        <v>43.803790000000006</v>
      </c>
      <c r="BL14" s="72">
        <v>45.600000000000009</v>
      </c>
      <c r="BM14" s="73">
        <v>46.554990000000011</v>
      </c>
      <c r="BN14" s="72">
        <v>47.486010000000007</v>
      </c>
      <c r="BO14" s="72">
        <v>48.314580000000007</v>
      </c>
      <c r="BP14" s="72">
        <v>48.314580000000007</v>
      </c>
      <c r="BQ14" s="72">
        <v>48.314580000000007</v>
      </c>
      <c r="BR14" s="72">
        <v>48.314580000000007</v>
      </c>
      <c r="BS14" s="72"/>
      <c r="BT14" s="96">
        <f t="shared" si="0"/>
        <v>0.32264495153955397</v>
      </c>
      <c r="BU14" s="96">
        <f t="shared" si="1"/>
        <v>1.5339580028751633E-2</v>
      </c>
    </row>
    <row r="15" spans="2:74" ht="12.75" customHeight="1" x14ac:dyDescent="0.25">
      <c r="B15" s="263"/>
      <c r="C15" s="117" t="s">
        <v>57</v>
      </c>
      <c r="D15" s="71">
        <v>0</v>
      </c>
      <c r="E15" s="72">
        <v>0</v>
      </c>
      <c r="F15" s="72">
        <v>0</v>
      </c>
      <c r="G15" s="72">
        <v>0</v>
      </c>
      <c r="H15" s="72">
        <v>0</v>
      </c>
      <c r="I15" s="72">
        <v>0</v>
      </c>
      <c r="J15" s="72">
        <v>0</v>
      </c>
      <c r="K15" s="72">
        <v>0</v>
      </c>
      <c r="L15" s="72">
        <v>0</v>
      </c>
      <c r="M15" s="72">
        <v>0</v>
      </c>
      <c r="N15" s="72">
        <v>0.2</v>
      </c>
      <c r="O15" s="72">
        <v>0.2</v>
      </c>
      <c r="P15" s="72">
        <v>0.2</v>
      </c>
      <c r="Q15" s="73">
        <v>0.2</v>
      </c>
      <c r="R15" s="72">
        <v>0.2</v>
      </c>
      <c r="S15" s="72">
        <v>0.2</v>
      </c>
      <c r="T15" s="72">
        <v>0.36470000000000002</v>
      </c>
      <c r="U15" s="72">
        <v>0.36470000000000002</v>
      </c>
      <c r="V15" s="72">
        <v>0.55864999999999998</v>
      </c>
      <c r="W15" s="72">
        <v>5.6523700000000021</v>
      </c>
      <c r="X15" s="72">
        <v>5.6523700000000021</v>
      </c>
      <c r="Y15" s="72">
        <v>5.6523700000000021</v>
      </c>
      <c r="Z15" s="72">
        <v>5.6523700000000021</v>
      </c>
      <c r="AA15" s="72">
        <v>5.6523700000000021</v>
      </c>
      <c r="AB15" s="71">
        <v>5.8556500000000025</v>
      </c>
      <c r="AC15" s="72">
        <v>5.8556500000000025</v>
      </c>
      <c r="AD15" s="72">
        <v>6.0206500000000025</v>
      </c>
      <c r="AE15" s="72">
        <v>7.2903700000000029</v>
      </c>
      <c r="AF15" s="72">
        <v>7.5401500000000032</v>
      </c>
      <c r="AG15" s="72">
        <v>7.7851500000000033</v>
      </c>
      <c r="AH15" s="72">
        <v>10.664610000000003</v>
      </c>
      <c r="AI15" s="72">
        <v>18.690350000000002</v>
      </c>
      <c r="AJ15" s="72">
        <v>20.308620000000001</v>
      </c>
      <c r="AK15" s="72">
        <v>20.919150000000002</v>
      </c>
      <c r="AL15" s="72">
        <v>22.157110000000003</v>
      </c>
      <c r="AM15" s="72">
        <v>22.357030000000002</v>
      </c>
      <c r="AN15" s="72">
        <v>22.606930000000002</v>
      </c>
      <c r="AO15" s="73">
        <v>23.306510000000003</v>
      </c>
      <c r="AP15" s="72">
        <v>24.215180000000004</v>
      </c>
      <c r="AQ15" s="72">
        <v>24.945800000000006</v>
      </c>
      <c r="AR15" s="72">
        <v>30.881590000000006</v>
      </c>
      <c r="AS15" s="72">
        <v>31.623010000000008</v>
      </c>
      <c r="AT15" s="72">
        <v>33.696470000000005</v>
      </c>
      <c r="AU15" s="72">
        <v>35.763920000000006</v>
      </c>
      <c r="AV15" s="72">
        <v>38.429300000000005</v>
      </c>
      <c r="AW15" s="72">
        <v>40.197170000000007</v>
      </c>
      <c r="AX15" s="72">
        <v>43.266760000000005</v>
      </c>
      <c r="AY15" s="72">
        <v>45.524740000000008</v>
      </c>
      <c r="AZ15" s="71">
        <v>49.746980000000008</v>
      </c>
      <c r="BA15" s="72">
        <v>50.901480000000006</v>
      </c>
      <c r="BB15" s="72">
        <v>52.086160000000007</v>
      </c>
      <c r="BC15" s="72">
        <v>55.020460000000007</v>
      </c>
      <c r="BD15" s="72">
        <v>56.773190000000007</v>
      </c>
      <c r="BE15" s="72">
        <v>60.089480000000009</v>
      </c>
      <c r="BF15" s="72">
        <v>66.321360000000013</v>
      </c>
      <c r="BG15" s="72">
        <v>67.221770000000006</v>
      </c>
      <c r="BH15" s="72">
        <v>69.007770000000008</v>
      </c>
      <c r="BI15" s="72">
        <v>72.437630000000013</v>
      </c>
      <c r="BJ15" s="72">
        <v>75.870770000000007</v>
      </c>
      <c r="BK15" s="72">
        <v>77.845050000000015</v>
      </c>
      <c r="BL15" s="72">
        <v>79.974910000000008</v>
      </c>
      <c r="BM15" s="73">
        <v>80.45217000000001</v>
      </c>
      <c r="BN15" s="72">
        <v>81.026390000000006</v>
      </c>
      <c r="BO15" s="72">
        <v>82.633290000000002</v>
      </c>
      <c r="BP15" s="72">
        <v>82.633290000000002</v>
      </c>
      <c r="BQ15" s="72">
        <v>82.633290000000002</v>
      </c>
      <c r="BR15" s="72">
        <v>82.633290000000002</v>
      </c>
      <c r="BS15" s="72"/>
      <c r="BT15" s="96">
        <f t="shared" si="0"/>
        <v>0.24595288757649092</v>
      </c>
      <c r="BU15" s="96">
        <f t="shared" si="1"/>
        <v>2.6235557982580867E-2</v>
      </c>
    </row>
    <row r="16" spans="2:74" ht="12.75" customHeight="1" x14ac:dyDescent="0.25">
      <c r="B16" s="263"/>
      <c r="C16" s="117" t="s">
        <v>58</v>
      </c>
      <c r="D16" s="71">
        <v>0</v>
      </c>
      <c r="E16" s="72">
        <v>0</v>
      </c>
      <c r="F16" s="72">
        <v>0</v>
      </c>
      <c r="G16" s="72">
        <v>0</v>
      </c>
      <c r="H16" s="72">
        <v>0</v>
      </c>
      <c r="I16" s="72">
        <v>0</v>
      </c>
      <c r="J16" s="72">
        <v>0</v>
      </c>
      <c r="K16" s="72">
        <v>0</v>
      </c>
      <c r="L16" s="72">
        <v>0</v>
      </c>
      <c r="M16" s="72">
        <v>0</v>
      </c>
      <c r="N16" s="72">
        <v>0</v>
      </c>
      <c r="O16" s="72">
        <v>0</v>
      </c>
      <c r="P16" s="72">
        <v>0</v>
      </c>
      <c r="Q16" s="73">
        <v>0</v>
      </c>
      <c r="R16" s="72">
        <v>0</v>
      </c>
      <c r="S16" s="72">
        <v>0.60029999999999994</v>
      </c>
      <c r="T16" s="72">
        <v>0.89029999999999987</v>
      </c>
      <c r="U16" s="72">
        <v>1.7716399999999997</v>
      </c>
      <c r="V16" s="72">
        <v>7.6495000000000006</v>
      </c>
      <c r="W16" s="72">
        <v>52.81073</v>
      </c>
      <c r="X16" s="72">
        <v>52.81073</v>
      </c>
      <c r="Y16" s="72">
        <v>52.81073</v>
      </c>
      <c r="Z16" s="72">
        <v>52.81073</v>
      </c>
      <c r="AA16" s="72">
        <v>52.81073</v>
      </c>
      <c r="AB16" s="71">
        <v>52.81073</v>
      </c>
      <c r="AC16" s="72">
        <v>52.81073</v>
      </c>
      <c r="AD16" s="72">
        <v>52.81073</v>
      </c>
      <c r="AE16" s="72">
        <v>52.81073</v>
      </c>
      <c r="AF16" s="72">
        <v>52.81073</v>
      </c>
      <c r="AG16" s="72">
        <v>52.81073</v>
      </c>
      <c r="AH16" s="72">
        <v>54.14705</v>
      </c>
      <c r="AI16" s="72">
        <v>54.50705</v>
      </c>
      <c r="AJ16" s="72">
        <v>54.50705</v>
      </c>
      <c r="AK16" s="72">
        <v>54.50705</v>
      </c>
      <c r="AL16" s="72">
        <v>54.50705</v>
      </c>
      <c r="AM16" s="72">
        <v>57.111550000000001</v>
      </c>
      <c r="AN16" s="72">
        <v>57.111550000000001</v>
      </c>
      <c r="AO16" s="73">
        <v>57.460459999999998</v>
      </c>
      <c r="AP16" s="72">
        <v>57.460459999999998</v>
      </c>
      <c r="AQ16" s="72">
        <v>57.460459999999998</v>
      </c>
      <c r="AR16" s="72">
        <v>57.83746</v>
      </c>
      <c r="AS16" s="72">
        <v>57.83746</v>
      </c>
      <c r="AT16" s="72">
        <v>57.83746</v>
      </c>
      <c r="AU16" s="72">
        <v>57.83746</v>
      </c>
      <c r="AV16" s="72">
        <v>57.83746</v>
      </c>
      <c r="AW16" s="72">
        <v>59.115760000000002</v>
      </c>
      <c r="AX16" s="72">
        <v>59.614510000000003</v>
      </c>
      <c r="AY16" s="72">
        <v>61.91469</v>
      </c>
      <c r="AZ16" s="71">
        <v>62.502989999999997</v>
      </c>
      <c r="BA16" s="72">
        <v>63.033259999999999</v>
      </c>
      <c r="BB16" s="72">
        <v>63.033259999999999</v>
      </c>
      <c r="BC16" s="72">
        <v>65.048209999999997</v>
      </c>
      <c r="BD16" s="72">
        <v>70.424710000000005</v>
      </c>
      <c r="BE16" s="72">
        <v>70.424710000000005</v>
      </c>
      <c r="BF16" s="72">
        <v>76.115310000000008</v>
      </c>
      <c r="BG16" s="72">
        <v>76.115310000000008</v>
      </c>
      <c r="BH16" s="72">
        <v>76.711470000000006</v>
      </c>
      <c r="BI16" s="72">
        <v>76.711470000000006</v>
      </c>
      <c r="BJ16" s="72">
        <v>77.123830000000012</v>
      </c>
      <c r="BK16" s="72">
        <v>77.123830000000012</v>
      </c>
      <c r="BL16" s="72">
        <v>82.65879000000001</v>
      </c>
      <c r="BM16" s="73">
        <v>82.909040000000005</v>
      </c>
      <c r="BN16" s="72">
        <v>82.909040000000005</v>
      </c>
      <c r="BO16" s="72">
        <v>85.549040000000005</v>
      </c>
      <c r="BP16" s="72">
        <v>85.549040000000005</v>
      </c>
      <c r="BQ16" s="72">
        <v>85.549040000000005</v>
      </c>
      <c r="BR16" s="72">
        <v>85.549040000000005</v>
      </c>
      <c r="BS16" s="72"/>
      <c r="BT16" s="96">
        <f t="shared" si="0"/>
        <v>0.12393998001190565</v>
      </c>
      <c r="BU16" s="96">
        <f t="shared" si="1"/>
        <v>2.7161290555829616E-2</v>
      </c>
    </row>
    <row r="17" spans="2:74" ht="12.75" customHeight="1" x14ac:dyDescent="0.25">
      <c r="B17" s="276"/>
      <c r="C17" s="117" t="s">
        <v>22</v>
      </c>
      <c r="D17" s="200">
        <v>0</v>
      </c>
      <c r="E17" s="201">
        <v>0</v>
      </c>
      <c r="F17" s="201">
        <v>0</v>
      </c>
      <c r="G17" s="201">
        <v>0</v>
      </c>
      <c r="H17" s="201">
        <v>0</v>
      </c>
      <c r="I17" s="201">
        <v>0</v>
      </c>
      <c r="J17" s="201">
        <v>0.748</v>
      </c>
      <c r="K17" s="201">
        <v>0.748</v>
      </c>
      <c r="L17" s="201">
        <v>0.748</v>
      </c>
      <c r="M17" s="201">
        <v>0.748</v>
      </c>
      <c r="N17" s="201">
        <v>0.748</v>
      </c>
      <c r="O17" s="201">
        <v>0.748</v>
      </c>
      <c r="P17" s="201">
        <v>0.748</v>
      </c>
      <c r="Q17" s="202">
        <v>0.748</v>
      </c>
      <c r="R17" s="201">
        <v>0.748</v>
      </c>
      <c r="S17" s="201">
        <v>0.748</v>
      </c>
      <c r="T17" s="201">
        <v>0.748</v>
      </c>
      <c r="U17" s="201">
        <v>0.748</v>
      </c>
      <c r="V17" s="201">
        <v>3.2397900000000002</v>
      </c>
      <c r="W17" s="201">
        <v>96.607859999999988</v>
      </c>
      <c r="X17" s="201">
        <v>96.607859999999988</v>
      </c>
      <c r="Y17" s="201">
        <v>96.607859999999988</v>
      </c>
      <c r="Z17" s="201">
        <v>96.607859999999988</v>
      </c>
      <c r="AA17" s="201">
        <v>96.607859999999988</v>
      </c>
      <c r="AB17" s="200">
        <v>96.607859999999988</v>
      </c>
      <c r="AC17" s="201">
        <v>96.607859999999988</v>
      </c>
      <c r="AD17" s="201">
        <v>96.607859999999988</v>
      </c>
      <c r="AE17" s="201">
        <v>101.59685999999999</v>
      </c>
      <c r="AF17" s="201">
        <v>101.59685999999999</v>
      </c>
      <c r="AG17" s="201">
        <v>101.59685999999999</v>
      </c>
      <c r="AH17" s="201">
        <v>111.57317999999999</v>
      </c>
      <c r="AI17" s="201">
        <v>172.60255999999998</v>
      </c>
      <c r="AJ17" s="201">
        <v>172.60255999999998</v>
      </c>
      <c r="AK17" s="201">
        <v>172.60255999999998</v>
      </c>
      <c r="AL17" s="201">
        <v>172.60255999999998</v>
      </c>
      <c r="AM17" s="201">
        <v>175.93455999999998</v>
      </c>
      <c r="AN17" s="201">
        <v>175.93455999999998</v>
      </c>
      <c r="AO17" s="202">
        <v>175.93455999999998</v>
      </c>
      <c r="AP17" s="201">
        <v>175.93455999999998</v>
      </c>
      <c r="AQ17" s="201">
        <v>175.93455999999998</v>
      </c>
      <c r="AR17" s="201">
        <v>182.69829999999999</v>
      </c>
      <c r="AS17" s="201">
        <v>182.69829999999999</v>
      </c>
      <c r="AT17" s="201">
        <v>183.94329999999999</v>
      </c>
      <c r="AU17" s="201">
        <v>187.81332</v>
      </c>
      <c r="AV17" s="201">
        <v>192.45851999999999</v>
      </c>
      <c r="AW17" s="201">
        <v>193.47108</v>
      </c>
      <c r="AX17" s="201">
        <v>200.05389</v>
      </c>
      <c r="AY17" s="201">
        <v>200.05389</v>
      </c>
      <c r="AZ17" s="200">
        <v>200.05389</v>
      </c>
      <c r="BA17" s="201">
        <v>200.05389</v>
      </c>
      <c r="BB17" s="201">
        <v>205.86669000000001</v>
      </c>
      <c r="BC17" s="201">
        <v>215.37061</v>
      </c>
      <c r="BD17" s="201">
        <v>220.36453</v>
      </c>
      <c r="BE17" s="201">
        <v>231.61233000000001</v>
      </c>
      <c r="BF17" s="201">
        <v>241.23431000000002</v>
      </c>
      <c r="BG17" s="201">
        <v>246.15771000000001</v>
      </c>
      <c r="BH17" s="201">
        <v>249.35271</v>
      </c>
      <c r="BI17" s="201">
        <v>251.71521000000001</v>
      </c>
      <c r="BJ17" s="201">
        <v>252.13137</v>
      </c>
      <c r="BK17" s="201">
        <v>254.53111000000001</v>
      </c>
      <c r="BL17" s="201">
        <v>271.28710999999998</v>
      </c>
      <c r="BM17" s="202">
        <v>271.28710999999998</v>
      </c>
      <c r="BN17" s="201">
        <v>275.02357999999998</v>
      </c>
      <c r="BO17" s="201">
        <v>285.72366999999997</v>
      </c>
      <c r="BP17" s="201">
        <v>287.55354999999997</v>
      </c>
      <c r="BQ17" s="201">
        <v>287.55354999999997</v>
      </c>
      <c r="BR17" s="201">
        <v>287.55354999999997</v>
      </c>
      <c r="BS17" s="72"/>
      <c r="BT17" s="96">
        <f t="shared" si="0"/>
        <v>0.19200933731192693</v>
      </c>
      <c r="BU17" s="96">
        <f t="shared" si="1"/>
        <v>9.1296471847144955E-2</v>
      </c>
    </row>
    <row r="18" spans="2:74" ht="24" customHeight="1" x14ac:dyDescent="0.25">
      <c r="B18" s="39" t="s">
        <v>17</v>
      </c>
      <c r="C18" s="120" t="s">
        <v>14</v>
      </c>
      <c r="D18" s="184">
        <v>8.7152999999999956</v>
      </c>
      <c r="E18" s="182">
        <v>8.7152999999999956</v>
      </c>
      <c r="F18" s="182">
        <v>8.7152999999999956</v>
      </c>
      <c r="G18" s="182">
        <v>8.7152999999999956</v>
      </c>
      <c r="H18" s="182">
        <v>8.7152999999999956</v>
      </c>
      <c r="I18" s="182">
        <v>8.7152999999999956</v>
      </c>
      <c r="J18" s="182">
        <v>8.7152999999999956</v>
      </c>
      <c r="K18" s="182">
        <v>8.7152999999999956</v>
      </c>
      <c r="L18" s="182">
        <v>8.7152999999999956</v>
      </c>
      <c r="M18" s="182">
        <v>8.7152999999999956</v>
      </c>
      <c r="N18" s="182">
        <v>8.7152999999999956</v>
      </c>
      <c r="O18" s="182">
        <v>8.7152999999999956</v>
      </c>
      <c r="P18" s="182">
        <v>8.7152999999999956</v>
      </c>
      <c r="Q18" s="183">
        <v>8.7152999999999956</v>
      </c>
      <c r="R18" s="182">
        <v>8.7152999999999956</v>
      </c>
      <c r="S18" s="182">
        <v>8.7152999999999956</v>
      </c>
      <c r="T18" s="182">
        <v>8.7152999999999956</v>
      </c>
      <c r="U18" s="182">
        <v>8.7152999999999956</v>
      </c>
      <c r="V18" s="182">
        <v>8.7152999999999956</v>
      </c>
      <c r="W18" s="182">
        <v>8.7152999999999956</v>
      </c>
      <c r="X18" s="182">
        <v>8.7152999999999956</v>
      </c>
      <c r="Y18" s="182">
        <v>8.7152999999999956</v>
      </c>
      <c r="Z18" s="182">
        <v>8.7152999999999956</v>
      </c>
      <c r="AA18" s="182">
        <v>8.7152999999999956</v>
      </c>
      <c r="AB18" s="184">
        <v>8.7152999999999956</v>
      </c>
      <c r="AC18" s="182">
        <v>8.7152999999999956</v>
      </c>
      <c r="AD18" s="182">
        <v>8.7152999999999956</v>
      </c>
      <c r="AE18" s="182">
        <v>8.7152999999999956</v>
      </c>
      <c r="AF18" s="182">
        <v>8.7152999999999956</v>
      </c>
      <c r="AG18" s="182">
        <v>8.7152999999999956</v>
      </c>
      <c r="AH18" s="182">
        <v>8.7152999999999956</v>
      </c>
      <c r="AI18" s="182">
        <v>8.7152999999999956</v>
      </c>
      <c r="AJ18" s="182">
        <v>8.7152999999999956</v>
      </c>
      <c r="AK18" s="182">
        <v>8.7152999999999956</v>
      </c>
      <c r="AL18" s="182">
        <v>8.7152999999999956</v>
      </c>
      <c r="AM18" s="182">
        <v>8.7152999999999956</v>
      </c>
      <c r="AN18" s="182">
        <v>8.7152999999999956</v>
      </c>
      <c r="AO18" s="183">
        <v>8.7152999999999956</v>
      </c>
      <c r="AP18" s="182">
        <v>8.7152999999999956</v>
      </c>
      <c r="AQ18" s="182">
        <v>8.7152999999999956</v>
      </c>
      <c r="AR18" s="182">
        <v>8.7152999999999956</v>
      </c>
      <c r="AS18" s="182">
        <v>8.7152999999999956</v>
      </c>
      <c r="AT18" s="182">
        <v>8.7152999999999956</v>
      </c>
      <c r="AU18" s="182">
        <v>8.7152999999999956</v>
      </c>
      <c r="AV18" s="182">
        <v>8.7152999999999956</v>
      </c>
      <c r="AW18" s="182">
        <v>8.7152999999999956</v>
      </c>
      <c r="AX18" s="182">
        <v>8.7152999999999956</v>
      </c>
      <c r="AY18" s="182">
        <v>8.7152999999999956</v>
      </c>
      <c r="AZ18" s="184">
        <v>8.7152999999999956</v>
      </c>
      <c r="BA18" s="182">
        <v>8.7152999999999956</v>
      </c>
      <c r="BB18" s="182">
        <v>8.7152999999999956</v>
      </c>
      <c r="BC18" s="182">
        <v>8.7152999999999956</v>
      </c>
      <c r="BD18" s="182">
        <v>8.7152999999999956</v>
      </c>
      <c r="BE18" s="182">
        <v>8.7152999999999956</v>
      </c>
      <c r="BF18" s="182">
        <v>8.7152999999999956</v>
      </c>
      <c r="BG18" s="182">
        <v>8.7152999999999956</v>
      </c>
      <c r="BH18" s="182">
        <v>8.7152999999999956</v>
      </c>
      <c r="BI18" s="182">
        <v>8.7152999999999956</v>
      </c>
      <c r="BJ18" s="182">
        <v>8.7152999999999956</v>
      </c>
      <c r="BK18" s="182">
        <v>8.7152999999999956</v>
      </c>
      <c r="BL18" s="182">
        <v>8.7152999999999956</v>
      </c>
      <c r="BM18" s="183">
        <v>8.7152999999999956</v>
      </c>
      <c r="BN18" s="182">
        <v>8.7152999999999956</v>
      </c>
      <c r="BO18" s="182">
        <v>8.7152999999999956</v>
      </c>
      <c r="BP18" s="182">
        <v>8.7152999999999956</v>
      </c>
      <c r="BQ18" s="182">
        <v>8.7152999999999956</v>
      </c>
      <c r="BR18" s="182">
        <v>8.7152999999999956</v>
      </c>
      <c r="BS18" s="139"/>
      <c r="BT18" s="98">
        <f t="shared" si="0"/>
        <v>0</v>
      </c>
      <c r="BU18" s="98">
        <f t="shared" si="1"/>
        <v>2.7670537925524553E-3</v>
      </c>
    </row>
    <row r="19" spans="2:74" ht="24" customHeight="1" thickBot="1" x14ac:dyDescent="0.3">
      <c r="B19" s="272" t="s">
        <v>26</v>
      </c>
      <c r="C19" s="273"/>
      <c r="D19" s="168">
        <v>13.817668999999995</v>
      </c>
      <c r="E19" s="145">
        <v>14.998563999999995</v>
      </c>
      <c r="F19" s="145">
        <v>16.379734799999994</v>
      </c>
      <c r="G19" s="145">
        <v>18.900170799999994</v>
      </c>
      <c r="H19" s="145">
        <v>21.54011719999999</v>
      </c>
      <c r="I19" s="145">
        <v>25.842554199999988</v>
      </c>
      <c r="J19" s="145">
        <v>31.410519199999975</v>
      </c>
      <c r="K19" s="145">
        <v>37.312881299999972</v>
      </c>
      <c r="L19" s="145">
        <v>43.105280499999971</v>
      </c>
      <c r="M19" s="145">
        <v>50.635387199999975</v>
      </c>
      <c r="N19" s="145">
        <v>60.091750199999993</v>
      </c>
      <c r="O19" s="145">
        <v>70.6741952</v>
      </c>
      <c r="P19" s="145">
        <v>78.702034300000008</v>
      </c>
      <c r="Q19" s="156">
        <v>89.89745769999999</v>
      </c>
      <c r="R19" s="145">
        <v>102.82449425999999</v>
      </c>
      <c r="S19" s="145">
        <v>122.62825695999997</v>
      </c>
      <c r="T19" s="145">
        <v>141.78984377999998</v>
      </c>
      <c r="U19" s="145">
        <v>165.30554246</v>
      </c>
      <c r="V19" s="145">
        <v>204.07089533999994</v>
      </c>
      <c r="W19" s="145">
        <v>391.84749856999986</v>
      </c>
      <c r="X19" s="145">
        <v>436.59507776999976</v>
      </c>
      <c r="Y19" s="145">
        <v>493.00238478999989</v>
      </c>
      <c r="Z19" s="145">
        <v>558.27499631000012</v>
      </c>
      <c r="AA19" s="145">
        <v>755.35926796000081</v>
      </c>
      <c r="AB19" s="168">
        <v>942.97759627999994</v>
      </c>
      <c r="AC19" s="145">
        <v>967.40428177999991</v>
      </c>
      <c r="AD19" s="145">
        <v>1140.9606125800021</v>
      </c>
      <c r="AE19" s="145">
        <v>1251.7391011700022</v>
      </c>
      <c r="AF19" s="145">
        <v>1269.1625556700021</v>
      </c>
      <c r="AG19" s="145">
        <v>1305.183870700002</v>
      </c>
      <c r="AH19" s="145">
        <v>1369.6116777800016</v>
      </c>
      <c r="AI19" s="145">
        <v>1567.4122958000012</v>
      </c>
      <c r="AJ19" s="145">
        <v>1582.2935342000012</v>
      </c>
      <c r="AK19" s="145">
        <v>1601.1554977600013</v>
      </c>
      <c r="AL19" s="145">
        <v>1645.347501910001</v>
      </c>
      <c r="AM19" s="145">
        <v>1671.2788889100011</v>
      </c>
      <c r="AN19" s="145">
        <v>1692.9904666600012</v>
      </c>
      <c r="AO19" s="156">
        <v>1717.7145728900011</v>
      </c>
      <c r="AP19" s="145">
        <v>1745.8305452900011</v>
      </c>
      <c r="AQ19" s="145">
        <v>1779.487339720001</v>
      </c>
      <c r="AR19" s="145">
        <v>1831.9547235000009</v>
      </c>
      <c r="AS19" s="145">
        <v>1868.8336719800009</v>
      </c>
      <c r="AT19" s="145">
        <v>1936.0826937500008</v>
      </c>
      <c r="AU19" s="145">
        <v>1969.2566836400008</v>
      </c>
      <c r="AV19" s="145">
        <v>2009.8779416100008</v>
      </c>
      <c r="AW19" s="145">
        <v>2048.4570871200008</v>
      </c>
      <c r="AX19" s="145">
        <v>2093.3219318700008</v>
      </c>
      <c r="AY19" s="145">
        <v>2138.2444068900008</v>
      </c>
      <c r="AZ19" s="168">
        <v>2181.9647356300006</v>
      </c>
      <c r="BA19" s="145">
        <v>2216.5459627800005</v>
      </c>
      <c r="BB19" s="145">
        <v>2259.4281269100006</v>
      </c>
      <c r="BC19" s="145">
        <v>2349.3645648700008</v>
      </c>
      <c r="BD19" s="145">
        <v>2390.9198558700009</v>
      </c>
      <c r="BE19" s="145">
        <v>2439.6733898700008</v>
      </c>
      <c r="BF19" s="145">
        <v>2503.8601082600007</v>
      </c>
      <c r="BG19" s="145">
        <v>2553.6483150100007</v>
      </c>
      <c r="BH19" s="145">
        <v>2601.1633786100006</v>
      </c>
      <c r="BI19" s="145">
        <v>2658.0145694100006</v>
      </c>
      <c r="BJ19" s="145">
        <v>2713.9598291300008</v>
      </c>
      <c r="BK19" s="145">
        <v>2768.463933510001</v>
      </c>
      <c r="BL19" s="145">
        <v>2855.4832738500008</v>
      </c>
      <c r="BM19" s="156">
        <v>2885.4752800500009</v>
      </c>
      <c r="BN19" s="145">
        <v>2927.3966586600009</v>
      </c>
      <c r="BO19" s="145">
        <v>3005.8465033500011</v>
      </c>
      <c r="BP19" s="145">
        <v>3046.826662240001</v>
      </c>
      <c r="BQ19" s="145">
        <v>3088.3415378400009</v>
      </c>
      <c r="BR19" s="145">
        <v>3149.6677164200009</v>
      </c>
      <c r="BS19" s="139"/>
      <c r="BT19" s="98">
        <f t="shared" si="0"/>
        <v>0.25792479620947728</v>
      </c>
      <c r="BU19" s="98"/>
    </row>
    <row r="20" spans="2:74" ht="13.8" thickTop="1" x14ac:dyDescent="0.25">
      <c r="B20" s="109"/>
      <c r="C20" s="121"/>
      <c r="D20" s="53"/>
      <c r="E20" s="35"/>
      <c r="F20" s="35"/>
      <c r="G20" s="35"/>
      <c r="H20" s="35"/>
      <c r="I20" s="35"/>
      <c r="J20" s="35"/>
      <c r="K20" s="35"/>
      <c r="L20" s="35"/>
      <c r="M20" s="35"/>
      <c r="N20" s="35"/>
      <c r="O20" s="35"/>
      <c r="P20" s="53"/>
      <c r="Q20" s="35"/>
      <c r="R20" s="35"/>
      <c r="S20" s="35"/>
      <c r="T20" s="35"/>
      <c r="U20" s="35"/>
      <c r="V20" s="35"/>
      <c r="W20" s="35"/>
      <c r="X20" s="35"/>
      <c r="Y20" s="35"/>
      <c r="Z20" s="35"/>
      <c r="AA20" s="35"/>
      <c r="AB20" s="53"/>
      <c r="AC20" s="35"/>
      <c r="AD20" s="35"/>
      <c r="AE20" s="35"/>
      <c r="AF20" s="35"/>
      <c r="AG20" s="35"/>
      <c r="AH20" s="35"/>
      <c r="AI20" s="35"/>
      <c r="AJ20" s="35"/>
      <c r="AK20" s="35"/>
      <c r="AL20" s="35"/>
      <c r="AM20" s="35"/>
      <c r="AN20" s="53"/>
      <c r="AO20" s="35"/>
      <c r="AP20" s="35"/>
      <c r="AQ20" s="35"/>
      <c r="AR20" s="35"/>
      <c r="AS20" s="35"/>
      <c r="AT20" s="35"/>
      <c r="AU20" s="35"/>
      <c r="AV20" s="35"/>
      <c r="AW20" s="35"/>
      <c r="AX20" s="35"/>
      <c r="AY20" s="35"/>
      <c r="AZ20" s="53"/>
      <c r="BA20" s="61"/>
      <c r="BB20" s="157"/>
      <c r="BC20" s="218"/>
      <c r="BD20" s="218"/>
      <c r="BE20" s="218"/>
      <c r="BF20" s="102"/>
      <c r="BG20" s="102"/>
      <c r="BH20" s="102"/>
      <c r="BI20" s="102"/>
      <c r="BJ20" s="102"/>
      <c r="BK20" s="102"/>
      <c r="BL20" s="102"/>
      <c r="BM20" s="240"/>
      <c r="BN20" s="241"/>
      <c r="BO20" s="241"/>
      <c r="BP20" s="241"/>
      <c r="BQ20" s="241"/>
      <c r="BR20" s="241"/>
      <c r="BT20" s="98"/>
      <c r="BU20" s="98"/>
    </row>
    <row r="21" spans="2:74" x14ac:dyDescent="0.25">
      <c r="B21" s="109"/>
      <c r="C21" s="121"/>
      <c r="D21" s="53"/>
      <c r="E21" s="35"/>
      <c r="F21" s="35"/>
      <c r="G21" s="35"/>
      <c r="H21" s="35"/>
      <c r="I21" s="35"/>
      <c r="J21" s="35"/>
      <c r="K21" s="35"/>
      <c r="L21" s="35"/>
      <c r="M21" s="35"/>
      <c r="N21" s="35"/>
      <c r="O21" s="35"/>
      <c r="P21" s="53"/>
      <c r="Q21" s="35"/>
      <c r="R21" s="35"/>
      <c r="S21" s="35"/>
      <c r="T21" s="35"/>
      <c r="U21" s="35"/>
      <c r="V21" s="35"/>
      <c r="W21" s="35"/>
      <c r="X21" s="35"/>
      <c r="Y21" s="35"/>
      <c r="Z21" s="35"/>
      <c r="AA21" s="35"/>
      <c r="AB21" s="53"/>
      <c r="AC21" s="35"/>
      <c r="AD21" s="35"/>
      <c r="AE21" s="35"/>
      <c r="AF21" s="35"/>
      <c r="AG21" s="35"/>
      <c r="AH21" s="35"/>
      <c r="AI21" s="35"/>
      <c r="AJ21" s="35"/>
      <c r="AK21" s="35"/>
      <c r="AL21" s="35"/>
      <c r="AM21" s="35"/>
      <c r="AN21" s="53"/>
      <c r="AO21" s="35"/>
      <c r="AP21" s="35"/>
      <c r="AQ21" s="35"/>
      <c r="AR21" s="35"/>
      <c r="AS21" s="35"/>
      <c r="AT21" s="35"/>
      <c r="AU21" s="35"/>
      <c r="AV21" s="35"/>
      <c r="AW21" s="35"/>
      <c r="AX21" s="35"/>
      <c r="AY21" s="35"/>
      <c r="AZ21" s="53"/>
      <c r="BB21" s="157"/>
      <c r="BH21" s="35"/>
      <c r="BI21" s="35"/>
      <c r="BJ21" s="219"/>
      <c r="BK21" s="35"/>
      <c r="BL21" s="35"/>
      <c r="BM21" s="239"/>
      <c r="BN21" s="35"/>
      <c r="BO21" s="35"/>
      <c r="BP21" s="35"/>
      <c r="BQ21" s="35"/>
      <c r="BR21" s="35" t="s">
        <v>27</v>
      </c>
      <c r="BS21" s="35"/>
      <c r="BT21" s="98"/>
      <c r="BU21" s="98"/>
    </row>
    <row r="22" spans="2:74" x14ac:dyDescent="0.25">
      <c r="B22" s="109"/>
      <c r="C22" s="121"/>
      <c r="D22" s="226"/>
      <c r="E22" s="227"/>
      <c r="F22" s="226"/>
      <c r="G22" s="226"/>
      <c r="H22" s="226"/>
      <c r="I22" s="226"/>
      <c r="J22" s="226"/>
      <c r="K22" s="226"/>
      <c r="L22" s="226"/>
      <c r="M22" s="226"/>
      <c r="N22" s="226"/>
      <c r="O22" s="226"/>
      <c r="P22" s="226"/>
      <c r="Q22" s="227"/>
      <c r="R22" s="226"/>
      <c r="S22" s="226"/>
      <c r="T22" s="226"/>
      <c r="U22" s="226"/>
      <c r="V22" s="226"/>
      <c r="W22" s="226"/>
      <c r="X22" s="226"/>
      <c r="Y22" s="226"/>
      <c r="Z22" s="226"/>
      <c r="AA22" s="226"/>
      <c r="AB22" s="226"/>
      <c r="AC22" s="227"/>
      <c r="AD22" s="226"/>
      <c r="AE22" s="226"/>
      <c r="AF22" s="226"/>
      <c r="AG22" s="226"/>
      <c r="AH22" s="226"/>
      <c r="AI22" s="226"/>
      <c r="AJ22" s="226"/>
      <c r="AK22" s="226"/>
      <c r="AL22" s="226"/>
      <c r="AM22" s="226"/>
      <c r="AN22" s="226"/>
      <c r="AO22" s="227"/>
      <c r="AP22" s="226"/>
      <c r="AQ22" s="226"/>
      <c r="AR22" s="226"/>
      <c r="AS22" s="226"/>
      <c r="AT22" s="226"/>
      <c r="AU22" s="226"/>
      <c r="AV22" s="226"/>
      <c r="AW22" s="226"/>
      <c r="AX22" s="226"/>
      <c r="AY22" s="226"/>
      <c r="AZ22" s="226"/>
      <c r="BA22" s="227"/>
      <c r="BM22" s="239"/>
      <c r="BN22" s="91"/>
      <c r="BO22" s="91"/>
      <c r="BP22" s="91"/>
      <c r="BQ22" s="91"/>
      <c r="BR22" s="91"/>
      <c r="BT22" s="98"/>
      <c r="BU22" s="98"/>
    </row>
    <row r="23" spans="2:74" x14ac:dyDescent="0.25">
      <c r="B23" s="263" t="s">
        <v>15</v>
      </c>
      <c r="C23" s="115" t="s">
        <v>25</v>
      </c>
      <c r="D23" s="53">
        <v>1851</v>
      </c>
      <c r="E23" s="35">
        <v>2385</v>
      </c>
      <c r="F23" s="35">
        <v>2855</v>
      </c>
      <c r="G23" s="35">
        <v>3790</v>
      </c>
      <c r="H23" s="35">
        <v>4840</v>
      </c>
      <c r="I23" s="35">
        <v>6357</v>
      </c>
      <c r="J23" s="35">
        <v>8268</v>
      </c>
      <c r="K23" s="35">
        <v>10584</v>
      </c>
      <c r="L23" s="35">
        <v>12862</v>
      </c>
      <c r="M23" s="35">
        <v>15725</v>
      </c>
      <c r="N23" s="35">
        <v>19197</v>
      </c>
      <c r="O23" s="35">
        <v>23205</v>
      </c>
      <c r="P23" s="35">
        <v>26285</v>
      </c>
      <c r="Q23" s="61">
        <v>30432</v>
      </c>
      <c r="R23" s="35">
        <v>35110</v>
      </c>
      <c r="S23" s="35">
        <v>42174</v>
      </c>
      <c r="T23" s="35">
        <v>48502</v>
      </c>
      <c r="U23" s="35">
        <v>55820</v>
      </c>
      <c r="V23" s="35">
        <v>65323</v>
      </c>
      <c r="W23" s="35">
        <v>76391</v>
      </c>
      <c r="X23" s="35">
        <v>90548</v>
      </c>
      <c r="Y23" s="35">
        <v>107973</v>
      </c>
      <c r="Z23" s="35">
        <v>128443</v>
      </c>
      <c r="AA23" s="35">
        <v>185459</v>
      </c>
      <c r="AB23" s="35">
        <v>231661</v>
      </c>
      <c r="AC23" s="61">
        <v>240127</v>
      </c>
      <c r="AD23" s="35">
        <v>284133</v>
      </c>
      <c r="AE23" s="35">
        <v>311205</v>
      </c>
      <c r="AF23" s="35">
        <v>316721</v>
      </c>
      <c r="AG23" s="35">
        <v>327242</v>
      </c>
      <c r="AH23" s="35">
        <v>340488</v>
      </c>
      <c r="AI23" s="35">
        <v>366943</v>
      </c>
      <c r="AJ23" s="35">
        <v>370841</v>
      </c>
      <c r="AK23" s="35">
        <v>376096</v>
      </c>
      <c r="AL23" s="35">
        <v>386797</v>
      </c>
      <c r="AM23" s="35">
        <v>392577</v>
      </c>
      <c r="AN23" s="35">
        <v>398629</v>
      </c>
      <c r="AO23" s="61">
        <v>405057</v>
      </c>
      <c r="AP23" s="35">
        <v>411995</v>
      </c>
      <c r="AQ23" s="35">
        <v>420070</v>
      </c>
      <c r="AR23" s="35">
        <v>428433</v>
      </c>
      <c r="AS23" s="35">
        <v>436962</v>
      </c>
      <c r="AT23" s="35">
        <v>449654</v>
      </c>
      <c r="AU23" s="35">
        <v>456377</v>
      </c>
      <c r="AV23" s="35">
        <v>464193</v>
      </c>
      <c r="AW23" s="35">
        <v>472511</v>
      </c>
      <c r="AX23" s="35">
        <v>481463</v>
      </c>
      <c r="AY23" s="35">
        <v>491680</v>
      </c>
      <c r="AZ23" s="35">
        <v>500216</v>
      </c>
      <c r="BA23" s="61">
        <v>508445</v>
      </c>
      <c r="BB23" s="35">
        <v>517437</v>
      </c>
      <c r="BC23" s="35">
        <v>533136</v>
      </c>
      <c r="BD23" s="35">
        <v>541326</v>
      </c>
      <c r="BE23" s="35">
        <v>550325</v>
      </c>
      <c r="BF23" s="35">
        <v>560351</v>
      </c>
      <c r="BG23" s="35">
        <v>571544</v>
      </c>
      <c r="BH23" s="35">
        <v>582260</v>
      </c>
      <c r="BI23" s="35">
        <v>595115</v>
      </c>
      <c r="BJ23" s="35">
        <v>608493</v>
      </c>
      <c r="BK23" s="35">
        <v>621197</v>
      </c>
      <c r="BL23" s="35">
        <v>634497</v>
      </c>
      <c r="BM23" s="61">
        <v>642966</v>
      </c>
      <c r="BN23" s="35">
        <v>653342</v>
      </c>
      <c r="BO23" s="35">
        <v>669901</v>
      </c>
      <c r="BP23" s="35">
        <v>680771</v>
      </c>
      <c r="BQ23" s="35">
        <v>692277</v>
      </c>
      <c r="BR23" s="35">
        <v>708188</v>
      </c>
      <c r="BS23" s="204"/>
      <c r="BT23" s="98">
        <f>BR23/BF23-1</f>
        <v>0.26382927843440984</v>
      </c>
      <c r="BU23" s="98">
        <f>BR23/$BR$34</f>
        <v>0.99381695607877696</v>
      </c>
      <c r="BV23" s="105"/>
    </row>
    <row r="24" spans="2:74" ht="12.75" customHeight="1" x14ac:dyDescent="0.3">
      <c r="B24" s="263"/>
      <c r="C24" s="117" t="s">
        <v>59</v>
      </c>
      <c r="D24" s="206">
        <v>1713</v>
      </c>
      <c r="E24" s="207">
        <v>2233</v>
      </c>
      <c r="F24" s="207">
        <v>2671</v>
      </c>
      <c r="G24" s="207">
        <v>3549</v>
      </c>
      <c r="H24" s="207">
        <v>4561</v>
      </c>
      <c r="I24" s="207">
        <v>6017</v>
      </c>
      <c r="J24" s="207">
        <v>7869</v>
      </c>
      <c r="K24" s="207">
        <v>10119</v>
      </c>
      <c r="L24" s="207">
        <v>12340</v>
      </c>
      <c r="M24" s="207">
        <v>15124</v>
      </c>
      <c r="N24" s="207">
        <v>18515</v>
      </c>
      <c r="O24" s="207">
        <v>22433</v>
      </c>
      <c r="P24" s="207">
        <v>25462</v>
      </c>
      <c r="Q24" s="208">
        <v>29487</v>
      </c>
      <c r="R24" s="207">
        <v>34046</v>
      </c>
      <c r="S24" s="207">
        <v>40948</v>
      </c>
      <c r="T24" s="207">
        <v>47110</v>
      </c>
      <c r="U24" s="207">
        <v>54245</v>
      </c>
      <c r="V24" s="207">
        <v>63544</v>
      </c>
      <c r="W24" s="207">
        <v>74321</v>
      </c>
      <c r="X24" s="207">
        <v>88144</v>
      </c>
      <c r="Y24" s="207">
        <v>105217</v>
      </c>
      <c r="Z24" s="207">
        <v>125296</v>
      </c>
      <c r="AA24" s="207">
        <v>180619</v>
      </c>
      <c r="AB24" s="207">
        <v>223945</v>
      </c>
      <c r="AC24" s="208">
        <v>232291</v>
      </c>
      <c r="AD24" s="207">
        <v>274313</v>
      </c>
      <c r="AE24" s="207">
        <v>300065</v>
      </c>
      <c r="AF24" s="207">
        <v>305470</v>
      </c>
      <c r="AG24" s="207">
        <v>315707</v>
      </c>
      <c r="AH24" s="207">
        <v>328467</v>
      </c>
      <c r="AI24" s="207">
        <v>352942</v>
      </c>
      <c r="AJ24" s="207">
        <v>356710</v>
      </c>
      <c r="AK24" s="207">
        <v>361809</v>
      </c>
      <c r="AL24" s="207">
        <v>372001</v>
      </c>
      <c r="AM24" s="207">
        <v>377599</v>
      </c>
      <c r="AN24" s="207">
        <v>383428</v>
      </c>
      <c r="AO24" s="208">
        <v>389613</v>
      </c>
      <c r="AP24" s="207">
        <v>396184</v>
      </c>
      <c r="AQ24" s="207">
        <v>403769</v>
      </c>
      <c r="AR24" s="207">
        <v>411631</v>
      </c>
      <c r="AS24" s="207">
        <v>419674</v>
      </c>
      <c r="AT24" s="207">
        <v>431218</v>
      </c>
      <c r="AU24" s="207">
        <v>437651</v>
      </c>
      <c r="AV24" s="207">
        <v>445062</v>
      </c>
      <c r="AW24" s="207">
        <v>452965</v>
      </c>
      <c r="AX24" s="207">
        <v>461523</v>
      </c>
      <c r="AY24" s="207">
        <v>471259</v>
      </c>
      <c r="AZ24" s="207">
        <v>479349</v>
      </c>
      <c r="BA24" s="208">
        <v>487162</v>
      </c>
      <c r="BB24" s="207">
        <v>495730</v>
      </c>
      <c r="BC24" s="207">
        <v>510166</v>
      </c>
      <c r="BD24" s="207">
        <v>518091</v>
      </c>
      <c r="BE24" s="207">
        <v>526716</v>
      </c>
      <c r="BF24" s="207">
        <v>536254</v>
      </c>
      <c r="BG24" s="207">
        <v>546950</v>
      </c>
      <c r="BH24" s="207">
        <v>557166</v>
      </c>
      <c r="BI24" s="207">
        <v>569427</v>
      </c>
      <c r="BJ24" s="207">
        <v>582239</v>
      </c>
      <c r="BK24" s="207">
        <v>594369</v>
      </c>
      <c r="BL24" s="207">
        <v>606629</v>
      </c>
      <c r="BM24" s="208">
        <v>614820</v>
      </c>
      <c r="BN24" s="207">
        <v>624744</v>
      </c>
      <c r="BO24" s="207">
        <v>640395</v>
      </c>
      <c r="BP24" s="207">
        <v>650830</v>
      </c>
      <c r="BQ24" s="207">
        <v>661855</v>
      </c>
      <c r="BR24" s="207">
        <v>676925</v>
      </c>
      <c r="BS24" s="207"/>
      <c r="BT24" s="96">
        <f t="shared" ref="BT24:BT34" si="2">BR24/BF24-1</f>
        <v>0.2623215864124091</v>
      </c>
      <c r="BU24" s="96">
        <f t="shared" ref="BU24:BU33" si="3">BR24/$BR$34</f>
        <v>0.94994484938127466</v>
      </c>
    </row>
    <row r="25" spans="2:74" ht="12.75" customHeight="1" x14ac:dyDescent="0.25">
      <c r="B25" s="263"/>
      <c r="C25" s="117" t="s">
        <v>21</v>
      </c>
      <c r="D25" s="206">
        <v>89</v>
      </c>
      <c r="E25" s="207">
        <v>99</v>
      </c>
      <c r="F25" s="207">
        <v>126</v>
      </c>
      <c r="G25" s="207">
        <v>168</v>
      </c>
      <c r="H25" s="207">
        <v>195</v>
      </c>
      <c r="I25" s="207">
        <v>237</v>
      </c>
      <c r="J25" s="207">
        <v>286</v>
      </c>
      <c r="K25" s="207">
        <v>342</v>
      </c>
      <c r="L25" s="207">
        <v>385</v>
      </c>
      <c r="M25" s="207">
        <v>436</v>
      </c>
      <c r="N25" s="207">
        <v>494</v>
      </c>
      <c r="O25" s="207">
        <v>556</v>
      </c>
      <c r="P25" s="207">
        <v>594</v>
      </c>
      <c r="Q25" s="208">
        <v>688</v>
      </c>
      <c r="R25" s="207">
        <v>771</v>
      </c>
      <c r="S25" s="207">
        <v>894</v>
      </c>
      <c r="T25" s="207">
        <v>1017</v>
      </c>
      <c r="U25" s="207">
        <v>1153</v>
      </c>
      <c r="V25" s="207">
        <v>1308</v>
      </c>
      <c r="W25" s="207">
        <v>1490</v>
      </c>
      <c r="X25" s="207">
        <v>1721</v>
      </c>
      <c r="Y25" s="207">
        <v>1944</v>
      </c>
      <c r="Z25" s="207">
        <v>2202</v>
      </c>
      <c r="AA25" s="207">
        <v>3248</v>
      </c>
      <c r="AB25" s="207">
        <v>4811</v>
      </c>
      <c r="AC25" s="208">
        <v>4889</v>
      </c>
      <c r="AD25" s="207">
        <v>5809</v>
      </c>
      <c r="AE25" s="207">
        <v>6346</v>
      </c>
      <c r="AF25" s="207">
        <v>6393</v>
      </c>
      <c r="AG25" s="207">
        <v>6539</v>
      </c>
      <c r="AH25" s="207">
        <v>6753</v>
      </c>
      <c r="AI25" s="207">
        <v>7551</v>
      </c>
      <c r="AJ25" s="207">
        <v>7626</v>
      </c>
      <c r="AK25" s="207">
        <v>7704</v>
      </c>
      <c r="AL25" s="207">
        <v>7945</v>
      </c>
      <c r="AM25" s="207">
        <v>8031</v>
      </c>
      <c r="AN25" s="207">
        <v>8159</v>
      </c>
      <c r="AO25" s="208">
        <v>8286</v>
      </c>
      <c r="AP25" s="207">
        <v>8454</v>
      </c>
      <c r="AQ25" s="207">
        <v>8661</v>
      </c>
      <c r="AR25" s="207">
        <v>8852</v>
      </c>
      <c r="AS25" s="207">
        <v>9072</v>
      </c>
      <c r="AT25" s="207">
        <v>9518</v>
      </c>
      <c r="AU25" s="207">
        <v>9658</v>
      </c>
      <c r="AV25" s="207">
        <v>9835</v>
      </c>
      <c r="AW25" s="207">
        <v>10011</v>
      </c>
      <c r="AX25" s="207">
        <v>10208</v>
      </c>
      <c r="AY25" s="207">
        <v>10444</v>
      </c>
      <c r="AZ25" s="207">
        <v>10668</v>
      </c>
      <c r="BA25" s="208">
        <v>10879</v>
      </c>
      <c r="BB25" s="207">
        <v>11088</v>
      </c>
      <c r="BC25" s="207">
        <v>11599</v>
      </c>
      <c r="BD25" s="207">
        <v>11737</v>
      </c>
      <c r="BE25" s="207">
        <v>11926</v>
      </c>
      <c r="BF25" s="207">
        <v>12140</v>
      </c>
      <c r="BG25" s="207">
        <v>12364</v>
      </c>
      <c r="BH25" s="207">
        <v>12619</v>
      </c>
      <c r="BI25" s="207">
        <v>12879</v>
      </c>
      <c r="BJ25" s="207">
        <v>13137</v>
      </c>
      <c r="BK25" s="207">
        <v>13394</v>
      </c>
      <c r="BL25" s="207">
        <v>13810</v>
      </c>
      <c r="BM25" s="208">
        <v>13946</v>
      </c>
      <c r="BN25" s="207">
        <v>14164</v>
      </c>
      <c r="BO25" s="207">
        <v>14662</v>
      </c>
      <c r="BP25" s="207">
        <v>14827</v>
      </c>
      <c r="BQ25" s="207">
        <v>15068</v>
      </c>
      <c r="BR25" s="207">
        <v>15509</v>
      </c>
      <c r="BS25" s="207"/>
      <c r="BT25" s="96">
        <f t="shared" si="2"/>
        <v>0.27751235584843492</v>
      </c>
      <c r="BU25" s="96">
        <f t="shared" si="3"/>
        <v>2.1764146203869243E-2</v>
      </c>
    </row>
    <row r="26" spans="2:74" ht="12.75" customHeight="1" x14ac:dyDescent="0.25">
      <c r="B26" s="263"/>
      <c r="C26" s="118" t="s">
        <v>54</v>
      </c>
      <c r="D26" s="209">
        <v>49</v>
      </c>
      <c r="E26" s="210">
        <v>53</v>
      </c>
      <c r="F26" s="210">
        <v>58</v>
      </c>
      <c r="G26" s="210">
        <v>73</v>
      </c>
      <c r="H26" s="210">
        <v>84</v>
      </c>
      <c r="I26" s="210">
        <v>103</v>
      </c>
      <c r="J26" s="210">
        <v>113</v>
      </c>
      <c r="K26" s="210">
        <v>123</v>
      </c>
      <c r="L26" s="210">
        <v>137</v>
      </c>
      <c r="M26" s="210">
        <v>165</v>
      </c>
      <c r="N26" s="210">
        <v>188</v>
      </c>
      <c r="O26" s="210">
        <v>216</v>
      </c>
      <c r="P26" s="210">
        <v>229</v>
      </c>
      <c r="Q26" s="211">
        <v>257</v>
      </c>
      <c r="R26" s="210">
        <v>293</v>
      </c>
      <c r="S26" s="210">
        <v>332</v>
      </c>
      <c r="T26" s="210">
        <v>375</v>
      </c>
      <c r="U26" s="210">
        <v>422</v>
      </c>
      <c r="V26" s="210">
        <v>471</v>
      </c>
      <c r="W26" s="210">
        <v>580</v>
      </c>
      <c r="X26" s="210">
        <v>683</v>
      </c>
      <c r="Y26" s="210">
        <v>812</v>
      </c>
      <c r="Z26" s="210">
        <v>945</v>
      </c>
      <c r="AA26" s="210">
        <v>1592</v>
      </c>
      <c r="AB26" s="210">
        <v>2905</v>
      </c>
      <c r="AC26" s="211">
        <v>2947</v>
      </c>
      <c r="AD26" s="210">
        <v>4011</v>
      </c>
      <c r="AE26" s="210">
        <v>4794</v>
      </c>
      <c r="AF26" s="210">
        <v>4858</v>
      </c>
      <c r="AG26" s="210">
        <v>4996</v>
      </c>
      <c r="AH26" s="210">
        <v>5268</v>
      </c>
      <c r="AI26" s="210">
        <v>6450</v>
      </c>
      <c r="AJ26" s="210">
        <v>6505</v>
      </c>
      <c r="AK26" s="210">
        <v>6583</v>
      </c>
      <c r="AL26" s="210">
        <v>6851</v>
      </c>
      <c r="AM26" s="210">
        <v>6947</v>
      </c>
      <c r="AN26" s="210">
        <v>7042</v>
      </c>
      <c r="AO26" s="211">
        <v>7158</v>
      </c>
      <c r="AP26" s="210">
        <v>7357</v>
      </c>
      <c r="AQ26" s="210">
        <v>7640</v>
      </c>
      <c r="AR26" s="210">
        <v>7950</v>
      </c>
      <c r="AS26" s="210">
        <v>8216</v>
      </c>
      <c r="AT26" s="210">
        <v>8918</v>
      </c>
      <c r="AU26" s="210">
        <v>9068</v>
      </c>
      <c r="AV26" s="210">
        <v>9296</v>
      </c>
      <c r="AW26" s="210">
        <v>9535</v>
      </c>
      <c r="AX26" s="210">
        <v>9732</v>
      </c>
      <c r="AY26" s="210">
        <v>9977</v>
      </c>
      <c r="AZ26" s="210">
        <v>10199</v>
      </c>
      <c r="BA26" s="211">
        <v>10404</v>
      </c>
      <c r="BB26" s="210">
        <v>10619</v>
      </c>
      <c r="BC26" s="210">
        <v>11371</v>
      </c>
      <c r="BD26" s="210">
        <v>11498</v>
      </c>
      <c r="BE26" s="210">
        <v>11683</v>
      </c>
      <c r="BF26" s="210">
        <v>11957</v>
      </c>
      <c r="BG26" s="210">
        <v>12230</v>
      </c>
      <c r="BH26" s="210">
        <v>12475</v>
      </c>
      <c r="BI26" s="210">
        <v>12809</v>
      </c>
      <c r="BJ26" s="210">
        <v>13117</v>
      </c>
      <c r="BK26" s="210">
        <v>13434</v>
      </c>
      <c r="BL26" s="210">
        <v>14058</v>
      </c>
      <c r="BM26" s="211">
        <v>14200</v>
      </c>
      <c r="BN26" s="210">
        <v>14434</v>
      </c>
      <c r="BO26" s="210">
        <v>14844</v>
      </c>
      <c r="BP26" s="210">
        <v>15114</v>
      </c>
      <c r="BQ26" s="210">
        <v>15354</v>
      </c>
      <c r="BR26" s="210">
        <v>15754</v>
      </c>
      <c r="BS26" s="207"/>
      <c r="BT26" s="96">
        <f t="shared" si="2"/>
        <v>0.31755457054445091</v>
      </c>
      <c r="BU26" s="96">
        <f t="shared" si="3"/>
        <v>2.210796049363312E-2</v>
      </c>
    </row>
    <row r="27" spans="2:74" ht="12.75" customHeight="1" x14ac:dyDescent="0.25">
      <c r="B27" s="279" t="s">
        <v>16</v>
      </c>
      <c r="C27" s="119" t="s">
        <v>25</v>
      </c>
      <c r="D27" s="203">
        <v>2</v>
      </c>
      <c r="E27" s="204">
        <v>2</v>
      </c>
      <c r="F27" s="204">
        <v>2</v>
      </c>
      <c r="G27" s="204">
        <v>2</v>
      </c>
      <c r="H27" s="204">
        <v>2</v>
      </c>
      <c r="I27" s="204">
        <v>4</v>
      </c>
      <c r="J27" s="204">
        <v>6</v>
      </c>
      <c r="K27" s="204">
        <v>8</v>
      </c>
      <c r="L27" s="204">
        <v>8</v>
      </c>
      <c r="M27" s="204">
        <v>8</v>
      </c>
      <c r="N27" s="204">
        <v>12</v>
      </c>
      <c r="O27" s="204">
        <v>13</v>
      </c>
      <c r="P27" s="204">
        <v>15</v>
      </c>
      <c r="Q27" s="205">
        <v>15</v>
      </c>
      <c r="R27" s="204">
        <v>16</v>
      </c>
      <c r="S27" s="204">
        <v>19</v>
      </c>
      <c r="T27" s="204">
        <v>26</v>
      </c>
      <c r="U27" s="204">
        <v>36</v>
      </c>
      <c r="V27" s="204">
        <v>64</v>
      </c>
      <c r="W27" s="204">
        <v>257</v>
      </c>
      <c r="X27" s="204">
        <v>257</v>
      </c>
      <c r="Y27" s="204">
        <v>261</v>
      </c>
      <c r="Z27" s="204">
        <v>262</v>
      </c>
      <c r="AA27" s="204">
        <v>270</v>
      </c>
      <c r="AB27" s="204">
        <v>276</v>
      </c>
      <c r="AC27" s="205">
        <v>278</v>
      </c>
      <c r="AD27" s="204">
        <v>287</v>
      </c>
      <c r="AE27" s="204">
        <v>318</v>
      </c>
      <c r="AF27" s="204">
        <v>324</v>
      </c>
      <c r="AG27" s="204">
        <v>328</v>
      </c>
      <c r="AH27" s="204">
        <v>348</v>
      </c>
      <c r="AI27" s="204">
        <v>456</v>
      </c>
      <c r="AJ27" s="204">
        <v>473</v>
      </c>
      <c r="AK27" s="204">
        <v>484</v>
      </c>
      <c r="AL27" s="204">
        <v>505</v>
      </c>
      <c r="AM27" s="204">
        <v>513</v>
      </c>
      <c r="AN27" s="204">
        <v>523</v>
      </c>
      <c r="AO27" s="205">
        <v>537</v>
      </c>
      <c r="AP27" s="204">
        <v>550</v>
      </c>
      <c r="AQ27" s="204">
        <v>561</v>
      </c>
      <c r="AR27" s="204">
        <v>628</v>
      </c>
      <c r="AS27" s="204">
        <v>645</v>
      </c>
      <c r="AT27" s="204">
        <v>672</v>
      </c>
      <c r="AU27" s="204">
        <v>709</v>
      </c>
      <c r="AV27" s="204">
        <v>747</v>
      </c>
      <c r="AW27" s="204">
        <v>785</v>
      </c>
      <c r="AX27" s="204">
        <v>815</v>
      </c>
      <c r="AY27" s="204">
        <v>845</v>
      </c>
      <c r="AZ27" s="204">
        <v>917</v>
      </c>
      <c r="BA27" s="205">
        <v>942</v>
      </c>
      <c r="BB27" s="204">
        <v>968</v>
      </c>
      <c r="BC27" s="204">
        <v>1009</v>
      </c>
      <c r="BD27" s="204">
        <v>1033</v>
      </c>
      <c r="BE27" s="204">
        <v>1067</v>
      </c>
      <c r="BF27" s="204">
        <v>1143</v>
      </c>
      <c r="BG27" s="204">
        <v>1172</v>
      </c>
      <c r="BH27" s="204">
        <v>1200</v>
      </c>
      <c r="BI27" s="204">
        <v>1245</v>
      </c>
      <c r="BJ27" s="204">
        <v>1285</v>
      </c>
      <c r="BK27" s="204">
        <v>1317</v>
      </c>
      <c r="BL27" s="204">
        <v>1358</v>
      </c>
      <c r="BM27" s="205">
        <v>1376</v>
      </c>
      <c r="BN27" s="204">
        <v>1393</v>
      </c>
      <c r="BO27" s="204">
        <v>1416</v>
      </c>
      <c r="BP27" s="204">
        <v>1418</v>
      </c>
      <c r="BQ27" s="204">
        <v>1418</v>
      </c>
      <c r="BR27" s="204">
        <v>1418</v>
      </c>
      <c r="BS27" s="204"/>
      <c r="BT27" s="98">
        <f t="shared" si="2"/>
        <v>0.24059492563429563</v>
      </c>
      <c r="BU27" s="98">
        <f t="shared" si="3"/>
        <v>1.9899129097354176E-3</v>
      </c>
    </row>
    <row r="28" spans="2:74" ht="12.75" customHeight="1" x14ac:dyDescent="0.25">
      <c r="B28" s="263"/>
      <c r="C28" s="117" t="s">
        <v>55</v>
      </c>
      <c r="D28" s="206">
        <v>2</v>
      </c>
      <c r="E28" s="207">
        <v>2</v>
      </c>
      <c r="F28" s="207">
        <v>2</v>
      </c>
      <c r="G28" s="207">
        <v>2</v>
      </c>
      <c r="H28" s="207">
        <v>2</v>
      </c>
      <c r="I28" s="207">
        <v>4</v>
      </c>
      <c r="J28" s="207">
        <v>5</v>
      </c>
      <c r="K28" s="207">
        <v>7</v>
      </c>
      <c r="L28" s="207">
        <v>7</v>
      </c>
      <c r="M28" s="207">
        <v>7</v>
      </c>
      <c r="N28" s="207">
        <v>10</v>
      </c>
      <c r="O28" s="207">
        <v>11</v>
      </c>
      <c r="P28" s="207">
        <v>13</v>
      </c>
      <c r="Q28" s="208">
        <v>13</v>
      </c>
      <c r="R28" s="207">
        <v>14</v>
      </c>
      <c r="S28" s="207">
        <v>15</v>
      </c>
      <c r="T28" s="207">
        <v>20</v>
      </c>
      <c r="U28" s="207">
        <v>26</v>
      </c>
      <c r="V28" s="207">
        <v>44</v>
      </c>
      <c r="W28" s="207">
        <v>112</v>
      </c>
      <c r="X28" s="207">
        <v>112</v>
      </c>
      <c r="Y28" s="207">
        <v>116</v>
      </c>
      <c r="Z28" s="207">
        <v>117</v>
      </c>
      <c r="AA28" s="207">
        <v>120</v>
      </c>
      <c r="AB28" s="207">
        <v>122</v>
      </c>
      <c r="AC28" s="208">
        <v>124</v>
      </c>
      <c r="AD28" s="207">
        <v>128</v>
      </c>
      <c r="AE28" s="207">
        <v>141</v>
      </c>
      <c r="AF28" s="207">
        <v>142</v>
      </c>
      <c r="AG28" s="207">
        <v>144</v>
      </c>
      <c r="AH28" s="207">
        <v>145</v>
      </c>
      <c r="AI28" s="207">
        <v>162</v>
      </c>
      <c r="AJ28" s="207">
        <v>165</v>
      </c>
      <c r="AK28" s="207">
        <v>172</v>
      </c>
      <c r="AL28" s="207">
        <v>180</v>
      </c>
      <c r="AM28" s="207">
        <v>183</v>
      </c>
      <c r="AN28" s="207">
        <v>188</v>
      </c>
      <c r="AO28" s="208">
        <v>195</v>
      </c>
      <c r="AP28" s="207">
        <v>201</v>
      </c>
      <c r="AQ28" s="207">
        <v>206</v>
      </c>
      <c r="AR28" s="207">
        <v>226</v>
      </c>
      <c r="AS28" s="207">
        <v>234</v>
      </c>
      <c r="AT28" s="207">
        <v>246</v>
      </c>
      <c r="AU28" s="207">
        <v>259</v>
      </c>
      <c r="AV28" s="207">
        <v>272</v>
      </c>
      <c r="AW28" s="207">
        <v>286</v>
      </c>
      <c r="AX28" s="207">
        <v>290</v>
      </c>
      <c r="AY28" s="207">
        <v>303</v>
      </c>
      <c r="AZ28" s="207">
        <v>331</v>
      </c>
      <c r="BA28" s="208">
        <v>341</v>
      </c>
      <c r="BB28" s="207">
        <v>354</v>
      </c>
      <c r="BC28" s="207">
        <v>371</v>
      </c>
      <c r="BD28" s="207">
        <v>377</v>
      </c>
      <c r="BE28" s="207">
        <v>383</v>
      </c>
      <c r="BF28" s="207">
        <v>409</v>
      </c>
      <c r="BG28" s="207">
        <v>420</v>
      </c>
      <c r="BH28" s="207">
        <v>427</v>
      </c>
      <c r="BI28" s="207">
        <v>443</v>
      </c>
      <c r="BJ28" s="207">
        <v>452</v>
      </c>
      <c r="BK28" s="207">
        <v>466</v>
      </c>
      <c r="BL28" s="207">
        <v>475</v>
      </c>
      <c r="BM28" s="208">
        <v>483</v>
      </c>
      <c r="BN28" s="207">
        <v>489</v>
      </c>
      <c r="BO28" s="207">
        <v>495</v>
      </c>
      <c r="BP28" s="207">
        <v>496</v>
      </c>
      <c r="BQ28" s="207">
        <v>496</v>
      </c>
      <c r="BR28" s="207">
        <v>496</v>
      </c>
      <c r="BS28" s="207"/>
      <c r="BT28" s="96">
        <f t="shared" si="2"/>
        <v>0.21271393643031788</v>
      </c>
      <c r="BU28" s="96">
        <f t="shared" si="3"/>
        <v>6.9604852131788925E-4</v>
      </c>
    </row>
    <row r="29" spans="2:74" ht="12.75" customHeight="1" x14ac:dyDescent="0.25">
      <c r="B29" s="263"/>
      <c r="C29" s="117" t="s">
        <v>56</v>
      </c>
      <c r="D29" s="206">
        <v>0</v>
      </c>
      <c r="E29" s="207">
        <v>0</v>
      </c>
      <c r="F29" s="207">
        <v>0</v>
      </c>
      <c r="G29" s="207">
        <v>0</v>
      </c>
      <c r="H29" s="207">
        <v>0</v>
      </c>
      <c r="I29" s="207">
        <v>0</v>
      </c>
      <c r="J29" s="207">
        <v>0</v>
      </c>
      <c r="K29" s="207">
        <v>0</v>
      </c>
      <c r="L29" s="207">
        <v>0</v>
      </c>
      <c r="M29" s="207">
        <v>0</v>
      </c>
      <c r="N29" s="207">
        <v>0</v>
      </c>
      <c r="O29" s="207">
        <v>0</v>
      </c>
      <c r="P29" s="207">
        <v>0</v>
      </c>
      <c r="Q29" s="208">
        <v>0</v>
      </c>
      <c r="R29" s="207">
        <v>0</v>
      </c>
      <c r="S29" s="207">
        <v>1</v>
      </c>
      <c r="T29" s="207">
        <v>1</v>
      </c>
      <c r="U29" s="207">
        <v>3</v>
      </c>
      <c r="V29" s="207">
        <v>5</v>
      </c>
      <c r="W29" s="207">
        <v>31</v>
      </c>
      <c r="X29" s="207">
        <v>31</v>
      </c>
      <c r="Y29" s="207">
        <v>31</v>
      </c>
      <c r="Z29" s="207">
        <v>31</v>
      </c>
      <c r="AA29" s="207">
        <v>36</v>
      </c>
      <c r="AB29" s="207">
        <v>39</v>
      </c>
      <c r="AC29" s="208">
        <v>39</v>
      </c>
      <c r="AD29" s="207">
        <v>43</v>
      </c>
      <c r="AE29" s="207">
        <v>54</v>
      </c>
      <c r="AF29" s="207">
        <v>58</v>
      </c>
      <c r="AG29" s="207">
        <v>59</v>
      </c>
      <c r="AH29" s="207">
        <v>63</v>
      </c>
      <c r="AI29" s="207">
        <v>94</v>
      </c>
      <c r="AJ29" s="207">
        <v>100</v>
      </c>
      <c r="AK29" s="207">
        <v>101</v>
      </c>
      <c r="AL29" s="207">
        <v>108</v>
      </c>
      <c r="AM29" s="207">
        <v>109</v>
      </c>
      <c r="AN29" s="207">
        <v>113</v>
      </c>
      <c r="AO29" s="208">
        <v>116</v>
      </c>
      <c r="AP29" s="207">
        <v>119</v>
      </c>
      <c r="AQ29" s="207">
        <v>122</v>
      </c>
      <c r="AR29" s="207">
        <v>138</v>
      </c>
      <c r="AS29" s="207">
        <v>144</v>
      </c>
      <c r="AT29" s="207">
        <v>149</v>
      </c>
      <c r="AU29" s="207">
        <v>162</v>
      </c>
      <c r="AV29" s="207">
        <v>173</v>
      </c>
      <c r="AW29" s="207">
        <v>183</v>
      </c>
      <c r="AX29" s="207">
        <v>191</v>
      </c>
      <c r="AY29" s="207">
        <v>196</v>
      </c>
      <c r="AZ29" s="207">
        <v>220</v>
      </c>
      <c r="BA29" s="208">
        <v>229</v>
      </c>
      <c r="BB29" s="207">
        <v>235</v>
      </c>
      <c r="BC29" s="207">
        <v>243</v>
      </c>
      <c r="BD29" s="207">
        <v>250</v>
      </c>
      <c r="BE29" s="207">
        <v>259</v>
      </c>
      <c r="BF29" s="207">
        <v>274</v>
      </c>
      <c r="BG29" s="207">
        <v>285</v>
      </c>
      <c r="BH29" s="207">
        <v>296</v>
      </c>
      <c r="BI29" s="207">
        <v>306</v>
      </c>
      <c r="BJ29" s="207">
        <v>320</v>
      </c>
      <c r="BK29" s="207">
        <v>328</v>
      </c>
      <c r="BL29" s="207">
        <v>341</v>
      </c>
      <c r="BM29" s="208">
        <v>348</v>
      </c>
      <c r="BN29" s="207">
        <v>355</v>
      </c>
      <c r="BO29" s="207">
        <v>361</v>
      </c>
      <c r="BP29" s="207">
        <v>361</v>
      </c>
      <c r="BQ29" s="207">
        <v>361</v>
      </c>
      <c r="BR29" s="207">
        <v>361</v>
      </c>
      <c r="BS29" s="207"/>
      <c r="BT29" s="96">
        <f t="shared" si="2"/>
        <v>0.31751824817518237</v>
      </c>
      <c r="BU29" s="96">
        <f t="shared" si="3"/>
        <v>5.0659983103983476E-4</v>
      </c>
    </row>
    <row r="30" spans="2:74" ht="12.75" customHeight="1" x14ac:dyDescent="0.25">
      <c r="B30" s="263"/>
      <c r="C30" s="117" t="s">
        <v>57</v>
      </c>
      <c r="D30" s="206">
        <v>0</v>
      </c>
      <c r="E30" s="207">
        <v>0</v>
      </c>
      <c r="F30" s="207">
        <v>0</v>
      </c>
      <c r="G30" s="207">
        <v>0</v>
      </c>
      <c r="H30" s="207">
        <v>0</v>
      </c>
      <c r="I30" s="207">
        <v>0</v>
      </c>
      <c r="J30" s="207">
        <v>0</v>
      </c>
      <c r="K30" s="207">
        <v>0</v>
      </c>
      <c r="L30" s="207">
        <v>0</v>
      </c>
      <c r="M30" s="207">
        <v>0</v>
      </c>
      <c r="N30" s="207">
        <v>1</v>
      </c>
      <c r="O30" s="207">
        <v>1</v>
      </c>
      <c r="P30" s="207">
        <v>1</v>
      </c>
      <c r="Q30" s="208">
        <v>1</v>
      </c>
      <c r="R30" s="207">
        <v>1</v>
      </c>
      <c r="S30" s="207">
        <v>1</v>
      </c>
      <c r="T30" s="207">
        <v>2</v>
      </c>
      <c r="U30" s="207">
        <v>2</v>
      </c>
      <c r="V30" s="207">
        <v>3</v>
      </c>
      <c r="W30" s="207">
        <v>29</v>
      </c>
      <c r="X30" s="207">
        <v>29</v>
      </c>
      <c r="Y30" s="207">
        <v>29</v>
      </c>
      <c r="Z30" s="207">
        <v>29</v>
      </c>
      <c r="AA30" s="207">
        <v>29</v>
      </c>
      <c r="AB30" s="207">
        <v>30</v>
      </c>
      <c r="AC30" s="208">
        <v>30</v>
      </c>
      <c r="AD30" s="207">
        <v>31</v>
      </c>
      <c r="AE30" s="207">
        <v>37</v>
      </c>
      <c r="AF30" s="207">
        <v>38</v>
      </c>
      <c r="AG30" s="207">
        <v>39</v>
      </c>
      <c r="AH30" s="207">
        <v>51</v>
      </c>
      <c r="AI30" s="207">
        <v>89</v>
      </c>
      <c r="AJ30" s="207">
        <v>97</v>
      </c>
      <c r="AK30" s="207">
        <v>100</v>
      </c>
      <c r="AL30" s="207">
        <v>106</v>
      </c>
      <c r="AM30" s="207">
        <v>107</v>
      </c>
      <c r="AN30" s="207">
        <v>108</v>
      </c>
      <c r="AO30" s="208">
        <v>111</v>
      </c>
      <c r="AP30" s="207">
        <v>115</v>
      </c>
      <c r="AQ30" s="207">
        <v>118</v>
      </c>
      <c r="AR30" s="207">
        <v>145</v>
      </c>
      <c r="AS30" s="207">
        <v>148</v>
      </c>
      <c r="AT30" s="207">
        <v>157</v>
      </c>
      <c r="AU30" s="207">
        <v>167</v>
      </c>
      <c r="AV30" s="207">
        <v>180</v>
      </c>
      <c r="AW30" s="207">
        <v>188</v>
      </c>
      <c r="AX30" s="207">
        <v>202</v>
      </c>
      <c r="AY30" s="207">
        <v>212</v>
      </c>
      <c r="AZ30" s="207">
        <v>231</v>
      </c>
      <c r="BA30" s="208">
        <v>236</v>
      </c>
      <c r="BB30" s="207">
        <v>241</v>
      </c>
      <c r="BC30" s="207">
        <v>254</v>
      </c>
      <c r="BD30" s="207">
        <v>262</v>
      </c>
      <c r="BE30" s="207">
        <v>277</v>
      </c>
      <c r="BF30" s="207">
        <v>306</v>
      </c>
      <c r="BG30" s="207">
        <v>310</v>
      </c>
      <c r="BH30" s="207">
        <v>318</v>
      </c>
      <c r="BI30" s="207">
        <v>334</v>
      </c>
      <c r="BJ30" s="207">
        <v>349</v>
      </c>
      <c r="BK30" s="207">
        <v>358</v>
      </c>
      <c r="BL30" s="207">
        <v>367</v>
      </c>
      <c r="BM30" s="208">
        <v>369</v>
      </c>
      <c r="BN30" s="207">
        <v>372</v>
      </c>
      <c r="BO30" s="207">
        <v>379</v>
      </c>
      <c r="BP30" s="207">
        <v>379</v>
      </c>
      <c r="BQ30" s="207">
        <v>379</v>
      </c>
      <c r="BR30" s="207">
        <v>379</v>
      </c>
      <c r="BS30" s="207"/>
      <c r="BT30" s="96">
        <f t="shared" si="2"/>
        <v>0.23856209150326801</v>
      </c>
      <c r="BU30" s="96">
        <f t="shared" si="3"/>
        <v>5.31859656410242E-4</v>
      </c>
    </row>
    <row r="31" spans="2:74" ht="12.75" customHeight="1" x14ac:dyDescent="0.25">
      <c r="B31" s="263"/>
      <c r="C31" s="117" t="s">
        <v>58</v>
      </c>
      <c r="D31" s="206">
        <v>0</v>
      </c>
      <c r="E31" s="207">
        <v>0</v>
      </c>
      <c r="F31" s="207">
        <v>0</v>
      </c>
      <c r="G31" s="207">
        <v>0</v>
      </c>
      <c r="H31" s="207">
        <v>0</v>
      </c>
      <c r="I31" s="207">
        <v>0</v>
      </c>
      <c r="J31" s="207">
        <v>0</v>
      </c>
      <c r="K31" s="207">
        <v>0</v>
      </c>
      <c r="L31" s="207">
        <v>0</v>
      </c>
      <c r="M31" s="207">
        <v>0</v>
      </c>
      <c r="N31" s="207">
        <v>0</v>
      </c>
      <c r="O31" s="207">
        <v>0</v>
      </c>
      <c r="P31" s="207">
        <v>0</v>
      </c>
      <c r="Q31" s="208">
        <v>0</v>
      </c>
      <c r="R31" s="207">
        <v>0</v>
      </c>
      <c r="S31" s="207">
        <v>1</v>
      </c>
      <c r="T31" s="207">
        <v>2</v>
      </c>
      <c r="U31" s="207">
        <v>4</v>
      </c>
      <c r="V31" s="207">
        <v>8</v>
      </c>
      <c r="W31" s="207">
        <v>45</v>
      </c>
      <c r="X31" s="207">
        <v>45</v>
      </c>
      <c r="Y31" s="207">
        <v>45</v>
      </c>
      <c r="Z31" s="207">
        <v>45</v>
      </c>
      <c r="AA31" s="207">
        <v>45</v>
      </c>
      <c r="AB31" s="207">
        <v>45</v>
      </c>
      <c r="AC31" s="208">
        <v>45</v>
      </c>
      <c r="AD31" s="207">
        <v>45</v>
      </c>
      <c r="AE31" s="207">
        <v>45</v>
      </c>
      <c r="AF31" s="207">
        <v>45</v>
      </c>
      <c r="AG31" s="207">
        <v>45</v>
      </c>
      <c r="AH31" s="207">
        <v>46</v>
      </c>
      <c r="AI31" s="207">
        <v>47</v>
      </c>
      <c r="AJ31" s="207">
        <v>47</v>
      </c>
      <c r="AK31" s="207">
        <v>47</v>
      </c>
      <c r="AL31" s="207">
        <v>47</v>
      </c>
      <c r="AM31" s="207">
        <v>49</v>
      </c>
      <c r="AN31" s="207">
        <v>49</v>
      </c>
      <c r="AO31" s="208">
        <v>50</v>
      </c>
      <c r="AP31" s="207">
        <v>50</v>
      </c>
      <c r="AQ31" s="207">
        <v>50</v>
      </c>
      <c r="AR31" s="207">
        <v>51</v>
      </c>
      <c r="AS31" s="207">
        <v>51</v>
      </c>
      <c r="AT31" s="207">
        <v>51</v>
      </c>
      <c r="AU31" s="207">
        <v>51</v>
      </c>
      <c r="AV31" s="207">
        <v>51</v>
      </c>
      <c r="AW31" s="207">
        <v>53</v>
      </c>
      <c r="AX31" s="207">
        <v>54</v>
      </c>
      <c r="AY31" s="207">
        <v>56</v>
      </c>
      <c r="AZ31" s="207">
        <v>57</v>
      </c>
      <c r="BA31" s="208">
        <v>58</v>
      </c>
      <c r="BB31" s="207">
        <v>58</v>
      </c>
      <c r="BC31" s="207">
        <v>59</v>
      </c>
      <c r="BD31" s="207">
        <v>61</v>
      </c>
      <c r="BE31" s="207">
        <v>61</v>
      </c>
      <c r="BF31" s="207">
        <v>63</v>
      </c>
      <c r="BG31" s="207">
        <v>63</v>
      </c>
      <c r="BH31" s="207">
        <v>64</v>
      </c>
      <c r="BI31" s="207">
        <v>64</v>
      </c>
      <c r="BJ31" s="207">
        <v>65</v>
      </c>
      <c r="BK31" s="207">
        <v>65</v>
      </c>
      <c r="BL31" s="207">
        <v>69</v>
      </c>
      <c r="BM31" s="208">
        <v>70</v>
      </c>
      <c r="BN31" s="207">
        <v>70</v>
      </c>
      <c r="BO31" s="207">
        <v>71</v>
      </c>
      <c r="BP31" s="207">
        <v>71</v>
      </c>
      <c r="BQ31" s="207">
        <v>71</v>
      </c>
      <c r="BR31" s="207">
        <v>71</v>
      </c>
      <c r="BS31" s="207"/>
      <c r="BT31" s="96">
        <f t="shared" si="2"/>
        <v>0.12698412698412698</v>
      </c>
      <c r="BU31" s="96">
        <f t="shared" si="3"/>
        <v>9.9635977849939791E-5</v>
      </c>
    </row>
    <row r="32" spans="2:74" ht="12.75" customHeight="1" x14ac:dyDescent="0.25">
      <c r="B32" s="276"/>
      <c r="C32" s="117" t="s">
        <v>22</v>
      </c>
      <c r="D32" s="206">
        <v>0</v>
      </c>
      <c r="E32" s="207">
        <v>0</v>
      </c>
      <c r="F32" s="207">
        <v>0</v>
      </c>
      <c r="G32" s="207">
        <v>0</v>
      </c>
      <c r="H32" s="207">
        <v>0</v>
      </c>
      <c r="I32" s="207">
        <v>0</v>
      </c>
      <c r="J32" s="207">
        <v>1</v>
      </c>
      <c r="K32" s="207">
        <v>1</v>
      </c>
      <c r="L32" s="207">
        <v>1</v>
      </c>
      <c r="M32" s="207">
        <v>1</v>
      </c>
      <c r="N32" s="207">
        <v>1</v>
      </c>
      <c r="O32" s="207">
        <v>1</v>
      </c>
      <c r="P32" s="207">
        <v>1</v>
      </c>
      <c r="Q32" s="211">
        <v>1</v>
      </c>
      <c r="R32" s="207">
        <v>1</v>
      </c>
      <c r="S32" s="207">
        <v>1</v>
      </c>
      <c r="T32" s="207">
        <v>1</v>
      </c>
      <c r="U32" s="207">
        <v>1</v>
      </c>
      <c r="V32" s="207">
        <v>4</v>
      </c>
      <c r="W32" s="207">
        <v>40</v>
      </c>
      <c r="X32" s="207">
        <v>40</v>
      </c>
      <c r="Y32" s="207">
        <v>40</v>
      </c>
      <c r="Z32" s="207">
        <v>40</v>
      </c>
      <c r="AA32" s="207">
        <v>40</v>
      </c>
      <c r="AB32" s="207">
        <v>40</v>
      </c>
      <c r="AC32" s="211">
        <v>40</v>
      </c>
      <c r="AD32" s="207">
        <v>40</v>
      </c>
      <c r="AE32" s="207">
        <v>41</v>
      </c>
      <c r="AF32" s="207">
        <v>41</v>
      </c>
      <c r="AG32" s="207">
        <v>41</v>
      </c>
      <c r="AH32" s="207">
        <v>43</v>
      </c>
      <c r="AI32" s="207">
        <v>64</v>
      </c>
      <c r="AJ32" s="207">
        <v>64</v>
      </c>
      <c r="AK32" s="207">
        <v>64</v>
      </c>
      <c r="AL32" s="207">
        <v>64</v>
      </c>
      <c r="AM32" s="207">
        <v>65</v>
      </c>
      <c r="AN32" s="207">
        <v>65</v>
      </c>
      <c r="AO32" s="211">
        <v>65</v>
      </c>
      <c r="AP32" s="207">
        <v>65</v>
      </c>
      <c r="AQ32" s="207">
        <v>65</v>
      </c>
      <c r="AR32" s="207">
        <v>68</v>
      </c>
      <c r="AS32" s="207">
        <v>68</v>
      </c>
      <c r="AT32" s="207">
        <v>69</v>
      </c>
      <c r="AU32" s="207">
        <v>70</v>
      </c>
      <c r="AV32" s="207">
        <v>71</v>
      </c>
      <c r="AW32" s="207">
        <v>75</v>
      </c>
      <c r="AX32" s="207">
        <v>78</v>
      </c>
      <c r="AY32" s="207">
        <v>78</v>
      </c>
      <c r="AZ32" s="207">
        <v>78</v>
      </c>
      <c r="BA32" s="211">
        <v>78</v>
      </c>
      <c r="BB32" s="207">
        <v>80</v>
      </c>
      <c r="BC32" s="207">
        <v>82</v>
      </c>
      <c r="BD32" s="207">
        <v>83</v>
      </c>
      <c r="BE32" s="207">
        <v>87</v>
      </c>
      <c r="BF32" s="207">
        <v>91</v>
      </c>
      <c r="BG32" s="207">
        <v>94</v>
      </c>
      <c r="BH32" s="207">
        <v>95</v>
      </c>
      <c r="BI32" s="207">
        <v>98</v>
      </c>
      <c r="BJ32" s="207">
        <v>99</v>
      </c>
      <c r="BK32" s="207">
        <v>100</v>
      </c>
      <c r="BL32" s="207">
        <v>106</v>
      </c>
      <c r="BM32" s="208">
        <v>106</v>
      </c>
      <c r="BN32" s="207">
        <v>107</v>
      </c>
      <c r="BO32" s="207">
        <v>110</v>
      </c>
      <c r="BP32" s="207">
        <v>111</v>
      </c>
      <c r="BQ32" s="207">
        <v>111</v>
      </c>
      <c r="BR32" s="207">
        <v>111</v>
      </c>
      <c r="BS32" s="207"/>
      <c r="BT32" s="96">
        <f t="shared" si="2"/>
        <v>0.21978021978021989</v>
      </c>
      <c r="BU32" s="96">
        <f t="shared" si="3"/>
        <v>1.5576892311751153E-4</v>
      </c>
    </row>
    <row r="33" spans="1:73" ht="24" customHeight="1" x14ac:dyDescent="0.25">
      <c r="B33" s="39" t="s">
        <v>17</v>
      </c>
      <c r="C33" s="120" t="s">
        <v>14</v>
      </c>
      <c r="D33" s="212">
        <v>2987</v>
      </c>
      <c r="E33" s="213">
        <v>2987</v>
      </c>
      <c r="F33" s="213">
        <v>2988</v>
      </c>
      <c r="G33" s="213">
        <v>2988</v>
      </c>
      <c r="H33" s="213">
        <v>2988</v>
      </c>
      <c r="I33" s="213">
        <v>2988</v>
      </c>
      <c r="J33" s="213">
        <v>2988</v>
      </c>
      <c r="K33" s="213">
        <v>2988</v>
      </c>
      <c r="L33" s="213">
        <v>2988</v>
      </c>
      <c r="M33" s="213">
        <v>2988</v>
      </c>
      <c r="N33" s="213">
        <v>2988</v>
      </c>
      <c r="O33" s="213">
        <v>2988</v>
      </c>
      <c r="P33" s="213">
        <v>2988</v>
      </c>
      <c r="Q33" s="213">
        <v>2988</v>
      </c>
      <c r="R33" s="213">
        <v>2988</v>
      </c>
      <c r="S33" s="213">
        <v>2988</v>
      </c>
      <c r="T33" s="213">
        <v>2988</v>
      </c>
      <c r="U33" s="213">
        <v>2988</v>
      </c>
      <c r="V33" s="213">
        <v>2988</v>
      </c>
      <c r="W33" s="213">
        <v>2988</v>
      </c>
      <c r="X33" s="213">
        <v>2988</v>
      </c>
      <c r="Y33" s="213">
        <v>2988</v>
      </c>
      <c r="Z33" s="213">
        <v>2988</v>
      </c>
      <c r="AA33" s="213">
        <v>2988</v>
      </c>
      <c r="AB33" s="213">
        <v>2988</v>
      </c>
      <c r="AC33" s="213">
        <v>2988</v>
      </c>
      <c r="AD33" s="213">
        <v>2988</v>
      </c>
      <c r="AE33" s="213">
        <v>2988</v>
      </c>
      <c r="AF33" s="213">
        <v>2988</v>
      </c>
      <c r="AG33" s="213">
        <v>2988</v>
      </c>
      <c r="AH33" s="213">
        <v>2988</v>
      </c>
      <c r="AI33" s="213">
        <v>2988</v>
      </c>
      <c r="AJ33" s="213">
        <v>2988</v>
      </c>
      <c r="AK33" s="213">
        <v>2988</v>
      </c>
      <c r="AL33" s="213">
        <v>2988</v>
      </c>
      <c r="AM33" s="213">
        <v>2988</v>
      </c>
      <c r="AN33" s="213">
        <v>2988</v>
      </c>
      <c r="AO33" s="213">
        <v>2988</v>
      </c>
      <c r="AP33" s="213">
        <v>2988</v>
      </c>
      <c r="AQ33" s="213">
        <v>2988</v>
      </c>
      <c r="AR33" s="213">
        <v>2988</v>
      </c>
      <c r="AS33" s="213">
        <v>2988</v>
      </c>
      <c r="AT33" s="213">
        <v>2988</v>
      </c>
      <c r="AU33" s="213">
        <v>2988</v>
      </c>
      <c r="AV33" s="213">
        <v>2988</v>
      </c>
      <c r="AW33" s="213">
        <v>2988</v>
      </c>
      <c r="AX33" s="213">
        <v>2988</v>
      </c>
      <c r="AY33" s="213">
        <v>2988</v>
      </c>
      <c r="AZ33" s="213">
        <v>2988</v>
      </c>
      <c r="BA33" s="213">
        <v>2988</v>
      </c>
      <c r="BB33" s="213">
        <v>2988</v>
      </c>
      <c r="BC33" s="213">
        <v>2988</v>
      </c>
      <c r="BD33" s="213">
        <v>2988</v>
      </c>
      <c r="BE33" s="213">
        <v>2988</v>
      </c>
      <c r="BF33" s="213">
        <v>2988</v>
      </c>
      <c r="BG33" s="213">
        <v>2988</v>
      </c>
      <c r="BH33" s="213">
        <v>2988</v>
      </c>
      <c r="BI33" s="213">
        <v>2988</v>
      </c>
      <c r="BJ33" s="213">
        <v>2988</v>
      </c>
      <c r="BK33" s="213">
        <v>2988</v>
      </c>
      <c r="BL33" s="213">
        <v>2988</v>
      </c>
      <c r="BM33" s="242">
        <v>2988</v>
      </c>
      <c r="BN33" s="213">
        <v>2988</v>
      </c>
      <c r="BO33" s="213">
        <v>2988</v>
      </c>
      <c r="BP33" s="213">
        <v>2988</v>
      </c>
      <c r="BQ33" s="213">
        <v>2988</v>
      </c>
      <c r="BR33" s="213">
        <v>2988</v>
      </c>
      <c r="BS33" s="204"/>
      <c r="BT33" s="98">
        <f t="shared" si="2"/>
        <v>0</v>
      </c>
      <c r="BU33" s="98">
        <f t="shared" si="3"/>
        <v>4.193131011487607E-3</v>
      </c>
    </row>
    <row r="34" spans="1:73" ht="24" customHeight="1" thickBot="1" x14ac:dyDescent="0.3">
      <c r="B34" s="272" t="s">
        <v>26</v>
      </c>
      <c r="C34" s="273"/>
      <c r="D34" s="214">
        <v>4840</v>
      </c>
      <c r="E34" s="215">
        <v>5374</v>
      </c>
      <c r="F34" s="215">
        <v>5845</v>
      </c>
      <c r="G34" s="215">
        <v>6780</v>
      </c>
      <c r="H34" s="215">
        <v>7830</v>
      </c>
      <c r="I34" s="215">
        <v>9349</v>
      </c>
      <c r="J34" s="215">
        <v>11262</v>
      </c>
      <c r="K34" s="215">
        <v>13580</v>
      </c>
      <c r="L34" s="215">
        <v>15858</v>
      </c>
      <c r="M34" s="215">
        <v>18721</v>
      </c>
      <c r="N34" s="215">
        <v>22197</v>
      </c>
      <c r="O34" s="215">
        <v>26206</v>
      </c>
      <c r="P34" s="215">
        <v>29288</v>
      </c>
      <c r="Q34" s="215">
        <v>33435</v>
      </c>
      <c r="R34" s="215">
        <v>38114</v>
      </c>
      <c r="S34" s="215">
        <v>45181</v>
      </c>
      <c r="T34" s="215">
        <v>51516</v>
      </c>
      <c r="U34" s="215">
        <v>58844</v>
      </c>
      <c r="V34" s="215">
        <v>68375</v>
      </c>
      <c r="W34" s="215">
        <v>79636</v>
      </c>
      <c r="X34" s="215">
        <v>93793</v>
      </c>
      <c r="Y34" s="215">
        <v>111222</v>
      </c>
      <c r="Z34" s="215">
        <v>131693</v>
      </c>
      <c r="AA34" s="215">
        <v>188717</v>
      </c>
      <c r="AB34" s="215">
        <v>234925</v>
      </c>
      <c r="AC34" s="215">
        <v>243393</v>
      </c>
      <c r="AD34" s="215">
        <v>287408</v>
      </c>
      <c r="AE34" s="215">
        <v>314511</v>
      </c>
      <c r="AF34" s="215">
        <v>320033</v>
      </c>
      <c r="AG34" s="215">
        <v>330558</v>
      </c>
      <c r="AH34" s="215">
        <v>343824</v>
      </c>
      <c r="AI34" s="215">
        <v>370387</v>
      </c>
      <c r="AJ34" s="215">
        <v>374302</v>
      </c>
      <c r="AK34" s="215">
        <v>379568</v>
      </c>
      <c r="AL34" s="215">
        <v>390290</v>
      </c>
      <c r="AM34" s="215">
        <v>396078</v>
      </c>
      <c r="AN34" s="215">
        <v>402140</v>
      </c>
      <c r="AO34" s="215">
        <v>408582</v>
      </c>
      <c r="AP34" s="215">
        <v>415533</v>
      </c>
      <c r="AQ34" s="215">
        <v>423619</v>
      </c>
      <c r="AR34" s="215">
        <v>432049</v>
      </c>
      <c r="AS34" s="215">
        <v>440595</v>
      </c>
      <c r="AT34" s="215">
        <v>453314</v>
      </c>
      <c r="AU34" s="215">
        <v>460074</v>
      </c>
      <c r="AV34" s="215">
        <v>467928</v>
      </c>
      <c r="AW34" s="215">
        <v>476284</v>
      </c>
      <c r="AX34" s="215">
        <v>485266</v>
      </c>
      <c r="AY34" s="215">
        <v>495513</v>
      </c>
      <c r="AZ34" s="215">
        <v>504121</v>
      </c>
      <c r="BA34" s="215">
        <v>512375</v>
      </c>
      <c r="BB34" s="215">
        <v>521393</v>
      </c>
      <c r="BC34" s="215">
        <v>537133</v>
      </c>
      <c r="BD34" s="215">
        <v>545347</v>
      </c>
      <c r="BE34" s="215">
        <v>554380</v>
      </c>
      <c r="BF34" s="215">
        <v>564482</v>
      </c>
      <c r="BG34" s="215">
        <v>575704</v>
      </c>
      <c r="BH34" s="215">
        <v>586448</v>
      </c>
      <c r="BI34" s="215">
        <v>599348</v>
      </c>
      <c r="BJ34" s="215">
        <v>612766</v>
      </c>
      <c r="BK34" s="215">
        <v>625502</v>
      </c>
      <c r="BL34" s="215">
        <v>638843</v>
      </c>
      <c r="BM34" s="243">
        <v>647330</v>
      </c>
      <c r="BN34" s="215">
        <v>657723</v>
      </c>
      <c r="BO34" s="215">
        <v>674305</v>
      </c>
      <c r="BP34" s="215">
        <v>685177</v>
      </c>
      <c r="BQ34" s="215">
        <v>696683</v>
      </c>
      <c r="BR34" s="215">
        <v>712594</v>
      </c>
      <c r="BS34" s="204"/>
      <c r="BT34" s="98">
        <f t="shared" si="2"/>
        <v>0.26238569166067305</v>
      </c>
      <c r="BU34" s="98"/>
    </row>
    <row r="35" spans="1:73" ht="13.8" thickTop="1" x14ac:dyDescent="0.25">
      <c r="B35" s="48"/>
      <c r="C35" s="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6"/>
      <c r="AU35" s="36"/>
      <c r="AV35" s="36"/>
      <c r="AW35" s="36"/>
      <c r="AX35" s="36"/>
      <c r="AY35" s="36"/>
      <c r="AZ35" s="36"/>
      <c r="BA35" s="28"/>
      <c r="BB35" s="28"/>
      <c r="BC35" s="28"/>
      <c r="BD35" s="28"/>
      <c r="BE35" s="28"/>
    </row>
    <row r="36" spans="1:73" x14ac:dyDescent="0.25">
      <c r="B36" s="19" t="s">
        <v>31</v>
      </c>
      <c r="C36" s="9"/>
      <c r="D36" s="29"/>
      <c r="E36" s="29"/>
      <c r="F36" s="29"/>
      <c r="G36" s="29"/>
      <c r="H36" s="29"/>
      <c r="I36" s="29"/>
      <c r="J36" s="29"/>
      <c r="K36" s="29"/>
      <c r="L36" s="29"/>
      <c r="M36" s="30"/>
      <c r="N36" s="30"/>
      <c r="O36" s="31"/>
      <c r="P36" s="30"/>
      <c r="Q36" s="29"/>
      <c r="R36" s="29"/>
      <c r="S36" s="29"/>
      <c r="T36" s="29"/>
      <c r="U36" s="29"/>
      <c r="V36" s="29"/>
      <c r="W36" s="29"/>
      <c r="X36" s="29"/>
      <c r="Y36" s="30"/>
      <c r="Z36" s="30"/>
      <c r="AA36" s="31"/>
      <c r="AB36" s="30"/>
      <c r="AC36" s="29"/>
      <c r="AD36" s="29"/>
      <c r="AE36" s="29"/>
      <c r="AF36" s="29"/>
      <c r="AG36" s="29"/>
      <c r="AH36" s="29"/>
      <c r="AI36" s="29"/>
      <c r="AJ36" s="29"/>
      <c r="AK36" s="30"/>
      <c r="AL36" s="30"/>
      <c r="AM36" s="31"/>
      <c r="AN36" s="30"/>
    </row>
    <row r="37" spans="1:73" x14ac:dyDescent="0.25">
      <c r="B37" s="9" t="s">
        <v>72</v>
      </c>
      <c r="C37" s="9"/>
      <c r="D37" s="29"/>
      <c r="E37" s="29"/>
      <c r="F37" s="29"/>
      <c r="G37" s="29"/>
      <c r="H37" s="32"/>
      <c r="I37" s="32"/>
      <c r="J37" s="32"/>
      <c r="K37" s="32"/>
      <c r="L37" s="32"/>
      <c r="Q37" s="29"/>
      <c r="R37" s="29"/>
      <c r="S37" s="29"/>
      <c r="T37" s="32"/>
      <c r="U37" s="32"/>
      <c r="V37" s="32"/>
      <c r="W37" s="32"/>
      <c r="X37" s="32"/>
      <c r="AC37" s="29"/>
      <c r="AD37" s="29"/>
      <c r="AE37" s="29"/>
      <c r="AF37" s="32"/>
      <c r="AG37" s="32"/>
      <c r="AH37" s="32"/>
      <c r="AI37" s="32"/>
      <c r="AJ37" s="32"/>
    </row>
    <row r="38" spans="1:73" x14ac:dyDescent="0.25">
      <c r="B38" s="9" t="s">
        <v>73</v>
      </c>
      <c r="C38" s="9"/>
      <c r="D38" s="29"/>
      <c r="E38" s="29"/>
      <c r="F38" s="29"/>
      <c r="G38" s="29"/>
      <c r="H38" s="32"/>
      <c r="I38" s="32"/>
      <c r="J38" s="32"/>
      <c r="K38" s="32"/>
      <c r="L38" s="32"/>
      <c r="Q38" s="29"/>
      <c r="R38" s="29"/>
      <c r="S38" s="29"/>
      <c r="T38" s="32"/>
      <c r="U38" s="32"/>
      <c r="V38" s="32"/>
      <c r="W38" s="32"/>
      <c r="X38" s="32"/>
      <c r="AC38" s="29"/>
      <c r="AD38" s="29"/>
      <c r="AE38" s="29"/>
      <c r="AF38" s="32"/>
      <c r="AG38" s="32"/>
      <c r="AH38" s="32"/>
      <c r="AI38" s="32"/>
      <c r="AJ38" s="32"/>
    </row>
    <row r="39" spans="1:73" s="22" customFormat="1" x14ac:dyDescent="0.25">
      <c r="A39" s="1"/>
      <c r="B39" s="10" t="s">
        <v>68</v>
      </c>
      <c r="C39" s="9"/>
      <c r="D39" s="29"/>
      <c r="E39" s="29"/>
      <c r="F39" s="29"/>
      <c r="G39" s="29"/>
      <c r="H39" s="29"/>
      <c r="I39" s="29"/>
      <c r="J39" s="29"/>
      <c r="K39" s="29"/>
      <c r="L39" s="29"/>
      <c r="M39" s="30"/>
      <c r="N39" s="30"/>
      <c r="O39" s="31"/>
      <c r="P39" s="30"/>
      <c r="Q39" s="29"/>
      <c r="R39" s="29"/>
      <c r="S39" s="29"/>
      <c r="T39" s="29"/>
      <c r="U39" s="29"/>
      <c r="V39" s="29"/>
      <c r="W39" s="29"/>
      <c r="X39" s="29"/>
      <c r="Y39" s="30"/>
      <c r="Z39" s="30"/>
      <c r="AA39" s="31"/>
      <c r="AB39" s="30"/>
      <c r="AC39" s="29"/>
      <c r="AD39" s="29"/>
      <c r="AE39" s="29"/>
      <c r="AF39" s="29"/>
      <c r="AG39" s="29"/>
      <c r="AH39" s="29"/>
      <c r="AI39" s="29"/>
      <c r="AJ39" s="29"/>
      <c r="AK39" s="30"/>
      <c r="AL39" s="30"/>
      <c r="AM39" s="31"/>
      <c r="AN39" s="30"/>
      <c r="BF39" s="1"/>
      <c r="BG39" s="1"/>
      <c r="BH39" s="1"/>
      <c r="BI39" s="1"/>
      <c r="BJ39" s="1"/>
      <c r="BK39" s="1"/>
      <c r="BL39" s="1"/>
      <c r="BM39" s="1"/>
      <c r="BN39" s="1"/>
      <c r="BO39" s="1"/>
      <c r="BP39" s="1"/>
      <c r="BQ39" s="1"/>
      <c r="BR39" s="1"/>
      <c r="BS39" s="1"/>
      <c r="BT39" s="1"/>
      <c r="BU39" s="1"/>
    </row>
    <row r="40" spans="1:73" s="22" customFormat="1" x14ac:dyDescent="0.25">
      <c r="A40" s="1"/>
      <c r="B40" s="277" t="s">
        <v>32</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BF40" s="1"/>
      <c r="BG40" s="1"/>
      <c r="BH40" s="1"/>
      <c r="BI40" s="1"/>
      <c r="BJ40" s="1"/>
      <c r="BK40" s="1"/>
      <c r="BL40" s="1"/>
      <c r="BM40" s="1"/>
      <c r="BN40" s="1"/>
      <c r="BO40" s="1"/>
      <c r="BP40" s="1"/>
      <c r="BQ40" s="1"/>
      <c r="BR40" s="1"/>
      <c r="BS40" s="1"/>
      <c r="BT40" s="1"/>
      <c r="BU40" s="1"/>
    </row>
    <row r="41" spans="1:73" s="22" customFormat="1" x14ac:dyDescent="0.25">
      <c r="A41" s="1"/>
      <c r="B41" s="11" t="s">
        <v>33</v>
      </c>
      <c r="C41" s="9"/>
      <c r="D41" s="29"/>
      <c r="E41" s="29"/>
      <c r="F41" s="29"/>
      <c r="G41" s="29"/>
      <c r="H41" s="29"/>
      <c r="I41" s="29"/>
      <c r="J41" s="29"/>
      <c r="K41" s="29"/>
      <c r="L41" s="29"/>
      <c r="M41" s="30"/>
      <c r="N41" s="30"/>
      <c r="O41" s="31"/>
      <c r="P41" s="30"/>
      <c r="Q41" s="29"/>
      <c r="R41" s="29"/>
      <c r="S41" s="29"/>
      <c r="T41" s="29"/>
      <c r="U41" s="29"/>
      <c r="V41" s="29"/>
      <c r="W41" s="29"/>
      <c r="X41" s="29"/>
      <c r="Y41" s="30"/>
      <c r="Z41" s="30"/>
      <c r="AA41" s="31"/>
      <c r="AB41" s="30"/>
      <c r="AC41" s="29"/>
      <c r="AD41" s="29"/>
      <c r="AE41" s="29"/>
      <c r="AF41" s="29"/>
      <c r="AG41" s="29"/>
      <c r="AH41" s="29"/>
      <c r="AI41" s="29"/>
      <c r="AJ41" s="29"/>
      <c r="AK41" s="30"/>
      <c r="AL41" s="30"/>
      <c r="AM41" s="31"/>
      <c r="AN41" s="30"/>
      <c r="BF41" s="1"/>
      <c r="BG41" s="1"/>
      <c r="BH41" s="1"/>
      <c r="BI41" s="1"/>
      <c r="BJ41" s="1"/>
      <c r="BK41" s="1"/>
      <c r="BL41" s="1"/>
      <c r="BM41" s="1"/>
      <c r="BN41" s="1"/>
      <c r="BO41" s="1"/>
      <c r="BP41" s="1"/>
      <c r="BQ41" s="1"/>
      <c r="BR41" s="1"/>
      <c r="BS41" s="1"/>
      <c r="BT41" s="1"/>
      <c r="BU41" s="1"/>
    </row>
    <row r="42" spans="1:73" s="22" customFormat="1" x14ac:dyDescent="0.25">
      <c r="A42" s="1"/>
      <c r="B42" s="11" t="s">
        <v>46</v>
      </c>
      <c r="C42" s="9"/>
      <c r="D42" s="29"/>
      <c r="E42" s="29"/>
      <c r="F42" s="29"/>
      <c r="G42" s="29"/>
      <c r="H42" s="29"/>
      <c r="I42" s="29"/>
      <c r="J42" s="29"/>
      <c r="K42" s="29"/>
      <c r="L42" s="29"/>
      <c r="M42" s="30"/>
      <c r="N42" s="30"/>
      <c r="O42" s="31"/>
      <c r="P42" s="30"/>
      <c r="Q42" s="29"/>
      <c r="R42" s="29"/>
      <c r="S42" s="29"/>
      <c r="T42" s="29"/>
      <c r="U42" s="29"/>
      <c r="V42" s="29"/>
      <c r="W42" s="29"/>
      <c r="X42" s="29"/>
      <c r="Y42" s="30"/>
      <c r="Z42" s="30"/>
      <c r="AA42" s="31"/>
      <c r="AB42" s="30"/>
      <c r="AC42" s="29"/>
      <c r="AD42" s="29"/>
      <c r="AE42" s="29"/>
      <c r="AF42" s="29"/>
      <c r="AG42" s="29"/>
      <c r="AH42" s="29"/>
      <c r="AI42" s="29"/>
      <c r="AJ42" s="29"/>
      <c r="AK42" s="30"/>
      <c r="AL42" s="30"/>
      <c r="AM42" s="31"/>
      <c r="AN42" s="30"/>
      <c r="BF42" s="1"/>
      <c r="BG42" s="1"/>
      <c r="BH42" s="1"/>
      <c r="BI42" s="1"/>
      <c r="BJ42" s="1"/>
      <c r="BK42" s="1"/>
      <c r="BL42" s="1"/>
      <c r="BM42" s="1"/>
      <c r="BN42" s="1"/>
      <c r="BO42" s="1"/>
      <c r="BP42" s="1"/>
      <c r="BQ42" s="1"/>
      <c r="BR42" s="1"/>
      <c r="BS42" s="1"/>
      <c r="BT42" s="1"/>
      <c r="BU42" s="1"/>
    </row>
    <row r="43" spans="1:73" s="22" customFormat="1" ht="12.75" customHeight="1" x14ac:dyDescent="0.25">
      <c r="A43" s="1"/>
      <c r="B43" s="67" t="s">
        <v>47</v>
      </c>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BF43" s="1"/>
      <c r="BG43" s="1"/>
      <c r="BH43" s="1"/>
      <c r="BI43" s="1"/>
      <c r="BJ43" s="1"/>
      <c r="BK43" s="1"/>
      <c r="BL43" s="1"/>
      <c r="BM43" s="1"/>
      <c r="BN43" s="1"/>
      <c r="BO43" s="1"/>
      <c r="BP43" s="1"/>
      <c r="BQ43" s="1"/>
      <c r="BR43" s="1"/>
      <c r="BS43" s="1"/>
      <c r="BT43" s="1"/>
      <c r="BU43" s="1"/>
    </row>
    <row r="44" spans="1:73" s="22" customFormat="1" ht="12.75" customHeight="1" x14ac:dyDescent="0.25">
      <c r="A44" s="1"/>
      <c r="B44" s="278" t="s">
        <v>48</v>
      </c>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BF44" s="1"/>
      <c r="BG44" s="1"/>
      <c r="BH44" s="1"/>
      <c r="BI44" s="1"/>
      <c r="BJ44" s="1"/>
      <c r="BK44" s="1"/>
      <c r="BL44" s="1"/>
      <c r="BM44" s="1"/>
      <c r="BN44" s="1"/>
      <c r="BO44" s="1"/>
      <c r="BP44" s="1"/>
      <c r="BQ44" s="1"/>
      <c r="BR44" s="1"/>
      <c r="BS44" s="1"/>
      <c r="BT44" s="1"/>
      <c r="BU44" s="1"/>
    </row>
    <row r="45" spans="1:73" s="22" customFormat="1" x14ac:dyDescent="0.25">
      <c r="A45" s="1"/>
      <c r="B45" s="271" t="s">
        <v>49</v>
      </c>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BF45" s="1"/>
      <c r="BG45" s="1"/>
      <c r="BH45" s="1"/>
      <c r="BI45" s="1"/>
      <c r="BJ45" s="1"/>
      <c r="BK45" s="1"/>
      <c r="BL45" s="1"/>
      <c r="BM45" s="1"/>
      <c r="BN45" s="1"/>
      <c r="BO45" s="1"/>
      <c r="BP45" s="1"/>
      <c r="BQ45" s="1"/>
      <c r="BR45" s="1"/>
      <c r="BS45" s="1"/>
      <c r="BT45" s="1"/>
      <c r="BU45" s="1"/>
    </row>
  </sheetData>
  <mergeCells count="18">
    <mergeCell ref="BA3:BL3"/>
    <mergeCell ref="BT3:BT4"/>
    <mergeCell ref="BU3:BU4"/>
    <mergeCell ref="AO3:AZ3"/>
    <mergeCell ref="BM3:BR3"/>
    <mergeCell ref="B45:AN45"/>
    <mergeCell ref="E3:P3"/>
    <mergeCell ref="B19:C19"/>
    <mergeCell ref="B23:B26"/>
    <mergeCell ref="D3:D4"/>
    <mergeCell ref="Q3:AB3"/>
    <mergeCell ref="AC3:AN3"/>
    <mergeCell ref="B8:B11"/>
    <mergeCell ref="B34:C34"/>
    <mergeCell ref="B40:AN40"/>
    <mergeCell ref="B44:AN44"/>
    <mergeCell ref="B12:B17"/>
    <mergeCell ref="B27:B32"/>
  </mergeCells>
  <pageMargins left="0.7" right="0.7" top="0.75" bottom="0.75" header="0.3" footer="0.3"/>
  <pageSetup paperSize="9" scale="6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X37"/>
  <sheetViews>
    <sheetView zoomScale="70" zoomScaleNormal="70" workbookViewId="0">
      <pane xSplit="3" ySplit="7" topLeftCell="BL8" activePane="bottomRight" state="frozen"/>
      <selection pane="topRight" activeCell="D1" sqref="D1"/>
      <selection pane="bottomLeft" activeCell="A8" sqref="A8"/>
      <selection pane="bottomRight" activeCell="BU35" sqref="BU35"/>
    </sheetView>
  </sheetViews>
  <sheetFormatPr defaultColWidth="9.109375" defaultRowHeight="13.2" x14ac:dyDescent="0.25"/>
  <cols>
    <col min="1" max="1" width="3.5546875" style="1" customWidth="1"/>
    <col min="2" max="2" width="18.109375" style="1" customWidth="1"/>
    <col min="3" max="3" width="33.5546875" style="1" customWidth="1"/>
    <col min="4" max="48" width="12.6640625" style="22" customWidth="1"/>
    <col min="49" max="49" width="12.88671875" style="22" customWidth="1"/>
    <col min="50" max="62" width="12.6640625" style="22" customWidth="1"/>
    <col min="63" max="64" width="12.6640625" style="1" customWidth="1"/>
    <col min="65" max="70" width="13.44140625" style="1" customWidth="1"/>
    <col min="71" max="71" width="12.6640625" style="1" customWidth="1"/>
    <col min="72" max="72" width="22.33203125" style="1" customWidth="1"/>
    <col min="73" max="73" width="18.33203125" style="1" customWidth="1"/>
    <col min="74" max="74" width="3" style="1" customWidth="1"/>
    <col min="75" max="75" width="15.88671875" style="1" bestFit="1" customWidth="1"/>
    <col min="76" max="76" width="14.6640625" style="1" bestFit="1" customWidth="1"/>
    <col min="77" max="16384" width="9.109375" style="1"/>
  </cols>
  <sheetData>
    <row r="1" spans="2:74" ht="28.2" x14ac:dyDescent="0.5">
      <c r="B1" s="15" t="s">
        <v>67</v>
      </c>
    </row>
    <row r="2" spans="2:74" ht="15.6" x14ac:dyDescent="0.3">
      <c r="B2" s="16" t="s">
        <v>42</v>
      </c>
      <c r="AO2" s="23"/>
      <c r="AP2" s="23"/>
      <c r="AQ2" s="23"/>
      <c r="AR2" s="23"/>
      <c r="AS2" s="23"/>
      <c r="AT2" s="23"/>
      <c r="AU2" s="23"/>
      <c r="AV2" s="23"/>
      <c r="AW2" s="23"/>
      <c r="AX2" s="23"/>
      <c r="AY2" s="23"/>
      <c r="AZ2" s="23"/>
    </row>
    <row r="3" spans="2:74" ht="12.75" customHeight="1" thickBot="1" x14ac:dyDescent="0.3">
      <c r="B3" s="17"/>
      <c r="C3" s="112"/>
      <c r="D3" s="265" t="s">
        <v>34</v>
      </c>
      <c r="E3" s="21"/>
      <c r="F3" s="21"/>
      <c r="G3" s="21"/>
      <c r="H3" s="259">
        <v>2010</v>
      </c>
      <c r="I3" s="259"/>
      <c r="J3" s="259"/>
      <c r="K3" s="259"/>
      <c r="L3" s="259"/>
      <c r="M3" s="259"/>
      <c r="N3" s="259"/>
      <c r="O3" s="259"/>
      <c r="P3" s="268"/>
      <c r="Q3" s="267">
        <v>2011</v>
      </c>
      <c r="R3" s="259"/>
      <c r="S3" s="259"/>
      <c r="T3" s="259"/>
      <c r="U3" s="259"/>
      <c r="V3" s="259"/>
      <c r="W3" s="259"/>
      <c r="X3" s="259"/>
      <c r="Y3" s="259"/>
      <c r="Z3" s="259"/>
      <c r="AA3" s="259"/>
      <c r="AB3" s="268"/>
      <c r="AC3" s="267">
        <v>2012</v>
      </c>
      <c r="AD3" s="259"/>
      <c r="AE3" s="259"/>
      <c r="AF3" s="259"/>
      <c r="AG3" s="259"/>
      <c r="AH3" s="259"/>
      <c r="AI3" s="259"/>
      <c r="AJ3" s="259"/>
      <c r="AK3" s="259"/>
      <c r="AL3" s="259"/>
      <c r="AM3" s="259"/>
      <c r="AN3" s="268"/>
      <c r="AO3" s="283">
        <v>2013</v>
      </c>
      <c r="AP3" s="284"/>
      <c r="AQ3" s="284"/>
      <c r="AR3" s="284"/>
      <c r="AS3" s="284"/>
      <c r="AT3" s="284"/>
      <c r="AU3" s="284"/>
      <c r="AV3" s="284"/>
      <c r="AW3" s="284"/>
      <c r="AX3" s="284"/>
      <c r="AY3" s="284"/>
      <c r="AZ3" s="285"/>
      <c r="BA3" s="260">
        <v>2014</v>
      </c>
      <c r="BB3" s="261"/>
      <c r="BC3" s="261"/>
      <c r="BD3" s="261"/>
      <c r="BE3" s="261"/>
      <c r="BF3" s="261"/>
      <c r="BG3" s="261"/>
      <c r="BH3" s="261"/>
      <c r="BI3" s="261"/>
      <c r="BJ3" s="261"/>
      <c r="BK3" s="261"/>
      <c r="BL3" s="261"/>
      <c r="BM3" s="260">
        <v>2015</v>
      </c>
      <c r="BN3" s="261"/>
      <c r="BO3" s="261"/>
      <c r="BP3" s="261"/>
      <c r="BQ3" s="261"/>
      <c r="BR3" s="261"/>
      <c r="BS3" s="93"/>
      <c r="BT3" s="258" t="s">
        <v>53</v>
      </c>
      <c r="BU3" s="258" t="s">
        <v>51</v>
      </c>
      <c r="BV3" s="95"/>
    </row>
    <row r="4" spans="2:74" ht="12.75" customHeight="1" thickTop="1" thickBot="1" x14ac:dyDescent="0.3">
      <c r="B4" s="18"/>
      <c r="C4" s="113"/>
      <c r="D4" s="266"/>
      <c r="E4" s="13" t="s">
        <v>11</v>
      </c>
      <c r="F4" s="13" t="s">
        <v>12</v>
      </c>
      <c r="G4" s="13" t="s">
        <v>13</v>
      </c>
      <c r="H4" s="13" t="s">
        <v>2</v>
      </c>
      <c r="I4" s="13" t="s">
        <v>3</v>
      </c>
      <c r="J4" s="13" t="s">
        <v>4</v>
      </c>
      <c r="K4" s="13" t="s">
        <v>5</v>
      </c>
      <c r="L4" s="14" t="s">
        <v>6</v>
      </c>
      <c r="M4" s="14" t="s">
        <v>7</v>
      </c>
      <c r="N4" s="13" t="s">
        <v>8</v>
      </c>
      <c r="O4" s="13" t="s">
        <v>9</v>
      </c>
      <c r="P4" s="55" t="s">
        <v>10</v>
      </c>
      <c r="Q4" s="58" t="s">
        <v>11</v>
      </c>
      <c r="R4" s="13" t="s">
        <v>12</v>
      </c>
      <c r="S4" s="13" t="s">
        <v>13</v>
      </c>
      <c r="T4" s="13" t="s">
        <v>2</v>
      </c>
      <c r="U4" s="13" t="s">
        <v>3</v>
      </c>
      <c r="V4" s="13" t="s">
        <v>4</v>
      </c>
      <c r="W4" s="13" t="s">
        <v>5</v>
      </c>
      <c r="X4" s="14" t="s">
        <v>6</v>
      </c>
      <c r="Y4" s="14" t="s">
        <v>7</v>
      </c>
      <c r="Z4" s="13" t="s">
        <v>8</v>
      </c>
      <c r="AA4" s="13" t="s">
        <v>9</v>
      </c>
      <c r="AB4" s="55" t="s">
        <v>10</v>
      </c>
      <c r="AC4" s="58" t="s">
        <v>11</v>
      </c>
      <c r="AD4" s="13" t="s">
        <v>12</v>
      </c>
      <c r="AE4" s="13" t="s">
        <v>13</v>
      </c>
      <c r="AF4" s="13" t="s">
        <v>2</v>
      </c>
      <c r="AG4" s="13" t="s">
        <v>3</v>
      </c>
      <c r="AH4" s="13" t="s">
        <v>4</v>
      </c>
      <c r="AI4" s="13" t="s">
        <v>5</v>
      </c>
      <c r="AJ4" s="14" t="s">
        <v>6</v>
      </c>
      <c r="AK4" s="14" t="s">
        <v>7</v>
      </c>
      <c r="AL4" s="13" t="s">
        <v>8</v>
      </c>
      <c r="AM4" s="13" t="s">
        <v>9</v>
      </c>
      <c r="AN4" s="55" t="s">
        <v>10</v>
      </c>
      <c r="AO4" s="58" t="s">
        <v>11</v>
      </c>
      <c r="AP4" s="13" t="s">
        <v>12</v>
      </c>
      <c r="AQ4" s="13" t="s">
        <v>13</v>
      </c>
      <c r="AR4" s="13" t="s">
        <v>2</v>
      </c>
      <c r="AS4" s="13" t="s">
        <v>3</v>
      </c>
      <c r="AT4" s="13" t="s">
        <v>4</v>
      </c>
      <c r="AU4" s="13" t="s">
        <v>5</v>
      </c>
      <c r="AV4" s="13" t="s">
        <v>6</v>
      </c>
      <c r="AW4" s="13" t="s">
        <v>7</v>
      </c>
      <c r="AX4" s="13" t="s">
        <v>8</v>
      </c>
      <c r="AY4" s="13" t="s">
        <v>9</v>
      </c>
      <c r="AZ4" s="55" t="s">
        <v>10</v>
      </c>
      <c r="BA4" s="136" t="s">
        <v>11</v>
      </c>
      <c r="BB4" s="136" t="s">
        <v>12</v>
      </c>
      <c r="BC4" s="136" t="s">
        <v>13</v>
      </c>
      <c r="BD4" s="136" t="s">
        <v>2</v>
      </c>
      <c r="BE4" s="136" t="s">
        <v>3</v>
      </c>
      <c r="BF4" s="136" t="s">
        <v>4</v>
      </c>
      <c r="BG4" s="136" t="s">
        <v>5</v>
      </c>
      <c r="BH4" s="136" t="s">
        <v>6</v>
      </c>
      <c r="BI4" s="136" t="s">
        <v>7</v>
      </c>
      <c r="BJ4" s="136" t="s">
        <v>8</v>
      </c>
      <c r="BK4" s="136" t="s">
        <v>9</v>
      </c>
      <c r="BL4" s="136" t="s">
        <v>10</v>
      </c>
      <c r="BM4" s="238" t="s">
        <v>11</v>
      </c>
      <c r="BN4" s="136" t="s">
        <v>12</v>
      </c>
      <c r="BO4" s="136" t="s">
        <v>13</v>
      </c>
      <c r="BP4" s="136" t="s">
        <v>2</v>
      </c>
      <c r="BQ4" s="136" t="s">
        <v>3</v>
      </c>
      <c r="BR4" s="136" t="s">
        <v>4</v>
      </c>
      <c r="BS4" s="94"/>
      <c r="BT4" s="258"/>
      <c r="BU4" s="258"/>
      <c r="BV4" s="95"/>
    </row>
    <row r="5" spans="2:74" ht="17.399999999999999" x14ac:dyDescent="0.25">
      <c r="B5" s="6" t="s">
        <v>1</v>
      </c>
      <c r="C5" s="121"/>
      <c r="D5" s="53"/>
      <c r="E5" s="35"/>
      <c r="F5" s="35"/>
      <c r="G5" s="35"/>
      <c r="H5" s="35"/>
      <c r="I5" s="35"/>
      <c r="J5" s="35"/>
      <c r="K5" s="35"/>
      <c r="L5" s="35"/>
      <c r="M5" s="35"/>
      <c r="N5" s="35"/>
      <c r="O5" s="35"/>
      <c r="P5" s="53"/>
      <c r="Q5" s="61"/>
      <c r="R5" s="35"/>
      <c r="S5" s="35"/>
      <c r="T5" s="35"/>
      <c r="U5" s="35"/>
      <c r="V5" s="35"/>
      <c r="W5" s="35"/>
      <c r="X5" s="35"/>
      <c r="Y5" s="35"/>
      <c r="Z5" s="35"/>
      <c r="AA5" s="35"/>
      <c r="AB5" s="53"/>
      <c r="AC5" s="61"/>
      <c r="AD5" s="35"/>
      <c r="AE5" s="35"/>
      <c r="AF5" s="35"/>
      <c r="AG5" s="35"/>
      <c r="AH5" s="35"/>
      <c r="AI5" s="35"/>
      <c r="AJ5" s="35"/>
      <c r="AK5" s="35"/>
      <c r="AL5" s="35"/>
      <c r="AM5" s="35"/>
      <c r="AN5" s="53"/>
      <c r="AO5" s="61"/>
      <c r="AP5" s="35"/>
      <c r="AQ5" s="35"/>
      <c r="AR5" s="35"/>
      <c r="AS5" s="35"/>
      <c r="AT5" s="28"/>
      <c r="AU5" s="28"/>
      <c r="AV5" s="28"/>
      <c r="AW5" s="28"/>
      <c r="AX5" s="28"/>
      <c r="AY5" s="28"/>
      <c r="AZ5" s="52"/>
      <c r="BA5" s="28"/>
      <c r="BB5" s="1"/>
      <c r="BC5" s="1"/>
      <c r="BD5" s="1"/>
      <c r="BE5" s="1"/>
      <c r="BF5" s="1"/>
      <c r="BG5" s="1"/>
      <c r="BH5" s="1"/>
      <c r="BI5" s="1"/>
      <c r="BJ5" s="1"/>
      <c r="BM5" s="239"/>
      <c r="BN5" s="91"/>
      <c r="BO5" s="91"/>
      <c r="BP5" s="91"/>
      <c r="BQ5" s="91"/>
      <c r="BR5" s="91"/>
    </row>
    <row r="6" spans="2:74" x14ac:dyDescent="0.25">
      <c r="B6" s="109"/>
      <c r="C6" s="121"/>
      <c r="D6" s="53"/>
      <c r="E6" s="35"/>
      <c r="F6" s="35"/>
      <c r="G6" s="35"/>
      <c r="H6" s="35"/>
      <c r="I6" s="35"/>
      <c r="J6" s="35"/>
      <c r="K6" s="35"/>
      <c r="L6" s="35"/>
      <c r="M6" s="35"/>
      <c r="N6" s="35"/>
      <c r="O6" s="35"/>
      <c r="P6" s="53"/>
      <c r="Q6" s="61"/>
      <c r="R6" s="35"/>
      <c r="S6" s="35"/>
      <c r="T6" s="35"/>
      <c r="U6" s="35"/>
      <c r="V6" s="35"/>
      <c r="W6" s="35"/>
      <c r="X6" s="35"/>
      <c r="Y6" s="35"/>
      <c r="Z6" s="35"/>
      <c r="AA6" s="35"/>
      <c r="AB6" s="53"/>
      <c r="AC6" s="61"/>
      <c r="AD6" s="35"/>
      <c r="AE6" s="35"/>
      <c r="AF6" s="35"/>
      <c r="AG6" s="35"/>
      <c r="AH6" s="35"/>
      <c r="AI6" s="35"/>
      <c r="AJ6" s="35"/>
      <c r="AK6" s="35"/>
      <c r="AL6" s="35"/>
      <c r="AM6" s="35"/>
      <c r="AN6" s="53"/>
      <c r="AO6" s="61"/>
      <c r="AP6" s="35"/>
      <c r="AQ6" s="35"/>
      <c r="AR6" s="35"/>
      <c r="AS6" s="35"/>
      <c r="AT6" s="35"/>
      <c r="AU6" s="35"/>
      <c r="AV6" s="35"/>
      <c r="AW6" s="35"/>
      <c r="AX6" s="35"/>
      <c r="AY6" s="35"/>
      <c r="AZ6" s="53"/>
      <c r="BB6" s="1"/>
      <c r="BC6" s="1"/>
      <c r="BD6" s="1"/>
      <c r="BE6" s="1"/>
      <c r="BF6" s="1"/>
      <c r="BG6" s="1"/>
      <c r="BH6" s="47"/>
      <c r="BI6" s="47"/>
      <c r="BK6" s="47"/>
      <c r="BL6" s="47"/>
      <c r="BM6" s="239"/>
      <c r="BN6" s="142"/>
      <c r="BO6" s="142"/>
      <c r="BP6" s="142"/>
      <c r="BQ6" s="142"/>
      <c r="BR6" s="142" t="s">
        <v>50</v>
      </c>
      <c r="BS6" s="47"/>
    </row>
    <row r="7" spans="2:74" x14ac:dyDescent="0.25">
      <c r="B7" s="109"/>
      <c r="C7" s="121"/>
      <c r="D7" s="53"/>
      <c r="E7" s="35"/>
      <c r="F7" s="35"/>
      <c r="G7" s="35"/>
      <c r="H7" s="35"/>
      <c r="I7" s="35"/>
      <c r="J7" s="35"/>
      <c r="K7" s="35"/>
      <c r="L7" s="35"/>
      <c r="M7" s="35"/>
      <c r="N7" s="35"/>
      <c r="O7" s="35"/>
      <c r="P7" s="53"/>
      <c r="Q7" s="61"/>
      <c r="R7" s="35"/>
      <c r="S7" s="35"/>
      <c r="T7" s="35"/>
      <c r="U7" s="35"/>
      <c r="V7" s="35"/>
      <c r="W7" s="35"/>
      <c r="X7" s="35"/>
      <c r="Y7" s="35"/>
      <c r="Z7" s="35"/>
      <c r="AA7" s="35"/>
      <c r="AB7" s="53"/>
      <c r="AC7" s="61"/>
      <c r="AD7" s="35"/>
      <c r="AE7" s="35"/>
      <c r="AF7" s="35"/>
      <c r="AG7" s="35"/>
      <c r="AH7" s="35"/>
      <c r="AI7" s="35"/>
      <c r="AJ7" s="35"/>
      <c r="AK7" s="35"/>
      <c r="AL7" s="35"/>
      <c r="AM7" s="35"/>
      <c r="AN7" s="53"/>
      <c r="AO7" s="61"/>
      <c r="AP7" s="35"/>
      <c r="AQ7" s="35"/>
      <c r="AR7" s="35"/>
      <c r="AS7" s="35"/>
      <c r="AT7" s="35"/>
      <c r="AU7" s="35"/>
      <c r="AV7" s="35"/>
      <c r="AW7" s="35"/>
      <c r="AX7" s="35"/>
      <c r="AY7" s="35"/>
      <c r="AZ7" s="53"/>
      <c r="BA7" s="47"/>
      <c r="BB7" s="1"/>
      <c r="BC7" s="1"/>
      <c r="BD7" s="1"/>
      <c r="BE7" s="1"/>
      <c r="BF7" s="1"/>
      <c r="BG7" s="1"/>
      <c r="BH7" s="1"/>
      <c r="BI7" s="1"/>
      <c r="BJ7" s="1"/>
      <c r="BM7" s="239"/>
      <c r="BN7" s="91"/>
      <c r="BO7" s="91"/>
      <c r="BP7" s="91"/>
      <c r="BQ7" s="91"/>
      <c r="BR7" s="91"/>
    </row>
    <row r="8" spans="2:74" x14ac:dyDescent="0.25">
      <c r="B8" s="263" t="s">
        <v>15</v>
      </c>
      <c r="C8" s="122" t="s">
        <v>25</v>
      </c>
      <c r="D8" s="166">
        <v>0</v>
      </c>
      <c r="E8" s="146">
        <v>0</v>
      </c>
      <c r="F8" s="139">
        <v>0</v>
      </c>
      <c r="G8" s="139">
        <v>0</v>
      </c>
      <c r="H8" s="139">
        <v>0</v>
      </c>
      <c r="I8" s="139">
        <v>0</v>
      </c>
      <c r="J8" s="139">
        <v>0</v>
      </c>
      <c r="K8" s="139">
        <v>2.5000000000000001E-3</v>
      </c>
      <c r="L8" s="139">
        <v>2.5000000000000001E-3</v>
      </c>
      <c r="M8" s="139">
        <v>5.6399999999999999E-2</v>
      </c>
      <c r="N8" s="139">
        <v>0.12340000000000001</v>
      </c>
      <c r="O8" s="139">
        <v>0.159</v>
      </c>
      <c r="P8" s="166">
        <v>0.1678</v>
      </c>
      <c r="Q8" s="139">
        <v>0.28770000000000001</v>
      </c>
      <c r="R8" s="139">
        <v>0.30260000000000004</v>
      </c>
      <c r="S8" s="139">
        <v>0.30583000000000005</v>
      </c>
      <c r="T8" s="139">
        <v>0.38023000000000007</v>
      </c>
      <c r="U8" s="139">
        <v>0.44113000000000008</v>
      </c>
      <c r="V8" s="139">
        <v>0.47263000000000011</v>
      </c>
      <c r="W8" s="139">
        <v>0.52263000000000015</v>
      </c>
      <c r="X8" s="139">
        <v>0.53672900000000012</v>
      </c>
      <c r="Y8" s="139">
        <v>0.55642900000000017</v>
      </c>
      <c r="Z8" s="139">
        <v>0.60942900000000022</v>
      </c>
      <c r="AA8" s="139">
        <v>0.63112900000000027</v>
      </c>
      <c r="AB8" s="139">
        <v>0.64612900000000029</v>
      </c>
      <c r="AC8" s="146">
        <v>0.66712900000000031</v>
      </c>
      <c r="AD8" s="139">
        <v>0.68812900000000032</v>
      </c>
      <c r="AE8" s="139">
        <v>0.71362900000000029</v>
      </c>
      <c r="AF8" s="139">
        <v>0.74062900000000031</v>
      </c>
      <c r="AG8" s="139">
        <v>0.74062900000000031</v>
      </c>
      <c r="AH8" s="139">
        <v>0.74062900000000031</v>
      </c>
      <c r="AI8" s="139">
        <v>0.75922900000000026</v>
      </c>
      <c r="AJ8" s="139">
        <v>0.75922900000000026</v>
      </c>
      <c r="AK8" s="139">
        <v>0.76822900000000027</v>
      </c>
      <c r="AL8" s="139">
        <v>0.76822900000000027</v>
      </c>
      <c r="AM8" s="139">
        <v>0.78122900000000028</v>
      </c>
      <c r="AN8" s="166">
        <v>0.7962290000000003</v>
      </c>
      <c r="AO8" s="139">
        <v>0.7962290000000003</v>
      </c>
      <c r="AP8" s="139">
        <v>0.7962290000000003</v>
      </c>
      <c r="AQ8" s="139">
        <v>0.7962290000000003</v>
      </c>
      <c r="AR8" s="139">
        <v>0.7962290000000003</v>
      </c>
      <c r="AS8" s="139">
        <v>0.7962290000000003</v>
      </c>
      <c r="AT8" s="139">
        <v>0.7962290000000003</v>
      </c>
      <c r="AU8" s="139">
        <v>0.7962290000000003</v>
      </c>
      <c r="AV8" s="139">
        <v>0.7962290000000003</v>
      </c>
      <c r="AW8" s="139">
        <v>0.7962290000000003</v>
      </c>
      <c r="AX8" s="139">
        <v>0.7962290000000003</v>
      </c>
      <c r="AY8" s="139">
        <v>0.7962290000000003</v>
      </c>
      <c r="AZ8" s="166">
        <v>0.7962290000000003</v>
      </c>
      <c r="BA8" s="139">
        <v>0.7962290000000003</v>
      </c>
      <c r="BB8" s="139">
        <v>0.7962290000000003</v>
      </c>
      <c r="BC8" s="139">
        <v>0.7962290000000003</v>
      </c>
      <c r="BD8" s="139">
        <v>0.7962290000000003</v>
      </c>
      <c r="BE8" s="139">
        <v>0.7962290000000003</v>
      </c>
      <c r="BF8" s="139">
        <v>0.7962290000000003</v>
      </c>
      <c r="BG8" s="139">
        <v>0.7962290000000003</v>
      </c>
      <c r="BH8" s="139">
        <v>0.7962290000000003</v>
      </c>
      <c r="BI8" s="139">
        <v>0.7962290000000003</v>
      </c>
      <c r="BJ8" s="139">
        <v>0.7962290000000003</v>
      </c>
      <c r="BK8" s="139">
        <v>0.7962290000000003</v>
      </c>
      <c r="BL8" s="139">
        <v>0.7962290000000003</v>
      </c>
      <c r="BM8" s="146">
        <v>0.7962290000000003</v>
      </c>
      <c r="BN8" s="139">
        <v>0.7962290000000003</v>
      </c>
      <c r="BO8" s="139">
        <v>0.7962290000000003</v>
      </c>
      <c r="BP8" s="139">
        <v>0.7962290000000003</v>
      </c>
      <c r="BQ8" s="139">
        <v>0.7962290000000003</v>
      </c>
      <c r="BR8" s="139">
        <v>0.7962290000000003</v>
      </c>
      <c r="BS8" s="139"/>
      <c r="BT8" s="98">
        <f>BR8/BF8-1</f>
        <v>0</v>
      </c>
      <c r="BU8" s="98">
        <f>BR8/$BR$19</f>
        <v>1.1041162414284525E-2</v>
      </c>
      <c r="BV8" s="99"/>
    </row>
    <row r="9" spans="2:74" x14ac:dyDescent="0.25">
      <c r="B9" s="263"/>
      <c r="C9" s="123" t="s">
        <v>23</v>
      </c>
      <c r="D9" s="167">
        <v>0</v>
      </c>
      <c r="E9" s="154">
        <v>0</v>
      </c>
      <c r="F9" s="140">
        <v>0</v>
      </c>
      <c r="G9" s="140">
        <v>0</v>
      </c>
      <c r="H9" s="140">
        <v>0</v>
      </c>
      <c r="I9" s="140">
        <v>0</v>
      </c>
      <c r="J9" s="140">
        <v>0</v>
      </c>
      <c r="K9" s="140">
        <v>2.5000000000000001E-3</v>
      </c>
      <c r="L9" s="140">
        <v>2.5000000000000001E-3</v>
      </c>
      <c r="M9" s="140">
        <v>2.4399999999999998E-2</v>
      </c>
      <c r="N9" s="140">
        <v>6.6400000000000001E-2</v>
      </c>
      <c r="O9" s="140">
        <v>0.10200000000000001</v>
      </c>
      <c r="P9" s="167">
        <v>0.11080000000000001</v>
      </c>
      <c r="Q9" s="140">
        <v>0.13070000000000001</v>
      </c>
      <c r="R9" s="140">
        <v>0.14560000000000001</v>
      </c>
      <c r="S9" s="140">
        <v>0.14883000000000002</v>
      </c>
      <c r="T9" s="140">
        <v>0.19523000000000001</v>
      </c>
      <c r="U9" s="140">
        <v>0.21913000000000002</v>
      </c>
      <c r="V9" s="140">
        <v>0.22463000000000002</v>
      </c>
      <c r="W9" s="140">
        <v>0.23563000000000003</v>
      </c>
      <c r="X9" s="140">
        <v>0.24972900000000003</v>
      </c>
      <c r="Y9" s="140">
        <v>0.26942900000000003</v>
      </c>
      <c r="Z9" s="140">
        <v>0.29942900000000006</v>
      </c>
      <c r="AA9" s="140">
        <v>0.32112900000000005</v>
      </c>
      <c r="AB9" s="140">
        <v>0.33612900000000007</v>
      </c>
      <c r="AC9" s="154">
        <v>0.33612900000000007</v>
      </c>
      <c r="AD9" s="140">
        <v>0.35712900000000009</v>
      </c>
      <c r="AE9" s="140">
        <v>0.38262900000000011</v>
      </c>
      <c r="AF9" s="140">
        <v>0.38262900000000011</v>
      </c>
      <c r="AG9" s="140">
        <v>0.38262900000000011</v>
      </c>
      <c r="AH9" s="140">
        <v>0.38262900000000011</v>
      </c>
      <c r="AI9" s="140">
        <v>0.40122900000000011</v>
      </c>
      <c r="AJ9" s="140">
        <v>0.40122900000000011</v>
      </c>
      <c r="AK9" s="140">
        <v>0.41022900000000012</v>
      </c>
      <c r="AL9" s="140">
        <v>0.41022900000000012</v>
      </c>
      <c r="AM9" s="140">
        <v>0.42322900000000013</v>
      </c>
      <c r="AN9" s="167">
        <v>0.43822900000000015</v>
      </c>
      <c r="AO9" s="140">
        <v>0.43822900000000015</v>
      </c>
      <c r="AP9" s="140">
        <v>0.43822900000000015</v>
      </c>
      <c r="AQ9" s="140">
        <v>0.43822900000000015</v>
      </c>
      <c r="AR9" s="140">
        <v>0.43822900000000015</v>
      </c>
      <c r="AS9" s="140">
        <v>0.43822900000000015</v>
      </c>
      <c r="AT9" s="140">
        <v>0.43822900000000015</v>
      </c>
      <c r="AU9" s="140">
        <v>0.43822900000000015</v>
      </c>
      <c r="AV9" s="140">
        <v>0.43822900000000015</v>
      </c>
      <c r="AW9" s="140">
        <v>0.43822900000000015</v>
      </c>
      <c r="AX9" s="140">
        <v>0.43822900000000015</v>
      </c>
      <c r="AY9" s="140">
        <v>0.43822900000000015</v>
      </c>
      <c r="AZ9" s="167">
        <v>0.43822900000000015</v>
      </c>
      <c r="BA9" s="140">
        <v>0.43822900000000015</v>
      </c>
      <c r="BB9" s="140">
        <v>0.43822900000000015</v>
      </c>
      <c r="BC9" s="140">
        <v>0.43822900000000015</v>
      </c>
      <c r="BD9" s="140">
        <v>0.43822900000000015</v>
      </c>
      <c r="BE9" s="140">
        <v>0.43822900000000015</v>
      </c>
      <c r="BF9" s="140">
        <v>0.43822900000000015</v>
      </c>
      <c r="BG9" s="140">
        <v>0.43822900000000015</v>
      </c>
      <c r="BH9" s="140">
        <v>0.43822900000000015</v>
      </c>
      <c r="BI9" s="140">
        <v>0.43822900000000015</v>
      </c>
      <c r="BJ9" s="140">
        <v>0.43822900000000015</v>
      </c>
      <c r="BK9" s="140">
        <v>0.43822900000000015</v>
      </c>
      <c r="BL9" s="140">
        <v>0.43822900000000015</v>
      </c>
      <c r="BM9" s="154">
        <v>0.43822900000000015</v>
      </c>
      <c r="BN9" s="140">
        <v>0.43822900000000015</v>
      </c>
      <c r="BO9" s="140">
        <v>0.43822900000000015</v>
      </c>
      <c r="BP9" s="140">
        <v>0.43822900000000015</v>
      </c>
      <c r="BQ9" s="140">
        <v>0.43822900000000015</v>
      </c>
      <c r="BR9" s="140">
        <v>0.43822900000000015</v>
      </c>
      <c r="BS9" s="140"/>
      <c r="BT9" s="96">
        <f t="shared" ref="BT9:BT19" si="0">BR9/BF9-1</f>
        <v>0</v>
      </c>
      <c r="BU9" s="96">
        <f t="shared" ref="BU9:BU18" si="1">BR9/$BR$19</f>
        <v>6.0768416669695442E-3</v>
      </c>
      <c r="BV9" s="97"/>
    </row>
    <row r="10" spans="2:74" x14ac:dyDescent="0.25">
      <c r="B10" s="263"/>
      <c r="C10" s="123" t="s">
        <v>60</v>
      </c>
      <c r="D10" s="165">
        <v>0</v>
      </c>
      <c r="E10" s="155">
        <v>0</v>
      </c>
      <c r="F10" s="144">
        <v>0</v>
      </c>
      <c r="G10" s="144">
        <v>0</v>
      </c>
      <c r="H10" s="144">
        <v>0</v>
      </c>
      <c r="I10" s="144">
        <v>0</v>
      </c>
      <c r="J10" s="144">
        <v>0</v>
      </c>
      <c r="K10" s="144">
        <v>0</v>
      </c>
      <c r="L10" s="144">
        <v>0</v>
      </c>
      <c r="M10" s="144">
        <v>3.2000000000000001E-2</v>
      </c>
      <c r="N10" s="144">
        <v>5.7000000000000002E-2</v>
      </c>
      <c r="O10" s="144">
        <v>5.7000000000000002E-2</v>
      </c>
      <c r="P10" s="165">
        <v>5.7000000000000002E-2</v>
      </c>
      <c r="Q10" s="144">
        <v>0.157</v>
      </c>
      <c r="R10" s="144">
        <v>0.157</v>
      </c>
      <c r="S10" s="144">
        <v>0.157</v>
      </c>
      <c r="T10" s="144">
        <v>0.185</v>
      </c>
      <c r="U10" s="144">
        <v>0.222</v>
      </c>
      <c r="V10" s="144">
        <v>0.248</v>
      </c>
      <c r="W10" s="144">
        <v>0.28699999999999998</v>
      </c>
      <c r="X10" s="144">
        <v>0.28699999999999998</v>
      </c>
      <c r="Y10" s="144">
        <v>0.28699999999999998</v>
      </c>
      <c r="Z10" s="144">
        <v>0.31</v>
      </c>
      <c r="AA10" s="144">
        <v>0.31</v>
      </c>
      <c r="AB10" s="144">
        <v>0.31</v>
      </c>
      <c r="AC10" s="155">
        <v>0.33100000000000002</v>
      </c>
      <c r="AD10" s="144">
        <v>0.33100000000000002</v>
      </c>
      <c r="AE10" s="144">
        <v>0.33100000000000002</v>
      </c>
      <c r="AF10" s="144">
        <v>0.35800000000000004</v>
      </c>
      <c r="AG10" s="144">
        <v>0.35800000000000004</v>
      </c>
      <c r="AH10" s="144">
        <v>0.35800000000000004</v>
      </c>
      <c r="AI10" s="144">
        <v>0.35800000000000004</v>
      </c>
      <c r="AJ10" s="144">
        <v>0.35800000000000004</v>
      </c>
      <c r="AK10" s="144">
        <v>0.35800000000000004</v>
      </c>
      <c r="AL10" s="144">
        <v>0.35800000000000004</v>
      </c>
      <c r="AM10" s="144">
        <v>0.35800000000000004</v>
      </c>
      <c r="AN10" s="165">
        <v>0.35800000000000004</v>
      </c>
      <c r="AO10" s="144">
        <v>0.35800000000000004</v>
      </c>
      <c r="AP10" s="144">
        <v>0.35800000000000004</v>
      </c>
      <c r="AQ10" s="144">
        <v>0.35800000000000004</v>
      </c>
      <c r="AR10" s="144">
        <v>0.35800000000000004</v>
      </c>
      <c r="AS10" s="144">
        <v>0.35800000000000004</v>
      </c>
      <c r="AT10" s="144">
        <v>0.35800000000000004</v>
      </c>
      <c r="AU10" s="144">
        <v>0.35800000000000004</v>
      </c>
      <c r="AV10" s="144">
        <v>0.35800000000000004</v>
      </c>
      <c r="AW10" s="144">
        <v>0.35800000000000004</v>
      </c>
      <c r="AX10" s="144">
        <v>0.35800000000000004</v>
      </c>
      <c r="AY10" s="144">
        <v>0.35800000000000004</v>
      </c>
      <c r="AZ10" s="165">
        <v>0.35800000000000004</v>
      </c>
      <c r="BA10" s="144">
        <v>0.35800000000000004</v>
      </c>
      <c r="BB10" s="144">
        <v>0.35800000000000004</v>
      </c>
      <c r="BC10" s="144">
        <v>0.35800000000000004</v>
      </c>
      <c r="BD10" s="144">
        <v>0.35800000000000004</v>
      </c>
      <c r="BE10" s="144">
        <v>0.35800000000000004</v>
      </c>
      <c r="BF10" s="144">
        <v>0.35800000000000004</v>
      </c>
      <c r="BG10" s="144">
        <v>0.35800000000000004</v>
      </c>
      <c r="BH10" s="144">
        <v>0.35800000000000004</v>
      </c>
      <c r="BI10" s="144">
        <v>0.35800000000000004</v>
      </c>
      <c r="BJ10" s="144">
        <v>0.35800000000000004</v>
      </c>
      <c r="BK10" s="144">
        <v>0.35800000000000004</v>
      </c>
      <c r="BL10" s="144">
        <v>0.35800000000000004</v>
      </c>
      <c r="BM10" s="155">
        <v>0.35800000000000004</v>
      </c>
      <c r="BN10" s="144">
        <v>0.35800000000000004</v>
      </c>
      <c r="BO10" s="144">
        <v>0.35800000000000004</v>
      </c>
      <c r="BP10" s="144">
        <v>0.35800000000000004</v>
      </c>
      <c r="BQ10" s="144">
        <v>0.35800000000000004</v>
      </c>
      <c r="BR10" s="144">
        <v>0.35800000000000004</v>
      </c>
      <c r="BS10" s="140"/>
      <c r="BT10" s="96">
        <f t="shared" si="0"/>
        <v>0</v>
      </c>
      <c r="BU10" s="96">
        <f t="shared" si="1"/>
        <v>4.9643207473149802E-3</v>
      </c>
      <c r="BV10" s="97"/>
    </row>
    <row r="11" spans="2:74" ht="12.75" customHeight="1" x14ac:dyDescent="0.25">
      <c r="B11" s="280" t="s">
        <v>16</v>
      </c>
      <c r="C11" s="124" t="s">
        <v>25</v>
      </c>
      <c r="D11" s="74">
        <v>2.94563</v>
      </c>
      <c r="E11" s="146">
        <v>2.99363</v>
      </c>
      <c r="F11" s="139">
        <v>4.1811499999999997</v>
      </c>
      <c r="G11" s="139">
        <v>4.9216499999999996</v>
      </c>
      <c r="H11" s="139">
        <v>6.9216499999999996</v>
      </c>
      <c r="I11" s="139">
        <v>6.9216499999999996</v>
      </c>
      <c r="J11" s="139">
        <v>7.4166499999999997</v>
      </c>
      <c r="K11" s="139">
        <v>7.4796499999999995</v>
      </c>
      <c r="L11" s="139">
        <v>7.5796499999999991</v>
      </c>
      <c r="M11" s="139">
        <v>7.5796499999999991</v>
      </c>
      <c r="N11" s="139">
        <v>9.5596499999999995</v>
      </c>
      <c r="O11" s="139">
        <v>9.5596499999999995</v>
      </c>
      <c r="P11" s="166">
        <v>9.5596499999999995</v>
      </c>
      <c r="Q11" s="139">
        <v>10.30965</v>
      </c>
      <c r="R11" s="139">
        <v>10.30965</v>
      </c>
      <c r="S11" s="139">
        <v>12.23165</v>
      </c>
      <c r="T11" s="139">
        <v>13.260149999999999</v>
      </c>
      <c r="U11" s="139">
        <v>14.926649999999999</v>
      </c>
      <c r="V11" s="139">
        <v>15.932149999999998</v>
      </c>
      <c r="W11" s="139">
        <v>16.877149999999997</v>
      </c>
      <c r="X11" s="139">
        <v>17.131149999999998</v>
      </c>
      <c r="Y11" s="139">
        <v>18.959649999999996</v>
      </c>
      <c r="Z11" s="139">
        <v>19.438649999999996</v>
      </c>
      <c r="AA11" s="139">
        <v>21.047849999999997</v>
      </c>
      <c r="AB11" s="139">
        <v>21.603749999999998</v>
      </c>
      <c r="AC11" s="146">
        <v>23.091549999999998</v>
      </c>
      <c r="AD11" s="139">
        <v>23.421749999999999</v>
      </c>
      <c r="AE11" s="139">
        <v>24.646999999999998</v>
      </c>
      <c r="AF11" s="139">
        <v>25.262599999999999</v>
      </c>
      <c r="AG11" s="139">
        <v>29.241999999999997</v>
      </c>
      <c r="AH11" s="139">
        <v>30.883599999999998</v>
      </c>
      <c r="AI11" s="139">
        <v>31.281599999999997</v>
      </c>
      <c r="AJ11" s="139">
        <v>31.281599999999997</v>
      </c>
      <c r="AK11" s="139">
        <v>31.516349999999996</v>
      </c>
      <c r="AL11" s="139">
        <v>31.888329999999996</v>
      </c>
      <c r="AM11" s="139">
        <v>34.299529999999997</v>
      </c>
      <c r="AN11" s="166">
        <v>36.432869999999994</v>
      </c>
      <c r="AO11" s="139">
        <v>36.482869999999991</v>
      </c>
      <c r="AP11" s="139">
        <v>36.795169999999992</v>
      </c>
      <c r="AQ11" s="139">
        <v>37.363769999999988</v>
      </c>
      <c r="AR11" s="139">
        <v>39.068569999999987</v>
      </c>
      <c r="AS11" s="139">
        <v>41.749869999999987</v>
      </c>
      <c r="AT11" s="139">
        <v>42.44386999999999</v>
      </c>
      <c r="AU11" s="139">
        <v>43.295669999999987</v>
      </c>
      <c r="AV11" s="139">
        <v>44.488769999999988</v>
      </c>
      <c r="AW11" s="139">
        <v>44.960769999999989</v>
      </c>
      <c r="AX11" s="139">
        <v>45.400269999999992</v>
      </c>
      <c r="AY11" s="139">
        <v>46.953659999999992</v>
      </c>
      <c r="AZ11" s="166">
        <v>49.918659999999988</v>
      </c>
      <c r="BA11" s="139">
        <v>52.751159999999992</v>
      </c>
      <c r="BB11" s="139">
        <v>53.548359999999988</v>
      </c>
      <c r="BC11" s="139">
        <v>55.411359999999988</v>
      </c>
      <c r="BD11" s="139">
        <v>55.518259999999991</v>
      </c>
      <c r="BE11" s="139">
        <v>56.643159999999988</v>
      </c>
      <c r="BF11" s="139">
        <v>57.36905999999999</v>
      </c>
      <c r="BG11" s="139">
        <v>58.464459999999988</v>
      </c>
      <c r="BH11" s="139">
        <v>60.170659999999991</v>
      </c>
      <c r="BI11" s="139">
        <v>60.670159999999989</v>
      </c>
      <c r="BJ11" s="139">
        <v>62.94845999999999</v>
      </c>
      <c r="BK11" s="139">
        <v>66.170459999999991</v>
      </c>
      <c r="BL11" s="139">
        <v>66.634359999999987</v>
      </c>
      <c r="BM11" s="146">
        <v>67.509859999999989</v>
      </c>
      <c r="BN11" s="139">
        <v>69.544859999999986</v>
      </c>
      <c r="BO11" s="139">
        <v>69.548459999999992</v>
      </c>
      <c r="BP11" s="139">
        <v>69.548459999999992</v>
      </c>
      <c r="BQ11" s="139">
        <v>69.548459999999992</v>
      </c>
      <c r="BR11" s="139">
        <v>69.548459999999992</v>
      </c>
      <c r="BS11" s="139"/>
      <c r="BT11" s="98">
        <f t="shared" si="0"/>
        <v>0.21229910338429825</v>
      </c>
      <c r="BU11" s="98">
        <f t="shared" si="1"/>
        <v>0.96441581821733502</v>
      </c>
      <c r="BV11" s="99"/>
    </row>
    <row r="12" spans="2:74" s="40" customFormat="1" ht="12.75" customHeight="1" x14ac:dyDescent="0.3">
      <c r="B12" s="281"/>
      <c r="C12" s="123" t="s">
        <v>23</v>
      </c>
      <c r="D12" s="174">
        <v>7.3630000000000001E-2</v>
      </c>
      <c r="E12" s="154">
        <v>7.3630000000000001E-2</v>
      </c>
      <c r="F12" s="140">
        <v>0.13215000000000002</v>
      </c>
      <c r="G12" s="140">
        <v>0.22165000000000001</v>
      </c>
      <c r="H12" s="140">
        <v>0.22165000000000001</v>
      </c>
      <c r="I12" s="140">
        <v>0.22165000000000001</v>
      </c>
      <c r="J12" s="140">
        <v>0.22165000000000001</v>
      </c>
      <c r="K12" s="140">
        <v>0.22165000000000001</v>
      </c>
      <c r="L12" s="140">
        <v>0.22165000000000001</v>
      </c>
      <c r="M12" s="140">
        <v>0.22165000000000001</v>
      </c>
      <c r="N12" s="140">
        <v>0.22165000000000001</v>
      </c>
      <c r="O12" s="140">
        <v>0.22165000000000001</v>
      </c>
      <c r="P12" s="167">
        <v>0.22165000000000001</v>
      </c>
      <c r="Q12" s="140">
        <v>0.22165000000000001</v>
      </c>
      <c r="R12" s="140">
        <v>0.22165000000000001</v>
      </c>
      <c r="S12" s="140">
        <v>0.23365000000000002</v>
      </c>
      <c r="T12" s="140">
        <v>0.23515000000000003</v>
      </c>
      <c r="U12" s="140">
        <v>0.25665000000000004</v>
      </c>
      <c r="V12" s="140">
        <v>0.26215000000000005</v>
      </c>
      <c r="W12" s="140">
        <v>0.26215000000000005</v>
      </c>
      <c r="X12" s="140">
        <v>0.27715000000000006</v>
      </c>
      <c r="Y12" s="140">
        <v>0.29065000000000007</v>
      </c>
      <c r="Z12" s="140">
        <v>0.3176500000000001</v>
      </c>
      <c r="AA12" s="140">
        <v>0.33785000000000009</v>
      </c>
      <c r="AB12" s="140">
        <v>0.36325000000000007</v>
      </c>
      <c r="AC12" s="154">
        <v>0.39705000000000007</v>
      </c>
      <c r="AD12" s="140">
        <v>0.49025000000000007</v>
      </c>
      <c r="AE12" s="140">
        <v>0.57350000000000012</v>
      </c>
      <c r="AF12" s="140">
        <v>0.60410000000000008</v>
      </c>
      <c r="AG12" s="140">
        <v>0.6201000000000001</v>
      </c>
      <c r="AH12" s="140">
        <v>0.66080000000000005</v>
      </c>
      <c r="AI12" s="140">
        <v>0.7198</v>
      </c>
      <c r="AJ12" s="140">
        <v>0.7198</v>
      </c>
      <c r="AK12" s="140">
        <v>0.77554999999999996</v>
      </c>
      <c r="AL12" s="140">
        <v>0.80852999999999997</v>
      </c>
      <c r="AM12" s="140">
        <v>0.86973</v>
      </c>
      <c r="AN12" s="167">
        <v>0.91047</v>
      </c>
      <c r="AO12" s="140">
        <v>0.91047</v>
      </c>
      <c r="AP12" s="140">
        <v>0.95077</v>
      </c>
      <c r="AQ12" s="140">
        <v>0.95077</v>
      </c>
      <c r="AR12" s="140">
        <v>0.97457000000000005</v>
      </c>
      <c r="AS12" s="140">
        <v>1.0090700000000001</v>
      </c>
      <c r="AT12" s="140">
        <v>1.0090700000000001</v>
      </c>
      <c r="AU12" s="140">
        <v>1.01187</v>
      </c>
      <c r="AV12" s="140">
        <v>1.0268699999999999</v>
      </c>
      <c r="AW12" s="140">
        <v>1.09737</v>
      </c>
      <c r="AX12" s="140">
        <v>1.1257699999999999</v>
      </c>
      <c r="AY12" s="140">
        <v>1.2161599999999999</v>
      </c>
      <c r="AZ12" s="167">
        <v>1.2401599999999999</v>
      </c>
      <c r="BA12" s="140">
        <v>1.27566</v>
      </c>
      <c r="BB12" s="140">
        <v>1.31436</v>
      </c>
      <c r="BC12" s="140">
        <v>1.3737599999999999</v>
      </c>
      <c r="BD12" s="140">
        <v>1.3737599999999999</v>
      </c>
      <c r="BE12" s="140">
        <v>1.3877599999999999</v>
      </c>
      <c r="BF12" s="140">
        <v>1.3877599999999999</v>
      </c>
      <c r="BG12" s="140">
        <v>1.42516</v>
      </c>
      <c r="BH12" s="140">
        <v>1.4343600000000001</v>
      </c>
      <c r="BI12" s="140">
        <v>1.49936</v>
      </c>
      <c r="BJ12" s="140">
        <v>1.5293600000000001</v>
      </c>
      <c r="BK12" s="140">
        <v>1.5673600000000001</v>
      </c>
      <c r="BL12" s="140">
        <v>1.5973600000000001</v>
      </c>
      <c r="BM12" s="154">
        <v>1.6058600000000001</v>
      </c>
      <c r="BN12" s="140">
        <v>1.6058600000000001</v>
      </c>
      <c r="BO12" s="140">
        <v>1.6094600000000001</v>
      </c>
      <c r="BP12" s="140">
        <v>1.6094600000000001</v>
      </c>
      <c r="BQ12" s="140">
        <v>1.6094600000000001</v>
      </c>
      <c r="BR12" s="140">
        <v>1.6094600000000001</v>
      </c>
      <c r="BS12" s="140"/>
      <c r="BT12" s="96">
        <f t="shared" si="0"/>
        <v>0.15975384792759573</v>
      </c>
      <c r="BU12" s="96">
        <f t="shared" si="1"/>
        <v>2.2318088463613318E-2</v>
      </c>
      <c r="BV12" s="97"/>
    </row>
    <row r="13" spans="2:74" s="40" customFormat="1" ht="12.75" customHeight="1" x14ac:dyDescent="0.3">
      <c r="B13" s="281"/>
      <c r="C13" s="123" t="s">
        <v>60</v>
      </c>
      <c r="D13" s="174">
        <v>0.123</v>
      </c>
      <c r="E13" s="154">
        <v>0.17099999999999999</v>
      </c>
      <c r="F13" s="140">
        <v>0.25800000000000001</v>
      </c>
      <c r="G13" s="140">
        <v>0.312</v>
      </c>
      <c r="H13" s="140">
        <v>0.312</v>
      </c>
      <c r="I13" s="140">
        <v>0.312</v>
      </c>
      <c r="J13" s="140">
        <v>0.312</v>
      </c>
      <c r="K13" s="140">
        <v>0.312</v>
      </c>
      <c r="L13" s="140">
        <v>0.312</v>
      </c>
      <c r="M13" s="140">
        <v>0.312</v>
      </c>
      <c r="N13" s="140">
        <v>0.312</v>
      </c>
      <c r="O13" s="140">
        <v>0.312</v>
      </c>
      <c r="P13" s="167">
        <v>0.312</v>
      </c>
      <c r="Q13" s="140">
        <v>0.312</v>
      </c>
      <c r="R13" s="140">
        <v>0.312</v>
      </c>
      <c r="S13" s="140">
        <v>0.312</v>
      </c>
      <c r="T13" s="140">
        <v>0.34899999999999998</v>
      </c>
      <c r="U13" s="140">
        <v>0.43899999999999995</v>
      </c>
      <c r="V13" s="140">
        <v>0.48399999999999993</v>
      </c>
      <c r="W13" s="140">
        <v>0.52899999999999991</v>
      </c>
      <c r="X13" s="140">
        <v>0.56899999999999995</v>
      </c>
      <c r="Y13" s="140">
        <v>0.59899999999999998</v>
      </c>
      <c r="Z13" s="140">
        <v>0.622</v>
      </c>
      <c r="AA13" s="140">
        <v>0.622</v>
      </c>
      <c r="AB13" s="140">
        <v>0.66600000000000004</v>
      </c>
      <c r="AC13" s="154">
        <v>0.71100000000000008</v>
      </c>
      <c r="AD13" s="140">
        <v>0.78900000000000003</v>
      </c>
      <c r="AE13" s="140">
        <v>0.95100000000000007</v>
      </c>
      <c r="AF13" s="140">
        <v>1.04</v>
      </c>
      <c r="AG13" s="140">
        <v>1.1685000000000001</v>
      </c>
      <c r="AH13" s="140">
        <v>1.2505000000000002</v>
      </c>
      <c r="AI13" s="140">
        <v>1.2505000000000002</v>
      </c>
      <c r="AJ13" s="140">
        <v>1.2505000000000002</v>
      </c>
      <c r="AK13" s="140">
        <v>1.2505000000000002</v>
      </c>
      <c r="AL13" s="140">
        <v>1.2865000000000002</v>
      </c>
      <c r="AM13" s="140">
        <v>1.3865000000000003</v>
      </c>
      <c r="AN13" s="167">
        <v>1.4450000000000003</v>
      </c>
      <c r="AO13" s="140">
        <v>1.4950000000000003</v>
      </c>
      <c r="AP13" s="140">
        <v>1.5320000000000003</v>
      </c>
      <c r="AQ13" s="140">
        <v>1.5320000000000003</v>
      </c>
      <c r="AR13" s="140">
        <v>1.5680000000000003</v>
      </c>
      <c r="AS13" s="140">
        <v>1.7168000000000003</v>
      </c>
      <c r="AT13" s="140">
        <v>1.7168000000000003</v>
      </c>
      <c r="AU13" s="140">
        <v>1.7168000000000003</v>
      </c>
      <c r="AV13" s="140">
        <v>1.7618000000000003</v>
      </c>
      <c r="AW13" s="140">
        <v>1.7893000000000003</v>
      </c>
      <c r="AX13" s="140">
        <v>1.8174000000000003</v>
      </c>
      <c r="AY13" s="140">
        <v>2.0134000000000003</v>
      </c>
      <c r="AZ13" s="167">
        <v>2.0484000000000004</v>
      </c>
      <c r="BA13" s="140">
        <v>2.0784000000000002</v>
      </c>
      <c r="BB13" s="140">
        <v>2.0784000000000002</v>
      </c>
      <c r="BC13" s="140">
        <v>2.2175000000000002</v>
      </c>
      <c r="BD13" s="140">
        <v>2.2644000000000002</v>
      </c>
      <c r="BE13" s="140">
        <v>2.3513000000000002</v>
      </c>
      <c r="BF13" s="140">
        <v>2.3863000000000003</v>
      </c>
      <c r="BG13" s="140">
        <v>2.3863000000000003</v>
      </c>
      <c r="BH13" s="140">
        <v>2.4363000000000001</v>
      </c>
      <c r="BI13" s="140">
        <v>2.4573</v>
      </c>
      <c r="BJ13" s="140">
        <v>2.4973000000000001</v>
      </c>
      <c r="BK13" s="140">
        <v>2.5173000000000001</v>
      </c>
      <c r="BL13" s="140">
        <v>2.6513</v>
      </c>
      <c r="BM13" s="154">
        <v>2.7972999999999999</v>
      </c>
      <c r="BN13" s="140">
        <v>2.7972999999999999</v>
      </c>
      <c r="BO13" s="140">
        <v>2.7972999999999999</v>
      </c>
      <c r="BP13" s="140">
        <v>2.7972999999999999</v>
      </c>
      <c r="BQ13" s="140">
        <v>2.7972999999999999</v>
      </c>
      <c r="BR13" s="140">
        <v>2.7972999999999999</v>
      </c>
      <c r="BS13" s="140"/>
      <c r="BT13" s="96">
        <f t="shared" si="0"/>
        <v>0.17223316431295288</v>
      </c>
      <c r="BU13" s="96">
        <f t="shared" si="1"/>
        <v>3.8789649235933497E-2</v>
      </c>
      <c r="BV13" s="97"/>
    </row>
    <row r="14" spans="2:74" s="40" customFormat="1" ht="12.75" customHeight="1" x14ac:dyDescent="0.3">
      <c r="B14" s="281"/>
      <c r="C14" s="123" t="s">
        <v>55</v>
      </c>
      <c r="D14" s="174">
        <v>0.17899999999999999</v>
      </c>
      <c r="E14" s="154">
        <v>0.17899999999999999</v>
      </c>
      <c r="F14" s="140">
        <v>0.17899999999999999</v>
      </c>
      <c r="G14" s="140">
        <v>0.17899999999999999</v>
      </c>
      <c r="H14" s="140">
        <v>0.17899999999999999</v>
      </c>
      <c r="I14" s="140">
        <v>0.17899999999999999</v>
      </c>
      <c r="J14" s="140">
        <v>0.17899999999999999</v>
      </c>
      <c r="K14" s="140">
        <v>0.24199999999999999</v>
      </c>
      <c r="L14" s="140">
        <v>0.34199999999999997</v>
      </c>
      <c r="M14" s="140">
        <v>0.34199999999999997</v>
      </c>
      <c r="N14" s="140">
        <v>0.34199999999999997</v>
      </c>
      <c r="O14" s="140">
        <v>0.34199999999999997</v>
      </c>
      <c r="P14" s="167">
        <v>0.34199999999999997</v>
      </c>
      <c r="Q14" s="140">
        <v>0.34199999999999997</v>
      </c>
      <c r="R14" s="140">
        <v>0.34199999999999997</v>
      </c>
      <c r="S14" s="140">
        <v>0.34199999999999997</v>
      </c>
      <c r="T14" s="140">
        <v>0.34199999999999997</v>
      </c>
      <c r="U14" s="140">
        <v>0.41699999999999998</v>
      </c>
      <c r="V14" s="140">
        <v>0.41699999999999998</v>
      </c>
      <c r="W14" s="140">
        <v>0.41699999999999998</v>
      </c>
      <c r="X14" s="140">
        <v>0.61599999999999999</v>
      </c>
      <c r="Y14" s="140">
        <v>0.873</v>
      </c>
      <c r="Z14" s="140">
        <v>0.97199999999999998</v>
      </c>
      <c r="AA14" s="140">
        <v>1.0469999999999999</v>
      </c>
      <c r="AB14" s="140">
        <v>1.2384999999999999</v>
      </c>
      <c r="AC14" s="154">
        <v>1.2384999999999999</v>
      </c>
      <c r="AD14" s="140">
        <v>1.3975</v>
      </c>
      <c r="AE14" s="140">
        <v>1.4924999999999999</v>
      </c>
      <c r="AF14" s="140">
        <v>1.4924999999999999</v>
      </c>
      <c r="AG14" s="140">
        <v>1.7924</v>
      </c>
      <c r="AH14" s="140">
        <v>2.0912999999999999</v>
      </c>
      <c r="AI14" s="140">
        <v>2.4302999999999999</v>
      </c>
      <c r="AJ14" s="140">
        <v>2.4302999999999999</v>
      </c>
      <c r="AK14" s="140">
        <v>2.6092999999999997</v>
      </c>
      <c r="AL14" s="140">
        <v>2.9122999999999997</v>
      </c>
      <c r="AM14" s="140">
        <v>3.1722999999999999</v>
      </c>
      <c r="AN14" s="167">
        <v>3.7073999999999998</v>
      </c>
      <c r="AO14" s="140">
        <v>3.7073999999999998</v>
      </c>
      <c r="AP14" s="140">
        <v>3.9423999999999997</v>
      </c>
      <c r="AQ14" s="140">
        <v>4.2809999999999997</v>
      </c>
      <c r="AR14" s="140">
        <v>4.3559999999999999</v>
      </c>
      <c r="AS14" s="140">
        <v>4.3559999999999999</v>
      </c>
      <c r="AT14" s="140">
        <v>4.55</v>
      </c>
      <c r="AU14" s="140">
        <v>4.649</v>
      </c>
      <c r="AV14" s="140">
        <v>4.7370000000000001</v>
      </c>
      <c r="AW14" s="140">
        <v>4.9210000000000003</v>
      </c>
      <c r="AX14" s="140">
        <v>5.0760000000000005</v>
      </c>
      <c r="AY14" s="140">
        <v>5.4640000000000004</v>
      </c>
      <c r="AZ14" s="167">
        <v>5.6510000000000007</v>
      </c>
      <c r="BA14" s="140">
        <v>5.8500000000000005</v>
      </c>
      <c r="BB14" s="140">
        <v>6.1095000000000006</v>
      </c>
      <c r="BC14" s="140">
        <v>6.3640000000000008</v>
      </c>
      <c r="BD14" s="140">
        <v>6.4240000000000004</v>
      </c>
      <c r="BE14" s="140">
        <v>6.6230000000000002</v>
      </c>
      <c r="BF14" s="140">
        <v>6.8149000000000006</v>
      </c>
      <c r="BG14" s="140">
        <v>7.2029000000000005</v>
      </c>
      <c r="BH14" s="140">
        <v>7.5519000000000007</v>
      </c>
      <c r="BI14" s="140">
        <v>7.9654000000000007</v>
      </c>
      <c r="BJ14" s="140">
        <v>8.5487000000000002</v>
      </c>
      <c r="BK14" s="140">
        <v>9.0466999999999995</v>
      </c>
      <c r="BL14" s="140">
        <v>9.3465999999999987</v>
      </c>
      <c r="BM14" s="154">
        <v>9.5975999999999981</v>
      </c>
      <c r="BN14" s="140">
        <v>9.7335999999999974</v>
      </c>
      <c r="BO14" s="140">
        <v>9.7335999999999974</v>
      </c>
      <c r="BP14" s="140">
        <v>9.7335999999999974</v>
      </c>
      <c r="BQ14" s="140">
        <v>9.7335999999999974</v>
      </c>
      <c r="BR14" s="140">
        <v>9.7335999999999974</v>
      </c>
      <c r="BS14" s="140"/>
      <c r="BT14" s="96">
        <f t="shared" si="0"/>
        <v>0.42828214647316853</v>
      </c>
      <c r="BU14" s="96">
        <f t="shared" si="1"/>
        <v>0.13497405705604767</v>
      </c>
      <c r="BV14" s="97"/>
    </row>
    <row r="15" spans="2:74" s="40" customFormat="1" ht="12.75" customHeight="1" x14ac:dyDescent="0.3">
      <c r="B15" s="281"/>
      <c r="C15" s="123" t="s">
        <v>19</v>
      </c>
      <c r="D15" s="174">
        <v>0.49</v>
      </c>
      <c r="E15" s="154">
        <v>0.49</v>
      </c>
      <c r="F15" s="140">
        <v>0.49</v>
      </c>
      <c r="G15" s="140">
        <v>1.087</v>
      </c>
      <c r="H15" s="140">
        <v>1.087</v>
      </c>
      <c r="I15" s="140">
        <v>1.087</v>
      </c>
      <c r="J15" s="140">
        <v>1.5819999999999999</v>
      </c>
      <c r="K15" s="140">
        <v>1.5819999999999999</v>
      </c>
      <c r="L15" s="140">
        <v>1.5819999999999999</v>
      </c>
      <c r="M15" s="140">
        <v>1.5819999999999999</v>
      </c>
      <c r="N15" s="140">
        <v>1.5819999999999999</v>
      </c>
      <c r="O15" s="140">
        <v>1.5819999999999999</v>
      </c>
      <c r="P15" s="167">
        <v>1.5819999999999999</v>
      </c>
      <c r="Q15" s="140">
        <v>1.5819999999999999</v>
      </c>
      <c r="R15" s="140">
        <v>1.5819999999999999</v>
      </c>
      <c r="S15" s="140">
        <v>1.5819999999999999</v>
      </c>
      <c r="T15" s="140">
        <v>1.7819999999999998</v>
      </c>
      <c r="U15" s="140">
        <v>2.5619999999999998</v>
      </c>
      <c r="V15" s="140">
        <v>2.5619999999999998</v>
      </c>
      <c r="W15" s="140">
        <v>2.5619999999999998</v>
      </c>
      <c r="X15" s="140">
        <v>2.5619999999999998</v>
      </c>
      <c r="Y15" s="140">
        <v>3.0419999999999998</v>
      </c>
      <c r="Z15" s="140">
        <v>3.3719999999999999</v>
      </c>
      <c r="AA15" s="140">
        <v>3.8719999999999999</v>
      </c>
      <c r="AB15" s="140">
        <v>4.1669999999999998</v>
      </c>
      <c r="AC15" s="154">
        <v>4.617</v>
      </c>
      <c r="AD15" s="140">
        <v>4.617</v>
      </c>
      <c r="AE15" s="140">
        <v>4.8019999999999996</v>
      </c>
      <c r="AF15" s="140">
        <v>5.298</v>
      </c>
      <c r="AG15" s="140">
        <v>5.4580000000000002</v>
      </c>
      <c r="AH15" s="140">
        <v>5.5979999999999999</v>
      </c>
      <c r="AI15" s="140">
        <v>5.5979999999999999</v>
      </c>
      <c r="AJ15" s="140">
        <v>5.5979999999999999</v>
      </c>
      <c r="AK15" s="140">
        <v>5.5979999999999999</v>
      </c>
      <c r="AL15" s="140">
        <v>5.5979999999999999</v>
      </c>
      <c r="AM15" s="140">
        <v>5.5979999999999999</v>
      </c>
      <c r="AN15" s="167">
        <v>5.5979999999999999</v>
      </c>
      <c r="AO15" s="140">
        <v>5.5979999999999999</v>
      </c>
      <c r="AP15" s="140">
        <v>5.5979999999999999</v>
      </c>
      <c r="AQ15" s="140">
        <v>5.8280000000000003</v>
      </c>
      <c r="AR15" s="140">
        <v>6.6379999999999999</v>
      </c>
      <c r="AS15" s="140">
        <v>7.1369999999999996</v>
      </c>
      <c r="AT15" s="140">
        <v>7.6369999999999996</v>
      </c>
      <c r="AU15" s="140">
        <v>7.6369999999999996</v>
      </c>
      <c r="AV15" s="140">
        <v>7.6369999999999996</v>
      </c>
      <c r="AW15" s="140">
        <v>7.827</v>
      </c>
      <c r="AX15" s="140">
        <v>8.0549999999999997</v>
      </c>
      <c r="AY15" s="140">
        <v>8.9339999999999993</v>
      </c>
      <c r="AZ15" s="167">
        <v>9.9809999999999999</v>
      </c>
      <c r="BA15" s="140">
        <v>9.9809999999999999</v>
      </c>
      <c r="BB15" s="140">
        <v>10.48</v>
      </c>
      <c r="BC15" s="140">
        <v>10.68</v>
      </c>
      <c r="BD15" s="140">
        <v>10.68</v>
      </c>
      <c r="BE15" s="140">
        <v>11.504999999999999</v>
      </c>
      <c r="BF15" s="140">
        <v>12.004</v>
      </c>
      <c r="BG15" s="140">
        <v>12.004</v>
      </c>
      <c r="BH15" s="140">
        <v>13.302</v>
      </c>
      <c r="BI15" s="140">
        <v>13.302</v>
      </c>
      <c r="BJ15" s="140">
        <v>14.227</v>
      </c>
      <c r="BK15" s="140">
        <v>15.331</v>
      </c>
      <c r="BL15" s="140">
        <v>15.331</v>
      </c>
      <c r="BM15" s="154">
        <v>15.801</v>
      </c>
      <c r="BN15" s="140">
        <v>16.701000000000001</v>
      </c>
      <c r="BO15" s="140">
        <v>16.701000000000001</v>
      </c>
      <c r="BP15" s="140">
        <v>16.701000000000001</v>
      </c>
      <c r="BQ15" s="140">
        <v>16.701000000000001</v>
      </c>
      <c r="BR15" s="140">
        <v>16.701000000000001</v>
      </c>
      <c r="BS15" s="140"/>
      <c r="BT15" s="96">
        <f t="shared" si="0"/>
        <v>0.39128623792069317</v>
      </c>
      <c r="BU15" s="96">
        <f t="shared" si="1"/>
        <v>0.23158972290756277</v>
      </c>
      <c r="BV15" s="97"/>
    </row>
    <row r="16" spans="2:74" s="40" customFormat="1" ht="12.75" customHeight="1" x14ac:dyDescent="0.3">
      <c r="B16" s="281"/>
      <c r="C16" s="123" t="s">
        <v>61</v>
      </c>
      <c r="D16" s="174">
        <v>2.08</v>
      </c>
      <c r="E16" s="154">
        <v>2.08</v>
      </c>
      <c r="F16" s="140">
        <v>3.1219999999999999</v>
      </c>
      <c r="G16" s="140">
        <v>3.1219999999999999</v>
      </c>
      <c r="H16" s="140">
        <v>5.1219999999999999</v>
      </c>
      <c r="I16" s="140">
        <v>5.1219999999999999</v>
      </c>
      <c r="J16" s="140">
        <v>5.1219999999999999</v>
      </c>
      <c r="K16" s="140">
        <v>5.1219999999999999</v>
      </c>
      <c r="L16" s="140">
        <v>5.1219999999999999</v>
      </c>
      <c r="M16" s="140">
        <v>5.1219999999999999</v>
      </c>
      <c r="N16" s="140">
        <v>7.1020000000000003</v>
      </c>
      <c r="O16" s="140">
        <v>7.1020000000000003</v>
      </c>
      <c r="P16" s="167">
        <v>7.1020000000000003</v>
      </c>
      <c r="Q16" s="140">
        <v>7.8520000000000003</v>
      </c>
      <c r="R16" s="140">
        <v>7.8520000000000003</v>
      </c>
      <c r="S16" s="140">
        <v>9.7620000000000005</v>
      </c>
      <c r="T16" s="140">
        <v>10.552</v>
      </c>
      <c r="U16" s="140">
        <v>11.251999999999999</v>
      </c>
      <c r="V16" s="140">
        <v>12.206999999999999</v>
      </c>
      <c r="W16" s="140">
        <v>13.106999999999999</v>
      </c>
      <c r="X16" s="140">
        <v>13.106999999999999</v>
      </c>
      <c r="Y16" s="140">
        <v>14.154999999999999</v>
      </c>
      <c r="Z16" s="140">
        <v>14.154999999999999</v>
      </c>
      <c r="AA16" s="140">
        <v>15.168999999999999</v>
      </c>
      <c r="AB16" s="140">
        <v>15.168999999999999</v>
      </c>
      <c r="AC16" s="154">
        <v>16.128</v>
      </c>
      <c r="AD16" s="140">
        <v>16.128</v>
      </c>
      <c r="AE16" s="140">
        <v>16.827999999999999</v>
      </c>
      <c r="AF16" s="140">
        <v>16.827999999999999</v>
      </c>
      <c r="AG16" s="140">
        <v>20.202999999999999</v>
      </c>
      <c r="AH16" s="140">
        <v>21.283000000000001</v>
      </c>
      <c r="AI16" s="140">
        <v>21.283000000000001</v>
      </c>
      <c r="AJ16" s="140">
        <v>21.283000000000001</v>
      </c>
      <c r="AK16" s="140">
        <v>21.283000000000001</v>
      </c>
      <c r="AL16" s="140">
        <v>21.283000000000001</v>
      </c>
      <c r="AM16" s="140">
        <v>23.273</v>
      </c>
      <c r="AN16" s="167">
        <v>24.771999999999998</v>
      </c>
      <c r="AO16" s="140">
        <v>24.771999999999998</v>
      </c>
      <c r="AP16" s="140">
        <v>24.771999999999998</v>
      </c>
      <c r="AQ16" s="140">
        <v>24.771999999999998</v>
      </c>
      <c r="AR16" s="140">
        <v>25.532</v>
      </c>
      <c r="AS16" s="140">
        <v>27.530999999999999</v>
      </c>
      <c r="AT16" s="140">
        <v>27.530999999999999</v>
      </c>
      <c r="AU16" s="140">
        <v>28.280999999999999</v>
      </c>
      <c r="AV16" s="140">
        <v>29.3261</v>
      </c>
      <c r="AW16" s="140">
        <v>29.3261</v>
      </c>
      <c r="AX16" s="140">
        <v>29.3261</v>
      </c>
      <c r="AY16" s="140">
        <v>29.3261</v>
      </c>
      <c r="AZ16" s="167">
        <v>30.998100000000001</v>
      </c>
      <c r="BA16" s="140">
        <v>33.566099999999999</v>
      </c>
      <c r="BB16" s="140">
        <v>33.566099999999999</v>
      </c>
      <c r="BC16" s="140">
        <v>34.7761</v>
      </c>
      <c r="BD16" s="140">
        <v>34.7761</v>
      </c>
      <c r="BE16" s="140">
        <v>34.7761</v>
      </c>
      <c r="BF16" s="140">
        <v>34.7761</v>
      </c>
      <c r="BG16" s="140">
        <v>35.446100000000001</v>
      </c>
      <c r="BH16" s="140">
        <v>35.446100000000001</v>
      </c>
      <c r="BI16" s="140">
        <v>35.446100000000001</v>
      </c>
      <c r="BJ16" s="140">
        <v>36.146100000000004</v>
      </c>
      <c r="BK16" s="140">
        <v>37.708100000000002</v>
      </c>
      <c r="BL16" s="140">
        <v>37.708100000000002</v>
      </c>
      <c r="BM16" s="154">
        <v>37.708100000000002</v>
      </c>
      <c r="BN16" s="140">
        <v>38.707100000000004</v>
      </c>
      <c r="BO16" s="140">
        <v>38.707100000000004</v>
      </c>
      <c r="BP16" s="140">
        <v>38.707100000000004</v>
      </c>
      <c r="BQ16" s="140">
        <v>38.707100000000004</v>
      </c>
      <c r="BR16" s="140">
        <v>38.707100000000004</v>
      </c>
      <c r="BS16" s="140"/>
      <c r="BT16" s="96">
        <f t="shared" si="0"/>
        <v>0.11303740212387248</v>
      </c>
      <c r="BU16" s="96">
        <f t="shared" si="1"/>
        <v>0.53674430055417788</v>
      </c>
      <c r="BV16" s="97"/>
    </row>
    <row r="17" spans="2:76" s="40" customFormat="1" ht="12.75" customHeight="1" x14ac:dyDescent="0.3">
      <c r="B17" s="282"/>
      <c r="C17" s="125" t="s">
        <v>62</v>
      </c>
      <c r="D17" s="175">
        <v>0</v>
      </c>
      <c r="E17" s="155">
        <v>0</v>
      </c>
      <c r="F17" s="144">
        <v>0</v>
      </c>
      <c r="G17" s="144">
        <v>0</v>
      </c>
      <c r="H17" s="144">
        <v>0</v>
      </c>
      <c r="I17" s="144">
        <v>0</v>
      </c>
      <c r="J17" s="144">
        <v>0</v>
      </c>
      <c r="K17" s="144">
        <v>0</v>
      </c>
      <c r="L17" s="144">
        <v>0</v>
      </c>
      <c r="M17" s="144">
        <v>0</v>
      </c>
      <c r="N17" s="144">
        <v>0</v>
      </c>
      <c r="O17" s="144">
        <v>0</v>
      </c>
      <c r="P17" s="165">
        <v>0</v>
      </c>
      <c r="Q17" s="144">
        <v>0</v>
      </c>
      <c r="R17" s="144">
        <v>0</v>
      </c>
      <c r="S17" s="144">
        <v>0</v>
      </c>
      <c r="T17" s="144">
        <v>0</v>
      </c>
      <c r="U17" s="144">
        <v>0</v>
      </c>
      <c r="V17" s="144">
        <v>0</v>
      </c>
      <c r="W17" s="144">
        <v>0</v>
      </c>
      <c r="X17" s="144">
        <v>0</v>
      </c>
      <c r="Y17" s="144">
        <v>0</v>
      </c>
      <c r="Z17" s="144">
        <v>0</v>
      </c>
      <c r="AA17" s="144">
        <v>0</v>
      </c>
      <c r="AB17" s="144">
        <v>0</v>
      </c>
      <c r="AC17" s="155">
        <v>0</v>
      </c>
      <c r="AD17" s="144">
        <v>0</v>
      </c>
      <c r="AE17" s="144">
        <v>0</v>
      </c>
      <c r="AF17" s="144">
        <v>0</v>
      </c>
      <c r="AG17" s="144">
        <v>0</v>
      </c>
      <c r="AH17" s="144">
        <v>0</v>
      </c>
      <c r="AI17" s="144">
        <v>0</v>
      </c>
      <c r="AJ17" s="144">
        <v>0</v>
      </c>
      <c r="AK17" s="144">
        <v>0</v>
      </c>
      <c r="AL17" s="144">
        <v>0</v>
      </c>
      <c r="AM17" s="144">
        <v>0</v>
      </c>
      <c r="AN17" s="165">
        <v>0</v>
      </c>
      <c r="AO17" s="144">
        <v>0</v>
      </c>
      <c r="AP17" s="144">
        <v>0</v>
      </c>
      <c r="AQ17" s="144">
        <v>0</v>
      </c>
      <c r="AR17" s="144">
        <v>0</v>
      </c>
      <c r="AS17" s="144">
        <v>0</v>
      </c>
      <c r="AT17" s="144">
        <v>0</v>
      </c>
      <c r="AU17" s="144">
        <v>0</v>
      </c>
      <c r="AV17" s="144">
        <v>0</v>
      </c>
      <c r="AW17" s="144">
        <v>0</v>
      </c>
      <c r="AX17" s="144">
        <v>0</v>
      </c>
      <c r="AY17" s="144">
        <v>0</v>
      </c>
      <c r="AZ17" s="165">
        <v>0</v>
      </c>
      <c r="BA17" s="144">
        <v>0</v>
      </c>
      <c r="BB17" s="144">
        <v>0</v>
      </c>
      <c r="BC17" s="144">
        <v>0</v>
      </c>
      <c r="BD17" s="144">
        <v>0</v>
      </c>
      <c r="BE17" s="144">
        <v>0</v>
      </c>
      <c r="BF17" s="144">
        <v>0</v>
      </c>
      <c r="BG17" s="144">
        <v>0</v>
      </c>
      <c r="BH17" s="144">
        <v>0</v>
      </c>
      <c r="BI17" s="144">
        <v>0</v>
      </c>
      <c r="BJ17" s="144">
        <v>0</v>
      </c>
      <c r="BK17" s="144">
        <v>0</v>
      </c>
      <c r="BL17" s="144">
        <v>0</v>
      </c>
      <c r="BM17" s="155">
        <v>0</v>
      </c>
      <c r="BN17" s="144">
        <v>0</v>
      </c>
      <c r="BO17" s="144">
        <v>0</v>
      </c>
      <c r="BP17" s="144">
        <v>0</v>
      </c>
      <c r="BQ17" s="144">
        <v>0</v>
      </c>
      <c r="BR17" s="144">
        <v>0</v>
      </c>
      <c r="BS17" s="140"/>
      <c r="BT17" s="96" t="s">
        <v>69</v>
      </c>
      <c r="BU17" s="96">
        <f t="shared" si="1"/>
        <v>0</v>
      </c>
      <c r="BV17" s="97"/>
    </row>
    <row r="18" spans="2:76" s="40" customFormat="1" ht="24" customHeight="1" x14ac:dyDescent="0.3">
      <c r="B18" s="100" t="s">
        <v>17</v>
      </c>
      <c r="C18" s="126" t="s">
        <v>14</v>
      </c>
      <c r="D18" s="68">
        <v>1.7699100000000001</v>
      </c>
      <c r="E18" s="146">
        <v>1.7699100000000001</v>
      </c>
      <c r="F18" s="139">
        <v>1.7699100000000001</v>
      </c>
      <c r="G18" s="139">
        <v>1.7699100000000001</v>
      </c>
      <c r="H18" s="139">
        <v>1.7699100000000001</v>
      </c>
      <c r="I18" s="139">
        <v>1.7699100000000001</v>
      </c>
      <c r="J18" s="139">
        <v>1.7699100000000001</v>
      </c>
      <c r="K18" s="139">
        <v>1.7699100000000001</v>
      </c>
      <c r="L18" s="139">
        <v>1.7699100000000001</v>
      </c>
      <c r="M18" s="139">
        <v>1.7699100000000001</v>
      </c>
      <c r="N18" s="139">
        <v>1.7699100000000001</v>
      </c>
      <c r="O18" s="139">
        <v>1.7699100000000001</v>
      </c>
      <c r="P18" s="166">
        <v>1.7699100000000001</v>
      </c>
      <c r="Q18" s="139">
        <v>1.7699100000000001</v>
      </c>
      <c r="R18" s="139">
        <v>1.7699100000000001</v>
      </c>
      <c r="S18" s="139">
        <v>1.7699100000000001</v>
      </c>
      <c r="T18" s="139">
        <v>1.7699100000000001</v>
      </c>
      <c r="U18" s="139">
        <v>1.7699100000000001</v>
      </c>
      <c r="V18" s="139">
        <v>1.7699100000000001</v>
      </c>
      <c r="W18" s="139">
        <v>1.7699100000000001</v>
      </c>
      <c r="X18" s="139">
        <v>1.7699100000000001</v>
      </c>
      <c r="Y18" s="139">
        <v>1.7699100000000001</v>
      </c>
      <c r="Z18" s="139">
        <v>1.7699100000000001</v>
      </c>
      <c r="AA18" s="139">
        <v>1.7699100000000001</v>
      </c>
      <c r="AB18" s="139">
        <v>1.7699100000000001</v>
      </c>
      <c r="AC18" s="146">
        <v>1.7699100000000001</v>
      </c>
      <c r="AD18" s="139">
        <v>1.7699100000000001</v>
      </c>
      <c r="AE18" s="139">
        <v>1.7699100000000001</v>
      </c>
      <c r="AF18" s="139">
        <v>1.7699100000000001</v>
      </c>
      <c r="AG18" s="139">
        <v>1.7699100000000001</v>
      </c>
      <c r="AH18" s="139">
        <v>1.7699100000000001</v>
      </c>
      <c r="AI18" s="139">
        <v>1.7699100000000001</v>
      </c>
      <c r="AJ18" s="139">
        <v>1.7699100000000001</v>
      </c>
      <c r="AK18" s="139">
        <v>1.7699100000000001</v>
      </c>
      <c r="AL18" s="139">
        <v>1.7699100000000001</v>
      </c>
      <c r="AM18" s="139">
        <v>1.7699100000000001</v>
      </c>
      <c r="AN18" s="166">
        <v>1.7699100000000001</v>
      </c>
      <c r="AO18" s="139">
        <v>1.7699100000000001</v>
      </c>
      <c r="AP18" s="139">
        <v>1.7699100000000001</v>
      </c>
      <c r="AQ18" s="139">
        <v>1.7699100000000001</v>
      </c>
      <c r="AR18" s="139">
        <v>1.7699100000000001</v>
      </c>
      <c r="AS18" s="139">
        <v>1.7699100000000001</v>
      </c>
      <c r="AT18" s="139">
        <v>1.7699100000000001</v>
      </c>
      <c r="AU18" s="139">
        <v>1.7699100000000001</v>
      </c>
      <c r="AV18" s="139">
        <v>1.7699100000000001</v>
      </c>
      <c r="AW18" s="139">
        <v>1.7699100000000001</v>
      </c>
      <c r="AX18" s="139">
        <v>1.7699100000000001</v>
      </c>
      <c r="AY18" s="139">
        <v>1.7699100000000001</v>
      </c>
      <c r="AZ18" s="166">
        <v>1.7699100000000001</v>
      </c>
      <c r="BA18" s="139">
        <v>1.7699100000000001</v>
      </c>
      <c r="BB18" s="139">
        <v>1.7699100000000001</v>
      </c>
      <c r="BC18" s="139">
        <v>1.7699100000000001</v>
      </c>
      <c r="BD18" s="139">
        <v>1.7699100000000001</v>
      </c>
      <c r="BE18" s="139">
        <v>1.7699100000000001</v>
      </c>
      <c r="BF18" s="139">
        <v>1.7699100000000001</v>
      </c>
      <c r="BG18" s="139">
        <v>1.7699100000000001</v>
      </c>
      <c r="BH18" s="139">
        <v>1.7699100000000001</v>
      </c>
      <c r="BI18" s="139">
        <v>1.7699100000000001</v>
      </c>
      <c r="BJ18" s="139">
        <v>1.7699100000000001</v>
      </c>
      <c r="BK18" s="139">
        <v>1.7699100000000001</v>
      </c>
      <c r="BL18" s="139">
        <v>1.7699100000000001</v>
      </c>
      <c r="BM18" s="146">
        <v>1.7699100000000001</v>
      </c>
      <c r="BN18" s="139">
        <v>1.7699100000000001</v>
      </c>
      <c r="BO18" s="139">
        <v>1.7699100000000001</v>
      </c>
      <c r="BP18" s="139">
        <v>1.7699100000000001</v>
      </c>
      <c r="BQ18" s="139">
        <v>1.7699100000000001</v>
      </c>
      <c r="BR18" s="139">
        <v>1.7699100000000001</v>
      </c>
      <c r="BS18" s="139"/>
      <c r="BT18" s="98">
        <f t="shared" si="0"/>
        <v>0</v>
      </c>
      <c r="BU18" s="98">
        <f t="shared" si="1"/>
        <v>2.4543019368380603E-2</v>
      </c>
      <c r="BV18" s="99"/>
    </row>
    <row r="19" spans="2:76" s="40" customFormat="1" ht="24" customHeight="1" thickBot="1" x14ac:dyDescent="0.35">
      <c r="B19" s="272" t="s">
        <v>26</v>
      </c>
      <c r="C19" s="273"/>
      <c r="D19" s="176">
        <v>4.7155399999999998</v>
      </c>
      <c r="E19" s="156">
        <v>4.7635399999999999</v>
      </c>
      <c r="F19" s="145">
        <v>5.95106</v>
      </c>
      <c r="G19" s="145">
        <v>6.69156</v>
      </c>
      <c r="H19" s="145">
        <v>8.6915599999999991</v>
      </c>
      <c r="I19" s="145">
        <v>8.6915599999999991</v>
      </c>
      <c r="J19" s="145">
        <v>9.1865599999999983</v>
      </c>
      <c r="K19" s="145">
        <v>9.2520599999999984</v>
      </c>
      <c r="L19" s="145">
        <v>9.352059999999998</v>
      </c>
      <c r="M19" s="145">
        <v>9.4059599999999985</v>
      </c>
      <c r="N19" s="145">
        <v>11.452959999999999</v>
      </c>
      <c r="O19" s="145">
        <v>11.48856</v>
      </c>
      <c r="P19" s="168">
        <v>11.49736</v>
      </c>
      <c r="Q19" s="145">
        <v>12.36726</v>
      </c>
      <c r="R19" s="145">
        <v>12.382160000000001</v>
      </c>
      <c r="S19" s="145">
        <v>14.307390000000002</v>
      </c>
      <c r="T19" s="145">
        <v>15.410290000000002</v>
      </c>
      <c r="U19" s="145">
        <v>17.137690000000003</v>
      </c>
      <c r="V19" s="145">
        <v>18.174690000000002</v>
      </c>
      <c r="W19" s="145">
        <v>19.169690000000003</v>
      </c>
      <c r="X19" s="145">
        <v>19.437789000000002</v>
      </c>
      <c r="Y19" s="145">
        <v>21.285989000000001</v>
      </c>
      <c r="Z19" s="145">
        <v>21.817989000000001</v>
      </c>
      <c r="AA19" s="145">
        <v>23.448889000000001</v>
      </c>
      <c r="AB19" s="145">
        <v>24.019789000000003</v>
      </c>
      <c r="AC19" s="156">
        <v>25.528589000000004</v>
      </c>
      <c r="AD19" s="145">
        <v>25.879789000000002</v>
      </c>
      <c r="AE19" s="145">
        <v>27.130539000000002</v>
      </c>
      <c r="AF19" s="145">
        <v>27.773139000000004</v>
      </c>
      <c r="AG19" s="145">
        <v>31.752539000000006</v>
      </c>
      <c r="AH19" s="145">
        <v>33.394139000000003</v>
      </c>
      <c r="AI19" s="145">
        <v>33.810739000000005</v>
      </c>
      <c r="AJ19" s="145">
        <v>33.810739000000005</v>
      </c>
      <c r="AK19" s="145">
        <v>34.054489000000004</v>
      </c>
      <c r="AL19" s="145">
        <v>34.426469000000004</v>
      </c>
      <c r="AM19" s="145">
        <v>36.850669000000003</v>
      </c>
      <c r="AN19" s="168">
        <v>38.999009000000001</v>
      </c>
      <c r="AO19" s="145">
        <v>39.049008999999998</v>
      </c>
      <c r="AP19" s="145">
        <v>39.361308999999999</v>
      </c>
      <c r="AQ19" s="145">
        <v>39.929908999999995</v>
      </c>
      <c r="AR19" s="145">
        <v>41.634708999999994</v>
      </c>
      <c r="AS19" s="145">
        <v>44.316008999999994</v>
      </c>
      <c r="AT19" s="145">
        <v>45.010008999999997</v>
      </c>
      <c r="AU19" s="145">
        <v>45.861808999999994</v>
      </c>
      <c r="AV19" s="145">
        <v>47.054908999999995</v>
      </c>
      <c r="AW19" s="145">
        <v>47.526908999999996</v>
      </c>
      <c r="AX19" s="145">
        <v>47.966408999999999</v>
      </c>
      <c r="AY19" s="145">
        <v>49.519798999999999</v>
      </c>
      <c r="AZ19" s="168">
        <v>52.484798999999995</v>
      </c>
      <c r="BA19" s="145">
        <v>55.317298999999998</v>
      </c>
      <c r="BB19" s="145">
        <v>56.114498999999995</v>
      </c>
      <c r="BC19" s="145">
        <v>57.977498999999995</v>
      </c>
      <c r="BD19" s="145">
        <v>58.084398999999998</v>
      </c>
      <c r="BE19" s="145">
        <v>59.209298999999994</v>
      </c>
      <c r="BF19" s="145">
        <v>59.935198999999997</v>
      </c>
      <c r="BG19" s="145">
        <v>61.030598999999995</v>
      </c>
      <c r="BH19" s="145">
        <v>62.736798999999998</v>
      </c>
      <c r="BI19" s="145">
        <v>63.236298999999995</v>
      </c>
      <c r="BJ19" s="145">
        <v>65.51459899999999</v>
      </c>
      <c r="BK19" s="145">
        <v>68.736598999999984</v>
      </c>
      <c r="BL19" s="145">
        <v>69.200498999999979</v>
      </c>
      <c r="BM19" s="156">
        <v>70.075998999999982</v>
      </c>
      <c r="BN19" s="145">
        <v>72.110998999999978</v>
      </c>
      <c r="BO19" s="145">
        <v>72.114598999999984</v>
      </c>
      <c r="BP19" s="145">
        <v>72.114598999999984</v>
      </c>
      <c r="BQ19" s="145">
        <v>72.114598999999984</v>
      </c>
      <c r="BR19" s="145">
        <v>72.114598999999984</v>
      </c>
      <c r="BS19" s="139"/>
      <c r="BT19" s="98">
        <f t="shared" si="0"/>
        <v>0.20320946961400743</v>
      </c>
      <c r="BU19" s="98"/>
      <c r="BV19" s="99"/>
      <c r="BW19" s="108"/>
    </row>
    <row r="20" spans="2:76" s="40" customFormat="1" ht="24" customHeight="1" thickTop="1" x14ac:dyDescent="0.3">
      <c r="B20" s="50"/>
      <c r="C20" s="127"/>
      <c r="D20" s="167"/>
      <c r="E20" s="154"/>
      <c r="F20" s="140"/>
      <c r="G20" s="140"/>
      <c r="H20" s="140"/>
      <c r="I20" s="140"/>
      <c r="J20" s="140"/>
      <c r="K20" s="140"/>
      <c r="L20" s="140"/>
      <c r="M20" s="140"/>
      <c r="N20" s="140"/>
      <c r="O20" s="140"/>
      <c r="P20" s="167"/>
      <c r="Q20" s="140"/>
      <c r="R20" s="140"/>
      <c r="S20" s="140"/>
      <c r="T20" s="140"/>
      <c r="U20" s="140"/>
      <c r="V20" s="140"/>
      <c r="W20" s="140"/>
      <c r="X20" s="140"/>
      <c r="Y20" s="140"/>
      <c r="Z20" s="140"/>
      <c r="AA20" s="140"/>
      <c r="AB20" s="140"/>
      <c r="AC20" s="154"/>
      <c r="AD20" s="140"/>
      <c r="AE20" s="140"/>
      <c r="AF20" s="140"/>
      <c r="AG20" s="140"/>
      <c r="AH20" s="140"/>
      <c r="AI20" s="140"/>
      <c r="AJ20" s="140"/>
      <c r="AK20" s="140"/>
      <c r="AL20" s="140"/>
      <c r="AM20" s="140"/>
      <c r="AN20" s="167"/>
      <c r="AO20" s="140"/>
      <c r="AP20" s="140"/>
      <c r="AQ20" s="140"/>
      <c r="AR20" s="140"/>
      <c r="AS20" s="140"/>
      <c r="AT20" s="140"/>
      <c r="AU20" s="140"/>
      <c r="AV20" s="140"/>
      <c r="AW20" s="140"/>
      <c r="AX20" s="140"/>
      <c r="AY20" s="140"/>
      <c r="AZ20" s="167"/>
      <c r="BA20" s="140"/>
      <c r="BM20" s="244"/>
      <c r="BN20" s="173"/>
      <c r="BO20" s="173"/>
      <c r="BP20" s="173"/>
      <c r="BQ20" s="173"/>
      <c r="BR20" s="173"/>
      <c r="BT20" s="98"/>
      <c r="BU20" s="96"/>
      <c r="BV20" s="97"/>
      <c r="BW20" s="107"/>
      <c r="BX20" s="43"/>
    </row>
    <row r="21" spans="2:76" s="40" customFormat="1" ht="14.4" x14ac:dyDescent="0.3">
      <c r="B21" s="110"/>
      <c r="C21" s="121"/>
      <c r="D21" s="167"/>
      <c r="E21" s="154"/>
      <c r="F21" s="140"/>
      <c r="G21" s="140"/>
      <c r="H21" s="140"/>
      <c r="I21" s="140"/>
      <c r="J21" s="140"/>
      <c r="K21" s="140"/>
      <c r="L21" s="140"/>
      <c r="M21" s="140"/>
      <c r="N21" s="140"/>
      <c r="O21" s="140"/>
      <c r="P21" s="167"/>
      <c r="Q21" s="140"/>
      <c r="R21" s="140"/>
      <c r="S21" s="140"/>
      <c r="T21" s="140"/>
      <c r="U21" s="140"/>
      <c r="V21" s="140"/>
      <c r="W21" s="140"/>
      <c r="X21" s="140"/>
      <c r="Y21" s="140"/>
      <c r="Z21" s="140"/>
      <c r="AA21" s="140"/>
      <c r="AB21" s="140"/>
      <c r="AC21" s="154"/>
      <c r="AD21" s="140"/>
      <c r="AE21" s="140"/>
      <c r="AF21" s="140"/>
      <c r="AG21" s="140"/>
      <c r="AH21" s="140"/>
      <c r="AI21" s="140"/>
      <c r="AJ21" s="140"/>
      <c r="AK21" s="140"/>
      <c r="AL21" s="140"/>
      <c r="AM21" s="140"/>
      <c r="AN21" s="167"/>
      <c r="AO21" s="140"/>
      <c r="AP21" s="140"/>
      <c r="AQ21" s="140"/>
      <c r="AR21" s="140"/>
      <c r="AS21" s="140"/>
      <c r="AT21" s="140"/>
      <c r="AU21" s="140"/>
      <c r="AV21" s="140"/>
      <c r="AW21" s="140"/>
      <c r="AX21" s="140"/>
      <c r="AY21" s="140"/>
      <c r="AZ21" s="167"/>
      <c r="BG21" s="173"/>
      <c r="BH21" s="139"/>
      <c r="BI21" s="139"/>
      <c r="BJ21" s="139"/>
      <c r="BK21" s="139"/>
      <c r="BL21" s="139"/>
      <c r="BM21" s="244"/>
      <c r="BN21" s="139"/>
      <c r="BO21" s="139"/>
      <c r="BP21" s="139"/>
      <c r="BQ21" s="139"/>
      <c r="BR21" s="139" t="s">
        <v>27</v>
      </c>
      <c r="BS21" s="139"/>
      <c r="BT21" s="98"/>
      <c r="BU21" s="96"/>
      <c r="BV21" s="97"/>
    </row>
    <row r="22" spans="2:76" s="40" customFormat="1" ht="14.4" x14ac:dyDescent="0.3">
      <c r="B22" s="110"/>
      <c r="C22" s="121"/>
      <c r="D22" s="167"/>
      <c r="E22" s="154"/>
      <c r="F22" s="140"/>
      <c r="G22" s="140"/>
      <c r="H22" s="140"/>
      <c r="I22" s="140"/>
      <c r="J22" s="140"/>
      <c r="K22" s="140"/>
      <c r="L22" s="140"/>
      <c r="M22" s="140"/>
      <c r="N22" s="140"/>
      <c r="O22" s="140"/>
      <c r="P22" s="167"/>
      <c r="Q22" s="140"/>
      <c r="R22" s="140"/>
      <c r="S22" s="140"/>
      <c r="T22" s="140"/>
      <c r="U22" s="140"/>
      <c r="V22" s="140"/>
      <c r="W22" s="140"/>
      <c r="X22" s="140"/>
      <c r="Y22" s="140"/>
      <c r="Z22" s="140"/>
      <c r="AA22" s="140"/>
      <c r="AB22" s="140"/>
      <c r="AC22" s="154"/>
      <c r="AD22" s="140"/>
      <c r="AE22" s="140"/>
      <c r="AF22" s="140"/>
      <c r="AG22" s="140"/>
      <c r="AH22" s="140"/>
      <c r="AI22" s="140"/>
      <c r="AJ22" s="140"/>
      <c r="AK22" s="140"/>
      <c r="AL22" s="140"/>
      <c r="AM22" s="140"/>
      <c r="AN22" s="167"/>
      <c r="AO22" s="140"/>
      <c r="AP22" s="140"/>
      <c r="AQ22" s="140"/>
      <c r="AR22" s="140"/>
      <c r="AS22" s="140"/>
      <c r="AT22" s="140"/>
      <c r="AU22" s="140"/>
      <c r="AV22" s="140"/>
      <c r="AW22" s="140"/>
      <c r="AX22" s="140"/>
      <c r="AY22" s="140"/>
      <c r="AZ22" s="167"/>
      <c r="BA22" s="140"/>
      <c r="BB22" s="1"/>
      <c r="BM22" s="244"/>
      <c r="BN22" s="173"/>
      <c r="BO22" s="173"/>
      <c r="BP22" s="173"/>
      <c r="BQ22" s="173"/>
      <c r="BR22" s="173"/>
      <c r="BT22" s="98"/>
      <c r="BU22" s="96"/>
      <c r="BV22" s="97"/>
    </row>
    <row r="23" spans="2:76" s="40" customFormat="1" ht="14.4" x14ac:dyDescent="0.3">
      <c r="B23" s="263" t="s">
        <v>15</v>
      </c>
      <c r="C23" s="122" t="s">
        <v>25</v>
      </c>
      <c r="D23" s="53">
        <v>0</v>
      </c>
      <c r="E23" s="35">
        <v>0</v>
      </c>
      <c r="F23" s="35">
        <v>0</v>
      </c>
      <c r="G23" s="35">
        <v>0</v>
      </c>
      <c r="H23" s="35">
        <v>0</v>
      </c>
      <c r="I23" s="35">
        <v>0</v>
      </c>
      <c r="J23" s="35">
        <v>0</v>
      </c>
      <c r="K23" s="35">
        <v>2</v>
      </c>
      <c r="L23" s="35">
        <v>2</v>
      </c>
      <c r="M23" s="35">
        <v>6</v>
      </c>
      <c r="N23" s="35">
        <v>13</v>
      </c>
      <c r="O23" s="35">
        <v>17</v>
      </c>
      <c r="P23" s="35">
        <v>18</v>
      </c>
      <c r="Q23" s="61">
        <v>24</v>
      </c>
      <c r="R23" s="35">
        <v>25</v>
      </c>
      <c r="S23" s="35">
        <v>27</v>
      </c>
      <c r="T23" s="35">
        <v>33</v>
      </c>
      <c r="U23" s="35">
        <v>37</v>
      </c>
      <c r="V23" s="35">
        <v>39</v>
      </c>
      <c r="W23" s="35">
        <v>41</v>
      </c>
      <c r="X23" s="35">
        <v>43</v>
      </c>
      <c r="Y23" s="35">
        <v>47</v>
      </c>
      <c r="Z23" s="35">
        <v>50</v>
      </c>
      <c r="AA23" s="35">
        <v>54</v>
      </c>
      <c r="AB23" s="53">
        <v>55</v>
      </c>
      <c r="AC23" s="35">
        <v>56</v>
      </c>
      <c r="AD23" s="35">
        <v>59</v>
      </c>
      <c r="AE23" s="35">
        <v>61</v>
      </c>
      <c r="AF23" s="35">
        <v>62</v>
      </c>
      <c r="AG23" s="35">
        <v>62</v>
      </c>
      <c r="AH23" s="35">
        <v>62</v>
      </c>
      <c r="AI23" s="35">
        <v>64</v>
      </c>
      <c r="AJ23" s="35">
        <v>64</v>
      </c>
      <c r="AK23" s="35">
        <v>65</v>
      </c>
      <c r="AL23" s="35">
        <v>65</v>
      </c>
      <c r="AM23" s="35">
        <v>66</v>
      </c>
      <c r="AN23" s="53">
        <v>67</v>
      </c>
      <c r="AO23" s="35">
        <v>67</v>
      </c>
      <c r="AP23" s="35">
        <v>67</v>
      </c>
      <c r="AQ23" s="35">
        <v>67</v>
      </c>
      <c r="AR23" s="35">
        <v>67</v>
      </c>
      <c r="AS23" s="35">
        <v>67</v>
      </c>
      <c r="AT23" s="35">
        <v>67</v>
      </c>
      <c r="AU23" s="35">
        <v>67</v>
      </c>
      <c r="AV23" s="35">
        <v>67</v>
      </c>
      <c r="AW23" s="35">
        <v>67</v>
      </c>
      <c r="AX23" s="35">
        <v>67</v>
      </c>
      <c r="AY23" s="35">
        <v>67</v>
      </c>
      <c r="AZ23" s="35">
        <v>67</v>
      </c>
      <c r="BA23" s="61">
        <v>67</v>
      </c>
      <c r="BB23" s="35">
        <v>67</v>
      </c>
      <c r="BC23" s="35">
        <v>67</v>
      </c>
      <c r="BD23" s="35">
        <v>67</v>
      </c>
      <c r="BE23" s="35">
        <v>67</v>
      </c>
      <c r="BF23" s="35">
        <v>67</v>
      </c>
      <c r="BG23" s="35">
        <v>67</v>
      </c>
      <c r="BH23" s="35">
        <v>67</v>
      </c>
      <c r="BI23" s="35">
        <v>67</v>
      </c>
      <c r="BJ23" s="35">
        <v>67</v>
      </c>
      <c r="BK23" s="35">
        <v>67</v>
      </c>
      <c r="BL23" s="35">
        <v>67</v>
      </c>
      <c r="BM23" s="61">
        <v>67</v>
      </c>
      <c r="BN23" s="35">
        <v>67</v>
      </c>
      <c r="BO23" s="35">
        <v>67</v>
      </c>
      <c r="BP23" s="35">
        <v>67</v>
      </c>
      <c r="BQ23" s="35">
        <v>67</v>
      </c>
      <c r="BR23" s="35">
        <v>67</v>
      </c>
      <c r="BS23" s="35"/>
      <c r="BT23" s="98">
        <f>BR23/BF23-1</f>
        <v>0</v>
      </c>
      <c r="BU23" s="98">
        <f>BR23/$BR$34</f>
        <v>0.10136157337367625</v>
      </c>
      <c r="BV23" s="99"/>
    </row>
    <row r="24" spans="2:76" s="40" customFormat="1" ht="14.4" x14ac:dyDescent="0.3">
      <c r="B24" s="263"/>
      <c r="C24" s="123" t="s">
        <v>23</v>
      </c>
      <c r="D24" s="53">
        <v>0</v>
      </c>
      <c r="E24" s="141">
        <v>0</v>
      </c>
      <c r="F24" s="141">
        <v>0</v>
      </c>
      <c r="G24" s="141">
        <v>0</v>
      </c>
      <c r="H24" s="141">
        <v>0</v>
      </c>
      <c r="I24" s="141">
        <v>0</v>
      </c>
      <c r="J24" s="141">
        <v>0</v>
      </c>
      <c r="K24" s="141">
        <v>2</v>
      </c>
      <c r="L24" s="141">
        <v>2</v>
      </c>
      <c r="M24" s="141">
        <v>5</v>
      </c>
      <c r="N24" s="141">
        <v>11</v>
      </c>
      <c r="O24" s="141">
        <v>15</v>
      </c>
      <c r="P24" s="141">
        <v>16</v>
      </c>
      <c r="Q24" s="158">
        <v>20</v>
      </c>
      <c r="R24" s="141">
        <v>21</v>
      </c>
      <c r="S24" s="141">
        <v>23</v>
      </c>
      <c r="T24" s="141">
        <v>28</v>
      </c>
      <c r="U24" s="141">
        <v>31</v>
      </c>
      <c r="V24" s="141">
        <v>32</v>
      </c>
      <c r="W24" s="141">
        <v>33</v>
      </c>
      <c r="X24" s="141">
        <v>35</v>
      </c>
      <c r="Y24" s="141">
        <v>39</v>
      </c>
      <c r="Z24" s="141">
        <v>41</v>
      </c>
      <c r="AA24" s="141">
        <v>45</v>
      </c>
      <c r="AB24" s="170">
        <v>46</v>
      </c>
      <c r="AC24" s="141">
        <v>46</v>
      </c>
      <c r="AD24" s="141">
        <v>49</v>
      </c>
      <c r="AE24" s="141">
        <v>51</v>
      </c>
      <c r="AF24" s="141">
        <v>51</v>
      </c>
      <c r="AG24" s="141">
        <v>51</v>
      </c>
      <c r="AH24" s="141">
        <v>51</v>
      </c>
      <c r="AI24" s="141">
        <v>53</v>
      </c>
      <c r="AJ24" s="141">
        <v>53</v>
      </c>
      <c r="AK24" s="141">
        <v>54</v>
      </c>
      <c r="AL24" s="141">
        <v>54</v>
      </c>
      <c r="AM24" s="141">
        <v>55</v>
      </c>
      <c r="AN24" s="170">
        <v>56</v>
      </c>
      <c r="AO24" s="141">
        <v>56</v>
      </c>
      <c r="AP24" s="141">
        <v>56</v>
      </c>
      <c r="AQ24" s="141">
        <v>56</v>
      </c>
      <c r="AR24" s="141">
        <v>56</v>
      </c>
      <c r="AS24" s="141">
        <v>56</v>
      </c>
      <c r="AT24" s="141">
        <v>56</v>
      </c>
      <c r="AU24" s="141">
        <v>56</v>
      </c>
      <c r="AV24" s="141">
        <v>56</v>
      </c>
      <c r="AW24" s="141">
        <v>56</v>
      </c>
      <c r="AX24" s="141">
        <v>56</v>
      </c>
      <c r="AY24" s="141">
        <v>56</v>
      </c>
      <c r="AZ24" s="141">
        <v>56</v>
      </c>
      <c r="BA24" s="158">
        <v>56</v>
      </c>
      <c r="BB24" s="141">
        <v>56</v>
      </c>
      <c r="BC24" s="141">
        <v>56</v>
      </c>
      <c r="BD24" s="141">
        <v>56</v>
      </c>
      <c r="BE24" s="141">
        <v>56</v>
      </c>
      <c r="BF24" s="141">
        <v>56</v>
      </c>
      <c r="BG24" s="141">
        <v>56</v>
      </c>
      <c r="BH24" s="141">
        <v>56</v>
      </c>
      <c r="BI24" s="141">
        <v>56</v>
      </c>
      <c r="BJ24" s="141">
        <v>56</v>
      </c>
      <c r="BK24" s="141">
        <v>56</v>
      </c>
      <c r="BL24" s="141">
        <v>56</v>
      </c>
      <c r="BM24" s="158">
        <v>56</v>
      </c>
      <c r="BN24" s="141">
        <v>56</v>
      </c>
      <c r="BO24" s="141">
        <v>56</v>
      </c>
      <c r="BP24" s="141">
        <v>56</v>
      </c>
      <c r="BQ24" s="141">
        <v>56</v>
      </c>
      <c r="BR24" s="141">
        <v>56</v>
      </c>
      <c r="BS24" s="141"/>
      <c r="BT24" s="96">
        <f t="shared" ref="BT24:BT34" si="2">BR24/BF24-1</f>
        <v>0</v>
      </c>
      <c r="BU24" s="96">
        <f t="shared" ref="BU24:BU33" si="3">BR24/$BR$34</f>
        <v>8.4720121028744322E-2</v>
      </c>
      <c r="BV24" s="97"/>
    </row>
    <row r="25" spans="2:76" x14ac:dyDescent="0.25">
      <c r="B25" s="263"/>
      <c r="C25" s="123" t="s">
        <v>60</v>
      </c>
      <c r="D25" s="53">
        <v>0</v>
      </c>
      <c r="E25" s="141">
        <v>0</v>
      </c>
      <c r="F25" s="141">
        <v>0</v>
      </c>
      <c r="G25" s="141">
        <v>0</v>
      </c>
      <c r="H25" s="141">
        <v>0</v>
      </c>
      <c r="I25" s="141">
        <v>0</v>
      </c>
      <c r="J25" s="141">
        <v>0</v>
      </c>
      <c r="K25" s="141">
        <v>0</v>
      </c>
      <c r="L25" s="141">
        <v>0</v>
      </c>
      <c r="M25" s="141">
        <v>1</v>
      </c>
      <c r="N25" s="141">
        <v>2</v>
      </c>
      <c r="O25" s="141">
        <v>2</v>
      </c>
      <c r="P25" s="141">
        <v>2</v>
      </c>
      <c r="Q25" s="158">
        <v>4</v>
      </c>
      <c r="R25" s="141">
        <v>4</v>
      </c>
      <c r="S25" s="141">
        <v>4</v>
      </c>
      <c r="T25" s="141">
        <v>5</v>
      </c>
      <c r="U25" s="141">
        <v>6</v>
      </c>
      <c r="V25" s="141">
        <v>7</v>
      </c>
      <c r="W25" s="141">
        <v>8</v>
      </c>
      <c r="X25" s="141">
        <v>8</v>
      </c>
      <c r="Y25" s="141">
        <v>8</v>
      </c>
      <c r="Z25" s="141">
        <v>9</v>
      </c>
      <c r="AA25" s="141">
        <v>9</v>
      </c>
      <c r="AB25" s="170">
        <v>9</v>
      </c>
      <c r="AC25" s="141">
        <v>10</v>
      </c>
      <c r="AD25" s="141">
        <v>10</v>
      </c>
      <c r="AE25" s="141">
        <v>10</v>
      </c>
      <c r="AF25" s="141">
        <v>11</v>
      </c>
      <c r="AG25" s="141">
        <v>11</v>
      </c>
      <c r="AH25" s="141">
        <v>11</v>
      </c>
      <c r="AI25" s="141">
        <v>11</v>
      </c>
      <c r="AJ25" s="141">
        <v>11</v>
      </c>
      <c r="AK25" s="141">
        <v>11</v>
      </c>
      <c r="AL25" s="141">
        <v>11</v>
      </c>
      <c r="AM25" s="141">
        <v>11</v>
      </c>
      <c r="AN25" s="170">
        <v>11</v>
      </c>
      <c r="AO25" s="141">
        <v>11</v>
      </c>
      <c r="AP25" s="141">
        <v>11</v>
      </c>
      <c r="AQ25" s="141">
        <v>11</v>
      </c>
      <c r="AR25" s="141">
        <v>11</v>
      </c>
      <c r="AS25" s="141">
        <v>11</v>
      </c>
      <c r="AT25" s="141">
        <v>11</v>
      </c>
      <c r="AU25" s="141">
        <v>11</v>
      </c>
      <c r="AV25" s="141">
        <v>11</v>
      </c>
      <c r="AW25" s="141">
        <v>11</v>
      </c>
      <c r="AX25" s="141">
        <v>11</v>
      </c>
      <c r="AY25" s="141">
        <v>11</v>
      </c>
      <c r="AZ25" s="141">
        <v>11</v>
      </c>
      <c r="BA25" s="158">
        <v>11</v>
      </c>
      <c r="BB25" s="141">
        <v>11</v>
      </c>
      <c r="BC25" s="141">
        <v>11</v>
      </c>
      <c r="BD25" s="141">
        <v>11</v>
      </c>
      <c r="BE25" s="141">
        <v>11</v>
      </c>
      <c r="BF25" s="141">
        <v>11</v>
      </c>
      <c r="BG25" s="141">
        <v>11</v>
      </c>
      <c r="BH25" s="141">
        <v>11</v>
      </c>
      <c r="BI25" s="141">
        <v>11</v>
      </c>
      <c r="BJ25" s="141">
        <v>11</v>
      </c>
      <c r="BK25" s="141">
        <v>11</v>
      </c>
      <c r="BL25" s="141">
        <v>11</v>
      </c>
      <c r="BM25" s="158">
        <v>11</v>
      </c>
      <c r="BN25" s="141">
        <v>11</v>
      </c>
      <c r="BO25" s="141">
        <v>11</v>
      </c>
      <c r="BP25" s="141">
        <v>11</v>
      </c>
      <c r="BQ25" s="141">
        <v>11</v>
      </c>
      <c r="BR25" s="141">
        <v>11</v>
      </c>
      <c r="BS25" s="141"/>
      <c r="BT25" s="96">
        <f t="shared" si="2"/>
        <v>0</v>
      </c>
      <c r="BU25" s="96">
        <f t="shared" si="3"/>
        <v>1.6641452344931921E-2</v>
      </c>
      <c r="BV25" s="97"/>
    </row>
    <row r="26" spans="2:76" ht="12.75" customHeight="1" x14ac:dyDescent="0.25">
      <c r="B26" s="280" t="s">
        <v>16</v>
      </c>
      <c r="C26" s="124" t="s">
        <v>25</v>
      </c>
      <c r="D26" s="172">
        <v>28</v>
      </c>
      <c r="E26" s="147">
        <v>29</v>
      </c>
      <c r="F26" s="147">
        <v>42</v>
      </c>
      <c r="G26" s="147">
        <v>65</v>
      </c>
      <c r="H26" s="147">
        <v>66</v>
      </c>
      <c r="I26" s="147">
        <v>66</v>
      </c>
      <c r="J26" s="147">
        <v>67</v>
      </c>
      <c r="K26" s="147">
        <v>68</v>
      </c>
      <c r="L26" s="147">
        <v>69</v>
      </c>
      <c r="M26" s="147">
        <v>69</v>
      </c>
      <c r="N26" s="147">
        <v>71</v>
      </c>
      <c r="O26" s="147">
        <v>71</v>
      </c>
      <c r="P26" s="147">
        <v>71</v>
      </c>
      <c r="Q26" s="159">
        <v>72</v>
      </c>
      <c r="R26" s="147">
        <v>72</v>
      </c>
      <c r="S26" s="147">
        <v>74</v>
      </c>
      <c r="T26" s="147">
        <v>78</v>
      </c>
      <c r="U26" s="147">
        <v>87</v>
      </c>
      <c r="V26" s="147">
        <v>90</v>
      </c>
      <c r="W26" s="147">
        <v>92</v>
      </c>
      <c r="X26" s="147">
        <v>97</v>
      </c>
      <c r="Y26" s="147">
        <v>107</v>
      </c>
      <c r="Z26" s="147">
        <v>112</v>
      </c>
      <c r="AA26" s="147">
        <v>117</v>
      </c>
      <c r="AB26" s="172">
        <v>124</v>
      </c>
      <c r="AC26" s="147">
        <v>132</v>
      </c>
      <c r="AD26" s="147">
        <v>148</v>
      </c>
      <c r="AE26" s="147">
        <v>163</v>
      </c>
      <c r="AF26" s="147">
        <v>170</v>
      </c>
      <c r="AG26" s="147">
        <v>182</v>
      </c>
      <c r="AH26" s="147">
        <v>195</v>
      </c>
      <c r="AI26" s="147">
        <v>203</v>
      </c>
      <c r="AJ26" s="147">
        <v>203</v>
      </c>
      <c r="AK26" s="147">
        <v>213</v>
      </c>
      <c r="AL26" s="147">
        <v>223</v>
      </c>
      <c r="AM26" s="147">
        <v>234</v>
      </c>
      <c r="AN26" s="172">
        <v>249</v>
      </c>
      <c r="AO26" s="147">
        <v>250</v>
      </c>
      <c r="AP26" s="147">
        <v>258</v>
      </c>
      <c r="AQ26" s="147">
        <v>263</v>
      </c>
      <c r="AR26" s="147">
        <v>270</v>
      </c>
      <c r="AS26" s="147">
        <v>282</v>
      </c>
      <c r="AT26" s="147">
        <v>285</v>
      </c>
      <c r="AU26" s="147">
        <v>289</v>
      </c>
      <c r="AV26" s="147">
        <v>293</v>
      </c>
      <c r="AW26" s="147">
        <v>303</v>
      </c>
      <c r="AX26" s="147">
        <v>311</v>
      </c>
      <c r="AY26" s="147">
        <v>332</v>
      </c>
      <c r="AZ26" s="147">
        <v>342</v>
      </c>
      <c r="BA26" s="159">
        <v>350</v>
      </c>
      <c r="BB26" s="147">
        <v>358</v>
      </c>
      <c r="BC26" s="147">
        <v>372</v>
      </c>
      <c r="BD26" s="147">
        <v>375</v>
      </c>
      <c r="BE26" s="147">
        <v>383</v>
      </c>
      <c r="BF26" s="147">
        <v>387</v>
      </c>
      <c r="BG26" s="147">
        <v>395</v>
      </c>
      <c r="BH26" s="147">
        <v>406</v>
      </c>
      <c r="BI26" s="147">
        <v>417</v>
      </c>
      <c r="BJ26" s="147">
        <v>431</v>
      </c>
      <c r="BK26" s="147">
        <v>445</v>
      </c>
      <c r="BL26" s="147">
        <v>453</v>
      </c>
      <c r="BM26" s="159">
        <v>463</v>
      </c>
      <c r="BN26" s="147">
        <v>468</v>
      </c>
      <c r="BO26" s="147">
        <v>469</v>
      </c>
      <c r="BP26" s="147">
        <v>469</v>
      </c>
      <c r="BQ26" s="147">
        <v>469</v>
      </c>
      <c r="BR26" s="147">
        <v>469</v>
      </c>
      <c r="BS26" s="35"/>
      <c r="BT26" s="98">
        <f t="shared" si="2"/>
        <v>0.21188630490956073</v>
      </c>
      <c r="BU26" s="98">
        <f t="shared" si="3"/>
        <v>0.70953101361573379</v>
      </c>
      <c r="BV26" s="99"/>
    </row>
    <row r="27" spans="2:76" s="40" customFormat="1" ht="12.75" customHeight="1" x14ac:dyDescent="0.3">
      <c r="B27" s="281"/>
      <c r="C27" s="123" t="s">
        <v>23</v>
      </c>
      <c r="D27" s="53">
        <v>17</v>
      </c>
      <c r="E27" s="141">
        <v>17</v>
      </c>
      <c r="F27" s="141">
        <v>25</v>
      </c>
      <c r="G27" s="141">
        <v>43</v>
      </c>
      <c r="H27" s="141">
        <v>43</v>
      </c>
      <c r="I27" s="141">
        <v>43</v>
      </c>
      <c r="J27" s="141">
        <v>43</v>
      </c>
      <c r="K27" s="141">
        <v>43</v>
      </c>
      <c r="L27" s="141">
        <v>43</v>
      </c>
      <c r="M27" s="141">
        <v>43</v>
      </c>
      <c r="N27" s="141">
        <v>43</v>
      </c>
      <c r="O27" s="141">
        <v>43</v>
      </c>
      <c r="P27" s="141">
        <v>43</v>
      </c>
      <c r="Q27" s="158">
        <v>43</v>
      </c>
      <c r="R27" s="141">
        <v>43</v>
      </c>
      <c r="S27" s="141">
        <v>44</v>
      </c>
      <c r="T27" s="141">
        <v>45</v>
      </c>
      <c r="U27" s="141">
        <v>47</v>
      </c>
      <c r="V27" s="141">
        <v>48</v>
      </c>
      <c r="W27" s="141">
        <v>48</v>
      </c>
      <c r="X27" s="141">
        <v>50</v>
      </c>
      <c r="Y27" s="141">
        <v>53</v>
      </c>
      <c r="Z27" s="141">
        <v>55</v>
      </c>
      <c r="AA27" s="141">
        <v>57</v>
      </c>
      <c r="AB27" s="170">
        <v>60</v>
      </c>
      <c r="AC27" s="141">
        <v>64</v>
      </c>
      <c r="AD27" s="141">
        <v>76</v>
      </c>
      <c r="AE27" s="141">
        <v>84</v>
      </c>
      <c r="AF27" s="141">
        <v>87</v>
      </c>
      <c r="AG27" s="141">
        <v>89</v>
      </c>
      <c r="AH27" s="141">
        <v>94</v>
      </c>
      <c r="AI27" s="141">
        <v>98</v>
      </c>
      <c r="AJ27" s="141">
        <v>98</v>
      </c>
      <c r="AK27" s="141">
        <v>106</v>
      </c>
      <c r="AL27" s="141">
        <v>111</v>
      </c>
      <c r="AM27" s="141">
        <v>116</v>
      </c>
      <c r="AN27" s="170">
        <v>122</v>
      </c>
      <c r="AO27" s="141">
        <v>122</v>
      </c>
      <c r="AP27" s="141">
        <v>126</v>
      </c>
      <c r="AQ27" s="141">
        <v>126</v>
      </c>
      <c r="AR27" s="141">
        <v>128</v>
      </c>
      <c r="AS27" s="141">
        <v>133</v>
      </c>
      <c r="AT27" s="141">
        <v>133</v>
      </c>
      <c r="AU27" s="141">
        <v>135</v>
      </c>
      <c r="AV27" s="141">
        <v>136</v>
      </c>
      <c r="AW27" s="141">
        <v>142</v>
      </c>
      <c r="AX27" s="141">
        <v>146</v>
      </c>
      <c r="AY27" s="141">
        <v>155</v>
      </c>
      <c r="AZ27" s="141">
        <v>157</v>
      </c>
      <c r="BA27" s="158">
        <v>160</v>
      </c>
      <c r="BB27" s="141">
        <v>164</v>
      </c>
      <c r="BC27" s="141">
        <v>169</v>
      </c>
      <c r="BD27" s="141">
        <v>169</v>
      </c>
      <c r="BE27" s="141">
        <v>170</v>
      </c>
      <c r="BF27" s="141">
        <v>170</v>
      </c>
      <c r="BG27" s="141">
        <v>173</v>
      </c>
      <c r="BH27" s="141">
        <v>174</v>
      </c>
      <c r="BI27" s="141">
        <v>179</v>
      </c>
      <c r="BJ27" s="141">
        <v>182</v>
      </c>
      <c r="BK27" s="141">
        <v>185</v>
      </c>
      <c r="BL27" s="141">
        <v>187</v>
      </c>
      <c r="BM27" s="158">
        <v>189</v>
      </c>
      <c r="BN27" s="141">
        <v>189</v>
      </c>
      <c r="BO27" s="141">
        <v>190</v>
      </c>
      <c r="BP27" s="141">
        <v>190</v>
      </c>
      <c r="BQ27" s="141">
        <v>190</v>
      </c>
      <c r="BR27" s="141">
        <v>190</v>
      </c>
      <c r="BS27" s="141"/>
      <c r="BT27" s="96">
        <f t="shared" si="2"/>
        <v>0.11764705882352944</v>
      </c>
      <c r="BU27" s="96">
        <f t="shared" si="3"/>
        <v>0.2874432677760968</v>
      </c>
      <c r="BV27" s="97"/>
    </row>
    <row r="28" spans="2:76" s="40" customFormat="1" ht="12.75" customHeight="1" x14ac:dyDescent="0.3">
      <c r="B28" s="281"/>
      <c r="C28" s="123" t="s">
        <v>60</v>
      </c>
      <c r="D28" s="53">
        <v>5</v>
      </c>
      <c r="E28" s="141">
        <v>6</v>
      </c>
      <c r="F28" s="141">
        <v>10</v>
      </c>
      <c r="G28" s="141">
        <v>12</v>
      </c>
      <c r="H28" s="141">
        <v>12</v>
      </c>
      <c r="I28" s="141">
        <v>12</v>
      </c>
      <c r="J28" s="141">
        <v>12</v>
      </c>
      <c r="K28" s="141">
        <v>12</v>
      </c>
      <c r="L28" s="141">
        <v>12</v>
      </c>
      <c r="M28" s="141">
        <v>12</v>
      </c>
      <c r="N28" s="141">
        <v>12</v>
      </c>
      <c r="O28" s="141">
        <v>12</v>
      </c>
      <c r="P28" s="141">
        <v>12</v>
      </c>
      <c r="Q28" s="158">
        <v>12</v>
      </c>
      <c r="R28" s="141">
        <v>12</v>
      </c>
      <c r="S28" s="141">
        <v>12</v>
      </c>
      <c r="T28" s="141">
        <v>13</v>
      </c>
      <c r="U28" s="141">
        <v>15</v>
      </c>
      <c r="V28" s="141">
        <v>16</v>
      </c>
      <c r="W28" s="141">
        <v>17</v>
      </c>
      <c r="X28" s="141">
        <v>18</v>
      </c>
      <c r="Y28" s="141">
        <v>19</v>
      </c>
      <c r="Z28" s="141">
        <v>20</v>
      </c>
      <c r="AA28" s="141">
        <v>20</v>
      </c>
      <c r="AB28" s="170">
        <v>21</v>
      </c>
      <c r="AC28" s="141">
        <v>23</v>
      </c>
      <c r="AD28" s="141">
        <v>25</v>
      </c>
      <c r="AE28" s="141">
        <v>29</v>
      </c>
      <c r="AF28" s="141">
        <v>32</v>
      </c>
      <c r="AG28" s="141">
        <v>35</v>
      </c>
      <c r="AH28" s="141">
        <v>38</v>
      </c>
      <c r="AI28" s="141">
        <v>38</v>
      </c>
      <c r="AJ28" s="141">
        <v>38</v>
      </c>
      <c r="AK28" s="141">
        <v>38</v>
      </c>
      <c r="AL28" s="141">
        <v>39</v>
      </c>
      <c r="AM28" s="141">
        <v>41</v>
      </c>
      <c r="AN28" s="170">
        <v>43</v>
      </c>
      <c r="AO28" s="141">
        <v>44</v>
      </c>
      <c r="AP28" s="141">
        <v>45</v>
      </c>
      <c r="AQ28" s="141">
        <v>45</v>
      </c>
      <c r="AR28" s="141">
        <v>46</v>
      </c>
      <c r="AS28" s="141">
        <v>51</v>
      </c>
      <c r="AT28" s="141">
        <v>51</v>
      </c>
      <c r="AU28" s="141">
        <v>51</v>
      </c>
      <c r="AV28" s="141">
        <v>52</v>
      </c>
      <c r="AW28" s="141">
        <v>53</v>
      </c>
      <c r="AX28" s="141">
        <v>54</v>
      </c>
      <c r="AY28" s="141">
        <v>59</v>
      </c>
      <c r="AZ28" s="141">
        <v>60</v>
      </c>
      <c r="BA28" s="158">
        <v>61</v>
      </c>
      <c r="BB28" s="141">
        <v>61</v>
      </c>
      <c r="BC28" s="141">
        <v>65</v>
      </c>
      <c r="BD28" s="141">
        <v>67</v>
      </c>
      <c r="BE28" s="141">
        <v>70</v>
      </c>
      <c r="BF28" s="141">
        <v>71</v>
      </c>
      <c r="BG28" s="141">
        <v>71</v>
      </c>
      <c r="BH28" s="141">
        <v>72</v>
      </c>
      <c r="BI28" s="141">
        <v>73</v>
      </c>
      <c r="BJ28" s="141">
        <v>74</v>
      </c>
      <c r="BK28" s="141">
        <v>75</v>
      </c>
      <c r="BL28" s="141">
        <v>78</v>
      </c>
      <c r="BM28" s="158">
        <v>82</v>
      </c>
      <c r="BN28" s="141">
        <v>82</v>
      </c>
      <c r="BO28" s="141">
        <v>82</v>
      </c>
      <c r="BP28" s="141">
        <v>82</v>
      </c>
      <c r="BQ28" s="141">
        <v>82</v>
      </c>
      <c r="BR28" s="141">
        <v>82</v>
      </c>
      <c r="BS28" s="141"/>
      <c r="BT28" s="96">
        <f t="shared" si="2"/>
        <v>0.15492957746478875</v>
      </c>
      <c r="BU28" s="96">
        <f t="shared" si="3"/>
        <v>0.12405446293494705</v>
      </c>
      <c r="BV28" s="97"/>
    </row>
    <row r="29" spans="2:76" s="40" customFormat="1" ht="12.75" customHeight="1" x14ac:dyDescent="0.3">
      <c r="B29" s="281"/>
      <c r="C29" s="123" t="s">
        <v>55</v>
      </c>
      <c r="D29" s="53">
        <v>3</v>
      </c>
      <c r="E29" s="141">
        <v>3</v>
      </c>
      <c r="F29" s="141">
        <v>3</v>
      </c>
      <c r="G29" s="141">
        <v>3</v>
      </c>
      <c r="H29" s="141">
        <v>3</v>
      </c>
      <c r="I29" s="141">
        <v>3</v>
      </c>
      <c r="J29" s="141">
        <v>3</v>
      </c>
      <c r="K29" s="141">
        <v>4</v>
      </c>
      <c r="L29" s="141">
        <v>5</v>
      </c>
      <c r="M29" s="141">
        <v>5</v>
      </c>
      <c r="N29" s="141">
        <v>5</v>
      </c>
      <c r="O29" s="141">
        <v>5</v>
      </c>
      <c r="P29" s="141">
        <v>5</v>
      </c>
      <c r="Q29" s="158">
        <v>5</v>
      </c>
      <c r="R29" s="141">
        <v>5</v>
      </c>
      <c r="S29" s="141">
        <v>5</v>
      </c>
      <c r="T29" s="141">
        <v>5</v>
      </c>
      <c r="U29" s="141">
        <v>6</v>
      </c>
      <c r="V29" s="141">
        <v>6</v>
      </c>
      <c r="W29" s="141">
        <v>6</v>
      </c>
      <c r="X29" s="141">
        <v>8</v>
      </c>
      <c r="Y29" s="141">
        <v>11</v>
      </c>
      <c r="Z29" s="141">
        <v>12</v>
      </c>
      <c r="AA29" s="141">
        <v>13</v>
      </c>
      <c r="AB29" s="170">
        <v>15</v>
      </c>
      <c r="AC29" s="141">
        <v>15</v>
      </c>
      <c r="AD29" s="141">
        <v>17</v>
      </c>
      <c r="AE29" s="141">
        <v>18</v>
      </c>
      <c r="AF29" s="141">
        <v>18</v>
      </c>
      <c r="AG29" s="141">
        <v>21</v>
      </c>
      <c r="AH29" s="141">
        <v>24</v>
      </c>
      <c r="AI29" s="141">
        <v>28</v>
      </c>
      <c r="AJ29" s="141">
        <v>28</v>
      </c>
      <c r="AK29" s="141">
        <v>30</v>
      </c>
      <c r="AL29" s="141">
        <v>34</v>
      </c>
      <c r="AM29" s="141">
        <v>37</v>
      </c>
      <c r="AN29" s="170">
        <v>43</v>
      </c>
      <c r="AO29" s="141">
        <v>43</v>
      </c>
      <c r="AP29" s="141">
        <v>46</v>
      </c>
      <c r="AQ29" s="141">
        <v>50</v>
      </c>
      <c r="AR29" s="141">
        <v>51</v>
      </c>
      <c r="AS29" s="141">
        <v>51</v>
      </c>
      <c r="AT29" s="141">
        <v>53</v>
      </c>
      <c r="AU29" s="141">
        <v>54</v>
      </c>
      <c r="AV29" s="141">
        <v>55</v>
      </c>
      <c r="AW29" s="141">
        <v>57</v>
      </c>
      <c r="AX29" s="141">
        <v>59</v>
      </c>
      <c r="AY29" s="141">
        <v>64</v>
      </c>
      <c r="AZ29" s="141">
        <v>66</v>
      </c>
      <c r="BA29" s="158">
        <v>68</v>
      </c>
      <c r="BB29" s="141">
        <v>71</v>
      </c>
      <c r="BC29" s="141">
        <v>74</v>
      </c>
      <c r="BD29" s="141">
        <v>75</v>
      </c>
      <c r="BE29" s="141">
        <v>77</v>
      </c>
      <c r="BF29" s="141">
        <v>79</v>
      </c>
      <c r="BG29" s="141">
        <v>83</v>
      </c>
      <c r="BH29" s="141">
        <v>87</v>
      </c>
      <c r="BI29" s="141">
        <v>92</v>
      </c>
      <c r="BJ29" s="141">
        <v>99</v>
      </c>
      <c r="BK29" s="141">
        <v>104</v>
      </c>
      <c r="BL29" s="141">
        <v>107</v>
      </c>
      <c r="BM29" s="158">
        <v>110</v>
      </c>
      <c r="BN29" s="141">
        <v>112</v>
      </c>
      <c r="BO29" s="141">
        <v>112</v>
      </c>
      <c r="BP29" s="141">
        <v>112</v>
      </c>
      <c r="BQ29" s="141">
        <v>112</v>
      </c>
      <c r="BR29" s="141">
        <v>112</v>
      </c>
      <c r="BS29" s="141"/>
      <c r="BT29" s="96">
        <f t="shared" si="2"/>
        <v>0.41772151898734178</v>
      </c>
      <c r="BU29" s="96">
        <f t="shared" si="3"/>
        <v>0.16944024205748864</v>
      </c>
      <c r="BV29" s="97"/>
    </row>
    <row r="30" spans="2:76" s="40" customFormat="1" ht="12.75" customHeight="1" x14ac:dyDescent="0.3">
      <c r="B30" s="281"/>
      <c r="C30" s="123" t="s">
        <v>19</v>
      </c>
      <c r="D30" s="53">
        <v>1</v>
      </c>
      <c r="E30" s="141">
        <v>1</v>
      </c>
      <c r="F30" s="141">
        <v>1</v>
      </c>
      <c r="G30" s="141">
        <v>4</v>
      </c>
      <c r="H30" s="141">
        <v>4</v>
      </c>
      <c r="I30" s="141">
        <v>4</v>
      </c>
      <c r="J30" s="141">
        <v>5</v>
      </c>
      <c r="K30" s="141">
        <v>5</v>
      </c>
      <c r="L30" s="141">
        <v>5</v>
      </c>
      <c r="M30" s="141">
        <v>5</v>
      </c>
      <c r="N30" s="141">
        <v>5</v>
      </c>
      <c r="O30" s="141">
        <v>5</v>
      </c>
      <c r="P30" s="141">
        <v>5</v>
      </c>
      <c r="Q30" s="158">
        <v>5</v>
      </c>
      <c r="R30" s="141">
        <v>5</v>
      </c>
      <c r="S30" s="141">
        <v>5</v>
      </c>
      <c r="T30" s="141">
        <v>6</v>
      </c>
      <c r="U30" s="141">
        <v>9</v>
      </c>
      <c r="V30" s="141">
        <v>9</v>
      </c>
      <c r="W30" s="141">
        <v>9</v>
      </c>
      <c r="X30" s="141">
        <v>9</v>
      </c>
      <c r="Y30" s="141">
        <v>10</v>
      </c>
      <c r="Z30" s="141">
        <v>11</v>
      </c>
      <c r="AA30" s="141">
        <v>12</v>
      </c>
      <c r="AB30" s="170">
        <v>13</v>
      </c>
      <c r="AC30" s="141">
        <v>14</v>
      </c>
      <c r="AD30" s="141">
        <v>14</v>
      </c>
      <c r="AE30" s="141">
        <v>15</v>
      </c>
      <c r="AF30" s="141">
        <v>16</v>
      </c>
      <c r="AG30" s="141">
        <v>17</v>
      </c>
      <c r="AH30" s="141">
        <v>18</v>
      </c>
      <c r="AI30" s="141">
        <v>18</v>
      </c>
      <c r="AJ30" s="141">
        <v>18</v>
      </c>
      <c r="AK30" s="141">
        <v>18</v>
      </c>
      <c r="AL30" s="141">
        <v>18</v>
      </c>
      <c r="AM30" s="141">
        <v>18</v>
      </c>
      <c r="AN30" s="170">
        <v>18</v>
      </c>
      <c r="AO30" s="141">
        <v>18</v>
      </c>
      <c r="AP30" s="141">
        <v>18</v>
      </c>
      <c r="AQ30" s="141">
        <v>19</v>
      </c>
      <c r="AR30" s="141">
        <v>21</v>
      </c>
      <c r="AS30" s="141">
        <v>22</v>
      </c>
      <c r="AT30" s="141">
        <v>23</v>
      </c>
      <c r="AU30" s="141">
        <v>23</v>
      </c>
      <c r="AV30" s="141">
        <v>23</v>
      </c>
      <c r="AW30" s="141">
        <v>24</v>
      </c>
      <c r="AX30" s="141">
        <v>25</v>
      </c>
      <c r="AY30" s="141">
        <v>27</v>
      </c>
      <c r="AZ30" s="141">
        <v>30</v>
      </c>
      <c r="BA30" s="158">
        <v>30</v>
      </c>
      <c r="BB30" s="141">
        <v>31</v>
      </c>
      <c r="BC30" s="141">
        <v>32</v>
      </c>
      <c r="BD30" s="141">
        <v>32</v>
      </c>
      <c r="BE30" s="141">
        <v>34</v>
      </c>
      <c r="BF30" s="141">
        <v>35</v>
      </c>
      <c r="BG30" s="141">
        <v>35</v>
      </c>
      <c r="BH30" s="141">
        <v>40</v>
      </c>
      <c r="BI30" s="141">
        <v>40</v>
      </c>
      <c r="BJ30" s="141">
        <v>42</v>
      </c>
      <c r="BK30" s="141">
        <v>45</v>
      </c>
      <c r="BL30" s="141">
        <v>45</v>
      </c>
      <c r="BM30" s="158">
        <v>46</v>
      </c>
      <c r="BN30" s="141">
        <v>48</v>
      </c>
      <c r="BO30" s="141">
        <v>48</v>
      </c>
      <c r="BP30" s="141">
        <v>48</v>
      </c>
      <c r="BQ30" s="141">
        <v>48</v>
      </c>
      <c r="BR30" s="141">
        <v>48</v>
      </c>
      <c r="BS30" s="141"/>
      <c r="BT30" s="96">
        <f t="shared" si="2"/>
        <v>0.37142857142857144</v>
      </c>
      <c r="BU30" s="96">
        <f t="shared" si="3"/>
        <v>7.2617246596066568E-2</v>
      </c>
      <c r="BV30" s="97"/>
    </row>
    <row r="31" spans="2:76" s="40" customFormat="1" ht="12.75" customHeight="1" x14ac:dyDescent="0.3">
      <c r="B31" s="281"/>
      <c r="C31" s="123" t="s">
        <v>61</v>
      </c>
      <c r="D31" s="53">
        <v>2</v>
      </c>
      <c r="E31" s="141">
        <v>2</v>
      </c>
      <c r="F31" s="141">
        <v>3</v>
      </c>
      <c r="G31" s="141">
        <v>3</v>
      </c>
      <c r="H31" s="141">
        <v>4</v>
      </c>
      <c r="I31" s="141">
        <v>4</v>
      </c>
      <c r="J31" s="141">
        <v>4</v>
      </c>
      <c r="K31" s="141">
        <v>4</v>
      </c>
      <c r="L31" s="141">
        <v>4</v>
      </c>
      <c r="M31" s="141">
        <v>4</v>
      </c>
      <c r="N31" s="141">
        <v>6</v>
      </c>
      <c r="O31" s="141">
        <v>6</v>
      </c>
      <c r="P31" s="141">
        <v>6</v>
      </c>
      <c r="Q31" s="158">
        <v>7</v>
      </c>
      <c r="R31" s="141">
        <v>7</v>
      </c>
      <c r="S31" s="141">
        <v>8</v>
      </c>
      <c r="T31" s="141">
        <v>9</v>
      </c>
      <c r="U31" s="141">
        <v>10</v>
      </c>
      <c r="V31" s="141">
        <v>11</v>
      </c>
      <c r="W31" s="141">
        <v>12</v>
      </c>
      <c r="X31" s="141">
        <v>12</v>
      </c>
      <c r="Y31" s="141">
        <v>14</v>
      </c>
      <c r="Z31" s="141">
        <v>14</v>
      </c>
      <c r="AA31" s="141">
        <v>15</v>
      </c>
      <c r="AB31" s="170">
        <v>15</v>
      </c>
      <c r="AC31" s="141">
        <v>16</v>
      </c>
      <c r="AD31" s="141">
        <v>16</v>
      </c>
      <c r="AE31" s="141">
        <v>17</v>
      </c>
      <c r="AF31" s="141">
        <v>17</v>
      </c>
      <c r="AG31" s="141">
        <v>20</v>
      </c>
      <c r="AH31" s="141">
        <v>21</v>
      </c>
      <c r="AI31" s="141">
        <v>21</v>
      </c>
      <c r="AJ31" s="141">
        <v>21</v>
      </c>
      <c r="AK31" s="141">
        <v>21</v>
      </c>
      <c r="AL31" s="141">
        <v>21</v>
      </c>
      <c r="AM31" s="141">
        <v>22</v>
      </c>
      <c r="AN31" s="170">
        <v>23</v>
      </c>
      <c r="AO31" s="141">
        <v>23</v>
      </c>
      <c r="AP31" s="141">
        <v>23</v>
      </c>
      <c r="AQ31" s="141">
        <v>23</v>
      </c>
      <c r="AR31" s="141">
        <v>24</v>
      </c>
      <c r="AS31" s="141">
        <v>25</v>
      </c>
      <c r="AT31" s="141">
        <v>25</v>
      </c>
      <c r="AU31" s="141">
        <v>26</v>
      </c>
      <c r="AV31" s="141">
        <v>27</v>
      </c>
      <c r="AW31" s="141">
        <v>27</v>
      </c>
      <c r="AX31" s="141">
        <v>27</v>
      </c>
      <c r="AY31" s="141">
        <v>27</v>
      </c>
      <c r="AZ31" s="141">
        <v>29</v>
      </c>
      <c r="BA31" s="158">
        <v>31</v>
      </c>
      <c r="BB31" s="141">
        <v>31</v>
      </c>
      <c r="BC31" s="141">
        <v>32</v>
      </c>
      <c r="BD31" s="141">
        <v>32</v>
      </c>
      <c r="BE31" s="141">
        <v>32</v>
      </c>
      <c r="BF31" s="141">
        <v>32</v>
      </c>
      <c r="BG31" s="141">
        <v>33</v>
      </c>
      <c r="BH31" s="141">
        <v>33</v>
      </c>
      <c r="BI31" s="141">
        <v>33</v>
      </c>
      <c r="BJ31" s="141">
        <v>34</v>
      </c>
      <c r="BK31" s="141">
        <v>36</v>
      </c>
      <c r="BL31" s="141">
        <v>36</v>
      </c>
      <c r="BM31" s="158">
        <v>36</v>
      </c>
      <c r="BN31" s="141">
        <v>37</v>
      </c>
      <c r="BO31" s="141">
        <v>37</v>
      </c>
      <c r="BP31" s="141">
        <v>37</v>
      </c>
      <c r="BQ31" s="141">
        <v>37</v>
      </c>
      <c r="BR31" s="141">
        <v>37</v>
      </c>
      <c r="BS31" s="141"/>
      <c r="BT31" s="96">
        <f t="shared" si="2"/>
        <v>0.15625</v>
      </c>
      <c r="BU31" s="96">
        <f t="shared" si="3"/>
        <v>5.5975794251134643E-2</v>
      </c>
      <c r="BV31" s="97"/>
    </row>
    <row r="32" spans="2:76" s="40" customFormat="1" ht="12.75" customHeight="1" x14ac:dyDescent="0.3">
      <c r="B32" s="282"/>
      <c r="C32" s="125" t="s">
        <v>62</v>
      </c>
      <c r="D32" s="163">
        <v>0</v>
      </c>
      <c r="E32" s="148">
        <v>0</v>
      </c>
      <c r="F32" s="148">
        <v>0</v>
      </c>
      <c r="G32" s="148">
        <v>0</v>
      </c>
      <c r="H32" s="148">
        <v>0</v>
      </c>
      <c r="I32" s="148">
        <v>0</v>
      </c>
      <c r="J32" s="148">
        <v>0</v>
      </c>
      <c r="K32" s="148">
        <v>0</v>
      </c>
      <c r="L32" s="148">
        <v>0</v>
      </c>
      <c r="M32" s="148">
        <v>0</v>
      </c>
      <c r="N32" s="148">
        <v>0</v>
      </c>
      <c r="O32" s="148">
        <v>0</v>
      </c>
      <c r="P32" s="148">
        <v>0</v>
      </c>
      <c r="Q32" s="160">
        <v>0</v>
      </c>
      <c r="R32" s="148">
        <v>0</v>
      </c>
      <c r="S32" s="148">
        <v>0</v>
      </c>
      <c r="T32" s="148">
        <v>0</v>
      </c>
      <c r="U32" s="148">
        <v>0</v>
      </c>
      <c r="V32" s="148">
        <v>0</v>
      </c>
      <c r="W32" s="148">
        <v>0</v>
      </c>
      <c r="X32" s="148">
        <v>0</v>
      </c>
      <c r="Y32" s="148">
        <v>0</v>
      </c>
      <c r="Z32" s="148">
        <v>0</v>
      </c>
      <c r="AA32" s="148">
        <v>0</v>
      </c>
      <c r="AB32" s="169">
        <v>0</v>
      </c>
      <c r="AC32" s="148">
        <v>0</v>
      </c>
      <c r="AD32" s="148">
        <v>0</v>
      </c>
      <c r="AE32" s="148">
        <v>0</v>
      </c>
      <c r="AF32" s="148">
        <v>0</v>
      </c>
      <c r="AG32" s="148">
        <v>0</v>
      </c>
      <c r="AH32" s="148">
        <v>0</v>
      </c>
      <c r="AI32" s="148">
        <v>0</v>
      </c>
      <c r="AJ32" s="148">
        <v>0</v>
      </c>
      <c r="AK32" s="148">
        <v>0</v>
      </c>
      <c r="AL32" s="148">
        <v>0</v>
      </c>
      <c r="AM32" s="148">
        <v>0</v>
      </c>
      <c r="AN32" s="169">
        <v>0</v>
      </c>
      <c r="AO32" s="148">
        <v>0</v>
      </c>
      <c r="AP32" s="148">
        <v>0</v>
      </c>
      <c r="AQ32" s="148">
        <v>0</v>
      </c>
      <c r="AR32" s="148">
        <v>0</v>
      </c>
      <c r="AS32" s="148">
        <v>0</v>
      </c>
      <c r="AT32" s="148">
        <v>0</v>
      </c>
      <c r="AU32" s="148">
        <v>0</v>
      </c>
      <c r="AV32" s="148">
        <v>0</v>
      </c>
      <c r="AW32" s="148">
        <v>0</v>
      </c>
      <c r="AX32" s="148">
        <v>0</v>
      </c>
      <c r="AY32" s="148">
        <v>0</v>
      </c>
      <c r="AZ32" s="148">
        <v>0</v>
      </c>
      <c r="BA32" s="160">
        <v>0</v>
      </c>
      <c r="BB32" s="148">
        <v>0</v>
      </c>
      <c r="BC32" s="148">
        <v>0</v>
      </c>
      <c r="BD32" s="148">
        <v>0</v>
      </c>
      <c r="BE32" s="148">
        <v>0</v>
      </c>
      <c r="BF32" s="148">
        <v>0</v>
      </c>
      <c r="BG32" s="148">
        <v>0</v>
      </c>
      <c r="BH32" s="148">
        <v>0</v>
      </c>
      <c r="BI32" s="148">
        <v>0</v>
      </c>
      <c r="BJ32" s="148">
        <v>0</v>
      </c>
      <c r="BK32" s="148">
        <v>0</v>
      </c>
      <c r="BL32" s="148">
        <v>0</v>
      </c>
      <c r="BM32" s="160">
        <v>0</v>
      </c>
      <c r="BN32" s="148">
        <v>0</v>
      </c>
      <c r="BO32" s="148">
        <v>0</v>
      </c>
      <c r="BP32" s="148">
        <v>0</v>
      </c>
      <c r="BQ32" s="148">
        <v>0</v>
      </c>
      <c r="BR32" s="148">
        <v>0</v>
      </c>
      <c r="BS32" s="141"/>
      <c r="BT32" s="96" t="s">
        <v>69</v>
      </c>
      <c r="BU32" s="96">
        <f t="shared" si="3"/>
        <v>0</v>
      </c>
      <c r="BV32" s="97"/>
    </row>
    <row r="33" spans="2:74" s="40" customFormat="1" ht="24" customHeight="1" x14ac:dyDescent="0.3">
      <c r="B33" s="100" t="s">
        <v>17</v>
      </c>
      <c r="C33" s="126" t="s">
        <v>14</v>
      </c>
      <c r="D33" s="53">
        <v>125</v>
      </c>
      <c r="E33" s="35">
        <v>125</v>
      </c>
      <c r="F33" s="35">
        <v>125</v>
      </c>
      <c r="G33" s="35">
        <v>125</v>
      </c>
      <c r="H33" s="35">
        <v>125</v>
      </c>
      <c r="I33" s="35">
        <v>125</v>
      </c>
      <c r="J33" s="35">
        <v>125</v>
      </c>
      <c r="K33" s="35">
        <v>125</v>
      </c>
      <c r="L33" s="35">
        <v>125</v>
      </c>
      <c r="M33" s="35">
        <v>125</v>
      </c>
      <c r="N33" s="35">
        <v>125</v>
      </c>
      <c r="O33" s="35">
        <v>125</v>
      </c>
      <c r="P33" s="35">
        <v>125</v>
      </c>
      <c r="Q33" s="61">
        <v>125</v>
      </c>
      <c r="R33" s="35">
        <v>125</v>
      </c>
      <c r="S33" s="35">
        <v>125</v>
      </c>
      <c r="T33" s="35">
        <v>125</v>
      </c>
      <c r="U33" s="35">
        <v>125</v>
      </c>
      <c r="V33" s="35">
        <v>125</v>
      </c>
      <c r="W33" s="35">
        <v>125</v>
      </c>
      <c r="X33" s="35">
        <v>125</v>
      </c>
      <c r="Y33" s="35">
        <v>125</v>
      </c>
      <c r="Z33" s="35">
        <v>125</v>
      </c>
      <c r="AA33" s="35">
        <v>125</v>
      </c>
      <c r="AB33" s="53">
        <v>125</v>
      </c>
      <c r="AC33" s="35">
        <v>125</v>
      </c>
      <c r="AD33" s="35">
        <v>125</v>
      </c>
      <c r="AE33" s="35">
        <v>125</v>
      </c>
      <c r="AF33" s="35">
        <v>125</v>
      </c>
      <c r="AG33" s="35">
        <v>125</v>
      </c>
      <c r="AH33" s="35">
        <v>125</v>
      </c>
      <c r="AI33" s="35">
        <v>125</v>
      </c>
      <c r="AJ33" s="35">
        <v>125</v>
      </c>
      <c r="AK33" s="35">
        <v>125</v>
      </c>
      <c r="AL33" s="35">
        <v>125</v>
      </c>
      <c r="AM33" s="35">
        <v>125</v>
      </c>
      <c r="AN33" s="53">
        <v>125</v>
      </c>
      <c r="AO33" s="35">
        <v>125</v>
      </c>
      <c r="AP33" s="35">
        <v>125</v>
      </c>
      <c r="AQ33" s="35">
        <v>125</v>
      </c>
      <c r="AR33" s="35">
        <v>125</v>
      </c>
      <c r="AS33" s="35">
        <v>125</v>
      </c>
      <c r="AT33" s="35">
        <v>125</v>
      </c>
      <c r="AU33" s="35">
        <v>125</v>
      </c>
      <c r="AV33" s="35">
        <v>125</v>
      </c>
      <c r="AW33" s="35">
        <v>125</v>
      </c>
      <c r="AX33" s="35">
        <v>125</v>
      </c>
      <c r="AY33" s="35">
        <v>125</v>
      </c>
      <c r="AZ33" s="35">
        <v>125</v>
      </c>
      <c r="BA33" s="61">
        <v>125</v>
      </c>
      <c r="BB33" s="147">
        <v>125</v>
      </c>
      <c r="BC33" s="147">
        <v>125</v>
      </c>
      <c r="BD33" s="147">
        <v>125</v>
      </c>
      <c r="BE33" s="147">
        <v>125</v>
      </c>
      <c r="BF33" s="147">
        <v>125</v>
      </c>
      <c r="BG33" s="147">
        <v>125</v>
      </c>
      <c r="BH33" s="147">
        <v>125</v>
      </c>
      <c r="BI33" s="147">
        <v>125</v>
      </c>
      <c r="BJ33" s="147">
        <v>125</v>
      </c>
      <c r="BK33" s="147">
        <v>125</v>
      </c>
      <c r="BL33" s="147">
        <v>125</v>
      </c>
      <c r="BM33" s="159">
        <v>125</v>
      </c>
      <c r="BN33" s="147">
        <v>125</v>
      </c>
      <c r="BO33" s="147">
        <v>125</v>
      </c>
      <c r="BP33" s="147">
        <v>125</v>
      </c>
      <c r="BQ33" s="147">
        <v>125</v>
      </c>
      <c r="BR33" s="147">
        <v>125</v>
      </c>
      <c r="BS33" s="35"/>
      <c r="BT33" s="98">
        <f t="shared" si="2"/>
        <v>0</v>
      </c>
      <c r="BU33" s="98">
        <f t="shared" si="3"/>
        <v>0.18910741301059</v>
      </c>
      <c r="BV33" s="99"/>
    </row>
    <row r="34" spans="2:74" s="40" customFormat="1" ht="24" customHeight="1" thickBot="1" x14ac:dyDescent="0.35">
      <c r="B34" s="272" t="s">
        <v>26</v>
      </c>
      <c r="C34" s="273"/>
      <c r="D34" s="171">
        <v>153</v>
      </c>
      <c r="E34" s="138">
        <v>154</v>
      </c>
      <c r="F34" s="138">
        <v>167</v>
      </c>
      <c r="G34" s="138">
        <v>190</v>
      </c>
      <c r="H34" s="138">
        <v>191</v>
      </c>
      <c r="I34" s="138">
        <v>191</v>
      </c>
      <c r="J34" s="138">
        <v>192</v>
      </c>
      <c r="K34" s="138">
        <v>195</v>
      </c>
      <c r="L34" s="138">
        <v>196</v>
      </c>
      <c r="M34" s="138">
        <v>200</v>
      </c>
      <c r="N34" s="138">
        <v>209</v>
      </c>
      <c r="O34" s="138">
        <v>213</v>
      </c>
      <c r="P34" s="138">
        <v>214</v>
      </c>
      <c r="Q34" s="161">
        <v>221</v>
      </c>
      <c r="R34" s="138">
        <v>222</v>
      </c>
      <c r="S34" s="138">
        <v>226</v>
      </c>
      <c r="T34" s="138">
        <v>236</v>
      </c>
      <c r="U34" s="138">
        <v>249</v>
      </c>
      <c r="V34" s="138">
        <v>254</v>
      </c>
      <c r="W34" s="138">
        <v>258</v>
      </c>
      <c r="X34" s="138">
        <v>265</v>
      </c>
      <c r="Y34" s="138">
        <v>279</v>
      </c>
      <c r="Z34" s="138">
        <v>287</v>
      </c>
      <c r="AA34" s="138">
        <v>296</v>
      </c>
      <c r="AB34" s="171">
        <v>304</v>
      </c>
      <c r="AC34" s="138">
        <v>313</v>
      </c>
      <c r="AD34" s="138">
        <v>332</v>
      </c>
      <c r="AE34" s="138">
        <v>349</v>
      </c>
      <c r="AF34" s="138">
        <v>357</v>
      </c>
      <c r="AG34" s="138">
        <v>369</v>
      </c>
      <c r="AH34" s="138">
        <v>382</v>
      </c>
      <c r="AI34" s="138">
        <v>392</v>
      </c>
      <c r="AJ34" s="138">
        <v>392</v>
      </c>
      <c r="AK34" s="138">
        <v>403</v>
      </c>
      <c r="AL34" s="138">
        <v>413</v>
      </c>
      <c r="AM34" s="138">
        <v>425</v>
      </c>
      <c r="AN34" s="171">
        <v>441</v>
      </c>
      <c r="AO34" s="138">
        <v>442</v>
      </c>
      <c r="AP34" s="138">
        <v>450</v>
      </c>
      <c r="AQ34" s="138">
        <v>455</v>
      </c>
      <c r="AR34" s="138">
        <v>462</v>
      </c>
      <c r="AS34" s="138">
        <v>474</v>
      </c>
      <c r="AT34" s="138">
        <v>477</v>
      </c>
      <c r="AU34" s="138">
        <v>481</v>
      </c>
      <c r="AV34" s="138">
        <v>485</v>
      </c>
      <c r="AW34" s="138">
        <v>495</v>
      </c>
      <c r="AX34" s="138">
        <v>503</v>
      </c>
      <c r="AY34" s="138">
        <v>524</v>
      </c>
      <c r="AZ34" s="138">
        <v>534</v>
      </c>
      <c r="BA34" s="161">
        <v>542</v>
      </c>
      <c r="BB34" s="138">
        <v>550</v>
      </c>
      <c r="BC34" s="138">
        <v>564</v>
      </c>
      <c r="BD34" s="138">
        <v>567</v>
      </c>
      <c r="BE34" s="138">
        <v>575</v>
      </c>
      <c r="BF34" s="138">
        <v>579</v>
      </c>
      <c r="BG34" s="138">
        <v>587</v>
      </c>
      <c r="BH34" s="138">
        <v>598</v>
      </c>
      <c r="BI34" s="138">
        <v>609</v>
      </c>
      <c r="BJ34" s="138">
        <v>623</v>
      </c>
      <c r="BK34" s="138">
        <v>637</v>
      </c>
      <c r="BL34" s="138">
        <v>645</v>
      </c>
      <c r="BM34" s="161">
        <v>655</v>
      </c>
      <c r="BN34" s="138">
        <v>660</v>
      </c>
      <c r="BO34" s="138">
        <v>661</v>
      </c>
      <c r="BP34" s="138">
        <v>661</v>
      </c>
      <c r="BQ34" s="138">
        <v>661</v>
      </c>
      <c r="BR34" s="138">
        <v>661</v>
      </c>
      <c r="BS34" s="35"/>
      <c r="BT34" s="98">
        <f t="shared" si="2"/>
        <v>0.14162348877374775</v>
      </c>
      <c r="BU34" s="98"/>
      <c r="BV34" s="99"/>
    </row>
    <row r="35" spans="2:74" ht="13.8" thickTop="1" x14ac:dyDescent="0.25"/>
    <row r="36" spans="2:74" x14ac:dyDescent="0.25">
      <c r="B36" s="19" t="s">
        <v>31</v>
      </c>
    </row>
    <row r="37" spans="2:74" x14ac:dyDescent="0.25">
      <c r="B37" s="1" t="s">
        <v>39</v>
      </c>
    </row>
  </sheetData>
  <mergeCells count="15">
    <mergeCell ref="BU3:BU4"/>
    <mergeCell ref="B26:B32"/>
    <mergeCell ref="AO3:AZ3"/>
    <mergeCell ref="B34:C34"/>
    <mergeCell ref="B19:C19"/>
    <mergeCell ref="B23:B25"/>
    <mergeCell ref="B8:B10"/>
    <mergeCell ref="D3:D4"/>
    <mergeCell ref="H3:P3"/>
    <mergeCell ref="Q3:AB3"/>
    <mergeCell ref="AC3:AN3"/>
    <mergeCell ref="B11:B17"/>
    <mergeCell ref="BT3:BT4"/>
    <mergeCell ref="BA3:BL3"/>
    <mergeCell ref="BM3:BR3"/>
  </mergeCells>
  <pageMargins left="0.7" right="0.7" top="0.75" bottom="0.75" header="0.3" footer="0.3"/>
  <pageSetup paperSize="9" scale="63" fitToHeight="0" orientation="landscape" r:id="rId1"/>
  <rowBreaks count="1" manualBreakCount="1">
    <brk id="4"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35"/>
  <sheetViews>
    <sheetView zoomScale="70" zoomScaleNormal="70" workbookViewId="0">
      <pane xSplit="3" ySplit="7" topLeftCell="BI8" activePane="bottomRight" state="frozen"/>
      <selection pane="topRight" activeCell="D1" sqref="D1"/>
      <selection pane="bottomLeft" activeCell="A8" sqref="A8"/>
      <selection pane="bottomRight" activeCell="BU31" sqref="BU31"/>
    </sheetView>
  </sheetViews>
  <sheetFormatPr defaultColWidth="9.109375" defaultRowHeight="13.2" x14ac:dyDescent="0.25"/>
  <cols>
    <col min="1" max="1" width="3.5546875" style="1" customWidth="1"/>
    <col min="2" max="2" width="18.109375" style="1" customWidth="1"/>
    <col min="3" max="3" width="33.5546875" style="1" customWidth="1"/>
    <col min="4" max="48" width="12.6640625" style="22" customWidth="1"/>
    <col min="49" max="49" width="12.88671875" style="22" customWidth="1"/>
    <col min="50" max="70" width="12.6640625" style="22" customWidth="1"/>
    <col min="71" max="71" width="4" style="1" customWidth="1"/>
    <col min="72" max="73" width="23.33203125" style="1" customWidth="1"/>
    <col min="74" max="16384" width="9.109375" style="1"/>
  </cols>
  <sheetData>
    <row r="1" spans="2:73" ht="28.2" x14ac:dyDescent="0.5">
      <c r="B1" s="15" t="s">
        <v>67</v>
      </c>
    </row>
    <row r="2" spans="2:73" ht="15.6" x14ac:dyDescent="0.3">
      <c r="B2" s="16" t="s">
        <v>43</v>
      </c>
      <c r="AO2" s="23"/>
      <c r="AP2" s="23"/>
      <c r="AQ2" s="23"/>
      <c r="AR2" s="23"/>
      <c r="AS2" s="23"/>
      <c r="AT2" s="23"/>
      <c r="AU2" s="23"/>
      <c r="AV2" s="23"/>
      <c r="AW2" s="23"/>
      <c r="AX2" s="23"/>
      <c r="AY2" s="23"/>
      <c r="AZ2" s="23"/>
    </row>
    <row r="3" spans="2:73" ht="12.75" customHeight="1" thickBot="1" x14ac:dyDescent="0.3">
      <c r="B3" s="17"/>
      <c r="C3" s="112"/>
      <c r="D3" s="286" t="s">
        <v>34</v>
      </c>
      <c r="E3" s="267">
        <v>2010</v>
      </c>
      <c r="F3" s="259"/>
      <c r="G3" s="259"/>
      <c r="H3" s="259"/>
      <c r="I3" s="259"/>
      <c r="J3" s="259"/>
      <c r="K3" s="259"/>
      <c r="L3" s="259"/>
      <c r="M3" s="259"/>
      <c r="N3" s="259"/>
      <c r="O3" s="259"/>
      <c r="P3" s="268"/>
      <c r="Q3" s="259">
        <v>2011</v>
      </c>
      <c r="R3" s="259"/>
      <c r="S3" s="259"/>
      <c r="T3" s="259"/>
      <c r="U3" s="259"/>
      <c r="V3" s="259"/>
      <c r="W3" s="259"/>
      <c r="X3" s="259"/>
      <c r="Y3" s="259"/>
      <c r="Z3" s="259"/>
      <c r="AA3" s="259"/>
      <c r="AB3" s="259"/>
      <c r="AC3" s="267">
        <v>2012</v>
      </c>
      <c r="AD3" s="259"/>
      <c r="AE3" s="259"/>
      <c r="AF3" s="259"/>
      <c r="AG3" s="259"/>
      <c r="AH3" s="259"/>
      <c r="AI3" s="259"/>
      <c r="AJ3" s="259"/>
      <c r="AK3" s="259"/>
      <c r="AL3" s="259"/>
      <c r="AM3" s="259"/>
      <c r="AN3" s="268"/>
      <c r="AO3" s="283">
        <v>2013</v>
      </c>
      <c r="AP3" s="284"/>
      <c r="AQ3" s="284"/>
      <c r="AR3" s="284"/>
      <c r="AS3" s="284"/>
      <c r="AT3" s="284"/>
      <c r="AU3" s="284"/>
      <c r="AV3" s="284"/>
      <c r="AW3" s="284"/>
      <c r="AX3" s="284"/>
      <c r="AY3" s="284"/>
      <c r="AZ3" s="285"/>
      <c r="BA3" s="260">
        <v>2014</v>
      </c>
      <c r="BB3" s="261"/>
      <c r="BC3" s="261"/>
      <c r="BD3" s="261"/>
      <c r="BE3" s="261"/>
      <c r="BF3" s="261"/>
      <c r="BG3" s="261"/>
      <c r="BH3" s="261"/>
      <c r="BI3" s="261"/>
      <c r="BJ3" s="261"/>
      <c r="BK3" s="261"/>
      <c r="BL3" s="261"/>
      <c r="BM3" s="260">
        <v>2015</v>
      </c>
      <c r="BN3" s="261"/>
      <c r="BO3" s="261"/>
      <c r="BP3" s="261"/>
      <c r="BQ3" s="261"/>
      <c r="BR3" s="261"/>
      <c r="BT3" s="258" t="s">
        <v>53</v>
      </c>
      <c r="BU3" s="258" t="s">
        <v>51</v>
      </c>
    </row>
    <row r="4" spans="2:73" ht="12.75" customHeight="1" thickTop="1" thickBot="1" x14ac:dyDescent="0.3">
      <c r="B4" s="18"/>
      <c r="C4" s="113"/>
      <c r="D4" s="287"/>
      <c r="E4" s="58" t="s">
        <v>11</v>
      </c>
      <c r="F4" s="13" t="s">
        <v>12</v>
      </c>
      <c r="G4" s="13" t="s">
        <v>13</v>
      </c>
      <c r="H4" s="13" t="s">
        <v>2</v>
      </c>
      <c r="I4" s="13" t="s">
        <v>3</v>
      </c>
      <c r="J4" s="13" t="s">
        <v>4</v>
      </c>
      <c r="K4" s="13" t="s">
        <v>5</v>
      </c>
      <c r="L4" s="14" t="s">
        <v>6</v>
      </c>
      <c r="M4" s="14" t="s">
        <v>7</v>
      </c>
      <c r="N4" s="13" t="s">
        <v>8</v>
      </c>
      <c r="O4" s="13" t="s">
        <v>9</v>
      </c>
      <c r="P4" s="55" t="s">
        <v>10</v>
      </c>
      <c r="Q4" s="13" t="s">
        <v>11</v>
      </c>
      <c r="R4" s="13" t="s">
        <v>12</v>
      </c>
      <c r="S4" s="13" t="s">
        <v>13</v>
      </c>
      <c r="T4" s="13" t="s">
        <v>2</v>
      </c>
      <c r="U4" s="13" t="s">
        <v>3</v>
      </c>
      <c r="V4" s="13" t="s">
        <v>4</v>
      </c>
      <c r="W4" s="13" t="s">
        <v>5</v>
      </c>
      <c r="X4" s="14" t="s">
        <v>6</v>
      </c>
      <c r="Y4" s="14" t="s">
        <v>7</v>
      </c>
      <c r="Z4" s="13" t="s">
        <v>8</v>
      </c>
      <c r="AA4" s="13" t="s">
        <v>9</v>
      </c>
      <c r="AB4" s="13" t="s">
        <v>10</v>
      </c>
      <c r="AC4" s="58" t="s">
        <v>11</v>
      </c>
      <c r="AD4" s="13" t="s">
        <v>12</v>
      </c>
      <c r="AE4" s="13" t="s">
        <v>13</v>
      </c>
      <c r="AF4" s="13" t="s">
        <v>2</v>
      </c>
      <c r="AG4" s="13" t="s">
        <v>3</v>
      </c>
      <c r="AH4" s="13" t="s">
        <v>4</v>
      </c>
      <c r="AI4" s="13" t="s">
        <v>5</v>
      </c>
      <c r="AJ4" s="14" t="s">
        <v>6</v>
      </c>
      <c r="AK4" s="14" t="s">
        <v>7</v>
      </c>
      <c r="AL4" s="13" t="s">
        <v>8</v>
      </c>
      <c r="AM4" s="13" t="s">
        <v>9</v>
      </c>
      <c r="AN4" s="55" t="s">
        <v>10</v>
      </c>
      <c r="AO4" s="58" t="s">
        <v>11</v>
      </c>
      <c r="AP4" s="13" t="s">
        <v>12</v>
      </c>
      <c r="AQ4" s="13" t="s">
        <v>13</v>
      </c>
      <c r="AR4" s="13" t="s">
        <v>2</v>
      </c>
      <c r="AS4" s="13" t="s">
        <v>3</v>
      </c>
      <c r="AT4" s="13" t="s">
        <v>4</v>
      </c>
      <c r="AU4" s="13" t="s">
        <v>5</v>
      </c>
      <c r="AV4" s="13" t="s">
        <v>6</v>
      </c>
      <c r="AW4" s="13" t="s">
        <v>7</v>
      </c>
      <c r="AX4" s="13" t="s">
        <v>8</v>
      </c>
      <c r="AY4" s="13" t="s">
        <v>9</v>
      </c>
      <c r="AZ4" s="55" t="s">
        <v>10</v>
      </c>
      <c r="BA4" s="136" t="s">
        <v>11</v>
      </c>
      <c r="BB4" s="136" t="s">
        <v>12</v>
      </c>
      <c r="BC4" s="136" t="s">
        <v>13</v>
      </c>
      <c r="BD4" s="136" t="s">
        <v>2</v>
      </c>
      <c r="BE4" s="136" t="s">
        <v>3</v>
      </c>
      <c r="BF4" s="136" t="s">
        <v>4</v>
      </c>
      <c r="BG4" s="136" t="s">
        <v>5</v>
      </c>
      <c r="BH4" s="136" t="s">
        <v>6</v>
      </c>
      <c r="BI4" s="136" t="s">
        <v>7</v>
      </c>
      <c r="BJ4" s="136" t="s">
        <v>8</v>
      </c>
      <c r="BK4" s="136" t="s">
        <v>9</v>
      </c>
      <c r="BL4" s="136" t="s">
        <v>10</v>
      </c>
      <c r="BM4" s="238" t="s">
        <v>11</v>
      </c>
      <c r="BN4" s="136" t="s">
        <v>12</v>
      </c>
      <c r="BO4" s="136" t="s">
        <v>13</v>
      </c>
      <c r="BP4" s="136" t="s">
        <v>2</v>
      </c>
      <c r="BQ4" s="136" t="s">
        <v>3</v>
      </c>
      <c r="BR4" s="136" t="s">
        <v>4</v>
      </c>
      <c r="BT4" s="258"/>
      <c r="BU4" s="258"/>
    </row>
    <row r="5" spans="2:73" s="40" customFormat="1" ht="17.399999999999999" x14ac:dyDescent="0.3">
      <c r="B5" s="42" t="s">
        <v>0</v>
      </c>
      <c r="C5" s="121"/>
      <c r="D5" s="35"/>
      <c r="E5" s="61"/>
      <c r="F5" s="35"/>
      <c r="G5" s="35"/>
      <c r="H5" s="35"/>
      <c r="I5" s="35"/>
      <c r="J5" s="35"/>
      <c r="K5" s="35"/>
      <c r="L5" s="35"/>
      <c r="M5" s="35"/>
      <c r="N5" s="35"/>
      <c r="O5" s="35"/>
      <c r="P5" s="53"/>
      <c r="Q5" s="35"/>
      <c r="R5" s="35"/>
      <c r="S5" s="35"/>
      <c r="T5" s="35"/>
      <c r="U5" s="35"/>
      <c r="V5" s="35"/>
      <c r="W5" s="35"/>
      <c r="X5" s="35"/>
      <c r="Y5" s="35"/>
      <c r="Z5" s="35"/>
      <c r="AA5" s="35"/>
      <c r="AB5" s="35"/>
      <c r="AC5" s="61"/>
      <c r="AD5" s="35"/>
      <c r="AE5" s="35"/>
      <c r="AF5" s="35"/>
      <c r="AG5" s="35"/>
      <c r="AH5" s="35"/>
      <c r="AI5" s="35"/>
      <c r="AJ5" s="35"/>
      <c r="AK5" s="35"/>
      <c r="AL5" s="35"/>
      <c r="AM5" s="35"/>
      <c r="AN5" s="53"/>
      <c r="AO5" s="61"/>
      <c r="AP5" s="35"/>
      <c r="AQ5" s="35"/>
      <c r="AR5" s="35"/>
      <c r="AS5" s="35"/>
      <c r="AT5" s="177"/>
      <c r="AU5" s="177"/>
      <c r="AV5" s="177"/>
      <c r="AW5" s="177"/>
      <c r="AX5" s="177"/>
      <c r="AY5" s="177"/>
      <c r="AZ5" s="178"/>
      <c r="BA5" s="177"/>
      <c r="BM5" s="244"/>
      <c r="BN5" s="173"/>
      <c r="BO5" s="173"/>
      <c r="BP5" s="173"/>
      <c r="BQ5" s="173"/>
      <c r="BR5" s="173"/>
      <c r="BT5" s="1"/>
      <c r="BU5" s="1"/>
    </row>
    <row r="6" spans="2:73" s="40" customFormat="1" ht="14.4" x14ac:dyDescent="0.3">
      <c r="B6" s="110"/>
      <c r="C6" s="121"/>
      <c r="D6" s="35"/>
      <c r="E6" s="61"/>
      <c r="F6" s="35"/>
      <c r="G6" s="35"/>
      <c r="H6" s="35"/>
      <c r="I6" s="35"/>
      <c r="J6" s="35"/>
      <c r="K6" s="35"/>
      <c r="L6" s="35"/>
      <c r="M6" s="35"/>
      <c r="N6" s="35"/>
      <c r="O6" s="35"/>
      <c r="P6" s="53"/>
      <c r="Q6" s="35"/>
      <c r="R6" s="35"/>
      <c r="S6" s="35"/>
      <c r="T6" s="35"/>
      <c r="U6" s="35"/>
      <c r="V6" s="35"/>
      <c r="W6" s="35"/>
      <c r="X6" s="35"/>
      <c r="Y6" s="35"/>
      <c r="Z6" s="35"/>
      <c r="AA6" s="35"/>
      <c r="AB6" s="35"/>
      <c r="AC6" s="61"/>
      <c r="AD6" s="35"/>
      <c r="AE6" s="35"/>
      <c r="AF6" s="35"/>
      <c r="AG6" s="35"/>
      <c r="AH6" s="35"/>
      <c r="AI6" s="35"/>
      <c r="AJ6" s="35"/>
      <c r="AK6" s="35"/>
      <c r="AL6" s="35"/>
      <c r="AM6" s="35"/>
      <c r="AN6" s="53"/>
      <c r="AO6" s="61"/>
      <c r="AP6" s="35"/>
      <c r="AQ6" s="35"/>
      <c r="AR6" s="35"/>
      <c r="AS6" s="35"/>
      <c r="AT6" s="35"/>
      <c r="AU6" s="35"/>
      <c r="AV6" s="35"/>
      <c r="AW6" s="35"/>
      <c r="AX6" s="35"/>
      <c r="AY6" s="35"/>
      <c r="AZ6" s="53"/>
      <c r="BB6" s="1"/>
      <c r="BH6" s="47"/>
      <c r="BI6" s="47"/>
      <c r="BJ6" s="228"/>
      <c r="BK6" s="229"/>
      <c r="BL6" s="47"/>
      <c r="BM6" s="244"/>
      <c r="BN6" s="142"/>
      <c r="BO6" s="142"/>
      <c r="BP6" s="142"/>
      <c r="BQ6" s="142"/>
      <c r="BR6" s="142" t="s">
        <v>50</v>
      </c>
      <c r="BS6" s="1"/>
      <c r="BT6" s="1"/>
      <c r="BU6" s="1"/>
    </row>
    <row r="7" spans="2:73" s="40" customFormat="1" ht="14.4" x14ac:dyDescent="0.3">
      <c r="B7" s="110"/>
      <c r="C7" s="121"/>
      <c r="D7" s="35"/>
      <c r="E7" s="61"/>
      <c r="F7" s="35"/>
      <c r="G7" s="35"/>
      <c r="H7" s="35"/>
      <c r="I7" s="35"/>
      <c r="J7" s="35"/>
      <c r="K7" s="35"/>
      <c r="L7" s="35"/>
      <c r="M7" s="35"/>
      <c r="N7" s="35"/>
      <c r="O7" s="35"/>
      <c r="P7" s="53"/>
      <c r="Q7" s="35"/>
      <c r="R7" s="35"/>
      <c r="S7" s="35"/>
      <c r="T7" s="35"/>
      <c r="U7" s="35"/>
      <c r="V7" s="35"/>
      <c r="W7" s="35"/>
      <c r="X7" s="35"/>
      <c r="Y7" s="35"/>
      <c r="Z7" s="35"/>
      <c r="AA7" s="35"/>
      <c r="AB7" s="35"/>
      <c r="AC7" s="61"/>
      <c r="AD7" s="35"/>
      <c r="AE7" s="35"/>
      <c r="AF7" s="35"/>
      <c r="AG7" s="35"/>
      <c r="AH7" s="35"/>
      <c r="AI7" s="35"/>
      <c r="AJ7" s="35"/>
      <c r="AK7" s="35"/>
      <c r="AL7" s="35"/>
      <c r="AM7" s="35"/>
      <c r="AN7" s="53"/>
      <c r="AO7" s="61"/>
      <c r="AP7" s="35"/>
      <c r="AQ7" s="35"/>
      <c r="AR7" s="35"/>
      <c r="AS7" s="35"/>
      <c r="AT7" s="35"/>
      <c r="AU7" s="35"/>
      <c r="AV7" s="35"/>
      <c r="AW7" s="35"/>
      <c r="AX7" s="35"/>
      <c r="AY7" s="35"/>
      <c r="AZ7" s="53"/>
      <c r="BA7" s="3"/>
      <c r="BB7" s="1"/>
      <c r="BM7" s="244"/>
      <c r="BN7" s="173"/>
      <c r="BO7" s="173"/>
      <c r="BP7" s="173"/>
      <c r="BQ7" s="173"/>
      <c r="BR7" s="173"/>
      <c r="BS7" s="1"/>
      <c r="BT7" s="1"/>
      <c r="BU7" s="1"/>
    </row>
    <row r="8" spans="2:73" s="40" customFormat="1" ht="14.4" x14ac:dyDescent="0.3">
      <c r="B8" s="281" t="s">
        <v>15</v>
      </c>
      <c r="C8" s="128" t="s">
        <v>25</v>
      </c>
      <c r="D8" s="75">
        <v>1.4509000000000001</v>
      </c>
      <c r="E8" s="76">
        <v>1.6030660000000001</v>
      </c>
      <c r="F8" s="75">
        <v>1.8840660000000002</v>
      </c>
      <c r="G8" s="75">
        <v>2.390066</v>
      </c>
      <c r="H8" s="75">
        <v>2.6596660000000001</v>
      </c>
      <c r="I8" s="75">
        <v>3.1514660000000001</v>
      </c>
      <c r="J8" s="75">
        <v>3.6997660000000003</v>
      </c>
      <c r="K8" s="75">
        <v>4.3801520000000007</v>
      </c>
      <c r="L8" s="75">
        <v>4.9613410000000009</v>
      </c>
      <c r="M8" s="75">
        <v>5.428141000000001</v>
      </c>
      <c r="N8" s="75">
        <v>6.2616210000000017</v>
      </c>
      <c r="O8" s="75">
        <v>7.0175210000000021</v>
      </c>
      <c r="P8" s="75">
        <v>7.5700110000000018</v>
      </c>
      <c r="Q8" s="76">
        <v>8.1066110000000009</v>
      </c>
      <c r="R8" s="75">
        <v>8.727011000000001</v>
      </c>
      <c r="S8" s="75">
        <v>9.6956010000000017</v>
      </c>
      <c r="T8" s="75">
        <v>10.413101000000001</v>
      </c>
      <c r="U8" s="75">
        <v>11.288661000000001</v>
      </c>
      <c r="V8" s="75">
        <v>13.811544000000001</v>
      </c>
      <c r="W8" s="75">
        <v>14.351144000000001</v>
      </c>
      <c r="X8" s="75">
        <v>15.047344000000001</v>
      </c>
      <c r="Y8" s="75">
        <v>15.781364</v>
      </c>
      <c r="Z8" s="75">
        <v>16.243264</v>
      </c>
      <c r="AA8" s="75">
        <v>16.690064</v>
      </c>
      <c r="AB8" s="75">
        <v>17.227764000000001</v>
      </c>
      <c r="AC8" s="76">
        <v>18.670164</v>
      </c>
      <c r="AD8" s="75">
        <v>20.236063999999999</v>
      </c>
      <c r="AE8" s="75">
        <v>24.803153999999999</v>
      </c>
      <c r="AF8" s="75">
        <v>25.295853999999999</v>
      </c>
      <c r="AG8" s="75">
        <v>26.501383999999998</v>
      </c>
      <c r="AH8" s="75">
        <v>27.986883999999996</v>
      </c>
      <c r="AI8" s="75">
        <v>29.327983999999997</v>
      </c>
      <c r="AJ8" s="75">
        <v>30.922483999999997</v>
      </c>
      <c r="AK8" s="75">
        <v>32.504383999999995</v>
      </c>
      <c r="AL8" s="75">
        <v>34.366203999999996</v>
      </c>
      <c r="AM8" s="75">
        <v>40.965730000000001</v>
      </c>
      <c r="AN8" s="75">
        <v>41.057230000000004</v>
      </c>
      <c r="AO8" s="76">
        <v>41.202230000000007</v>
      </c>
      <c r="AP8" s="75">
        <v>41.592030000000008</v>
      </c>
      <c r="AQ8" s="75">
        <v>41.910130000000009</v>
      </c>
      <c r="AR8" s="75">
        <v>42.037830000000007</v>
      </c>
      <c r="AS8" s="75">
        <v>42.318630000000006</v>
      </c>
      <c r="AT8" s="75">
        <v>42.563030000000005</v>
      </c>
      <c r="AU8" s="75">
        <v>42.831030000000005</v>
      </c>
      <c r="AV8" s="75">
        <v>43.000630000000008</v>
      </c>
      <c r="AW8" s="75">
        <v>43.51823000000001</v>
      </c>
      <c r="AX8" s="75">
        <v>43.77743000000001</v>
      </c>
      <c r="AY8" s="75">
        <v>44.12653000000001</v>
      </c>
      <c r="AZ8" s="74">
        <v>44.50659000000001</v>
      </c>
      <c r="BA8" s="75">
        <v>44.89659000000001</v>
      </c>
      <c r="BB8" s="75">
        <v>45.497870000000013</v>
      </c>
      <c r="BC8" s="75">
        <v>48.711100000000016</v>
      </c>
      <c r="BD8" s="75">
        <v>48.739100000000015</v>
      </c>
      <c r="BE8" s="75">
        <v>48.778200000000012</v>
      </c>
      <c r="BF8" s="75">
        <v>48.814000000000014</v>
      </c>
      <c r="BG8" s="75">
        <v>48.840000000000018</v>
      </c>
      <c r="BH8" s="75">
        <v>48.884100000000018</v>
      </c>
      <c r="BI8" s="75">
        <v>49.647200000000019</v>
      </c>
      <c r="BJ8" s="75">
        <v>49.657200000000017</v>
      </c>
      <c r="BK8" s="75">
        <v>49.721820000000015</v>
      </c>
      <c r="BL8" s="75">
        <v>49.738820000000018</v>
      </c>
      <c r="BM8" s="76">
        <v>49.738820000000018</v>
      </c>
      <c r="BN8" s="75">
        <v>49.776520000000019</v>
      </c>
      <c r="BO8" s="75">
        <v>50.445580000000021</v>
      </c>
      <c r="BP8" s="75">
        <v>50.445580000000021</v>
      </c>
      <c r="BQ8" s="75">
        <v>50.447580000000023</v>
      </c>
      <c r="BR8" s="75">
        <v>50.452980000000025</v>
      </c>
      <c r="BT8" s="98">
        <f>BR8/BF8-1</f>
        <v>3.3576023272012367E-2</v>
      </c>
      <c r="BU8" s="98">
        <f>BR8/$BR$18</f>
        <v>0.12222592902511217</v>
      </c>
    </row>
    <row r="9" spans="2:73" s="40" customFormat="1" ht="12.75" customHeight="1" x14ac:dyDescent="0.3">
      <c r="B9" s="281"/>
      <c r="C9" s="129" t="s">
        <v>18</v>
      </c>
      <c r="D9" s="140">
        <v>4.0000000000000001E-3</v>
      </c>
      <c r="E9" s="154">
        <v>7.1660000000000005E-3</v>
      </c>
      <c r="F9" s="140">
        <v>7.1660000000000005E-3</v>
      </c>
      <c r="G9" s="140">
        <v>8.1659999999999996E-3</v>
      </c>
      <c r="H9" s="140">
        <v>9.6659999999999992E-3</v>
      </c>
      <c r="I9" s="140">
        <v>9.6659999999999992E-3</v>
      </c>
      <c r="J9" s="140">
        <v>9.6659999999999992E-3</v>
      </c>
      <c r="K9" s="140">
        <v>1.1165999999999999E-2</v>
      </c>
      <c r="L9" s="140">
        <v>1.1165999999999999E-2</v>
      </c>
      <c r="M9" s="140">
        <v>2.1165999999999997E-2</v>
      </c>
      <c r="N9" s="140">
        <v>2.4165999999999997E-2</v>
      </c>
      <c r="O9" s="140">
        <v>3.7165999999999991E-2</v>
      </c>
      <c r="P9" s="140">
        <v>3.7765999999999994E-2</v>
      </c>
      <c r="Q9" s="154">
        <v>3.7765999999999994E-2</v>
      </c>
      <c r="R9" s="140">
        <v>3.7765999999999994E-2</v>
      </c>
      <c r="S9" s="140">
        <v>3.9265999999999995E-2</v>
      </c>
      <c r="T9" s="140">
        <v>4.3765999999999992E-2</v>
      </c>
      <c r="U9" s="140">
        <v>4.6765999999999995E-2</v>
      </c>
      <c r="V9" s="140">
        <v>4.9448999999999993E-2</v>
      </c>
      <c r="W9" s="140">
        <v>4.9448999999999993E-2</v>
      </c>
      <c r="X9" s="140">
        <v>4.9448999999999993E-2</v>
      </c>
      <c r="Y9" s="140">
        <v>4.9448999999999993E-2</v>
      </c>
      <c r="Z9" s="140">
        <v>4.9448999999999993E-2</v>
      </c>
      <c r="AA9" s="140">
        <v>4.9448999999999993E-2</v>
      </c>
      <c r="AB9" s="140">
        <v>4.9448999999999993E-2</v>
      </c>
      <c r="AC9" s="154">
        <v>4.9448999999999993E-2</v>
      </c>
      <c r="AD9" s="140">
        <v>4.9448999999999993E-2</v>
      </c>
      <c r="AE9" s="140">
        <v>5.224899999999999E-2</v>
      </c>
      <c r="AF9" s="140">
        <v>5.224899999999999E-2</v>
      </c>
      <c r="AG9" s="140">
        <v>5.2328999999999987E-2</v>
      </c>
      <c r="AH9" s="140">
        <v>5.3728999999999985E-2</v>
      </c>
      <c r="AI9" s="140">
        <v>5.3728999999999985E-2</v>
      </c>
      <c r="AJ9" s="140">
        <v>5.3728999999999985E-2</v>
      </c>
      <c r="AK9" s="140">
        <v>5.3728999999999985E-2</v>
      </c>
      <c r="AL9" s="140">
        <v>5.3728999999999985E-2</v>
      </c>
      <c r="AM9" s="140">
        <v>6.2254999999999984E-2</v>
      </c>
      <c r="AN9" s="140">
        <v>6.2254999999999984E-2</v>
      </c>
      <c r="AO9" s="154">
        <v>6.2254999999999984E-2</v>
      </c>
      <c r="AP9" s="140">
        <v>6.2254999999999984E-2</v>
      </c>
      <c r="AQ9" s="140">
        <v>6.3654999999999989E-2</v>
      </c>
      <c r="AR9" s="140">
        <v>6.3654999999999989E-2</v>
      </c>
      <c r="AS9" s="140">
        <v>6.3654999999999989E-2</v>
      </c>
      <c r="AT9" s="140">
        <v>6.3654999999999989E-2</v>
      </c>
      <c r="AU9" s="140">
        <v>6.3654999999999989E-2</v>
      </c>
      <c r="AV9" s="140">
        <v>6.5054999999999988E-2</v>
      </c>
      <c r="AW9" s="140">
        <v>6.5054999999999988E-2</v>
      </c>
      <c r="AX9" s="140">
        <v>6.5054999999999988E-2</v>
      </c>
      <c r="AY9" s="140">
        <v>6.9254999999999983E-2</v>
      </c>
      <c r="AZ9" s="167">
        <v>7.0654999999999982E-2</v>
      </c>
      <c r="BA9" s="140">
        <v>7.205499999999998E-2</v>
      </c>
      <c r="BB9" s="140">
        <v>7.6254999999999976E-2</v>
      </c>
      <c r="BC9" s="140">
        <v>0.11405499999999998</v>
      </c>
      <c r="BD9" s="140">
        <v>0.11405499999999998</v>
      </c>
      <c r="BE9" s="140">
        <v>0.11405499999999998</v>
      </c>
      <c r="BF9" s="140">
        <v>0.11405499999999998</v>
      </c>
      <c r="BG9" s="140">
        <v>0.11405499999999998</v>
      </c>
      <c r="BH9" s="140">
        <v>0.11405499999999998</v>
      </c>
      <c r="BI9" s="140">
        <v>0.11405499999999998</v>
      </c>
      <c r="BJ9" s="140">
        <v>0.11405499999999998</v>
      </c>
      <c r="BK9" s="140">
        <v>0.11405499999999998</v>
      </c>
      <c r="BL9" s="140">
        <v>0.11405499999999998</v>
      </c>
      <c r="BM9" s="154">
        <v>0.11405499999999998</v>
      </c>
      <c r="BN9" s="140">
        <v>0.11405499999999998</v>
      </c>
      <c r="BO9" s="140">
        <v>0.11545499999999997</v>
      </c>
      <c r="BP9" s="140">
        <v>0.11545499999999997</v>
      </c>
      <c r="BQ9" s="140">
        <v>0.11545499999999997</v>
      </c>
      <c r="BR9" s="140">
        <v>0.11545499999999997</v>
      </c>
      <c r="BT9" s="96">
        <f t="shared" ref="BT9:BT18" si="0">BR9/BF9-1</f>
        <v>1.2274779711542561E-2</v>
      </c>
      <c r="BU9" s="96">
        <f t="shared" ref="BU9:BU17" si="1">BR9/$BR$18</f>
        <v>2.7969794124339765E-4</v>
      </c>
    </row>
    <row r="10" spans="2:73" s="40" customFormat="1" ht="12.75" customHeight="1" x14ac:dyDescent="0.3">
      <c r="B10" s="281"/>
      <c r="C10" s="129" t="s">
        <v>63</v>
      </c>
      <c r="D10" s="140">
        <v>1.3114000000000001</v>
      </c>
      <c r="E10" s="154">
        <v>1.4384000000000001</v>
      </c>
      <c r="F10" s="140">
        <v>1.6994000000000002</v>
      </c>
      <c r="G10" s="140">
        <v>2.1029000000000004</v>
      </c>
      <c r="H10" s="140">
        <v>2.3710000000000004</v>
      </c>
      <c r="I10" s="140">
        <v>2.7978000000000005</v>
      </c>
      <c r="J10" s="140">
        <v>3.2541000000000007</v>
      </c>
      <c r="K10" s="140">
        <v>3.7664860000000004</v>
      </c>
      <c r="L10" s="140">
        <v>4.2676860000000003</v>
      </c>
      <c r="M10" s="140">
        <v>4.6544860000000003</v>
      </c>
      <c r="N10" s="140">
        <v>5.338966000000001</v>
      </c>
      <c r="O10" s="140">
        <v>5.8993660000000006</v>
      </c>
      <c r="P10" s="140">
        <v>6.296266000000001</v>
      </c>
      <c r="Q10" s="154">
        <v>6.7408660000000005</v>
      </c>
      <c r="R10" s="140">
        <v>7.1942660000000007</v>
      </c>
      <c r="S10" s="140">
        <v>7.9943660000000012</v>
      </c>
      <c r="T10" s="140">
        <v>8.5023660000000021</v>
      </c>
      <c r="U10" s="140">
        <v>9.1244260000000015</v>
      </c>
      <c r="V10" s="140">
        <v>10.487326000000001</v>
      </c>
      <c r="W10" s="140">
        <v>10.918926000000001</v>
      </c>
      <c r="X10" s="140">
        <v>11.387726000000001</v>
      </c>
      <c r="Y10" s="140">
        <v>11.903946000000001</v>
      </c>
      <c r="Z10" s="140">
        <v>12.283346000000002</v>
      </c>
      <c r="AA10" s="140">
        <v>12.708146000000001</v>
      </c>
      <c r="AB10" s="140">
        <v>13.223846000000002</v>
      </c>
      <c r="AC10" s="154">
        <v>13.849846000000001</v>
      </c>
      <c r="AD10" s="140">
        <v>14.611746000000002</v>
      </c>
      <c r="AE10" s="140">
        <v>17.188036000000004</v>
      </c>
      <c r="AF10" s="140">
        <v>17.561736000000003</v>
      </c>
      <c r="AG10" s="140">
        <v>18.367186000000004</v>
      </c>
      <c r="AH10" s="140">
        <v>19.276286000000002</v>
      </c>
      <c r="AI10" s="140">
        <v>20.047386000000003</v>
      </c>
      <c r="AJ10" s="140">
        <v>20.939886000000001</v>
      </c>
      <c r="AK10" s="140">
        <v>22.053586000000003</v>
      </c>
      <c r="AL10" s="140">
        <v>23.201406000000002</v>
      </c>
      <c r="AM10" s="140">
        <v>27.255206000000005</v>
      </c>
      <c r="AN10" s="140">
        <v>27.330206000000004</v>
      </c>
      <c r="AO10" s="154">
        <v>27.475206000000004</v>
      </c>
      <c r="AP10" s="140">
        <v>27.783006000000004</v>
      </c>
      <c r="AQ10" s="140">
        <v>27.967706000000003</v>
      </c>
      <c r="AR10" s="140">
        <v>28.035406000000002</v>
      </c>
      <c r="AS10" s="140">
        <v>28.182206000000001</v>
      </c>
      <c r="AT10" s="140">
        <v>28.386606</v>
      </c>
      <c r="AU10" s="140">
        <v>28.579606000000002</v>
      </c>
      <c r="AV10" s="140">
        <v>28.705806000000003</v>
      </c>
      <c r="AW10" s="140">
        <v>29.013406000000003</v>
      </c>
      <c r="AX10" s="140">
        <v>29.216606000000002</v>
      </c>
      <c r="AY10" s="140">
        <v>29.431506000000002</v>
      </c>
      <c r="AZ10" s="167">
        <v>29.588606000000002</v>
      </c>
      <c r="BA10" s="140">
        <v>29.776606000000001</v>
      </c>
      <c r="BB10" s="140">
        <v>30.093086</v>
      </c>
      <c r="BC10" s="140">
        <v>32.045515999999999</v>
      </c>
      <c r="BD10" s="140">
        <v>32.073515999999998</v>
      </c>
      <c r="BE10" s="140">
        <v>32.112615999999996</v>
      </c>
      <c r="BF10" s="140">
        <v>32.148415999999997</v>
      </c>
      <c r="BG10" s="140">
        <v>32.174416000000001</v>
      </c>
      <c r="BH10" s="140">
        <v>32.218516000000001</v>
      </c>
      <c r="BI10" s="140">
        <v>32.711615999999999</v>
      </c>
      <c r="BJ10" s="140">
        <v>32.721615999999997</v>
      </c>
      <c r="BK10" s="140">
        <v>32.761235999999997</v>
      </c>
      <c r="BL10" s="140">
        <v>32.778236</v>
      </c>
      <c r="BM10" s="154">
        <v>32.778236</v>
      </c>
      <c r="BN10" s="140">
        <v>32.815936000000001</v>
      </c>
      <c r="BO10" s="140">
        <v>33.247636</v>
      </c>
      <c r="BP10" s="140">
        <v>33.247636</v>
      </c>
      <c r="BQ10" s="140">
        <v>33.249636000000002</v>
      </c>
      <c r="BR10" s="140">
        <v>33.255036000000004</v>
      </c>
      <c r="BT10" s="96">
        <f t="shared" si="0"/>
        <v>3.4422224721740724E-2</v>
      </c>
      <c r="BU10" s="96">
        <f t="shared" si="1"/>
        <v>8.0562687672037378E-2</v>
      </c>
    </row>
    <row r="11" spans="2:73" s="40" customFormat="1" ht="12.75" customHeight="1" x14ac:dyDescent="0.3">
      <c r="B11" s="282"/>
      <c r="C11" s="129" t="s">
        <v>60</v>
      </c>
      <c r="D11" s="140">
        <v>0.13550000000000001</v>
      </c>
      <c r="E11" s="154">
        <v>0.1575</v>
      </c>
      <c r="F11" s="140">
        <v>0.17749999999999999</v>
      </c>
      <c r="G11" s="140">
        <v>0.27900000000000003</v>
      </c>
      <c r="H11" s="140">
        <v>0.27900000000000003</v>
      </c>
      <c r="I11" s="140">
        <v>0.34400000000000003</v>
      </c>
      <c r="J11" s="140">
        <v>0.43600000000000005</v>
      </c>
      <c r="K11" s="140">
        <v>0.60250000000000004</v>
      </c>
      <c r="L11" s="140">
        <v>0.68248900000000001</v>
      </c>
      <c r="M11" s="140">
        <v>0.75248899999999996</v>
      </c>
      <c r="N11" s="140">
        <v>0.89848899999999998</v>
      </c>
      <c r="O11" s="140">
        <v>1.080989</v>
      </c>
      <c r="P11" s="140">
        <v>1.2359789999999999</v>
      </c>
      <c r="Q11" s="154">
        <v>1.327979</v>
      </c>
      <c r="R11" s="140">
        <v>1.4949790000000001</v>
      </c>
      <c r="S11" s="140">
        <v>1.661969</v>
      </c>
      <c r="T11" s="140">
        <v>1.8669690000000001</v>
      </c>
      <c r="U11" s="140">
        <v>2.1174690000000003</v>
      </c>
      <c r="V11" s="140">
        <v>3.2747690000000005</v>
      </c>
      <c r="W11" s="140">
        <v>3.3827690000000006</v>
      </c>
      <c r="X11" s="140">
        <v>3.6101690000000004</v>
      </c>
      <c r="Y11" s="140">
        <v>3.8279690000000004</v>
      </c>
      <c r="Z11" s="140">
        <v>3.9104690000000004</v>
      </c>
      <c r="AA11" s="140">
        <v>3.9324690000000002</v>
      </c>
      <c r="AB11" s="140">
        <v>3.954469</v>
      </c>
      <c r="AC11" s="154">
        <v>4.7708690000000002</v>
      </c>
      <c r="AD11" s="140">
        <v>5.5748690000000005</v>
      </c>
      <c r="AE11" s="140">
        <v>7.562869000000001</v>
      </c>
      <c r="AF11" s="140">
        <v>7.6818690000000007</v>
      </c>
      <c r="AG11" s="140">
        <v>8.0818690000000011</v>
      </c>
      <c r="AH11" s="140">
        <v>8.6568690000000004</v>
      </c>
      <c r="AI11" s="140">
        <v>9.2268690000000007</v>
      </c>
      <c r="AJ11" s="140">
        <v>9.9288690000000006</v>
      </c>
      <c r="AK11" s="140">
        <v>10.397069</v>
      </c>
      <c r="AL11" s="140">
        <v>11.111069000000001</v>
      </c>
      <c r="AM11" s="140">
        <v>13.648269000000001</v>
      </c>
      <c r="AN11" s="140">
        <v>13.664769000000001</v>
      </c>
      <c r="AO11" s="154">
        <v>13.664769000000001</v>
      </c>
      <c r="AP11" s="140">
        <v>13.746769000000002</v>
      </c>
      <c r="AQ11" s="140">
        <v>13.878769000000002</v>
      </c>
      <c r="AR11" s="140">
        <v>13.938769000000002</v>
      </c>
      <c r="AS11" s="140">
        <v>14.072769000000003</v>
      </c>
      <c r="AT11" s="140">
        <v>14.112769000000002</v>
      </c>
      <c r="AU11" s="140">
        <v>14.187769000000001</v>
      </c>
      <c r="AV11" s="140">
        <v>14.229769000000001</v>
      </c>
      <c r="AW11" s="140">
        <v>14.439769000000002</v>
      </c>
      <c r="AX11" s="140">
        <v>14.495769000000001</v>
      </c>
      <c r="AY11" s="140">
        <v>14.625769000000002</v>
      </c>
      <c r="AZ11" s="167">
        <v>14.847329000000002</v>
      </c>
      <c r="BA11" s="140">
        <v>15.047929000000002</v>
      </c>
      <c r="BB11" s="140">
        <v>15.328529000000001</v>
      </c>
      <c r="BC11" s="140">
        <v>16.551529000000002</v>
      </c>
      <c r="BD11" s="140">
        <v>16.551529000000002</v>
      </c>
      <c r="BE11" s="140">
        <v>16.551529000000002</v>
      </c>
      <c r="BF11" s="140">
        <v>16.551529000000002</v>
      </c>
      <c r="BG11" s="140">
        <v>16.551529000000002</v>
      </c>
      <c r="BH11" s="140">
        <v>16.551529000000002</v>
      </c>
      <c r="BI11" s="140">
        <v>16.821529000000002</v>
      </c>
      <c r="BJ11" s="140">
        <v>16.821529000000002</v>
      </c>
      <c r="BK11" s="144">
        <v>16.846529</v>
      </c>
      <c r="BL11" s="144">
        <v>16.846529</v>
      </c>
      <c r="BM11" s="155">
        <v>16.846529</v>
      </c>
      <c r="BN11" s="144">
        <v>16.846529</v>
      </c>
      <c r="BO11" s="144">
        <v>17.082488999999999</v>
      </c>
      <c r="BP11" s="144">
        <v>17.082488999999999</v>
      </c>
      <c r="BQ11" s="144">
        <v>17.082488999999999</v>
      </c>
      <c r="BR11" s="144">
        <v>17.082488999999999</v>
      </c>
      <c r="BT11" s="96">
        <f t="shared" si="0"/>
        <v>3.2079211533870833E-2</v>
      </c>
      <c r="BU11" s="96">
        <f t="shared" si="1"/>
        <v>4.1383543411831335E-2</v>
      </c>
    </row>
    <row r="12" spans="2:73" s="40" customFormat="1" ht="12.75" customHeight="1" x14ac:dyDescent="0.3">
      <c r="B12" s="280" t="s">
        <v>16</v>
      </c>
      <c r="C12" s="124" t="s">
        <v>25</v>
      </c>
      <c r="D12" s="179">
        <v>4.7549999999999999</v>
      </c>
      <c r="E12" s="180">
        <v>5.5549999999999997</v>
      </c>
      <c r="F12" s="179">
        <v>5.6549999999999994</v>
      </c>
      <c r="G12" s="179">
        <v>6.7899999999999991</v>
      </c>
      <c r="H12" s="179">
        <v>6.7899999999999991</v>
      </c>
      <c r="I12" s="179">
        <v>6.980999999999999</v>
      </c>
      <c r="J12" s="179">
        <v>7.8609999999999989</v>
      </c>
      <c r="K12" s="179">
        <v>7.9159999999999986</v>
      </c>
      <c r="L12" s="179">
        <v>7.9159999999999986</v>
      </c>
      <c r="M12" s="179">
        <v>8.0809999999999977</v>
      </c>
      <c r="N12" s="179">
        <v>8.1909999999999972</v>
      </c>
      <c r="O12" s="179">
        <v>8.2709999999999972</v>
      </c>
      <c r="P12" s="179">
        <v>9.070999999999998</v>
      </c>
      <c r="Q12" s="180">
        <v>9.1259999999999977</v>
      </c>
      <c r="R12" s="179">
        <v>13.125999999999998</v>
      </c>
      <c r="S12" s="179">
        <v>14.825999999999997</v>
      </c>
      <c r="T12" s="179">
        <v>17.975999999999996</v>
      </c>
      <c r="U12" s="179">
        <v>18.935999999999996</v>
      </c>
      <c r="V12" s="179">
        <v>23.115999999999996</v>
      </c>
      <c r="W12" s="179">
        <v>24.335999999999995</v>
      </c>
      <c r="X12" s="179">
        <v>25.455999999999996</v>
      </c>
      <c r="Y12" s="179">
        <v>28.355999999999995</v>
      </c>
      <c r="Z12" s="179">
        <v>31.355999999999995</v>
      </c>
      <c r="AA12" s="179">
        <v>42.150999999999996</v>
      </c>
      <c r="AB12" s="179">
        <v>46.170999999999992</v>
      </c>
      <c r="AC12" s="180">
        <v>47.740999999999993</v>
      </c>
      <c r="AD12" s="179">
        <v>50.660999999999994</v>
      </c>
      <c r="AE12" s="179">
        <v>56.790999999999997</v>
      </c>
      <c r="AF12" s="179">
        <v>60.855999999999995</v>
      </c>
      <c r="AG12" s="179">
        <v>62.132999999999996</v>
      </c>
      <c r="AH12" s="179">
        <v>65.492999999999995</v>
      </c>
      <c r="AI12" s="179">
        <v>66.812999999999988</v>
      </c>
      <c r="AJ12" s="179">
        <v>68.898499999999984</v>
      </c>
      <c r="AK12" s="179">
        <v>78.111499999999978</v>
      </c>
      <c r="AL12" s="179">
        <v>86.792599999999979</v>
      </c>
      <c r="AM12" s="179">
        <v>113.12571999999997</v>
      </c>
      <c r="AN12" s="179">
        <v>113.34571999999997</v>
      </c>
      <c r="AO12" s="180">
        <v>119.72571999999997</v>
      </c>
      <c r="AP12" s="179">
        <v>121.37271999999997</v>
      </c>
      <c r="AQ12" s="179">
        <v>134.14271999999997</v>
      </c>
      <c r="AR12" s="179">
        <v>136.49071999999998</v>
      </c>
      <c r="AS12" s="179">
        <v>140.65621999999999</v>
      </c>
      <c r="AT12" s="179">
        <v>142.76121999999998</v>
      </c>
      <c r="AU12" s="179">
        <v>144.80671999999998</v>
      </c>
      <c r="AV12" s="179">
        <v>148.62171999999998</v>
      </c>
      <c r="AW12" s="179">
        <v>152.13301999999999</v>
      </c>
      <c r="AX12" s="179">
        <v>156.83391999999998</v>
      </c>
      <c r="AY12" s="179">
        <v>163.79891999999998</v>
      </c>
      <c r="AZ12" s="181">
        <v>179.29591999999997</v>
      </c>
      <c r="BA12" s="179">
        <v>183.01641999999995</v>
      </c>
      <c r="BB12" s="179">
        <v>191.45441999999994</v>
      </c>
      <c r="BC12" s="179">
        <v>214.08271999999994</v>
      </c>
      <c r="BD12" s="179">
        <v>221.56271999999993</v>
      </c>
      <c r="BE12" s="179">
        <v>227.59871999999993</v>
      </c>
      <c r="BF12" s="179">
        <v>236.95061999999993</v>
      </c>
      <c r="BG12" s="179">
        <v>249.47611999999992</v>
      </c>
      <c r="BH12" s="179">
        <v>259.20161999999993</v>
      </c>
      <c r="BI12" s="179">
        <v>267.14711999999992</v>
      </c>
      <c r="BJ12" s="179">
        <v>281.9864199999999</v>
      </c>
      <c r="BK12" s="75">
        <v>308.63711999999987</v>
      </c>
      <c r="BL12" s="75">
        <v>353.33191999999985</v>
      </c>
      <c r="BM12" s="76">
        <v>353.55691999999988</v>
      </c>
      <c r="BN12" s="75">
        <v>354.74191999999988</v>
      </c>
      <c r="BO12" s="75">
        <v>357.38741999999991</v>
      </c>
      <c r="BP12" s="75">
        <v>357.46741999999989</v>
      </c>
      <c r="BQ12" s="75">
        <v>357.46741999999989</v>
      </c>
      <c r="BR12" s="75">
        <v>357.46741999999989</v>
      </c>
      <c r="BT12" s="98">
        <f t="shared" si="0"/>
        <v>0.50861567697100774</v>
      </c>
      <c r="BU12" s="98">
        <f t="shared" si="1"/>
        <v>0.86599022507114398</v>
      </c>
    </row>
    <row r="13" spans="2:73" s="40" customFormat="1" ht="12.75" customHeight="1" x14ac:dyDescent="0.3">
      <c r="B13" s="281"/>
      <c r="C13" s="129" t="s">
        <v>55</v>
      </c>
      <c r="D13" s="140">
        <v>0.06</v>
      </c>
      <c r="E13" s="154">
        <v>0.06</v>
      </c>
      <c r="F13" s="140">
        <v>0.16</v>
      </c>
      <c r="G13" s="140">
        <v>0.39500000000000002</v>
      </c>
      <c r="H13" s="140">
        <v>0.39500000000000002</v>
      </c>
      <c r="I13" s="140">
        <v>0.58600000000000008</v>
      </c>
      <c r="J13" s="140">
        <v>0.66600000000000004</v>
      </c>
      <c r="K13" s="140">
        <v>0.72100000000000009</v>
      </c>
      <c r="L13" s="140">
        <v>0.72100000000000009</v>
      </c>
      <c r="M13" s="140">
        <v>0.88600000000000012</v>
      </c>
      <c r="N13" s="140">
        <v>0.99600000000000011</v>
      </c>
      <c r="O13" s="140">
        <v>1.0760000000000001</v>
      </c>
      <c r="P13" s="140">
        <v>1.0760000000000001</v>
      </c>
      <c r="Q13" s="154">
        <v>1.131</v>
      </c>
      <c r="R13" s="140">
        <v>1.2110000000000001</v>
      </c>
      <c r="S13" s="140">
        <v>1.2910000000000001</v>
      </c>
      <c r="T13" s="140">
        <v>1.2910000000000001</v>
      </c>
      <c r="U13" s="140">
        <v>1.4510000000000001</v>
      </c>
      <c r="V13" s="140">
        <v>1.5310000000000001</v>
      </c>
      <c r="W13" s="140">
        <v>1.9510000000000001</v>
      </c>
      <c r="X13" s="140">
        <v>2.1110000000000002</v>
      </c>
      <c r="Y13" s="140">
        <v>3.0510000000000002</v>
      </c>
      <c r="Z13" s="140">
        <v>3.4510000000000001</v>
      </c>
      <c r="AA13" s="140">
        <v>4.2309999999999999</v>
      </c>
      <c r="AB13" s="140">
        <v>4.5510000000000002</v>
      </c>
      <c r="AC13" s="154">
        <v>4.8710000000000004</v>
      </c>
      <c r="AD13" s="140">
        <v>5.9110000000000005</v>
      </c>
      <c r="AE13" s="140">
        <v>9.2160000000000011</v>
      </c>
      <c r="AF13" s="140">
        <v>9.636000000000001</v>
      </c>
      <c r="AG13" s="140">
        <v>10.438000000000001</v>
      </c>
      <c r="AH13" s="140">
        <v>11.678000000000001</v>
      </c>
      <c r="AI13" s="140">
        <v>12.223000000000001</v>
      </c>
      <c r="AJ13" s="140">
        <v>14.3085</v>
      </c>
      <c r="AK13" s="140">
        <v>16.491500000000002</v>
      </c>
      <c r="AL13" s="140">
        <v>19.772600000000001</v>
      </c>
      <c r="AM13" s="140">
        <v>28.709119999999999</v>
      </c>
      <c r="AN13" s="140">
        <v>28.929119999999998</v>
      </c>
      <c r="AO13" s="154">
        <v>29.109119999999997</v>
      </c>
      <c r="AP13" s="140">
        <v>29.756119999999996</v>
      </c>
      <c r="AQ13" s="140">
        <v>30.076119999999996</v>
      </c>
      <c r="AR13" s="140">
        <v>30.754119999999997</v>
      </c>
      <c r="AS13" s="140">
        <v>31.429619999999996</v>
      </c>
      <c r="AT13" s="140">
        <v>32.534619999999997</v>
      </c>
      <c r="AU13" s="140">
        <v>33.445119999999996</v>
      </c>
      <c r="AV13" s="140">
        <v>33.900119999999994</v>
      </c>
      <c r="AW13" s="140">
        <v>34.941419999999994</v>
      </c>
      <c r="AX13" s="140">
        <v>36.572319999999991</v>
      </c>
      <c r="AY13" s="140">
        <v>38.102319999999992</v>
      </c>
      <c r="AZ13" s="167">
        <v>39.629319999999993</v>
      </c>
      <c r="BA13" s="140">
        <v>40.429819999999992</v>
      </c>
      <c r="BB13" s="140">
        <v>41.44281999999999</v>
      </c>
      <c r="BC13" s="140">
        <v>47.73111999999999</v>
      </c>
      <c r="BD13" s="140">
        <v>48.591119999999989</v>
      </c>
      <c r="BE13" s="140">
        <v>49.827119999999987</v>
      </c>
      <c r="BF13" s="140">
        <v>50.909019999999984</v>
      </c>
      <c r="BG13" s="140">
        <v>52.179519999999982</v>
      </c>
      <c r="BH13" s="140">
        <v>53.31001999999998</v>
      </c>
      <c r="BI13" s="140">
        <v>54.040519999999979</v>
      </c>
      <c r="BJ13" s="140">
        <v>56.074819999999981</v>
      </c>
      <c r="BK13" s="140">
        <v>57.93051999999998</v>
      </c>
      <c r="BL13" s="140">
        <v>61.060319999999983</v>
      </c>
      <c r="BM13" s="154">
        <v>61.060319999999983</v>
      </c>
      <c r="BN13" s="140">
        <v>61.560319999999983</v>
      </c>
      <c r="BO13" s="140">
        <v>62.135819999999981</v>
      </c>
      <c r="BP13" s="140">
        <v>62.215819999999979</v>
      </c>
      <c r="BQ13" s="140">
        <v>62.215819999999979</v>
      </c>
      <c r="BR13" s="140">
        <v>62.215819999999979</v>
      </c>
      <c r="BT13" s="96">
        <f t="shared" si="0"/>
        <v>0.22209816649387482</v>
      </c>
      <c r="BU13" s="96">
        <f t="shared" si="1"/>
        <v>0.1507222447427119</v>
      </c>
    </row>
    <row r="14" spans="2:73" s="40" customFormat="1" ht="12.75" customHeight="1" x14ac:dyDescent="0.3">
      <c r="B14" s="281"/>
      <c r="C14" s="129" t="s">
        <v>19</v>
      </c>
      <c r="D14" s="140">
        <v>0.495</v>
      </c>
      <c r="E14" s="154">
        <v>0.495</v>
      </c>
      <c r="F14" s="140">
        <v>0.495</v>
      </c>
      <c r="G14" s="140">
        <v>0.495</v>
      </c>
      <c r="H14" s="140">
        <v>0.495</v>
      </c>
      <c r="I14" s="140">
        <v>0.495</v>
      </c>
      <c r="J14" s="140">
        <v>0.495</v>
      </c>
      <c r="K14" s="140">
        <v>0.495</v>
      </c>
      <c r="L14" s="140">
        <v>0.495</v>
      </c>
      <c r="M14" s="140">
        <v>0.495</v>
      </c>
      <c r="N14" s="140">
        <v>0.495</v>
      </c>
      <c r="O14" s="140">
        <v>0.495</v>
      </c>
      <c r="P14" s="140">
        <v>0.495</v>
      </c>
      <c r="Q14" s="154">
        <v>0.495</v>
      </c>
      <c r="R14" s="140">
        <v>0.495</v>
      </c>
      <c r="S14" s="140">
        <v>0.495</v>
      </c>
      <c r="T14" s="140">
        <v>1.2450000000000001</v>
      </c>
      <c r="U14" s="140">
        <v>1.2450000000000001</v>
      </c>
      <c r="V14" s="140">
        <v>1.2450000000000001</v>
      </c>
      <c r="W14" s="140">
        <v>1.2450000000000001</v>
      </c>
      <c r="X14" s="140">
        <v>1.405</v>
      </c>
      <c r="Y14" s="140">
        <v>1.5649999999999999</v>
      </c>
      <c r="Z14" s="140">
        <v>1.5649999999999999</v>
      </c>
      <c r="AA14" s="140">
        <v>2.17</v>
      </c>
      <c r="AB14" s="140">
        <v>2.67</v>
      </c>
      <c r="AC14" s="154">
        <v>3.92</v>
      </c>
      <c r="AD14" s="140">
        <v>5.8</v>
      </c>
      <c r="AE14" s="140">
        <v>6.9049999999999994</v>
      </c>
      <c r="AF14" s="140">
        <v>10.549999999999999</v>
      </c>
      <c r="AG14" s="140">
        <v>11.024999999999999</v>
      </c>
      <c r="AH14" s="140">
        <v>11.524999999999999</v>
      </c>
      <c r="AI14" s="140">
        <v>12.299999999999999</v>
      </c>
      <c r="AJ14" s="140">
        <v>12.299999999999999</v>
      </c>
      <c r="AK14" s="140">
        <v>17.03</v>
      </c>
      <c r="AL14" s="140">
        <v>21.53</v>
      </c>
      <c r="AM14" s="140">
        <v>30.866599999999998</v>
      </c>
      <c r="AN14" s="140">
        <v>30.866599999999998</v>
      </c>
      <c r="AO14" s="154">
        <v>32.366599999999998</v>
      </c>
      <c r="AP14" s="140">
        <v>33.366599999999998</v>
      </c>
      <c r="AQ14" s="140">
        <v>33.866599999999998</v>
      </c>
      <c r="AR14" s="140">
        <v>35.5366</v>
      </c>
      <c r="AS14" s="140">
        <v>39.026600000000002</v>
      </c>
      <c r="AT14" s="140">
        <v>40.026600000000002</v>
      </c>
      <c r="AU14" s="140">
        <v>41.1616</v>
      </c>
      <c r="AV14" s="140">
        <v>43.611600000000003</v>
      </c>
      <c r="AW14" s="140">
        <v>46.081600000000002</v>
      </c>
      <c r="AX14" s="140">
        <v>49.151600000000002</v>
      </c>
      <c r="AY14" s="140">
        <v>53.086600000000004</v>
      </c>
      <c r="AZ14" s="167">
        <v>56.346600000000002</v>
      </c>
      <c r="BA14" s="140">
        <v>59.266600000000004</v>
      </c>
      <c r="BB14" s="140">
        <v>61.691600000000001</v>
      </c>
      <c r="BC14" s="140">
        <v>73.861599999999996</v>
      </c>
      <c r="BD14" s="140">
        <v>75.861599999999996</v>
      </c>
      <c r="BE14" s="140">
        <v>79.161599999999993</v>
      </c>
      <c r="BF14" s="140">
        <v>87.431599999999989</v>
      </c>
      <c r="BG14" s="140">
        <v>93.256599999999992</v>
      </c>
      <c r="BH14" s="140">
        <v>98.731599999999986</v>
      </c>
      <c r="BI14" s="140">
        <v>105.13659999999999</v>
      </c>
      <c r="BJ14" s="140">
        <v>113.32159999999999</v>
      </c>
      <c r="BK14" s="140">
        <v>126.61659999999999</v>
      </c>
      <c r="BL14" s="140">
        <v>156.6816</v>
      </c>
      <c r="BM14" s="154">
        <v>156.9066</v>
      </c>
      <c r="BN14" s="140">
        <v>157.5916</v>
      </c>
      <c r="BO14" s="140">
        <v>159.66159999999999</v>
      </c>
      <c r="BP14" s="140">
        <v>159.66159999999999</v>
      </c>
      <c r="BQ14" s="140">
        <v>159.66159999999999</v>
      </c>
      <c r="BR14" s="140">
        <v>159.66159999999999</v>
      </c>
      <c r="BT14" s="96">
        <f t="shared" si="0"/>
        <v>0.82613151309137667</v>
      </c>
      <c r="BU14" s="96">
        <f t="shared" si="1"/>
        <v>0.38679157087719773</v>
      </c>
    </row>
    <row r="15" spans="2:73" s="40" customFormat="1" ht="12.75" customHeight="1" x14ac:dyDescent="0.3">
      <c r="B15" s="281"/>
      <c r="C15" s="130" t="s">
        <v>20</v>
      </c>
      <c r="D15" s="140">
        <v>4.2</v>
      </c>
      <c r="E15" s="154">
        <v>5</v>
      </c>
      <c r="F15" s="140">
        <v>5</v>
      </c>
      <c r="G15" s="140">
        <v>5.9</v>
      </c>
      <c r="H15" s="140">
        <v>5.9</v>
      </c>
      <c r="I15" s="140">
        <v>5.9</v>
      </c>
      <c r="J15" s="140">
        <v>6.7</v>
      </c>
      <c r="K15" s="140">
        <v>6.7</v>
      </c>
      <c r="L15" s="140">
        <v>6.7</v>
      </c>
      <c r="M15" s="140">
        <v>6.7</v>
      </c>
      <c r="N15" s="140">
        <v>6.7</v>
      </c>
      <c r="O15" s="140">
        <v>6.7</v>
      </c>
      <c r="P15" s="140">
        <v>7.5</v>
      </c>
      <c r="Q15" s="154">
        <v>7.5</v>
      </c>
      <c r="R15" s="140">
        <v>9.120000000000001</v>
      </c>
      <c r="S15" s="140">
        <v>10.740000000000002</v>
      </c>
      <c r="T15" s="140">
        <v>10.740000000000002</v>
      </c>
      <c r="U15" s="140">
        <v>11.540000000000003</v>
      </c>
      <c r="V15" s="140">
        <v>11.540000000000003</v>
      </c>
      <c r="W15" s="140">
        <v>12.340000000000003</v>
      </c>
      <c r="X15" s="140">
        <v>13.140000000000004</v>
      </c>
      <c r="Y15" s="140">
        <v>14.940000000000005</v>
      </c>
      <c r="Z15" s="140">
        <v>17.540000000000006</v>
      </c>
      <c r="AA15" s="140">
        <v>20.750000000000007</v>
      </c>
      <c r="AB15" s="140">
        <v>21.650000000000006</v>
      </c>
      <c r="AC15" s="154">
        <v>21.650000000000006</v>
      </c>
      <c r="AD15" s="140">
        <v>21.650000000000006</v>
      </c>
      <c r="AE15" s="140">
        <v>23.370000000000005</v>
      </c>
      <c r="AF15" s="140">
        <v>23.370000000000005</v>
      </c>
      <c r="AG15" s="140">
        <v>23.370000000000005</v>
      </c>
      <c r="AH15" s="140">
        <v>24.990000000000006</v>
      </c>
      <c r="AI15" s="140">
        <v>24.990000000000006</v>
      </c>
      <c r="AJ15" s="140">
        <v>24.990000000000006</v>
      </c>
      <c r="AK15" s="140">
        <v>24.990000000000006</v>
      </c>
      <c r="AL15" s="140">
        <v>25.890000000000004</v>
      </c>
      <c r="AM15" s="140">
        <v>29.210000000000004</v>
      </c>
      <c r="AN15" s="140">
        <v>29.210000000000004</v>
      </c>
      <c r="AO15" s="154">
        <v>29.210000000000004</v>
      </c>
      <c r="AP15" s="140">
        <v>29.210000000000004</v>
      </c>
      <c r="AQ15" s="140">
        <v>29.210000000000004</v>
      </c>
      <c r="AR15" s="140">
        <v>29.210000000000004</v>
      </c>
      <c r="AS15" s="140">
        <v>29.210000000000004</v>
      </c>
      <c r="AT15" s="140">
        <v>29.210000000000004</v>
      </c>
      <c r="AU15" s="140">
        <v>29.210000000000004</v>
      </c>
      <c r="AV15" s="140">
        <v>30.120000000000005</v>
      </c>
      <c r="AW15" s="140">
        <v>30.120000000000005</v>
      </c>
      <c r="AX15" s="140">
        <v>30.120000000000005</v>
      </c>
      <c r="AY15" s="140">
        <v>31.620000000000005</v>
      </c>
      <c r="AZ15" s="167">
        <v>33.330000000000005</v>
      </c>
      <c r="BA15" s="140">
        <v>33.330000000000005</v>
      </c>
      <c r="BB15" s="140">
        <v>33.330000000000005</v>
      </c>
      <c r="BC15" s="140">
        <v>35.150000000000006</v>
      </c>
      <c r="BD15" s="140">
        <v>35.150000000000006</v>
      </c>
      <c r="BE15" s="140">
        <v>36.650000000000006</v>
      </c>
      <c r="BF15" s="140">
        <v>36.650000000000006</v>
      </c>
      <c r="BG15" s="140">
        <v>37.460000000000008</v>
      </c>
      <c r="BH15" s="140">
        <v>40.580000000000005</v>
      </c>
      <c r="BI15" s="140">
        <v>41.390000000000008</v>
      </c>
      <c r="BJ15" s="140">
        <v>41.390000000000008</v>
      </c>
      <c r="BK15" s="140">
        <v>42.890000000000008</v>
      </c>
      <c r="BL15" s="140">
        <v>50.390000000000008</v>
      </c>
      <c r="BM15" s="154">
        <v>50.390000000000008</v>
      </c>
      <c r="BN15" s="140">
        <v>50.390000000000008</v>
      </c>
      <c r="BO15" s="140">
        <v>50.390000000000008</v>
      </c>
      <c r="BP15" s="140">
        <v>50.390000000000008</v>
      </c>
      <c r="BQ15" s="140">
        <v>50.390000000000008</v>
      </c>
      <c r="BR15" s="140">
        <v>50.390000000000008</v>
      </c>
      <c r="BT15" s="96">
        <f t="shared" si="0"/>
        <v>0.37489768076398367</v>
      </c>
      <c r="BU15" s="96">
        <f t="shared" si="1"/>
        <v>0.12207335550002002</v>
      </c>
    </row>
    <row r="16" spans="2:73" s="40" customFormat="1" ht="12.75" customHeight="1" x14ac:dyDescent="0.3">
      <c r="B16" s="281"/>
      <c r="C16" s="130" t="s">
        <v>64</v>
      </c>
      <c r="D16" s="140">
        <v>0</v>
      </c>
      <c r="E16" s="154">
        <v>0</v>
      </c>
      <c r="F16" s="140">
        <v>0</v>
      </c>
      <c r="G16" s="140">
        <v>0</v>
      </c>
      <c r="H16" s="140">
        <v>0</v>
      </c>
      <c r="I16" s="140">
        <v>0</v>
      </c>
      <c r="J16" s="140">
        <v>0</v>
      </c>
      <c r="K16" s="140">
        <v>0</v>
      </c>
      <c r="L16" s="140">
        <v>0</v>
      </c>
      <c r="M16" s="140">
        <v>0</v>
      </c>
      <c r="N16" s="140">
        <v>0</v>
      </c>
      <c r="O16" s="140">
        <v>0</v>
      </c>
      <c r="P16" s="140">
        <v>0</v>
      </c>
      <c r="Q16" s="154">
        <v>0</v>
      </c>
      <c r="R16" s="140">
        <v>2.2999999999999998</v>
      </c>
      <c r="S16" s="140">
        <v>2.2999999999999998</v>
      </c>
      <c r="T16" s="140">
        <v>4.6999999999999993</v>
      </c>
      <c r="U16" s="140">
        <v>4.6999999999999993</v>
      </c>
      <c r="V16" s="140">
        <v>8.7999999999999989</v>
      </c>
      <c r="W16" s="140">
        <v>8.7999999999999989</v>
      </c>
      <c r="X16" s="140">
        <v>8.7999999999999989</v>
      </c>
      <c r="Y16" s="140">
        <v>8.7999999999999989</v>
      </c>
      <c r="Z16" s="140">
        <v>8.7999999999999989</v>
      </c>
      <c r="AA16" s="140">
        <v>15</v>
      </c>
      <c r="AB16" s="140">
        <v>17.3</v>
      </c>
      <c r="AC16" s="154">
        <v>17.3</v>
      </c>
      <c r="AD16" s="140">
        <v>17.3</v>
      </c>
      <c r="AE16" s="140">
        <v>17.3</v>
      </c>
      <c r="AF16" s="140">
        <v>17.3</v>
      </c>
      <c r="AG16" s="140">
        <v>17.3</v>
      </c>
      <c r="AH16" s="140">
        <v>17.3</v>
      </c>
      <c r="AI16" s="140">
        <v>17.3</v>
      </c>
      <c r="AJ16" s="140">
        <v>17.3</v>
      </c>
      <c r="AK16" s="140">
        <v>19.600000000000001</v>
      </c>
      <c r="AL16" s="140">
        <v>19.600000000000001</v>
      </c>
      <c r="AM16" s="140">
        <v>24.340000000000003</v>
      </c>
      <c r="AN16" s="140">
        <v>24.340000000000003</v>
      </c>
      <c r="AO16" s="154">
        <v>29.040000000000003</v>
      </c>
      <c r="AP16" s="140">
        <v>29.040000000000003</v>
      </c>
      <c r="AQ16" s="140">
        <v>40.99</v>
      </c>
      <c r="AR16" s="140">
        <v>40.99</v>
      </c>
      <c r="AS16" s="140">
        <v>40.99</v>
      </c>
      <c r="AT16" s="140">
        <v>40.99</v>
      </c>
      <c r="AU16" s="140">
        <v>40.99</v>
      </c>
      <c r="AV16" s="140">
        <v>40.99</v>
      </c>
      <c r="AW16" s="140">
        <v>40.99</v>
      </c>
      <c r="AX16" s="140">
        <v>40.99</v>
      </c>
      <c r="AY16" s="140">
        <v>40.99</v>
      </c>
      <c r="AZ16" s="167">
        <v>49.99</v>
      </c>
      <c r="BA16" s="140">
        <v>49.99</v>
      </c>
      <c r="BB16" s="140">
        <v>54.99</v>
      </c>
      <c r="BC16" s="140">
        <v>57.34</v>
      </c>
      <c r="BD16" s="140">
        <v>61.96</v>
      </c>
      <c r="BE16" s="140">
        <v>61.96</v>
      </c>
      <c r="BF16" s="140">
        <v>61.96</v>
      </c>
      <c r="BG16" s="140">
        <v>66.58</v>
      </c>
      <c r="BH16" s="140">
        <v>66.58</v>
      </c>
      <c r="BI16" s="140">
        <v>66.58</v>
      </c>
      <c r="BJ16" s="140">
        <v>71.2</v>
      </c>
      <c r="BK16" s="144">
        <v>81.2</v>
      </c>
      <c r="BL16" s="144">
        <v>85.2</v>
      </c>
      <c r="BM16" s="155">
        <v>85.2</v>
      </c>
      <c r="BN16" s="144">
        <v>85.2</v>
      </c>
      <c r="BO16" s="144">
        <v>85.2</v>
      </c>
      <c r="BP16" s="144">
        <v>85.2</v>
      </c>
      <c r="BQ16" s="144">
        <v>85.2</v>
      </c>
      <c r="BR16" s="144">
        <v>85.2</v>
      </c>
      <c r="BT16" s="96">
        <f t="shared" si="0"/>
        <v>0.37508069722401549</v>
      </c>
      <c r="BU16" s="96">
        <f t="shared" si="1"/>
        <v>0.20640305395121461</v>
      </c>
    </row>
    <row r="17" spans="2:73" s="40" customFormat="1" ht="24" customHeight="1" x14ac:dyDescent="0.3">
      <c r="B17" s="39" t="s">
        <v>17</v>
      </c>
      <c r="C17" s="120" t="s">
        <v>14</v>
      </c>
      <c r="D17" s="182">
        <v>4.8641899999999998</v>
      </c>
      <c r="E17" s="183">
        <v>4.8641899999999998</v>
      </c>
      <c r="F17" s="182">
        <v>4.8641899999999998</v>
      </c>
      <c r="G17" s="182">
        <v>4.8641899999999998</v>
      </c>
      <c r="H17" s="182">
        <v>4.8641899999999998</v>
      </c>
      <c r="I17" s="182">
        <v>4.8641899999999998</v>
      </c>
      <c r="J17" s="182">
        <v>4.8641899999999998</v>
      </c>
      <c r="K17" s="182">
        <v>4.8641899999999998</v>
      </c>
      <c r="L17" s="182">
        <v>4.8641899999999998</v>
      </c>
      <c r="M17" s="182">
        <v>4.8641899999999998</v>
      </c>
      <c r="N17" s="182">
        <v>4.8641899999999998</v>
      </c>
      <c r="O17" s="182">
        <v>4.8641899999999998</v>
      </c>
      <c r="P17" s="182">
        <v>4.8641899999999998</v>
      </c>
      <c r="Q17" s="183">
        <v>4.8641899999999998</v>
      </c>
      <c r="R17" s="182">
        <v>4.8641899999999998</v>
      </c>
      <c r="S17" s="182">
        <v>4.8641899999999998</v>
      </c>
      <c r="T17" s="182">
        <v>4.8641899999999998</v>
      </c>
      <c r="U17" s="182">
        <v>4.8641899999999998</v>
      </c>
      <c r="V17" s="182">
        <v>4.8641899999999998</v>
      </c>
      <c r="W17" s="182">
        <v>4.8641899999999998</v>
      </c>
      <c r="X17" s="182">
        <v>4.8641899999999998</v>
      </c>
      <c r="Y17" s="182">
        <v>4.8641899999999998</v>
      </c>
      <c r="Z17" s="182">
        <v>4.8641899999999998</v>
      </c>
      <c r="AA17" s="182">
        <v>4.8641899999999998</v>
      </c>
      <c r="AB17" s="182">
        <v>4.8641899999999998</v>
      </c>
      <c r="AC17" s="183">
        <v>4.8641899999999998</v>
      </c>
      <c r="AD17" s="182">
        <v>4.8641899999999998</v>
      </c>
      <c r="AE17" s="182">
        <v>4.8641899999999998</v>
      </c>
      <c r="AF17" s="182">
        <v>4.8641899999999998</v>
      </c>
      <c r="AG17" s="182">
        <v>4.8641899999999998</v>
      </c>
      <c r="AH17" s="182">
        <v>4.8641899999999998</v>
      </c>
      <c r="AI17" s="182">
        <v>4.8641899999999998</v>
      </c>
      <c r="AJ17" s="182">
        <v>4.8641899999999998</v>
      </c>
      <c r="AK17" s="182">
        <v>4.8641899999999998</v>
      </c>
      <c r="AL17" s="182">
        <v>4.8641899999999998</v>
      </c>
      <c r="AM17" s="182">
        <v>4.8641899999999998</v>
      </c>
      <c r="AN17" s="182">
        <v>4.8641899999999998</v>
      </c>
      <c r="AO17" s="183">
        <v>4.8641899999999998</v>
      </c>
      <c r="AP17" s="182">
        <v>4.8641899999999998</v>
      </c>
      <c r="AQ17" s="182">
        <v>4.8641899999999998</v>
      </c>
      <c r="AR17" s="182">
        <v>4.8641899999999998</v>
      </c>
      <c r="AS17" s="182">
        <v>4.8641899999999998</v>
      </c>
      <c r="AT17" s="182">
        <v>4.8641899999999998</v>
      </c>
      <c r="AU17" s="182">
        <v>4.8641899999999998</v>
      </c>
      <c r="AV17" s="182">
        <v>4.8641899999999998</v>
      </c>
      <c r="AW17" s="182">
        <v>4.8641899999999998</v>
      </c>
      <c r="AX17" s="182">
        <v>4.8641899999999998</v>
      </c>
      <c r="AY17" s="182">
        <v>4.8641899999999998</v>
      </c>
      <c r="AZ17" s="184">
        <v>4.8641899999999998</v>
      </c>
      <c r="BA17" s="182">
        <v>4.8641899999999998</v>
      </c>
      <c r="BB17" s="182">
        <v>4.8641899999999998</v>
      </c>
      <c r="BC17" s="182">
        <v>4.8641899999999998</v>
      </c>
      <c r="BD17" s="182">
        <v>4.8641899999999998</v>
      </c>
      <c r="BE17" s="182">
        <v>4.8641899999999998</v>
      </c>
      <c r="BF17" s="182">
        <v>4.8641899999999998</v>
      </c>
      <c r="BG17" s="182">
        <v>4.8641899999999998</v>
      </c>
      <c r="BH17" s="182">
        <v>4.8641899999999998</v>
      </c>
      <c r="BI17" s="182">
        <v>4.8641899999999998</v>
      </c>
      <c r="BJ17" s="182">
        <v>4.8641899999999998</v>
      </c>
      <c r="BK17" s="139">
        <v>4.8641899999999998</v>
      </c>
      <c r="BL17" s="139">
        <v>4.8641899999999998</v>
      </c>
      <c r="BM17" s="146">
        <v>4.8641899999999998</v>
      </c>
      <c r="BN17" s="139">
        <v>4.8641899999999998</v>
      </c>
      <c r="BO17" s="139">
        <v>4.8641899999999998</v>
      </c>
      <c r="BP17" s="139">
        <v>4.8641899999999998</v>
      </c>
      <c r="BQ17" s="139">
        <v>4.8641899999999998</v>
      </c>
      <c r="BR17" s="139">
        <v>4.8641899999999998</v>
      </c>
      <c r="BT17" s="98">
        <f t="shared" si="0"/>
        <v>0</v>
      </c>
      <c r="BU17" s="98">
        <f t="shared" si="1"/>
        <v>1.1783845903743645E-2</v>
      </c>
    </row>
    <row r="18" spans="2:73" s="40" customFormat="1" ht="24" customHeight="1" thickBot="1" x14ac:dyDescent="0.35">
      <c r="B18" s="45"/>
      <c r="C18" s="131" t="s">
        <v>26</v>
      </c>
      <c r="D18" s="145">
        <v>11.07009</v>
      </c>
      <c r="E18" s="156">
        <v>12.022256</v>
      </c>
      <c r="F18" s="145">
        <v>12.403256000000001</v>
      </c>
      <c r="G18" s="145">
        <v>14.044256000000001</v>
      </c>
      <c r="H18" s="145">
        <v>14.313856000000001</v>
      </c>
      <c r="I18" s="145">
        <v>14.996656000000002</v>
      </c>
      <c r="J18" s="145">
        <v>16.424956000000002</v>
      </c>
      <c r="K18" s="145">
        <v>17.160342</v>
      </c>
      <c r="L18" s="145">
        <v>17.741530999999998</v>
      </c>
      <c r="M18" s="145">
        <v>18.373330999999997</v>
      </c>
      <c r="N18" s="145">
        <v>19.316810999999998</v>
      </c>
      <c r="O18" s="145">
        <v>20.152710999999996</v>
      </c>
      <c r="P18" s="145">
        <v>21.505200999999996</v>
      </c>
      <c r="Q18" s="156">
        <v>22.096800999999996</v>
      </c>
      <c r="R18" s="145">
        <v>26.717200999999996</v>
      </c>
      <c r="S18" s="145">
        <v>29.385790999999998</v>
      </c>
      <c r="T18" s="145">
        <v>33.253290999999997</v>
      </c>
      <c r="U18" s="145">
        <v>35.088850999999998</v>
      </c>
      <c r="V18" s="145">
        <v>41.791733999999998</v>
      </c>
      <c r="W18" s="145">
        <v>43.551333999999997</v>
      </c>
      <c r="X18" s="145">
        <v>45.367533999999999</v>
      </c>
      <c r="Y18" s="145">
        <v>49.001553999999999</v>
      </c>
      <c r="Z18" s="145">
        <v>52.463453999999999</v>
      </c>
      <c r="AA18" s="145">
        <v>63.705253999999996</v>
      </c>
      <c r="AB18" s="145">
        <v>68.262953999999993</v>
      </c>
      <c r="AC18" s="156">
        <v>71.275353999999993</v>
      </c>
      <c r="AD18" s="145">
        <v>75.761253999999994</v>
      </c>
      <c r="AE18" s="145">
        <v>86.458343999999997</v>
      </c>
      <c r="AF18" s="145">
        <v>91.016043999999994</v>
      </c>
      <c r="AG18" s="145">
        <v>93.498573999999991</v>
      </c>
      <c r="AH18" s="145">
        <v>98.344073999999992</v>
      </c>
      <c r="AI18" s="145">
        <v>101.005174</v>
      </c>
      <c r="AJ18" s="145">
        <v>104.685174</v>
      </c>
      <c r="AK18" s="145">
        <v>115.480074</v>
      </c>
      <c r="AL18" s="145">
        <v>126.022994</v>
      </c>
      <c r="AM18" s="145">
        <v>158.95563999999999</v>
      </c>
      <c r="AN18" s="145">
        <v>159.26713999999998</v>
      </c>
      <c r="AO18" s="156">
        <v>165.79213999999999</v>
      </c>
      <c r="AP18" s="145">
        <v>167.82893999999999</v>
      </c>
      <c r="AQ18" s="145">
        <v>180.91703999999999</v>
      </c>
      <c r="AR18" s="145">
        <v>183.39273999999997</v>
      </c>
      <c r="AS18" s="145">
        <v>187.83903999999998</v>
      </c>
      <c r="AT18" s="145">
        <v>190.18843999999999</v>
      </c>
      <c r="AU18" s="145">
        <v>192.50193999999999</v>
      </c>
      <c r="AV18" s="145">
        <v>196.48653999999999</v>
      </c>
      <c r="AW18" s="145">
        <v>200.51543999999998</v>
      </c>
      <c r="AX18" s="145">
        <v>205.47554</v>
      </c>
      <c r="AY18" s="145">
        <v>212.78963999999999</v>
      </c>
      <c r="AZ18" s="168">
        <v>228.66669999999999</v>
      </c>
      <c r="BA18" s="145">
        <v>232.77719999999999</v>
      </c>
      <c r="BB18" s="145">
        <v>241.81647999999998</v>
      </c>
      <c r="BC18" s="145">
        <v>267.65800999999999</v>
      </c>
      <c r="BD18" s="145">
        <v>275.16600999999997</v>
      </c>
      <c r="BE18" s="145">
        <v>281.24110999999999</v>
      </c>
      <c r="BF18" s="145">
        <v>290.62880999999999</v>
      </c>
      <c r="BG18" s="145">
        <v>303.18030999999996</v>
      </c>
      <c r="BH18" s="145">
        <v>312.94990999999999</v>
      </c>
      <c r="BI18" s="145">
        <v>321.65850999999998</v>
      </c>
      <c r="BJ18" s="145">
        <v>336.50781000000001</v>
      </c>
      <c r="BK18" s="145">
        <v>363.22313000000003</v>
      </c>
      <c r="BL18" s="145">
        <v>407.93493000000001</v>
      </c>
      <c r="BM18" s="156">
        <v>408.15993000000003</v>
      </c>
      <c r="BN18" s="145">
        <v>409.38263000000001</v>
      </c>
      <c r="BO18" s="145">
        <v>412.69718999999998</v>
      </c>
      <c r="BP18" s="145">
        <v>412.77718999999996</v>
      </c>
      <c r="BQ18" s="145">
        <v>412.77918999999997</v>
      </c>
      <c r="BR18" s="145">
        <v>412.78458999999998</v>
      </c>
      <c r="BT18" s="98">
        <f t="shared" si="0"/>
        <v>0.42031545324085395</v>
      </c>
      <c r="BU18" s="98"/>
    </row>
    <row r="19" spans="2:73" s="40" customFormat="1" ht="15" thickTop="1" x14ac:dyDescent="0.3">
      <c r="B19" s="110"/>
      <c r="C19" s="121"/>
      <c r="D19" s="139"/>
      <c r="E19" s="146"/>
      <c r="F19" s="139"/>
      <c r="G19" s="139"/>
      <c r="H19" s="139"/>
      <c r="I19" s="139"/>
      <c r="J19" s="139"/>
      <c r="K19" s="139"/>
      <c r="L19" s="139"/>
      <c r="M19" s="139"/>
      <c r="N19" s="139"/>
      <c r="O19" s="139"/>
      <c r="P19" s="139"/>
      <c r="Q19" s="146"/>
      <c r="R19" s="139"/>
      <c r="S19" s="139"/>
      <c r="T19" s="139"/>
      <c r="U19" s="139"/>
      <c r="V19" s="139"/>
      <c r="W19" s="139"/>
      <c r="X19" s="139"/>
      <c r="Y19" s="139"/>
      <c r="Z19" s="139"/>
      <c r="AA19" s="139"/>
      <c r="AB19" s="139"/>
      <c r="AC19" s="146"/>
      <c r="AD19" s="139"/>
      <c r="AE19" s="139"/>
      <c r="AF19" s="139"/>
      <c r="AG19" s="139"/>
      <c r="AH19" s="139"/>
      <c r="AI19" s="139"/>
      <c r="AJ19" s="139"/>
      <c r="AK19" s="139"/>
      <c r="AL19" s="139"/>
      <c r="AM19" s="139"/>
      <c r="AN19" s="139"/>
      <c r="AO19" s="146"/>
      <c r="AP19" s="139"/>
      <c r="AQ19" s="139"/>
      <c r="AR19" s="139"/>
      <c r="AS19" s="139"/>
      <c r="AT19" s="139"/>
      <c r="AU19" s="139"/>
      <c r="AV19" s="139"/>
      <c r="AW19" s="139"/>
      <c r="AX19" s="139"/>
      <c r="AY19" s="139"/>
      <c r="AZ19" s="139"/>
      <c r="BA19" s="146"/>
      <c r="BM19" s="244"/>
      <c r="BN19" s="173"/>
      <c r="BO19" s="173"/>
      <c r="BP19" s="173"/>
      <c r="BQ19" s="173"/>
      <c r="BR19" s="173"/>
      <c r="BT19" s="98"/>
      <c r="BU19" s="98"/>
    </row>
    <row r="20" spans="2:73" s="40" customFormat="1" ht="14.4" x14ac:dyDescent="0.3">
      <c r="B20" s="110"/>
      <c r="C20" s="121"/>
      <c r="D20" s="139"/>
      <c r="E20" s="146"/>
      <c r="F20" s="139"/>
      <c r="G20" s="139"/>
      <c r="H20" s="139"/>
      <c r="I20" s="139"/>
      <c r="J20" s="139"/>
      <c r="K20" s="139"/>
      <c r="L20" s="139"/>
      <c r="M20" s="139"/>
      <c r="N20" s="139"/>
      <c r="O20" s="139"/>
      <c r="P20" s="139"/>
      <c r="Q20" s="146"/>
      <c r="R20" s="139"/>
      <c r="S20" s="139"/>
      <c r="T20" s="139"/>
      <c r="U20" s="139"/>
      <c r="V20" s="139"/>
      <c r="W20" s="139"/>
      <c r="X20" s="139"/>
      <c r="Y20" s="139"/>
      <c r="Z20" s="139"/>
      <c r="AA20" s="139"/>
      <c r="AB20" s="139"/>
      <c r="AC20" s="146"/>
      <c r="AD20" s="139"/>
      <c r="AE20" s="139"/>
      <c r="AF20" s="139"/>
      <c r="AG20" s="139"/>
      <c r="AH20" s="139"/>
      <c r="AI20" s="139"/>
      <c r="AJ20" s="139"/>
      <c r="AK20" s="139"/>
      <c r="AL20" s="139"/>
      <c r="AM20" s="139"/>
      <c r="AN20" s="139"/>
      <c r="AO20" s="146"/>
      <c r="AP20" s="139"/>
      <c r="AQ20" s="139"/>
      <c r="AR20" s="139"/>
      <c r="AS20" s="139"/>
      <c r="AT20" s="139"/>
      <c r="AU20" s="139"/>
      <c r="AV20" s="139"/>
      <c r="AW20" s="139"/>
      <c r="AX20" s="139"/>
      <c r="AY20" s="139"/>
      <c r="AZ20" s="166"/>
      <c r="BG20" s="173"/>
      <c r="BH20" s="139"/>
      <c r="BI20" s="139"/>
      <c r="BJ20" s="139"/>
      <c r="BK20" s="139"/>
      <c r="BL20" s="139"/>
      <c r="BM20" s="244"/>
      <c r="BN20" s="139"/>
      <c r="BO20" s="139"/>
      <c r="BP20" s="139"/>
      <c r="BQ20" s="139"/>
      <c r="BR20" s="139" t="s">
        <v>27</v>
      </c>
      <c r="BT20" s="98"/>
      <c r="BU20" s="98"/>
    </row>
    <row r="21" spans="2:73" s="40" customFormat="1" ht="14.4" x14ac:dyDescent="0.3">
      <c r="B21" s="110"/>
      <c r="C21" s="121"/>
      <c r="D21" s="139"/>
      <c r="E21" s="146"/>
      <c r="F21" s="139"/>
      <c r="G21" s="139"/>
      <c r="H21" s="139"/>
      <c r="I21" s="139"/>
      <c r="J21" s="139"/>
      <c r="K21" s="139"/>
      <c r="L21" s="139"/>
      <c r="M21" s="139"/>
      <c r="N21" s="139"/>
      <c r="O21" s="139"/>
      <c r="P21" s="139"/>
      <c r="Q21" s="146"/>
      <c r="R21" s="139"/>
      <c r="S21" s="139"/>
      <c r="T21" s="139"/>
      <c r="U21" s="139"/>
      <c r="V21" s="139"/>
      <c r="W21" s="139"/>
      <c r="X21" s="139"/>
      <c r="Y21" s="139"/>
      <c r="Z21" s="139"/>
      <c r="AA21" s="139"/>
      <c r="AB21" s="139"/>
      <c r="AC21" s="146"/>
      <c r="AD21" s="139"/>
      <c r="AE21" s="139"/>
      <c r="AF21" s="139"/>
      <c r="AG21" s="139"/>
      <c r="AH21" s="139"/>
      <c r="AI21" s="139"/>
      <c r="AJ21" s="139"/>
      <c r="AK21" s="139"/>
      <c r="AL21" s="139"/>
      <c r="AM21" s="139"/>
      <c r="AN21" s="139"/>
      <c r="AO21" s="146"/>
      <c r="AP21" s="139"/>
      <c r="AQ21" s="139"/>
      <c r="AR21" s="139"/>
      <c r="AS21" s="139"/>
      <c r="AT21" s="139"/>
      <c r="AU21" s="139"/>
      <c r="AV21" s="139"/>
      <c r="AW21" s="139"/>
      <c r="AX21" s="139"/>
      <c r="AY21" s="139"/>
      <c r="AZ21" s="139"/>
      <c r="BA21" s="146"/>
      <c r="BB21" s="1"/>
      <c r="BM21" s="244"/>
      <c r="BN21" s="173"/>
      <c r="BO21" s="173"/>
      <c r="BP21" s="173"/>
      <c r="BQ21" s="173"/>
      <c r="BR21" s="173"/>
      <c r="BS21" s="1"/>
      <c r="BT21" s="98"/>
      <c r="BU21" s="98"/>
    </row>
    <row r="22" spans="2:73" s="40" customFormat="1" ht="14.4" x14ac:dyDescent="0.3">
      <c r="B22" s="281" t="s">
        <v>15</v>
      </c>
      <c r="C22" s="128" t="s">
        <v>25</v>
      </c>
      <c r="D22" s="38">
        <v>195</v>
      </c>
      <c r="E22" s="185">
        <v>217</v>
      </c>
      <c r="F22" s="38">
        <v>251</v>
      </c>
      <c r="G22" s="38">
        <v>302</v>
      </c>
      <c r="H22" s="38">
        <v>339</v>
      </c>
      <c r="I22" s="38">
        <v>387</v>
      </c>
      <c r="J22" s="38">
        <v>438</v>
      </c>
      <c r="K22" s="38">
        <v>494</v>
      </c>
      <c r="L22" s="38">
        <v>548</v>
      </c>
      <c r="M22" s="38">
        <v>602</v>
      </c>
      <c r="N22" s="38">
        <v>682</v>
      </c>
      <c r="O22" s="38">
        <v>760</v>
      </c>
      <c r="P22" s="186">
        <v>802</v>
      </c>
      <c r="Q22" s="38">
        <v>856</v>
      </c>
      <c r="R22" s="38">
        <v>909</v>
      </c>
      <c r="S22" s="38">
        <v>997</v>
      </c>
      <c r="T22" s="38">
        <v>1065</v>
      </c>
      <c r="U22" s="38">
        <v>1151</v>
      </c>
      <c r="V22" s="38">
        <v>1352</v>
      </c>
      <c r="W22" s="38">
        <v>1408</v>
      </c>
      <c r="X22" s="38">
        <v>1472</v>
      </c>
      <c r="Y22" s="38">
        <v>1552</v>
      </c>
      <c r="Z22" s="38">
        <v>1618</v>
      </c>
      <c r="AA22" s="38">
        <v>1679</v>
      </c>
      <c r="AB22" s="186">
        <v>1751</v>
      </c>
      <c r="AC22" s="38">
        <v>1875</v>
      </c>
      <c r="AD22" s="38">
        <v>2014</v>
      </c>
      <c r="AE22" s="38">
        <v>2405</v>
      </c>
      <c r="AF22" s="38">
        <v>2463</v>
      </c>
      <c r="AG22" s="38">
        <v>2567</v>
      </c>
      <c r="AH22" s="38">
        <v>2693</v>
      </c>
      <c r="AI22" s="38">
        <v>2810</v>
      </c>
      <c r="AJ22" s="38">
        <v>2948</v>
      </c>
      <c r="AK22" s="38">
        <v>3114</v>
      </c>
      <c r="AL22" s="38">
        <v>3297</v>
      </c>
      <c r="AM22" s="38">
        <v>3908</v>
      </c>
      <c r="AN22" s="186">
        <v>3923</v>
      </c>
      <c r="AO22" s="38">
        <v>3952</v>
      </c>
      <c r="AP22" s="38">
        <v>4007</v>
      </c>
      <c r="AQ22" s="38">
        <v>4044</v>
      </c>
      <c r="AR22" s="38">
        <v>4054</v>
      </c>
      <c r="AS22" s="38">
        <v>4077</v>
      </c>
      <c r="AT22" s="38">
        <v>4100</v>
      </c>
      <c r="AU22" s="38">
        <v>4122</v>
      </c>
      <c r="AV22" s="38">
        <v>4143</v>
      </c>
      <c r="AW22" s="38">
        <v>4198</v>
      </c>
      <c r="AX22" s="38">
        <v>4229</v>
      </c>
      <c r="AY22" s="38">
        <v>4269</v>
      </c>
      <c r="AZ22" s="38">
        <v>4303</v>
      </c>
      <c r="BA22" s="185">
        <v>4335</v>
      </c>
      <c r="BB22" s="38">
        <v>4398</v>
      </c>
      <c r="BC22" s="38">
        <v>4739</v>
      </c>
      <c r="BD22" s="38">
        <v>4743</v>
      </c>
      <c r="BE22" s="38">
        <v>4749</v>
      </c>
      <c r="BF22" s="38">
        <v>4754</v>
      </c>
      <c r="BG22" s="38">
        <v>4756</v>
      </c>
      <c r="BH22" s="38">
        <v>4763</v>
      </c>
      <c r="BI22" s="38">
        <v>4842</v>
      </c>
      <c r="BJ22" s="38">
        <v>4844</v>
      </c>
      <c r="BK22" s="38">
        <v>4849</v>
      </c>
      <c r="BL22" s="38">
        <v>4852</v>
      </c>
      <c r="BM22" s="185">
        <v>4852</v>
      </c>
      <c r="BN22" s="38">
        <v>4856</v>
      </c>
      <c r="BO22" s="38">
        <v>4917</v>
      </c>
      <c r="BP22" s="38">
        <v>4917</v>
      </c>
      <c r="BQ22" s="38">
        <v>4918</v>
      </c>
      <c r="BR22" s="38">
        <v>4919</v>
      </c>
      <c r="BT22" s="98">
        <f>BR22/BF22-1</f>
        <v>3.470761464030292E-2</v>
      </c>
      <c r="BU22" s="98">
        <f>BR22/$BR$32</f>
        <v>0.71073544285507873</v>
      </c>
    </row>
    <row r="23" spans="2:73" s="40" customFormat="1" ht="12.75" customHeight="1" x14ac:dyDescent="0.3">
      <c r="B23" s="281"/>
      <c r="C23" s="129" t="s">
        <v>18</v>
      </c>
      <c r="D23" s="141">
        <v>3</v>
      </c>
      <c r="E23" s="158">
        <v>6</v>
      </c>
      <c r="F23" s="141">
        <v>6</v>
      </c>
      <c r="G23" s="141">
        <v>7</v>
      </c>
      <c r="H23" s="141">
        <v>8</v>
      </c>
      <c r="I23" s="141">
        <v>8</v>
      </c>
      <c r="J23" s="141">
        <v>8</v>
      </c>
      <c r="K23" s="141">
        <v>9</v>
      </c>
      <c r="L23" s="141">
        <v>9</v>
      </c>
      <c r="M23" s="141">
        <v>16</v>
      </c>
      <c r="N23" s="141">
        <v>18</v>
      </c>
      <c r="O23" s="141">
        <v>27</v>
      </c>
      <c r="P23" s="170">
        <v>28</v>
      </c>
      <c r="Q23" s="141">
        <v>28</v>
      </c>
      <c r="R23" s="141">
        <v>28</v>
      </c>
      <c r="S23" s="141">
        <v>30</v>
      </c>
      <c r="T23" s="141">
        <v>33</v>
      </c>
      <c r="U23" s="141">
        <v>35</v>
      </c>
      <c r="V23" s="141">
        <v>38</v>
      </c>
      <c r="W23" s="141">
        <v>38</v>
      </c>
      <c r="X23" s="141">
        <v>38</v>
      </c>
      <c r="Y23" s="141">
        <v>38</v>
      </c>
      <c r="Z23" s="141">
        <v>38</v>
      </c>
      <c r="AA23" s="141">
        <v>38</v>
      </c>
      <c r="AB23" s="170">
        <v>38</v>
      </c>
      <c r="AC23" s="141">
        <v>38</v>
      </c>
      <c r="AD23" s="141">
        <v>38</v>
      </c>
      <c r="AE23" s="141">
        <v>40</v>
      </c>
      <c r="AF23" s="141">
        <v>40</v>
      </c>
      <c r="AG23" s="141">
        <v>41</v>
      </c>
      <c r="AH23" s="141">
        <v>42</v>
      </c>
      <c r="AI23" s="141">
        <v>42</v>
      </c>
      <c r="AJ23" s="141">
        <v>42</v>
      </c>
      <c r="AK23" s="141">
        <v>42</v>
      </c>
      <c r="AL23" s="141">
        <v>42</v>
      </c>
      <c r="AM23" s="141">
        <v>50</v>
      </c>
      <c r="AN23" s="170">
        <v>50</v>
      </c>
      <c r="AO23" s="141">
        <v>50</v>
      </c>
      <c r="AP23" s="141">
        <v>50</v>
      </c>
      <c r="AQ23" s="141">
        <v>51</v>
      </c>
      <c r="AR23" s="141">
        <v>51</v>
      </c>
      <c r="AS23" s="141">
        <v>51</v>
      </c>
      <c r="AT23" s="141">
        <v>51</v>
      </c>
      <c r="AU23" s="141">
        <v>51</v>
      </c>
      <c r="AV23" s="141">
        <v>52</v>
      </c>
      <c r="AW23" s="141">
        <v>52</v>
      </c>
      <c r="AX23" s="141">
        <v>52</v>
      </c>
      <c r="AY23" s="141">
        <v>55</v>
      </c>
      <c r="AZ23" s="141">
        <v>56</v>
      </c>
      <c r="BA23" s="158">
        <v>57</v>
      </c>
      <c r="BB23" s="141">
        <v>60</v>
      </c>
      <c r="BC23" s="141">
        <v>87</v>
      </c>
      <c r="BD23" s="141">
        <v>87</v>
      </c>
      <c r="BE23" s="141">
        <v>87</v>
      </c>
      <c r="BF23" s="141">
        <v>87</v>
      </c>
      <c r="BG23" s="141">
        <v>87</v>
      </c>
      <c r="BH23" s="141">
        <v>87</v>
      </c>
      <c r="BI23" s="141">
        <v>87</v>
      </c>
      <c r="BJ23" s="141">
        <v>87</v>
      </c>
      <c r="BK23" s="141">
        <v>87</v>
      </c>
      <c r="BL23" s="141">
        <v>87</v>
      </c>
      <c r="BM23" s="158">
        <v>87</v>
      </c>
      <c r="BN23" s="141">
        <v>87</v>
      </c>
      <c r="BO23" s="141">
        <v>88</v>
      </c>
      <c r="BP23" s="141">
        <v>88</v>
      </c>
      <c r="BQ23" s="141">
        <v>88</v>
      </c>
      <c r="BR23" s="141">
        <v>88</v>
      </c>
      <c r="BT23" s="96">
        <f t="shared" ref="BT23:BT32" si="2">BR23/BF23-1</f>
        <v>1.1494252873563315E-2</v>
      </c>
      <c r="BU23" s="96">
        <f t="shared" ref="BU23:BU31" si="3">BR23/$BR$32</f>
        <v>1.2714925588787748E-2</v>
      </c>
    </row>
    <row r="24" spans="2:73" s="40" customFormat="1" ht="12.75" customHeight="1" x14ac:dyDescent="0.3">
      <c r="B24" s="281"/>
      <c r="C24" s="129" t="s">
        <v>63</v>
      </c>
      <c r="D24" s="141">
        <v>186</v>
      </c>
      <c r="E24" s="158">
        <v>204</v>
      </c>
      <c r="F24" s="141">
        <v>237</v>
      </c>
      <c r="G24" s="141">
        <v>282</v>
      </c>
      <c r="H24" s="141">
        <v>318</v>
      </c>
      <c r="I24" s="141">
        <v>364</v>
      </c>
      <c r="J24" s="141">
        <v>412</v>
      </c>
      <c r="K24" s="141">
        <v>461</v>
      </c>
      <c r="L24" s="141">
        <v>512</v>
      </c>
      <c r="M24" s="141">
        <v>556</v>
      </c>
      <c r="N24" s="141">
        <v>628</v>
      </c>
      <c r="O24" s="141">
        <v>689</v>
      </c>
      <c r="P24" s="170">
        <v>726</v>
      </c>
      <c r="Q24" s="141">
        <v>776</v>
      </c>
      <c r="R24" s="141">
        <v>825</v>
      </c>
      <c r="S24" s="141">
        <v>905</v>
      </c>
      <c r="T24" s="141">
        <v>964</v>
      </c>
      <c r="U24" s="141">
        <v>1039</v>
      </c>
      <c r="V24" s="141">
        <v>1185</v>
      </c>
      <c r="W24" s="141">
        <v>1238</v>
      </c>
      <c r="X24" s="141">
        <v>1293</v>
      </c>
      <c r="Y24" s="141">
        <v>1365</v>
      </c>
      <c r="Z24" s="141">
        <v>1427</v>
      </c>
      <c r="AA24" s="141">
        <v>1487</v>
      </c>
      <c r="AB24" s="170">
        <v>1558</v>
      </c>
      <c r="AC24" s="141">
        <v>1643</v>
      </c>
      <c r="AD24" s="141">
        <v>1744</v>
      </c>
      <c r="AE24" s="141">
        <v>2043</v>
      </c>
      <c r="AF24" s="141">
        <v>2096</v>
      </c>
      <c r="AG24" s="141">
        <v>2181</v>
      </c>
      <c r="AH24" s="141">
        <v>2281</v>
      </c>
      <c r="AI24" s="141">
        <v>2375</v>
      </c>
      <c r="AJ24" s="141">
        <v>2487</v>
      </c>
      <c r="AK24" s="141">
        <v>2634</v>
      </c>
      <c r="AL24" s="141">
        <v>2786</v>
      </c>
      <c r="AM24" s="141">
        <v>3279</v>
      </c>
      <c r="AN24" s="170">
        <v>3293</v>
      </c>
      <c r="AO24" s="141">
        <v>3322</v>
      </c>
      <c r="AP24" s="141">
        <v>3373</v>
      </c>
      <c r="AQ24" s="141">
        <v>3403</v>
      </c>
      <c r="AR24" s="141">
        <v>3411</v>
      </c>
      <c r="AS24" s="141">
        <v>3429</v>
      </c>
      <c r="AT24" s="141">
        <v>3450</v>
      </c>
      <c r="AU24" s="141">
        <v>3469</v>
      </c>
      <c r="AV24" s="141">
        <v>3487</v>
      </c>
      <c r="AW24" s="141">
        <v>3532</v>
      </c>
      <c r="AX24" s="141">
        <v>3560</v>
      </c>
      <c r="AY24" s="141">
        <v>3592</v>
      </c>
      <c r="AZ24" s="141">
        <v>3614</v>
      </c>
      <c r="BA24" s="158">
        <v>3635</v>
      </c>
      <c r="BB24" s="141">
        <v>3682</v>
      </c>
      <c r="BC24" s="141">
        <v>3942</v>
      </c>
      <c r="BD24" s="141">
        <v>3946</v>
      </c>
      <c r="BE24" s="141">
        <v>3952</v>
      </c>
      <c r="BF24" s="141">
        <v>3957</v>
      </c>
      <c r="BG24" s="141">
        <v>3959</v>
      </c>
      <c r="BH24" s="141">
        <v>3966</v>
      </c>
      <c r="BI24" s="141">
        <v>4032</v>
      </c>
      <c r="BJ24" s="141">
        <v>4034</v>
      </c>
      <c r="BK24" s="141">
        <v>4038</v>
      </c>
      <c r="BL24" s="141">
        <v>4041</v>
      </c>
      <c r="BM24" s="158">
        <v>4041</v>
      </c>
      <c r="BN24" s="141">
        <v>4045</v>
      </c>
      <c r="BO24" s="141">
        <v>4095</v>
      </c>
      <c r="BP24" s="141">
        <v>4095</v>
      </c>
      <c r="BQ24" s="141">
        <v>4096</v>
      </c>
      <c r="BR24" s="141">
        <v>4097</v>
      </c>
      <c r="BT24" s="96">
        <f t="shared" si="2"/>
        <v>3.5380338640384146E-2</v>
      </c>
      <c r="BU24" s="96">
        <f t="shared" si="3"/>
        <v>0.59196647883253861</v>
      </c>
    </row>
    <row r="25" spans="2:73" s="40" customFormat="1" ht="12.75" customHeight="1" x14ac:dyDescent="0.3">
      <c r="B25" s="282"/>
      <c r="C25" s="129" t="s">
        <v>60</v>
      </c>
      <c r="D25" s="141">
        <v>6</v>
      </c>
      <c r="E25" s="158">
        <v>7</v>
      </c>
      <c r="F25" s="141">
        <v>8</v>
      </c>
      <c r="G25" s="141">
        <v>13</v>
      </c>
      <c r="H25" s="141">
        <v>13</v>
      </c>
      <c r="I25" s="141">
        <v>15</v>
      </c>
      <c r="J25" s="141">
        <v>18</v>
      </c>
      <c r="K25" s="141">
        <v>24</v>
      </c>
      <c r="L25" s="141">
        <v>27</v>
      </c>
      <c r="M25" s="141">
        <v>30</v>
      </c>
      <c r="N25" s="141">
        <v>36</v>
      </c>
      <c r="O25" s="141">
        <v>44</v>
      </c>
      <c r="P25" s="170">
        <v>48</v>
      </c>
      <c r="Q25" s="141">
        <v>52</v>
      </c>
      <c r="R25" s="141">
        <v>56</v>
      </c>
      <c r="S25" s="141">
        <v>62</v>
      </c>
      <c r="T25" s="141">
        <v>68</v>
      </c>
      <c r="U25" s="141">
        <v>77</v>
      </c>
      <c r="V25" s="141">
        <v>129</v>
      </c>
      <c r="W25" s="141">
        <v>132</v>
      </c>
      <c r="X25" s="141">
        <v>141</v>
      </c>
      <c r="Y25" s="141">
        <v>149</v>
      </c>
      <c r="Z25" s="141">
        <v>153</v>
      </c>
      <c r="AA25" s="141">
        <v>154</v>
      </c>
      <c r="AB25" s="170">
        <v>155</v>
      </c>
      <c r="AC25" s="141">
        <v>194</v>
      </c>
      <c r="AD25" s="141">
        <v>232</v>
      </c>
      <c r="AE25" s="141">
        <v>322</v>
      </c>
      <c r="AF25" s="141">
        <v>327</v>
      </c>
      <c r="AG25" s="141">
        <v>345</v>
      </c>
      <c r="AH25" s="141">
        <v>370</v>
      </c>
      <c r="AI25" s="141">
        <v>393</v>
      </c>
      <c r="AJ25" s="141">
        <v>419</v>
      </c>
      <c r="AK25" s="141">
        <v>438</v>
      </c>
      <c r="AL25" s="141">
        <v>469</v>
      </c>
      <c r="AM25" s="141">
        <v>579</v>
      </c>
      <c r="AN25" s="170">
        <v>580</v>
      </c>
      <c r="AO25" s="141">
        <v>580</v>
      </c>
      <c r="AP25" s="141">
        <v>584</v>
      </c>
      <c r="AQ25" s="141">
        <v>590</v>
      </c>
      <c r="AR25" s="141">
        <v>592</v>
      </c>
      <c r="AS25" s="141">
        <v>597</v>
      </c>
      <c r="AT25" s="141">
        <v>599</v>
      </c>
      <c r="AU25" s="141">
        <v>602</v>
      </c>
      <c r="AV25" s="141">
        <v>604</v>
      </c>
      <c r="AW25" s="141">
        <v>614</v>
      </c>
      <c r="AX25" s="141">
        <v>617</v>
      </c>
      <c r="AY25" s="141">
        <v>622</v>
      </c>
      <c r="AZ25" s="141">
        <v>633</v>
      </c>
      <c r="BA25" s="158">
        <v>643</v>
      </c>
      <c r="BB25" s="141">
        <v>656</v>
      </c>
      <c r="BC25" s="141">
        <v>710</v>
      </c>
      <c r="BD25" s="141">
        <v>710</v>
      </c>
      <c r="BE25" s="141">
        <v>710</v>
      </c>
      <c r="BF25" s="141">
        <v>710</v>
      </c>
      <c r="BG25" s="141">
        <v>710</v>
      </c>
      <c r="BH25" s="141">
        <v>710</v>
      </c>
      <c r="BI25" s="141">
        <v>723</v>
      </c>
      <c r="BJ25" s="141">
        <v>723</v>
      </c>
      <c r="BK25" s="148">
        <v>724</v>
      </c>
      <c r="BL25" s="148">
        <v>724</v>
      </c>
      <c r="BM25" s="160">
        <v>724</v>
      </c>
      <c r="BN25" s="148">
        <v>724</v>
      </c>
      <c r="BO25" s="148">
        <v>734</v>
      </c>
      <c r="BP25" s="148">
        <v>734</v>
      </c>
      <c r="BQ25" s="148">
        <v>734</v>
      </c>
      <c r="BR25" s="148">
        <v>734</v>
      </c>
      <c r="BT25" s="96">
        <f t="shared" si="2"/>
        <v>3.3802816901408406E-2</v>
      </c>
      <c r="BU25" s="96">
        <f t="shared" si="3"/>
        <v>0.10605403843375234</v>
      </c>
    </row>
    <row r="26" spans="2:73" s="40" customFormat="1" ht="12.75" customHeight="1" x14ac:dyDescent="0.3">
      <c r="B26" s="280" t="s">
        <v>16</v>
      </c>
      <c r="C26" s="124" t="s">
        <v>25</v>
      </c>
      <c r="D26" s="187">
        <v>8</v>
      </c>
      <c r="E26" s="188">
        <v>9</v>
      </c>
      <c r="F26" s="187">
        <v>10</v>
      </c>
      <c r="G26" s="187">
        <v>14</v>
      </c>
      <c r="H26" s="187">
        <v>14</v>
      </c>
      <c r="I26" s="187">
        <v>16</v>
      </c>
      <c r="J26" s="187">
        <v>18</v>
      </c>
      <c r="K26" s="187">
        <v>19</v>
      </c>
      <c r="L26" s="187">
        <v>19</v>
      </c>
      <c r="M26" s="187">
        <v>22</v>
      </c>
      <c r="N26" s="187">
        <v>24</v>
      </c>
      <c r="O26" s="187">
        <v>25</v>
      </c>
      <c r="P26" s="189">
        <v>26</v>
      </c>
      <c r="Q26" s="187">
        <v>27</v>
      </c>
      <c r="R26" s="187">
        <v>31</v>
      </c>
      <c r="S26" s="187">
        <v>34</v>
      </c>
      <c r="T26" s="187">
        <v>37</v>
      </c>
      <c r="U26" s="187">
        <v>40</v>
      </c>
      <c r="V26" s="187">
        <v>42</v>
      </c>
      <c r="W26" s="187">
        <v>48</v>
      </c>
      <c r="X26" s="187">
        <v>52</v>
      </c>
      <c r="Y26" s="187">
        <v>66</v>
      </c>
      <c r="Z26" s="187">
        <v>74</v>
      </c>
      <c r="AA26" s="187">
        <v>90</v>
      </c>
      <c r="AB26" s="189">
        <v>97</v>
      </c>
      <c r="AC26" s="187">
        <v>104</v>
      </c>
      <c r="AD26" s="187">
        <v>122</v>
      </c>
      <c r="AE26" s="187">
        <v>168</v>
      </c>
      <c r="AF26" s="187">
        <v>182</v>
      </c>
      <c r="AG26" s="187">
        <v>194</v>
      </c>
      <c r="AH26" s="187">
        <v>212</v>
      </c>
      <c r="AI26" s="187">
        <v>221</v>
      </c>
      <c r="AJ26" s="187">
        <v>247</v>
      </c>
      <c r="AK26" s="187">
        <v>285</v>
      </c>
      <c r="AL26" s="187">
        <v>337</v>
      </c>
      <c r="AM26" s="187">
        <v>481</v>
      </c>
      <c r="AN26" s="189">
        <v>484</v>
      </c>
      <c r="AO26" s="187">
        <v>490</v>
      </c>
      <c r="AP26" s="187">
        <v>500</v>
      </c>
      <c r="AQ26" s="187">
        <v>508</v>
      </c>
      <c r="AR26" s="187">
        <v>521</v>
      </c>
      <c r="AS26" s="187">
        <v>538</v>
      </c>
      <c r="AT26" s="187">
        <v>554</v>
      </c>
      <c r="AU26" s="187">
        <v>568</v>
      </c>
      <c r="AV26" s="187">
        <v>581</v>
      </c>
      <c r="AW26" s="187">
        <v>600</v>
      </c>
      <c r="AX26" s="187">
        <v>627</v>
      </c>
      <c r="AY26" s="187">
        <v>656</v>
      </c>
      <c r="AZ26" s="187">
        <v>688</v>
      </c>
      <c r="BA26" s="188">
        <v>706</v>
      </c>
      <c r="BB26" s="187">
        <v>726</v>
      </c>
      <c r="BC26" s="187">
        <v>835</v>
      </c>
      <c r="BD26" s="187">
        <v>851</v>
      </c>
      <c r="BE26" s="187">
        <v>875</v>
      </c>
      <c r="BF26" s="187">
        <v>908</v>
      </c>
      <c r="BG26" s="187">
        <v>939</v>
      </c>
      <c r="BH26" s="187">
        <v>969</v>
      </c>
      <c r="BI26" s="187">
        <v>993</v>
      </c>
      <c r="BJ26" s="187">
        <v>1038</v>
      </c>
      <c r="BK26" s="38">
        <v>1094</v>
      </c>
      <c r="BL26" s="38">
        <v>1213</v>
      </c>
      <c r="BM26" s="185">
        <v>1214</v>
      </c>
      <c r="BN26" s="38">
        <v>1223</v>
      </c>
      <c r="BO26" s="38">
        <v>1235</v>
      </c>
      <c r="BP26" s="38">
        <v>1236</v>
      </c>
      <c r="BQ26" s="38">
        <v>1236</v>
      </c>
      <c r="BR26" s="38">
        <v>1236</v>
      </c>
      <c r="BT26" s="98">
        <f t="shared" si="2"/>
        <v>0.36123348017621137</v>
      </c>
      <c r="BU26" s="98">
        <f t="shared" si="3"/>
        <v>0.17858690940615518</v>
      </c>
    </row>
    <row r="27" spans="2:73" s="40" customFormat="1" ht="12.75" customHeight="1" x14ac:dyDescent="0.3">
      <c r="B27" s="281"/>
      <c r="C27" s="129" t="s">
        <v>55</v>
      </c>
      <c r="D27" s="141">
        <v>1</v>
      </c>
      <c r="E27" s="158">
        <v>1</v>
      </c>
      <c r="F27" s="141">
        <v>2</v>
      </c>
      <c r="G27" s="141">
        <v>5</v>
      </c>
      <c r="H27" s="141">
        <v>5</v>
      </c>
      <c r="I27" s="141">
        <v>7</v>
      </c>
      <c r="J27" s="141">
        <v>8</v>
      </c>
      <c r="K27" s="141">
        <v>9</v>
      </c>
      <c r="L27" s="141">
        <v>9</v>
      </c>
      <c r="M27" s="141">
        <v>12</v>
      </c>
      <c r="N27" s="141">
        <v>14</v>
      </c>
      <c r="O27" s="141">
        <v>15</v>
      </c>
      <c r="P27" s="170">
        <v>15</v>
      </c>
      <c r="Q27" s="141">
        <v>16</v>
      </c>
      <c r="R27" s="141">
        <v>17</v>
      </c>
      <c r="S27" s="141">
        <v>18</v>
      </c>
      <c r="T27" s="141">
        <v>18</v>
      </c>
      <c r="U27" s="141">
        <v>20</v>
      </c>
      <c r="V27" s="141">
        <v>21</v>
      </c>
      <c r="W27" s="141">
        <v>26</v>
      </c>
      <c r="X27" s="141">
        <v>28</v>
      </c>
      <c r="Y27" s="141">
        <v>39</v>
      </c>
      <c r="Z27" s="141">
        <v>44</v>
      </c>
      <c r="AA27" s="141">
        <v>53</v>
      </c>
      <c r="AB27" s="170">
        <v>57</v>
      </c>
      <c r="AC27" s="141">
        <v>61</v>
      </c>
      <c r="AD27" s="141">
        <v>74</v>
      </c>
      <c r="AE27" s="141">
        <v>115</v>
      </c>
      <c r="AF27" s="141">
        <v>120</v>
      </c>
      <c r="AG27" s="141">
        <v>130</v>
      </c>
      <c r="AH27" s="141">
        <v>145</v>
      </c>
      <c r="AI27" s="141">
        <v>152</v>
      </c>
      <c r="AJ27" s="141">
        <v>178</v>
      </c>
      <c r="AK27" s="141">
        <v>205</v>
      </c>
      <c r="AL27" s="141">
        <v>247</v>
      </c>
      <c r="AM27" s="141">
        <v>362</v>
      </c>
      <c r="AN27" s="170">
        <v>365</v>
      </c>
      <c r="AO27" s="141">
        <v>367</v>
      </c>
      <c r="AP27" s="141">
        <v>375</v>
      </c>
      <c r="AQ27" s="141">
        <v>379</v>
      </c>
      <c r="AR27" s="141">
        <v>388</v>
      </c>
      <c r="AS27" s="141">
        <v>396</v>
      </c>
      <c r="AT27" s="141">
        <v>410</v>
      </c>
      <c r="AU27" s="141">
        <v>421</v>
      </c>
      <c r="AV27" s="141">
        <v>427</v>
      </c>
      <c r="AW27" s="141">
        <v>440</v>
      </c>
      <c r="AX27" s="141">
        <v>460</v>
      </c>
      <c r="AY27" s="141">
        <v>479</v>
      </c>
      <c r="AZ27" s="141">
        <v>498</v>
      </c>
      <c r="BA27" s="158">
        <v>508</v>
      </c>
      <c r="BB27" s="141">
        <v>520</v>
      </c>
      <c r="BC27" s="141">
        <v>598</v>
      </c>
      <c r="BD27" s="141">
        <v>609</v>
      </c>
      <c r="BE27" s="141">
        <v>624</v>
      </c>
      <c r="BF27" s="141">
        <v>637</v>
      </c>
      <c r="BG27" s="141">
        <v>653</v>
      </c>
      <c r="BH27" s="141">
        <v>667</v>
      </c>
      <c r="BI27" s="141">
        <v>676</v>
      </c>
      <c r="BJ27" s="141">
        <v>700</v>
      </c>
      <c r="BK27" s="141">
        <v>722</v>
      </c>
      <c r="BL27" s="141">
        <v>761</v>
      </c>
      <c r="BM27" s="158">
        <v>761</v>
      </c>
      <c r="BN27" s="141">
        <v>767</v>
      </c>
      <c r="BO27" s="141">
        <v>774</v>
      </c>
      <c r="BP27" s="141">
        <v>775</v>
      </c>
      <c r="BQ27" s="141">
        <v>775</v>
      </c>
      <c r="BR27" s="141">
        <v>775</v>
      </c>
      <c r="BT27" s="96">
        <f t="shared" si="2"/>
        <v>0.21664050235478816</v>
      </c>
      <c r="BU27" s="96">
        <f t="shared" si="3"/>
        <v>0.11197803785580118</v>
      </c>
    </row>
    <row r="28" spans="2:73" s="40" customFormat="1" ht="12.75" customHeight="1" x14ac:dyDescent="0.3">
      <c r="B28" s="281"/>
      <c r="C28" s="129" t="s">
        <v>19</v>
      </c>
      <c r="D28" s="141">
        <v>2</v>
      </c>
      <c r="E28" s="158">
        <v>2</v>
      </c>
      <c r="F28" s="141">
        <v>2</v>
      </c>
      <c r="G28" s="141">
        <v>2</v>
      </c>
      <c r="H28" s="141">
        <v>2</v>
      </c>
      <c r="I28" s="141">
        <v>2</v>
      </c>
      <c r="J28" s="141">
        <v>2</v>
      </c>
      <c r="K28" s="141">
        <v>2</v>
      </c>
      <c r="L28" s="141">
        <v>2</v>
      </c>
      <c r="M28" s="141">
        <v>2</v>
      </c>
      <c r="N28" s="141">
        <v>2</v>
      </c>
      <c r="O28" s="141">
        <v>2</v>
      </c>
      <c r="P28" s="170">
        <v>2</v>
      </c>
      <c r="Q28" s="141">
        <v>2</v>
      </c>
      <c r="R28" s="141">
        <v>2</v>
      </c>
      <c r="S28" s="141">
        <v>2</v>
      </c>
      <c r="T28" s="141">
        <v>4</v>
      </c>
      <c r="U28" s="141">
        <v>4</v>
      </c>
      <c r="V28" s="141">
        <v>4</v>
      </c>
      <c r="W28" s="141">
        <v>4</v>
      </c>
      <c r="X28" s="141">
        <v>5</v>
      </c>
      <c r="Y28" s="141">
        <v>6</v>
      </c>
      <c r="Z28" s="141">
        <v>6</v>
      </c>
      <c r="AA28" s="141">
        <v>8</v>
      </c>
      <c r="AB28" s="170">
        <v>9</v>
      </c>
      <c r="AC28" s="141">
        <v>12</v>
      </c>
      <c r="AD28" s="141">
        <v>17</v>
      </c>
      <c r="AE28" s="141">
        <v>20</v>
      </c>
      <c r="AF28" s="141">
        <v>29</v>
      </c>
      <c r="AG28" s="141">
        <v>31</v>
      </c>
      <c r="AH28" s="141">
        <v>32</v>
      </c>
      <c r="AI28" s="141">
        <v>34</v>
      </c>
      <c r="AJ28" s="141">
        <v>34</v>
      </c>
      <c r="AK28" s="141">
        <v>44</v>
      </c>
      <c r="AL28" s="141">
        <v>53</v>
      </c>
      <c r="AM28" s="141">
        <v>77</v>
      </c>
      <c r="AN28" s="170">
        <v>77</v>
      </c>
      <c r="AO28" s="141">
        <v>80</v>
      </c>
      <c r="AP28" s="141">
        <v>82</v>
      </c>
      <c r="AQ28" s="141">
        <v>83</v>
      </c>
      <c r="AR28" s="141">
        <v>87</v>
      </c>
      <c r="AS28" s="141">
        <v>96</v>
      </c>
      <c r="AT28" s="141">
        <v>98</v>
      </c>
      <c r="AU28" s="141">
        <v>101</v>
      </c>
      <c r="AV28" s="141">
        <v>107</v>
      </c>
      <c r="AW28" s="141">
        <v>113</v>
      </c>
      <c r="AX28" s="141">
        <v>120</v>
      </c>
      <c r="AY28" s="141">
        <v>129</v>
      </c>
      <c r="AZ28" s="141">
        <v>138</v>
      </c>
      <c r="BA28" s="158">
        <v>146</v>
      </c>
      <c r="BB28" s="141">
        <v>152</v>
      </c>
      <c r="BC28" s="141">
        <v>180</v>
      </c>
      <c r="BD28" s="141">
        <v>184</v>
      </c>
      <c r="BE28" s="141">
        <v>192</v>
      </c>
      <c r="BF28" s="141">
        <v>212</v>
      </c>
      <c r="BG28" s="141">
        <v>225</v>
      </c>
      <c r="BH28" s="141">
        <v>238</v>
      </c>
      <c r="BI28" s="141">
        <v>252</v>
      </c>
      <c r="BJ28" s="141">
        <v>272</v>
      </c>
      <c r="BK28" s="141">
        <v>302</v>
      </c>
      <c r="BL28" s="141">
        <v>376</v>
      </c>
      <c r="BM28" s="158">
        <v>377</v>
      </c>
      <c r="BN28" s="141">
        <v>380</v>
      </c>
      <c r="BO28" s="141">
        <v>385</v>
      </c>
      <c r="BP28" s="141">
        <v>385</v>
      </c>
      <c r="BQ28" s="141">
        <v>385</v>
      </c>
      <c r="BR28" s="141">
        <v>385</v>
      </c>
      <c r="BT28" s="96">
        <f t="shared" si="2"/>
        <v>0.8160377358490567</v>
      </c>
      <c r="BU28" s="96">
        <f t="shared" si="3"/>
        <v>5.5627799450946397E-2</v>
      </c>
    </row>
    <row r="29" spans="2:73" s="40" customFormat="1" ht="12.75" customHeight="1" x14ac:dyDescent="0.3">
      <c r="B29" s="281"/>
      <c r="C29" s="130" t="s">
        <v>20</v>
      </c>
      <c r="D29" s="141">
        <v>5</v>
      </c>
      <c r="E29" s="158">
        <v>6</v>
      </c>
      <c r="F29" s="141">
        <v>6</v>
      </c>
      <c r="G29" s="141">
        <v>7</v>
      </c>
      <c r="H29" s="141">
        <v>7</v>
      </c>
      <c r="I29" s="141">
        <v>7</v>
      </c>
      <c r="J29" s="141">
        <v>8</v>
      </c>
      <c r="K29" s="141">
        <v>8</v>
      </c>
      <c r="L29" s="141">
        <v>8</v>
      </c>
      <c r="M29" s="141">
        <v>8</v>
      </c>
      <c r="N29" s="141">
        <v>8</v>
      </c>
      <c r="O29" s="141">
        <v>8</v>
      </c>
      <c r="P29" s="170">
        <v>9</v>
      </c>
      <c r="Q29" s="141">
        <v>9</v>
      </c>
      <c r="R29" s="141">
        <v>11</v>
      </c>
      <c r="S29" s="141">
        <v>13</v>
      </c>
      <c r="T29" s="141">
        <v>13</v>
      </c>
      <c r="U29" s="141">
        <v>14</v>
      </c>
      <c r="V29" s="141">
        <v>14</v>
      </c>
      <c r="W29" s="141">
        <v>15</v>
      </c>
      <c r="X29" s="141">
        <v>16</v>
      </c>
      <c r="Y29" s="141">
        <v>18</v>
      </c>
      <c r="Z29" s="141">
        <v>21</v>
      </c>
      <c r="AA29" s="141">
        <v>24</v>
      </c>
      <c r="AB29" s="170">
        <v>25</v>
      </c>
      <c r="AC29" s="141">
        <v>25</v>
      </c>
      <c r="AD29" s="141">
        <v>25</v>
      </c>
      <c r="AE29" s="141">
        <v>27</v>
      </c>
      <c r="AF29" s="141">
        <v>27</v>
      </c>
      <c r="AG29" s="141">
        <v>27</v>
      </c>
      <c r="AH29" s="141">
        <v>29</v>
      </c>
      <c r="AI29" s="141">
        <v>29</v>
      </c>
      <c r="AJ29" s="141">
        <v>29</v>
      </c>
      <c r="AK29" s="141">
        <v>29</v>
      </c>
      <c r="AL29" s="141">
        <v>30</v>
      </c>
      <c r="AM29" s="141">
        <v>33</v>
      </c>
      <c r="AN29" s="170">
        <v>33</v>
      </c>
      <c r="AO29" s="141">
        <v>33</v>
      </c>
      <c r="AP29" s="141">
        <v>33</v>
      </c>
      <c r="AQ29" s="141">
        <v>33</v>
      </c>
      <c r="AR29" s="141">
        <v>33</v>
      </c>
      <c r="AS29" s="141">
        <v>33</v>
      </c>
      <c r="AT29" s="141">
        <v>33</v>
      </c>
      <c r="AU29" s="141">
        <v>33</v>
      </c>
      <c r="AV29" s="141">
        <v>34</v>
      </c>
      <c r="AW29" s="141">
        <v>34</v>
      </c>
      <c r="AX29" s="141">
        <v>34</v>
      </c>
      <c r="AY29" s="141">
        <v>35</v>
      </c>
      <c r="AZ29" s="141">
        <v>37</v>
      </c>
      <c r="BA29" s="158">
        <v>37</v>
      </c>
      <c r="BB29" s="141">
        <v>37</v>
      </c>
      <c r="BC29" s="141">
        <v>39</v>
      </c>
      <c r="BD29" s="141">
        <v>39</v>
      </c>
      <c r="BE29" s="141">
        <v>40</v>
      </c>
      <c r="BF29" s="141">
        <v>40</v>
      </c>
      <c r="BG29" s="141">
        <v>41</v>
      </c>
      <c r="BH29" s="141">
        <v>44</v>
      </c>
      <c r="BI29" s="141">
        <v>45</v>
      </c>
      <c r="BJ29" s="141">
        <v>45</v>
      </c>
      <c r="BK29" s="141">
        <v>46</v>
      </c>
      <c r="BL29" s="141">
        <v>51</v>
      </c>
      <c r="BM29" s="158">
        <v>51</v>
      </c>
      <c r="BN29" s="141">
        <v>51</v>
      </c>
      <c r="BO29" s="141">
        <v>51</v>
      </c>
      <c r="BP29" s="141">
        <v>51</v>
      </c>
      <c r="BQ29" s="141">
        <v>51</v>
      </c>
      <c r="BR29" s="141">
        <v>51</v>
      </c>
      <c r="BT29" s="96">
        <f t="shared" si="2"/>
        <v>0.27499999999999991</v>
      </c>
      <c r="BU29" s="96">
        <f t="shared" si="3"/>
        <v>7.3688773298656264E-3</v>
      </c>
    </row>
    <row r="30" spans="2:73" s="40" customFormat="1" ht="12.75" customHeight="1" x14ac:dyDescent="0.3">
      <c r="B30" s="281"/>
      <c r="C30" s="130" t="s">
        <v>64</v>
      </c>
      <c r="D30" s="141">
        <v>0</v>
      </c>
      <c r="E30" s="158">
        <v>0</v>
      </c>
      <c r="F30" s="141">
        <v>0</v>
      </c>
      <c r="G30" s="141">
        <v>0</v>
      </c>
      <c r="H30" s="141">
        <v>0</v>
      </c>
      <c r="I30" s="141">
        <v>0</v>
      </c>
      <c r="J30" s="141">
        <v>0</v>
      </c>
      <c r="K30" s="141">
        <v>0</v>
      </c>
      <c r="L30" s="141">
        <v>0</v>
      </c>
      <c r="M30" s="141">
        <v>0</v>
      </c>
      <c r="N30" s="141">
        <v>0</v>
      </c>
      <c r="O30" s="141">
        <v>0</v>
      </c>
      <c r="P30" s="170">
        <v>0</v>
      </c>
      <c r="Q30" s="141">
        <v>0</v>
      </c>
      <c r="R30" s="141">
        <v>1</v>
      </c>
      <c r="S30" s="141">
        <v>1</v>
      </c>
      <c r="T30" s="141">
        <v>2</v>
      </c>
      <c r="U30" s="141">
        <v>2</v>
      </c>
      <c r="V30" s="141">
        <v>3</v>
      </c>
      <c r="W30" s="141">
        <v>3</v>
      </c>
      <c r="X30" s="141">
        <v>3</v>
      </c>
      <c r="Y30" s="141">
        <v>3</v>
      </c>
      <c r="Z30" s="141">
        <v>3</v>
      </c>
      <c r="AA30" s="141">
        <v>5</v>
      </c>
      <c r="AB30" s="170">
        <v>6</v>
      </c>
      <c r="AC30" s="141">
        <v>6</v>
      </c>
      <c r="AD30" s="141">
        <v>6</v>
      </c>
      <c r="AE30" s="141">
        <v>6</v>
      </c>
      <c r="AF30" s="141">
        <v>6</v>
      </c>
      <c r="AG30" s="141">
        <v>6</v>
      </c>
      <c r="AH30" s="141">
        <v>6</v>
      </c>
      <c r="AI30" s="141">
        <v>6</v>
      </c>
      <c r="AJ30" s="141">
        <v>6</v>
      </c>
      <c r="AK30" s="141">
        <v>7</v>
      </c>
      <c r="AL30" s="141">
        <v>7</v>
      </c>
      <c r="AM30" s="141">
        <v>9</v>
      </c>
      <c r="AN30" s="170">
        <v>9</v>
      </c>
      <c r="AO30" s="141">
        <v>10</v>
      </c>
      <c r="AP30" s="141">
        <v>10</v>
      </c>
      <c r="AQ30" s="141">
        <v>13</v>
      </c>
      <c r="AR30" s="141">
        <v>13</v>
      </c>
      <c r="AS30" s="141">
        <v>13</v>
      </c>
      <c r="AT30" s="141">
        <v>13</v>
      </c>
      <c r="AU30" s="141">
        <v>13</v>
      </c>
      <c r="AV30" s="141">
        <v>13</v>
      </c>
      <c r="AW30" s="141">
        <v>13</v>
      </c>
      <c r="AX30" s="141">
        <v>13</v>
      </c>
      <c r="AY30" s="141">
        <v>13</v>
      </c>
      <c r="AZ30" s="141">
        <v>15</v>
      </c>
      <c r="BA30" s="158">
        <v>15</v>
      </c>
      <c r="BB30" s="141">
        <v>17</v>
      </c>
      <c r="BC30" s="141">
        <v>18</v>
      </c>
      <c r="BD30" s="141">
        <v>19</v>
      </c>
      <c r="BE30" s="141">
        <v>19</v>
      </c>
      <c r="BF30" s="141">
        <v>19</v>
      </c>
      <c r="BG30" s="141">
        <v>20</v>
      </c>
      <c r="BH30" s="141">
        <v>20</v>
      </c>
      <c r="BI30" s="141">
        <v>20</v>
      </c>
      <c r="BJ30" s="141">
        <v>21</v>
      </c>
      <c r="BK30" s="148">
        <v>24</v>
      </c>
      <c r="BL30" s="148">
        <v>25</v>
      </c>
      <c r="BM30" s="160">
        <v>25</v>
      </c>
      <c r="BN30" s="148">
        <v>25</v>
      </c>
      <c r="BO30" s="148">
        <v>25</v>
      </c>
      <c r="BP30" s="148">
        <v>25</v>
      </c>
      <c r="BQ30" s="148">
        <v>25</v>
      </c>
      <c r="BR30" s="148">
        <v>25</v>
      </c>
      <c r="BT30" s="96">
        <f t="shared" si="2"/>
        <v>0.31578947368421062</v>
      </c>
      <c r="BU30" s="96">
        <f t="shared" si="3"/>
        <v>3.6121947695419735E-3</v>
      </c>
    </row>
    <row r="31" spans="2:73" s="40" customFormat="1" ht="24" customHeight="1" x14ac:dyDescent="0.3">
      <c r="B31" s="39" t="s">
        <v>17</v>
      </c>
      <c r="C31" s="120" t="s">
        <v>14</v>
      </c>
      <c r="D31" s="190">
        <v>766</v>
      </c>
      <c r="E31" s="191">
        <v>766</v>
      </c>
      <c r="F31" s="190">
        <v>766</v>
      </c>
      <c r="G31" s="190">
        <v>766</v>
      </c>
      <c r="H31" s="190">
        <v>766</v>
      </c>
      <c r="I31" s="190">
        <v>766</v>
      </c>
      <c r="J31" s="190">
        <v>766</v>
      </c>
      <c r="K31" s="190">
        <v>766</v>
      </c>
      <c r="L31" s="190">
        <v>766</v>
      </c>
      <c r="M31" s="190">
        <v>766</v>
      </c>
      <c r="N31" s="190">
        <v>766</v>
      </c>
      <c r="O31" s="190">
        <v>766</v>
      </c>
      <c r="P31" s="192">
        <v>766</v>
      </c>
      <c r="Q31" s="190">
        <v>766</v>
      </c>
      <c r="R31" s="190">
        <v>766</v>
      </c>
      <c r="S31" s="190">
        <v>766</v>
      </c>
      <c r="T31" s="190">
        <v>766</v>
      </c>
      <c r="U31" s="190">
        <v>766</v>
      </c>
      <c r="V31" s="190">
        <v>766</v>
      </c>
      <c r="W31" s="190">
        <v>766</v>
      </c>
      <c r="X31" s="190">
        <v>766</v>
      </c>
      <c r="Y31" s="190">
        <v>766</v>
      </c>
      <c r="Z31" s="190">
        <v>766</v>
      </c>
      <c r="AA31" s="190">
        <v>766</v>
      </c>
      <c r="AB31" s="192">
        <v>766</v>
      </c>
      <c r="AC31" s="190">
        <v>766</v>
      </c>
      <c r="AD31" s="190">
        <v>766</v>
      </c>
      <c r="AE31" s="190">
        <v>766</v>
      </c>
      <c r="AF31" s="190">
        <v>766</v>
      </c>
      <c r="AG31" s="190">
        <v>766</v>
      </c>
      <c r="AH31" s="190">
        <v>766</v>
      </c>
      <c r="AI31" s="190">
        <v>766</v>
      </c>
      <c r="AJ31" s="190">
        <v>766</v>
      </c>
      <c r="AK31" s="190">
        <v>766</v>
      </c>
      <c r="AL31" s="190">
        <v>766</v>
      </c>
      <c r="AM31" s="190">
        <v>766</v>
      </c>
      <c r="AN31" s="192">
        <v>766</v>
      </c>
      <c r="AO31" s="190">
        <v>766</v>
      </c>
      <c r="AP31" s="190">
        <v>766</v>
      </c>
      <c r="AQ31" s="190">
        <v>766</v>
      </c>
      <c r="AR31" s="190">
        <v>766</v>
      </c>
      <c r="AS31" s="190">
        <v>766</v>
      </c>
      <c r="AT31" s="190">
        <v>766</v>
      </c>
      <c r="AU31" s="190">
        <v>766</v>
      </c>
      <c r="AV31" s="190">
        <v>766</v>
      </c>
      <c r="AW31" s="190">
        <v>766</v>
      </c>
      <c r="AX31" s="190">
        <v>766</v>
      </c>
      <c r="AY31" s="190">
        <v>766</v>
      </c>
      <c r="AZ31" s="190">
        <v>766</v>
      </c>
      <c r="BA31" s="191">
        <v>766</v>
      </c>
      <c r="BB31" s="190">
        <v>766</v>
      </c>
      <c r="BC31" s="190">
        <v>766</v>
      </c>
      <c r="BD31" s="190">
        <v>766</v>
      </c>
      <c r="BE31" s="190">
        <v>766</v>
      </c>
      <c r="BF31" s="190">
        <v>766</v>
      </c>
      <c r="BG31" s="190">
        <v>766</v>
      </c>
      <c r="BH31" s="190">
        <v>766</v>
      </c>
      <c r="BI31" s="190">
        <v>766</v>
      </c>
      <c r="BJ31" s="190">
        <v>766</v>
      </c>
      <c r="BK31" s="35">
        <v>766</v>
      </c>
      <c r="BL31" s="35">
        <v>766</v>
      </c>
      <c r="BM31" s="61">
        <v>766</v>
      </c>
      <c r="BN31" s="35">
        <v>766</v>
      </c>
      <c r="BO31" s="35">
        <v>766</v>
      </c>
      <c r="BP31" s="35">
        <v>766</v>
      </c>
      <c r="BQ31" s="35">
        <v>766</v>
      </c>
      <c r="BR31" s="35">
        <v>766</v>
      </c>
      <c r="BT31" s="98">
        <f t="shared" si="2"/>
        <v>0</v>
      </c>
      <c r="BU31" s="98">
        <f t="shared" si="3"/>
        <v>0.11067764773876608</v>
      </c>
    </row>
    <row r="32" spans="2:73" s="40" customFormat="1" ht="24" customHeight="1" thickBot="1" x14ac:dyDescent="0.35">
      <c r="B32" s="272" t="s">
        <v>26</v>
      </c>
      <c r="C32" s="273"/>
      <c r="D32" s="37">
        <v>969</v>
      </c>
      <c r="E32" s="62">
        <v>992</v>
      </c>
      <c r="F32" s="37">
        <v>1027</v>
      </c>
      <c r="G32" s="37">
        <v>1082</v>
      </c>
      <c r="H32" s="37">
        <v>1119</v>
      </c>
      <c r="I32" s="37">
        <v>1169</v>
      </c>
      <c r="J32" s="37">
        <v>1222</v>
      </c>
      <c r="K32" s="37">
        <v>1279</v>
      </c>
      <c r="L32" s="37">
        <v>1333</v>
      </c>
      <c r="M32" s="37">
        <v>1390</v>
      </c>
      <c r="N32" s="37">
        <v>1472</v>
      </c>
      <c r="O32" s="37">
        <v>1551</v>
      </c>
      <c r="P32" s="54">
        <v>1594</v>
      </c>
      <c r="Q32" s="37">
        <v>1649</v>
      </c>
      <c r="R32" s="37">
        <v>1706</v>
      </c>
      <c r="S32" s="37">
        <v>1797</v>
      </c>
      <c r="T32" s="37">
        <v>1868</v>
      </c>
      <c r="U32" s="37">
        <v>1957</v>
      </c>
      <c r="V32" s="37">
        <v>2160</v>
      </c>
      <c r="W32" s="37">
        <v>2222</v>
      </c>
      <c r="X32" s="37">
        <v>2290</v>
      </c>
      <c r="Y32" s="37">
        <v>2384</v>
      </c>
      <c r="Z32" s="37">
        <v>2458</v>
      </c>
      <c r="AA32" s="37">
        <v>2535</v>
      </c>
      <c r="AB32" s="54">
        <v>2614</v>
      </c>
      <c r="AC32" s="37">
        <v>2745</v>
      </c>
      <c r="AD32" s="37">
        <v>2902</v>
      </c>
      <c r="AE32" s="37">
        <v>3339</v>
      </c>
      <c r="AF32" s="37">
        <v>3411</v>
      </c>
      <c r="AG32" s="37">
        <v>3527</v>
      </c>
      <c r="AH32" s="37">
        <v>3671</v>
      </c>
      <c r="AI32" s="37">
        <v>3797</v>
      </c>
      <c r="AJ32" s="37">
        <v>3961</v>
      </c>
      <c r="AK32" s="37">
        <v>4165</v>
      </c>
      <c r="AL32" s="37">
        <v>4400</v>
      </c>
      <c r="AM32" s="37">
        <v>5155</v>
      </c>
      <c r="AN32" s="54">
        <v>5173</v>
      </c>
      <c r="AO32" s="37">
        <v>5208</v>
      </c>
      <c r="AP32" s="37">
        <v>5273</v>
      </c>
      <c r="AQ32" s="37">
        <v>5318</v>
      </c>
      <c r="AR32" s="37">
        <v>5341</v>
      </c>
      <c r="AS32" s="37">
        <v>5381</v>
      </c>
      <c r="AT32" s="37">
        <v>5420</v>
      </c>
      <c r="AU32" s="37">
        <v>5456</v>
      </c>
      <c r="AV32" s="37">
        <v>5490</v>
      </c>
      <c r="AW32" s="37">
        <v>5564</v>
      </c>
      <c r="AX32" s="37">
        <v>5622</v>
      </c>
      <c r="AY32" s="37">
        <v>5691</v>
      </c>
      <c r="AZ32" s="37">
        <v>5757</v>
      </c>
      <c r="BA32" s="62">
        <v>5807</v>
      </c>
      <c r="BB32" s="37">
        <v>5890</v>
      </c>
      <c r="BC32" s="37">
        <v>6340</v>
      </c>
      <c r="BD32" s="37">
        <v>6360</v>
      </c>
      <c r="BE32" s="37">
        <v>6390</v>
      </c>
      <c r="BF32" s="37">
        <v>6428</v>
      </c>
      <c r="BG32" s="37">
        <v>6461</v>
      </c>
      <c r="BH32" s="37">
        <v>6498</v>
      </c>
      <c r="BI32" s="37">
        <v>6601</v>
      </c>
      <c r="BJ32" s="37">
        <v>6648</v>
      </c>
      <c r="BK32" s="138">
        <v>6709</v>
      </c>
      <c r="BL32" s="138">
        <v>6831</v>
      </c>
      <c r="BM32" s="161">
        <v>6832</v>
      </c>
      <c r="BN32" s="138">
        <v>6845</v>
      </c>
      <c r="BO32" s="138">
        <v>6918</v>
      </c>
      <c r="BP32" s="138">
        <v>6919</v>
      </c>
      <c r="BQ32" s="138">
        <v>6920</v>
      </c>
      <c r="BR32" s="138">
        <v>6921</v>
      </c>
      <c r="BT32" s="98">
        <f t="shared" si="2"/>
        <v>7.6695706285003107E-2</v>
      </c>
      <c r="BU32" s="98"/>
    </row>
    <row r="33" spans="2:2" ht="13.8" thickTop="1" x14ac:dyDescent="0.25"/>
    <row r="34" spans="2:2" x14ac:dyDescent="0.25">
      <c r="B34" s="19" t="s">
        <v>31</v>
      </c>
    </row>
    <row r="35" spans="2:2" x14ac:dyDescent="0.25">
      <c r="B35" s="1" t="s">
        <v>39</v>
      </c>
    </row>
  </sheetData>
  <mergeCells count="14">
    <mergeCell ref="B8:B11"/>
    <mergeCell ref="B32:C32"/>
    <mergeCell ref="E3:P3"/>
    <mergeCell ref="B12:B16"/>
    <mergeCell ref="B22:B25"/>
    <mergeCell ref="B26:B30"/>
    <mergeCell ref="D3:D4"/>
    <mergeCell ref="BU3:BU4"/>
    <mergeCell ref="Q3:AB3"/>
    <mergeCell ref="AC3:AN3"/>
    <mergeCell ref="AO3:AZ3"/>
    <mergeCell ref="BT3:BT4"/>
    <mergeCell ref="BA3:BL3"/>
    <mergeCell ref="BM3:BR3"/>
  </mergeCells>
  <pageMargins left="0.7" right="0.7" top="0.75" bottom="0.75" header="0.3" footer="0.3"/>
  <pageSetup paperSize="9" scale="6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27"/>
  <sheetViews>
    <sheetView zoomScale="70" zoomScaleNormal="70" workbookViewId="0">
      <pane xSplit="3" ySplit="7" topLeftCell="BH8" activePane="bottomRight" state="frozen"/>
      <selection pane="topRight" activeCell="D1" sqref="D1"/>
      <selection pane="bottomLeft" activeCell="A8" sqref="A8"/>
      <selection pane="bottomRight" activeCell="BU20" sqref="BU20"/>
    </sheetView>
  </sheetViews>
  <sheetFormatPr defaultColWidth="9.109375" defaultRowHeight="13.2" x14ac:dyDescent="0.25"/>
  <cols>
    <col min="1" max="1" width="3.5546875" style="1" customWidth="1"/>
    <col min="2" max="2" width="18.109375" style="1" customWidth="1"/>
    <col min="3" max="3" width="22.6640625" style="1" customWidth="1"/>
    <col min="4" max="48" width="12.6640625" style="22" customWidth="1"/>
    <col min="49" max="49" width="12.88671875" style="22" customWidth="1"/>
    <col min="50" max="70" width="12.6640625" style="22" customWidth="1"/>
    <col min="71" max="71" width="3.109375" style="1" customWidth="1"/>
    <col min="72" max="73" width="20" style="1" customWidth="1"/>
    <col min="74" max="16384" width="9.109375" style="1"/>
  </cols>
  <sheetData>
    <row r="1" spans="2:73" ht="28.2" x14ac:dyDescent="0.5">
      <c r="B1" s="15" t="s">
        <v>67</v>
      </c>
    </row>
    <row r="2" spans="2:73" ht="15.6" x14ac:dyDescent="0.3">
      <c r="B2" s="16" t="s">
        <v>44</v>
      </c>
      <c r="AO2" s="23"/>
      <c r="AP2" s="23"/>
      <c r="AQ2" s="23"/>
      <c r="AR2" s="23"/>
      <c r="AS2" s="23"/>
      <c r="AT2" s="23"/>
      <c r="AU2" s="23"/>
      <c r="AV2" s="23"/>
      <c r="AW2" s="23"/>
      <c r="AX2" s="23"/>
      <c r="AY2" s="23"/>
      <c r="AZ2" s="23"/>
    </row>
    <row r="3" spans="2:73" ht="12.75" customHeight="1" thickBot="1" x14ac:dyDescent="0.3">
      <c r="B3" s="17"/>
      <c r="C3" s="112"/>
      <c r="D3" s="286" t="s">
        <v>34</v>
      </c>
      <c r="E3" s="267">
        <v>2010</v>
      </c>
      <c r="F3" s="259"/>
      <c r="G3" s="259"/>
      <c r="H3" s="259"/>
      <c r="I3" s="259"/>
      <c r="J3" s="259"/>
      <c r="K3" s="259"/>
      <c r="L3" s="259"/>
      <c r="M3" s="259"/>
      <c r="N3" s="259"/>
      <c r="O3" s="259"/>
      <c r="P3" s="268"/>
      <c r="Q3" s="259">
        <v>2011</v>
      </c>
      <c r="R3" s="259"/>
      <c r="S3" s="259"/>
      <c r="T3" s="259"/>
      <c r="U3" s="259"/>
      <c r="V3" s="259"/>
      <c r="W3" s="259"/>
      <c r="X3" s="259"/>
      <c r="Y3" s="259"/>
      <c r="Z3" s="259"/>
      <c r="AA3" s="259"/>
      <c r="AB3" s="259"/>
      <c r="AC3" s="267">
        <v>2012</v>
      </c>
      <c r="AD3" s="259"/>
      <c r="AE3" s="259"/>
      <c r="AF3" s="259"/>
      <c r="AG3" s="259"/>
      <c r="AH3" s="259"/>
      <c r="AI3" s="259"/>
      <c r="AJ3" s="259"/>
      <c r="AK3" s="259"/>
      <c r="AL3" s="259"/>
      <c r="AM3" s="259"/>
      <c r="AN3" s="268"/>
      <c r="AO3" s="260">
        <v>2013</v>
      </c>
      <c r="AP3" s="261"/>
      <c r="AQ3" s="261"/>
      <c r="AR3" s="261"/>
      <c r="AS3" s="261"/>
      <c r="AT3" s="261"/>
      <c r="AU3" s="261"/>
      <c r="AV3" s="261"/>
      <c r="AW3" s="261"/>
      <c r="AX3" s="261"/>
      <c r="AY3" s="261"/>
      <c r="AZ3" s="262"/>
      <c r="BA3" s="260">
        <v>2014</v>
      </c>
      <c r="BB3" s="261"/>
      <c r="BC3" s="261"/>
      <c r="BD3" s="261"/>
      <c r="BE3" s="261"/>
      <c r="BF3" s="261"/>
      <c r="BG3" s="261"/>
      <c r="BH3" s="261"/>
      <c r="BI3" s="261"/>
      <c r="BJ3" s="261"/>
      <c r="BK3" s="261"/>
      <c r="BL3" s="261"/>
      <c r="BM3" s="260">
        <v>2015</v>
      </c>
      <c r="BN3" s="261"/>
      <c r="BO3" s="261"/>
      <c r="BP3" s="261"/>
      <c r="BQ3" s="261"/>
      <c r="BR3" s="261"/>
      <c r="BT3" s="258" t="s">
        <v>53</v>
      </c>
      <c r="BU3" s="258" t="s">
        <v>51</v>
      </c>
    </row>
    <row r="4" spans="2:73" ht="12.75" customHeight="1" thickTop="1" thickBot="1" x14ac:dyDescent="0.3">
      <c r="B4" s="18"/>
      <c r="C4" s="113"/>
      <c r="D4" s="287"/>
      <c r="E4" s="58" t="s">
        <v>11</v>
      </c>
      <c r="F4" s="13" t="s">
        <v>12</v>
      </c>
      <c r="G4" s="13" t="s">
        <v>13</v>
      </c>
      <c r="H4" s="13" t="s">
        <v>2</v>
      </c>
      <c r="I4" s="13" t="s">
        <v>3</v>
      </c>
      <c r="J4" s="13" t="s">
        <v>4</v>
      </c>
      <c r="K4" s="13" t="s">
        <v>5</v>
      </c>
      <c r="L4" s="14" t="s">
        <v>6</v>
      </c>
      <c r="M4" s="14" t="s">
        <v>7</v>
      </c>
      <c r="N4" s="13" t="s">
        <v>8</v>
      </c>
      <c r="O4" s="13" t="s">
        <v>9</v>
      </c>
      <c r="P4" s="55" t="s">
        <v>10</v>
      </c>
      <c r="Q4" s="13" t="s">
        <v>11</v>
      </c>
      <c r="R4" s="13" t="s">
        <v>12</v>
      </c>
      <c r="S4" s="13" t="s">
        <v>13</v>
      </c>
      <c r="T4" s="13" t="s">
        <v>2</v>
      </c>
      <c r="U4" s="13" t="s">
        <v>3</v>
      </c>
      <c r="V4" s="13" t="s">
        <v>4</v>
      </c>
      <c r="W4" s="13" t="s">
        <v>5</v>
      </c>
      <c r="X4" s="14" t="s">
        <v>6</v>
      </c>
      <c r="Y4" s="14" t="s">
        <v>7</v>
      </c>
      <c r="Z4" s="13" t="s">
        <v>8</v>
      </c>
      <c r="AA4" s="13" t="s">
        <v>9</v>
      </c>
      <c r="AB4" s="13" t="s">
        <v>10</v>
      </c>
      <c r="AC4" s="58" t="s">
        <v>11</v>
      </c>
      <c r="AD4" s="13" t="s">
        <v>12</v>
      </c>
      <c r="AE4" s="13" t="s">
        <v>13</v>
      </c>
      <c r="AF4" s="13" t="s">
        <v>2</v>
      </c>
      <c r="AG4" s="13" t="s">
        <v>3</v>
      </c>
      <c r="AH4" s="13" t="s">
        <v>4</v>
      </c>
      <c r="AI4" s="13" t="s">
        <v>5</v>
      </c>
      <c r="AJ4" s="14" t="s">
        <v>6</v>
      </c>
      <c r="AK4" s="14" t="s">
        <v>7</v>
      </c>
      <c r="AL4" s="13" t="s">
        <v>8</v>
      </c>
      <c r="AM4" s="13" t="s">
        <v>9</v>
      </c>
      <c r="AN4" s="55" t="s">
        <v>10</v>
      </c>
      <c r="AO4" s="58" t="s">
        <v>11</v>
      </c>
      <c r="AP4" s="13" t="s">
        <v>12</v>
      </c>
      <c r="AQ4" s="13" t="s">
        <v>13</v>
      </c>
      <c r="AR4" s="13" t="s">
        <v>2</v>
      </c>
      <c r="AS4" s="13" t="s">
        <v>3</v>
      </c>
      <c r="AT4" s="13" t="s">
        <v>4</v>
      </c>
      <c r="AU4" s="13" t="s">
        <v>5</v>
      </c>
      <c r="AV4" s="13" t="s">
        <v>6</v>
      </c>
      <c r="AW4" s="13" t="s">
        <v>7</v>
      </c>
      <c r="AX4" s="13" t="s">
        <v>8</v>
      </c>
      <c r="AY4" s="13" t="s">
        <v>9</v>
      </c>
      <c r="AZ4" s="55" t="s">
        <v>10</v>
      </c>
      <c r="BA4" s="136" t="s">
        <v>11</v>
      </c>
      <c r="BB4" s="136" t="s">
        <v>12</v>
      </c>
      <c r="BC4" s="136" t="s">
        <v>13</v>
      </c>
      <c r="BD4" s="136" t="s">
        <v>2</v>
      </c>
      <c r="BE4" s="136" t="s">
        <v>3</v>
      </c>
      <c r="BF4" s="136" t="s">
        <v>4</v>
      </c>
      <c r="BG4" s="136" t="s">
        <v>5</v>
      </c>
      <c r="BH4" s="136" t="s">
        <v>6</v>
      </c>
      <c r="BI4" s="136" t="s">
        <v>7</v>
      </c>
      <c r="BJ4" s="136" t="s">
        <v>8</v>
      </c>
      <c r="BK4" s="136" t="s">
        <v>9</v>
      </c>
      <c r="BL4" s="136" t="s">
        <v>10</v>
      </c>
      <c r="BM4" s="238" t="s">
        <v>11</v>
      </c>
      <c r="BN4" s="136" t="s">
        <v>12</v>
      </c>
      <c r="BO4" s="136" t="s">
        <v>13</v>
      </c>
      <c r="BP4" s="136" t="s">
        <v>2</v>
      </c>
      <c r="BQ4" s="136" t="s">
        <v>3</v>
      </c>
      <c r="BR4" s="136" t="s">
        <v>4</v>
      </c>
      <c r="BT4" s="258"/>
      <c r="BU4" s="258"/>
    </row>
    <row r="5" spans="2:73" s="40" customFormat="1" ht="17.399999999999999" x14ac:dyDescent="0.3">
      <c r="B5" s="42" t="s">
        <v>29</v>
      </c>
      <c r="C5" s="121"/>
      <c r="D5" s="35"/>
      <c r="E5" s="61"/>
      <c r="F5" s="35"/>
      <c r="G5" s="35"/>
      <c r="H5" s="35"/>
      <c r="I5" s="35"/>
      <c r="J5" s="35"/>
      <c r="K5" s="35"/>
      <c r="L5" s="35"/>
      <c r="M5" s="35"/>
      <c r="N5" s="35"/>
      <c r="O5" s="35"/>
      <c r="P5" s="53"/>
      <c r="Q5" s="35"/>
      <c r="R5" s="35"/>
      <c r="S5" s="35"/>
      <c r="T5" s="35"/>
      <c r="U5" s="35"/>
      <c r="V5" s="35"/>
      <c r="W5" s="35"/>
      <c r="X5" s="35"/>
      <c r="Y5" s="35"/>
      <c r="Z5" s="35"/>
      <c r="AA5" s="35"/>
      <c r="AB5" s="35"/>
      <c r="AC5" s="61"/>
      <c r="AD5" s="35"/>
      <c r="AE5" s="35"/>
      <c r="AF5" s="35"/>
      <c r="AG5" s="35"/>
      <c r="AH5" s="35"/>
      <c r="AI5" s="35"/>
      <c r="AJ5" s="35"/>
      <c r="AK5" s="35"/>
      <c r="AL5" s="35"/>
      <c r="AM5" s="35"/>
      <c r="AN5" s="53"/>
      <c r="AO5" s="61"/>
      <c r="AP5" s="35"/>
      <c r="AQ5" s="35"/>
      <c r="AR5" s="35"/>
      <c r="AS5" s="35"/>
      <c r="AT5" s="41"/>
      <c r="AU5" s="41"/>
      <c r="AV5" s="41"/>
      <c r="AW5" s="41"/>
      <c r="AX5" s="41"/>
      <c r="AY5" s="41"/>
      <c r="AZ5" s="65"/>
      <c r="BA5" s="41"/>
      <c r="BB5" s="164"/>
      <c r="BC5" s="149"/>
      <c r="BD5" s="149"/>
      <c r="BE5" s="149"/>
      <c r="BF5" s="149"/>
      <c r="BG5" s="149"/>
      <c r="BH5" s="149"/>
      <c r="BI5" s="149"/>
      <c r="BJ5" s="149"/>
      <c r="BK5" s="149"/>
      <c r="BL5" s="149"/>
      <c r="BM5" s="245"/>
      <c r="BN5" s="149"/>
      <c r="BO5" s="149"/>
      <c r="BP5" s="149"/>
      <c r="BQ5" s="149"/>
      <c r="BR5" s="149"/>
      <c r="BS5" s="43"/>
      <c r="BT5" s="1"/>
      <c r="BU5" s="1"/>
    </row>
    <row r="6" spans="2:73" s="40" customFormat="1" ht="14.4" x14ac:dyDescent="0.3">
      <c r="B6" s="110"/>
      <c r="C6" s="121"/>
      <c r="D6" s="35"/>
      <c r="E6" s="61"/>
      <c r="F6" s="35"/>
      <c r="G6" s="35"/>
      <c r="H6" s="35"/>
      <c r="I6" s="35"/>
      <c r="J6" s="35"/>
      <c r="K6" s="35"/>
      <c r="L6" s="35"/>
      <c r="M6" s="35"/>
      <c r="N6" s="35"/>
      <c r="O6" s="35"/>
      <c r="P6" s="53"/>
      <c r="Q6" s="35"/>
      <c r="R6" s="35"/>
      <c r="S6" s="35"/>
      <c r="T6" s="35"/>
      <c r="U6" s="35"/>
      <c r="V6" s="35"/>
      <c r="W6" s="35"/>
      <c r="X6" s="35"/>
      <c r="Y6" s="35"/>
      <c r="Z6" s="35"/>
      <c r="AA6" s="35"/>
      <c r="AB6" s="35"/>
      <c r="AC6" s="61"/>
      <c r="AD6" s="35"/>
      <c r="AE6" s="35"/>
      <c r="AF6" s="35"/>
      <c r="AG6" s="35"/>
      <c r="AH6" s="35"/>
      <c r="AI6" s="35"/>
      <c r="AJ6" s="35"/>
      <c r="AK6" s="35"/>
      <c r="AL6" s="35"/>
      <c r="AM6" s="35"/>
      <c r="AN6" s="53"/>
      <c r="AO6" s="61"/>
      <c r="AP6" s="35"/>
      <c r="AQ6" s="35"/>
      <c r="AR6" s="35"/>
      <c r="AS6" s="35"/>
      <c r="AT6" s="35"/>
      <c r="AU6" s="35"/>
      <c r="AV6" s="35"/>
      <c r="AW6" s="35"/>
      <c r="AX6" s="35"/>
      <c r="AY6" s="35"/>
      <c r="AZ6" s="53"/>
      <c r="BB6" s="47"/>
      <c r="BH6" s="47"/>
      <c r="BI6" s="47"/>
      <c r="BJ6" s="47"/>
      <c r="BK6" s="47"/>
      <c r="BL6" s="47"/>
      <c r="BM6" s="244"/>
      <c r="BN6" s="142"/>
      <c r="BO6" s="142"/>
      <c r="BP6" s="142"/>
      <c r="BQ6" s="142"/>
      <c r="BR6" s="142" t="s">
        <v>50</v>
      </c>
      <c r="BS6" s="1"/>
      <c r="BT6" s="1"/>
      <c r="BU6" s="1"/>
    </row>
    <row r="7" spans="2:73" s="40" customFormat="1" ht="14.4" x14ac:dyDescent="0.3">
      <c r="B7" s="110"/>
      <c r="C7" s="121"/>
      <c r="D7" s="35"/>
      <c r="E7" s="61"/>
      <c r="F7" s="35"/>
      <c r="G7" s="35"/>
      <c r="H7" s="35"/>
      <c r="I7" s="35"/>
      <c r="J7" s="35"/>
      <c r="K7" s="35"/>
      <c r="L7" s="35"/>
      <c r="M7" s="35"/>
      <c r="N7" s="35"/>
      <c r="O7" s="35"/>
      <c r="P7" s="53"/>
      <c r="Q7" s="35"/>
      <c r="R7" s="35"/>
      <c r="S7" s="35"/>
      <c r="T7" s="35"/>
      <c r="U7" s="35"/>
      <c r="V7" s="35"/>
      <c r="W7" s="35"/>
      <c r="X7" s="35"/>
      <c r="Y7" s="35"/>
      <c r="Z7" s="35"/>
      <c r="AA7" s="35"/>
      <c r="AB7" s="35"/>
      <c r="AC7" s="61"/>
      <c r="AD7" s="35"/>
      <c r="AE7" s="35"/>
      <c r="AF7" s="35"/>
      <c r="AG7" s="35"/>
      <c r="AH7" s="35"/>
      <c r="AI7" s="35"/>
      <c r="AJ7" s="35"/>
      <c r="AK7" s="35"/>
      <c r="AL7" s="35"/>
      <c r="AM7" s="35"/>
      <c r="AN7" s="53"/>
      <c r="AO7" s="61"/>
      <c r="AP7" s="35"/>
      <c r="AQ7" s="35"/>
      <c r="AR7" s="35"/>
      <c r="AS7" s="35"/>
      <c r="AT7" s="35"/>
      <c r="AU7" s="35"/>
      <c r="AV7" s="35"/>
      <c r="AW7" s="35"/>
      <c r="AX7" s="35"/>
      <c r="AY7" s="35"/>
      <c r="AZ7" s="53"/>
      <c r="BA7" s="3"/>
      <c r="BB7" s="152"/>
      <c r="BC7" s="3"/>
      <c r="BD7" s="3"/>
      <c r="BE7" s="3"/>
      <c r="BF7" s="3"/>
      <c r="BG7" s="3"/>
      <c r="BH7" s="3"/>
      <c r="BI7" s="3"/>
      <c r="BJ7" s="3"/>
      <c r="BK7" s="3"/>
      <c r="BL7" s="3"/>
      <c r="BM7" s="246"/>
      <c r="BN7" s="3"/>
      <c r="BO7" s="3"/>
      <c r="BP7" s="3"/>
      <c r="BQ7" s="3"/>
      <c r="BR7" s="3"/>
      <c r="BS7" s="1"/>
      <c r="BT7" s="1"/>
      <c r="BU7" s="1"/>
    </row>
    <row r="8" spans="2:73" s="40" customFormat="1" ht="14.4" x14ac:dyDescent="0.3">
      <c r="B8" s="111" t="s">
        <v>15</v>
      </c>
      <c r="C8" s="126" t="s">
        <v>14</v>
      </c>
      <c r="D8" s="165">
        <v>0</v>
      </c>
      <c r="E8" s="144">
        <v>0</v>
      </c>
      <c r="F8" s="144">
        <v>0</v>
      </c>
      <c r="G8" s="144">
        <v>0</v>
      </c>
      <c r="H8" s="144">
        <v>0</v>
      </c>
      <c r="I8" s="144">
        <v>0</v>
      </c>
      <c r="J8" s="144">
        <v>0</v>
      </c>
      <c r="K8" s="144">
        <v>0</v>
      </c>
      <c r="L8" s="144">
        <v>0</v>
      </c>
      <c r="M8" s="144">
        <v>0</v>
      </c>
      <c r="N8" s="144">
        <v>0</v>
      </c>
      <c r="O8" s="144">
        <v>0</v>
      </c>
      <c r="P8" s="165">
        <v>0</v>
      </c>
      <c r="Q8" s="144">
        <v>0</v>
      </c>
      <c r="R8" s="144">
        <v>0</v>
      </c>
      <c r="S8" s="144">
        <v>0</v>
      </c>
      <c r="T8" s="144">
        <v>0</v>
      </c>
      <c r="U8" s="144">
        <v>0</v>
      </c>
      <c r="V8" s="144">
        <v>0</v>
      </c>
      <c r="W8" s="144">
        <v>0</v>
      </c>
      <c r="X8" s="144">
        <v>0</v>
      </c>
      <c r="Y8" s="144">
        <v>0</v>
      </c>
      <c r="Z8" s="144">
        <v>0</v>
      </c>
      <c r="AA8" s="144">
        <v>0</v>
      </c>
      <c r="AB8" s="165">
        <v>0</v>
      </c>
      <c r="AC8" s="144">
        <v>0</v>
      </c>
      <c r="AD8" s="144">
        <v>0</v>
      </c>
      <c r="AE8" s="144">
        <v>0</v>
      </c>
      <c r="AF8" s="144">
        <v>0</v>
      </c>
      <c r="AG8" s="144">
        <v>0</v>
      </c>
      <c r="AH8" s="144">
        <v>0</v>
      </c>
      <c r="AI8" s="144">
        <v>0</v>
      </c>
      <c r="AJ8" s="144">
        <v>0</v>
      </c>
      <c r="AK8" s="144">
        <v>0</v>
      </c>
      <c r="AL8" s="144">
        <v>0</v>
      </c>
      <c r="AM8" s="144">
        <v>0</v>
      </c>
      <c r="AN8" s="165">
        <v>0</v>
      </c>
      <c r="AO8" s="144">
        <v>0</v>
      </c>
      <c r="AP8" s="144">
        <v>0</v>
      </c>
      <c r="AQ8" s="144">
        <v>0</v>
      </c>
      <c r="AR8" s="144">
        <v>0</v>
      </c>
      <c r="AS8" s="144">
        <v>0</v>
      </c>
      <c r="AT8" s="144">
        <v>0</v>
      </c>
      <c r="AU8" s="144">
        <v>0</v>
      </c>
      <c r="AV8" s="144">
        <v>0</v>
      </c>
      <c r="AW8" s="144">
        <v>0</v>
      </c>
      <c r="AX8" s="144">
        <v>0</v>
      </c>
      <c r="AY8" s="144">
        <v>0</v>
      </c>
      <c r="AZ8" s="165">
        <v>0</v>
      </c>
      <c r="BA8" s="155">
        <v>0</v>
      </c>
      <c r="BB8" s="144">
        <v>0</v>
      </c>
      <c r="BC8" s="144">
        <v>0</v>
      </c>
      <c r="BD8" s="144">
        <v>0</v>
      </c>
      <c r="BE8" s="144">
        <v>0</v>
      </c>
      <c r="BF8" s="144">
        <v>0</v>
      </c>
      <c r="BG8" s="144">
        <v>0</v>
      </c>
      <c r="BH8" s="144">
        <v>0</v>
      </c>
      <c r="BI8" s="144">
        <v>0</v>
      </c>
      <c r="BJ8" s="144">
        <v>0</v>
      </c>
      <c r="BK8" s="144">
        <v>0</v>
      </c>
      <c r="BL8" s="144">
        <v>0</v>
      </c>
      <c r="BM8" s="155">
        <v>0</v>
      </c>
      <c r="BN8" s="144">
        <v>0</v>
      </c>
      <c r="BO8" s="144">
        <v>0</v>
      </c>
      <c r="BP8" s="144">
        <v>0</v>
      </c>
      <c r="BQ8" s="144">
        <v>0</v>
      </c>
      <c r="BR8" s="144">
        <v>0</v>
      </c>
      <c r="BS8" s="43"/>
      <c r="BT8" s="253" t="s">
        <v>69</v>
      </c>
      <c r="BU8" s="98"/>
    </row>
    <row r="9" spans="2:73" s="40" customFormat="1" ht="12.75" customHeight="1" x14ac:dyDescent="0.3">
      <c r="B9" s="281" t="s">
        <v>16</v>
      </c>
      <c r="C9" s="124" t="s">
        <v>25</v>
      </c>
      <c r="D9" s="166">
        <v>1.1034000000000002</v>
      </c>
      <c r="E9" s="139">
        <v>1.1034000000000002</v>
      </c>
      <c r="F9" s="139">
        <v>1.1034000000000002</v>
      </c>
      <c r="G9" s="139">
        <v>1.4634</v>
      </c>
      <c r="H9" s="139">
        <v>1.4634</v>
      </c>
      <c r="I9" s="139">
        <v>1.4634</v>
      </c>
      <c r="J9" s="139">
        <v>1.6334</v>
      </c>
      <c r="K9" s="139">
        <v>1.7214</v>
      </c>
      <c r="L9" s="139">
        <v>3.8513999999999999</v>
      </c>
      <c r="M9" s="139">
        <v>3.8513999999999999</v>
      </c>
      <c r="N9" s="139">
        <v>3.8513999999999999</v>
      </c>
      <c r="O9" s="139">
        <v>3.8513999999999999</v>
      </c>
      <c r="P9" s="166">
        <v>3.8513999999999999</v>
      </c>
      <c r="Q9" s="139">
        <v>4.0414000000000003</v>
      </c>
      <c r="R9" s="139">
        <v>4.0414000000000003</v>
      </c>
      <c r="S9" s="139">
        <v>4.7304000000000004</v>
      </c>
      <c r="T9" s="139">
        <v>5.2304000000000004</v>
      </c>
      <c r="U9" s="139">
        <v>6.5294000000000008</v>
      </c>
      <c r="V9" s="139">
        <v>6.8894000000000011</v>
      </c>
      <c r="W9" s="139">
        <v>6.8894000000000011</v>
      </c>
      <c r="X9" s="139">
        <v>8.5544000000000011</v>
      </c>
      <c r="Y9" s="139">
        <v>8.5544000000000011</v>
      </c>
      <c r="Z9" s="139">
        <v>10.124400000000001</v>
      </c>
      <c r="AA9" s="139">
        <v>12.954400000000001</v>
      </c>
      <c r="AB9" s="166">
        <v>16.7194</v>
      </c>
      <c r="AC9" s="139">
        <v>17.718399999999999</v>
      </c>
      <c r="AD9" s="139">
        <v>17.718399999999999</v>
      </c>
      <c r="AE9" s="139">
        <v>17.718399999999999</v>
      </c>
      <c r="AF9" s="139">
        <v>19.6784</v>
      </c>
      <c r="AG9" s="139">
        <v>22.633400000000002</v>
      </c>
      <c r="AH9" s="139">
        <v>23.195400000000003</v>
      </c>
      <c r="AI9" s="139">
        <v>25.097400000000004</v>
      </c>
      <c r="AJ9" s="139">
        <v>25.596400000000003</v>
      </c>
      <c r="AK9" s="139">
        <v>28.581400000000002</v>
      </c>
      <c r="AL9" s="139">
        <v>30.547400000000003</v>
      </c>
      <c r="AM9" s="139">
        <v>32.925400000000003</v>
      </c>
      <c r="AN9" s="166">
        <v>34.165400000000005</v>
      </c>
      <c r="AO9" s="139">
        <v>35.863400000000006</v>
      </c>
      <c r="AP9" s="139">
        <v>36.622400000000006</v>
      </c>
      <c r="AQ9" s="139">
        <v>37.121400000000008</v>
      </c>
      <c r="AR9" s="139">
        <v>38.000400000000006</v>
      </c>
      <c r="AS9" s="139">
        <v>38.000400000000006</v>
      </c>
      <c r="AT9" s="139">
        <v>41.688400000000009</v>
      </c>
      <c r="AU9" s="139">
        <v>42.991400000000006</v>
      </c>
      <c r="AV9" s="139">
        <v>46.789400000000008</v>
      </c>
      <c r="AW9" s="139">
        <v>48.28540000000001</v>
      </c>
      <c r="AX9" s="139">
        <v>54.104400000000012</v>
      </c>
      <c r="AY9" s="139">
        <v>59.022400000000012</v>
      </c>
      <c r="AZ9" s="166">
        <v>63.899400000000014</v>
      </c>
      <c r="BA9" s="146">
        <v>66.277400000000014</v>
      </c>
      <c r="BB9" s="139">
        <v>69.334400000000016</v>
      </c>
      <c r="BC9" s="139">
        <v>74.578400000000016</v>
      </c>
      <c r="BD9" s="139">
        <v>74.828400000000016</v>
      </c>
      <c r="BE9" s="139">
        <v>75.826400000000021</v>
      </c>
      <c r="BF9" s="139">
        <v>79.523400000000024</v>
      </c>
      <c r="BG9" s="139">
        <v>81.621400000000023</v>
      </c>
      <c r="BH9" s="139">
        <v>84.840400000000017</v>
      </c>
      <c r="BI9" s="139">
        <v>87.984400000000022</v>
      </c>
      <c r="BJ9" s="139">
        <v>92.233400000000017</v>
      </c>
      <c r="BK9" s="139">
        <v>99.198400000000021</v>
      </c>
      <c r="BL9" s="139">
        <v>108.38840000000002</v>
      </c>
      <c r="BM9" s="146">
        <v>108.38840000000002</v>
      </c>
      <c r="BN9" s="139">
        <v>108.38840000000002</v>
      </c>
      <c r="BO9" s="139">
        <v>108.88840000000002</v>
      </c>
      <c r="BP9" s="139">
        <v>108.88840000000002</v>
      </c>
      <c r="BQ9" s="139">
        <v>108.88840000000002</v>
      </c>
      <c r="BR9" s="139">
        <v>108.88840000000002</v>
      </c>
      <c r="BS9" s="43"/>
      <c r="BT9" s="98">
        <f>BR9/BF9-1</f>
        <v>0.36926238063261874</v>
      </c>
      <c r="BU9" s="98">
        <f>BR9/$BR$14</f>
        <v>1</v>
      </c>
    </row>
    <row r="10" spans="2:73" s="40" customFormat="1" ht="12.75" customHeight="1" x14ac:dyDescent="0.3">
      <c r="B10" s="281"/>
      <c r="C10" s="130" t="s">
        <v>24</v>
      </c>
      <c r="D10" s="167">
        <v>3.3999999999999998E-3</v>
      </c>
      <c r="E10" s="140">
        <v>3.3999999999999998E-3</v>
      </c>
      <c r="F10" s="140">
        <v>3.3999999999999998E-3</v>
      </c>
      <c r="G10" s="140">
        <v>3.3999999999999998E-3</v>
      </c>
      <c r="H10" s="140">
        <v>3.3999999999999998E-3</v>
      </c>
      <c r="I10" s="140">
        <v>3.3999999999999998E-3</v>
      </c>
      <c r="J10" s="140">
        <v>0.1734</v>
      </c>
      <c r="K10" s="140">
        <v>0.26139999999999997</v>
      </c>
      <c r="L10" s="140">
        <v>0.26139999999999997</v>
      </c>
      <c r="M10" s="140">
        <v>0.26139999999999997</v>
      </c>
      <c r="N10" s="140">
        <v>0.26139999999999997</v>
      </c>
      <c r="O10" s="140">
        <v>0.26139999999999997</v>
      </c>
      <c r="P10" s="167">
        <v>0.26139999999999997</v>
      </c>
      <c r="Q10" s="140">
        <v>0.45139999999999997</v>
      </c>
      <c r="R10" s="140">
        <v>0.45139999999999997</v>
      </c>
      <c r="S10" s="140">
        <v>0.64139999999999997</v>
      </c>
      <c r="T10" s="140">
        <v>0.64139999999999997</v>
      </c>
      <c r="U10" s="140">
        <v>0.64139999999999997</v>
      </c>
      <c r="V10" s="140">
        <v>0.64139999999999997</v>
      </c>
      <c r="W10" s="140">
        <v>0.64139999999999997</v>
      </c>
      <c r="X10" s="140">
        <v>0.89139999999999997</v>
      </c>
      <c r="Y10" s="140">
        <v>0.89139999999999997</v>
      </c>
      <c r="Z10" s="140">
        <v>0.89139999999999997</v>
      </c>
      <c r="AA10" s="140">
        <v>0.89139999999999997</v>
      </c>
      <c r="AB10" s="167">
        <v>0.89139999999999997</v>
      </c>
      <c r="AC10" s="140">
        <v>0.89139999999999997</v>
      </c>
      <c r="AD10" s="140">
        <v>0.89139999999999997</v>
      </c>
      <c r="AE10" s="140">
        <v>0.89139999999999997</v>
      </c>
      <c r="AF10" s="140">
        <v>0.89139999999999997</v>
      </c>
      <c r="AG10" s="140">
        <v>0.89139999999999997</v>
      </c>
      <c r="AH10" s="140">
        <v>0.95540000000000003</v>
      </c>
      <c r="AI10" s="140">
        <v>1.2914000000000001</v>
      </c>
      <c r="AJ10" s="140">
        <v>1.2914000000000001</v>
      </c>
      <c r="AK10" s="140">
        <v>1.2914000000000001</v>
      </c>
      <c r="AL10" s="140">
        <v>1.2914000000000001</v>
      </c>
      <c r="AM10" s="140">
        <v>1.2914000000000001</v>
      </c>
      <c r="AN10" s="167">
        <v>1.5314000000000001</v>
      </c>
      <c r="AO10" s="140">
        <v>1.5314000000000001</v>
      </c>
      <c r="AP10" s="140">
        <v>1.5314000000000001</v>
      </c>
      <c r="AQ10" s="140">
        <v>1.5314000000000001</v>
      </c>
      <c r="AR10" s="140">
        <v>1.5314000000000001</v>
      </c>
      <c r="AS10" s="140">
        <v>1.5314000000000001</v>
      </c>
      <c r="AT10" s="140">
        <v>1.7214</v>
      </c>
      <c r="AU10" s="140">
        <v>1.7214</v>
      </c>
      <c r="AV10" s="140">
        <v>1.7214</v>
      </c>
      <c r="AW10" s="140">
        <v>1.7214</v>
      </c>
      <c r="AX10" s="140">
        <v>1.7214</v>
      </c>
      <c r="AY10" s="140">
        <v>1.7214</v>
      </c>
      <c r="AZ10" s="167">
        <v>1.9254</v>
      </c>
      <c r="BA10" s="154">
        <v>1.9254</v>
      </c>
      <c r="BB10" s="140">
        <v>1.9254</v>
      </c>
      <c r="BC10" s="140">
        <v>2.1993999999999998</v>
      </c>
      <c r="BD10" s="140">
        <v>2.4493999999999998</v>
      </c>
      <c r="BE10" s="140">
        <v>2.4493999999999998</v>
      </c>
      <c r="BF10" s="140">
        <v>2.9483999999999999</v>
      </c>
      <c r="BG10" s="140">
        <v>3.0484</v>
      </c>
      <c r="BH10" s="140">
        <v>3.7724000000000002</v>
      </c>
      <c r="BI10" s="140">
        <v>4.4214000000000002</v>
      </c>
      <c r="BJ10" s="140">
        <v>4.9954000000000001</v>
      </c>
      <c r="BK10" s="140">
        <v>6.4714</v>
      </c>
      <c r="BL10" s="140">
        <v>8.2463999999999995</v>
      </c>
      <c r="BM10" s="154">
        <v>8.2463999999999995</v>
      </c>
      <c r="BN10" s="140">
        <v>8.2463999999999995</v>
      </c>
      <c r="BO10" s="140">
        <v>8.2463999999999995</v>
      </c>
      <c r="BP10" s="140">
        <v>8.2463999999999995</v>
      </c>
      <c r="BQ10" s="140">
        <v>8.2463999999999995</v>
      </c>
      <c r="BR10" s="140">
        <v>8.2463999999999995</v>
      </c>
      <c r="BS10" s="44"/>
      <c r="BT10" s="96">
        <f t="shared" ref="BT10:BT14" si="0">BR10/BF10-1</f>
        <v>1.7969067969067969</v>
      </c>
      <c r="BU10" s="96">
        <f t="shared" ref="BU10:BU12" si="1">BR10/$BR$14</f>
        <v>7.5732584921809842E-2</v>
      </c>
    </row>
    <row r="11" spans="2:73" s="40" customFormat="1" ht="12.75" customHeight="1" x14ac:dyDescent="0.3">
      <c r="B11" s="281"/>
      <c r="C11" s="130" t="s">
        <v>65</v>
      </c>
      <c r="D11" s="167">
        <v>0</v>
      </c>
      <c r="E11" s="140">
        <v>0</v>
      </c>
      <c r="F11" s="140">
        <v>0</v>
      </c>
      <c r="G11" s="140">
        <v>0.36</v>
      </c>
      <c r="H11" s="140">
        <v>0.36</v>
      </c>
      <c r="I11" s="140">
        <v>0.36</v>
      </c>
      <c r="J11" s="140">
        <v>0.36</v>
      </c>
      <c r="K11" s="140">
        <v>0.36</v>
      </c>
      <c r="L11" s="140">
        <v>0.36</v>
      </c>
      <c r="M11" s="140">
        <v>0.36</v>
      </c>
      <c r="N11" s="140">
        <v>0.36</v>
      </c>
      <c r="O11" s="140">
        <v>0.36</v>
      </c>
      <c r="P11" s="167">
        <v>0.36</v>
      </c>
      <c r="Q11" s="140">
        <v>0.36</v>
      </c>
      <c r="R11" s="140">
        <v>0.36</v>
      </c>
      <c r="S11" s="140">
        <v>0.85899999999999999</v>
      </c>
      <c r="T11" s="140">
        <v>1.359</v>
      </c>
      <c r="U11" s="140">
        <v>1.8580000000000001</v>
      </c>
      <c r="V11" s="140">
        <v>2.218</v>
      </c>
      <c r="W11" s="140">
        <v>2.218</v>
      </c>
      <c r="X11" s="140">
        <v>2.218</v>
      </c>
      <c r="Y11" s="140">
        <v>2.218</v>
      </c>
      <c r="Z11" s="140">
        <v>2.218</v>
      </c>
      <c r="AA11" s="140">
        <v>2.218</v>
      </c>
      <c r="AB11" s="167">
        <v>2.7170000000000001</v>
      </c>
      <c r="AC11" s="140">
        <v>3.7160000000000002</v>
      </c>
      <c r="AD11" s="140">
        <v>3.7160000000000002</v>
      </c>
      <c r="AE11" s="140">
        <v>3.7160000000000002</v>
      </c>
      <c r="AF11" s="140">
        <v>4.1160000000000005</v>
      </c>
      <c r="AG11" s="140">
        <v>5.1150000000000002</v>
      </c>
      <c r="AH11" s="140">
        <v>5.6130000000000004</v>
      </c>
      <c r="AI11" s="140">
        <v>6.1120000000000001</v>
      </c>
      <c r="AJ11" s="140">
        <v>6.6109999999999998</v>
      </c>
      <c r="AK11" s="140">
        <v>8.1069999999999993</v>
      </c>
      <c r="AL11" s="140">
        <v>9.0060000000000002</v>
      </c>
      <c r="AM11" s="140">
        <v>9.0060000000000002</v>
      </c>
      <c r="AN11" s="167">
        <v>10.006</v>
      </c>
      <c r="AO11" s="140">
        <v>10.504</v>
      </c>
      <c r="AP11" s="140">
        <v>11.263</v>
      </c>
      <c r="AQ11" s="140">
        <v>11.762</v>
      </c>
      <c r="AR11" s="140">
        <v>12.641</v>
      </c>
      <c r="AS11" s="140">
        <v>12.641</v>
      </c>
      <c r="AT11" s="140">
        <v>14.138999999999999</v>
      </c>
      <c r="AU11" s="140">
        <v>15.442</v>
      </c>
      <c r="AV11" s="140">
        <v>16.84</v>
      </c>
      <c r="AW11" s="140">
        <v>18.335999999999999</v>
      </c>
      <c r="AX11" s="140">
        <v>18.834999999999997</v>
      </c>
      <c r="AY11" s="140">
        <v>19.832999999999998</v>
      </c>
      <c r="AZ11" s="167">
        <v>20.331999999999997</v>
      </c>
      <c r="BA11" s="154">
        <v>20.331999999999997</v>
      </c>
      <c r="BB11" s="140">
        <v>21.828999999999997</v>
      </c>
      <c r="BC11" s="140">
        <v>23.824999999999996</v>
      </c>
      <c r="BD11" s="140">
        <v>23.824999999999996</v>
      </c>
      <c r="BE11" s="140">
        <v>24.822999999999997</v>
      </c>
      <c r="BF11" s="140">
        <v>24.822999999999997</v>
      </c>
      <c r="BG11" s="140">
        <v>24.822999999999997</v>
      </c>
      <c r="BH11" s="140">
        <v>27.317999999999998</v>
      </c>
      <c r="BI11" s="140">
        <v>29.812999999999999</v>
      </c>
      <c r="BJ11" s="140">
        <v>30.811999999999998</v>
      </c>
      <c r="BK11" s="140">
        <v>36.300999999999995</v>
      </c>
      <c r="BL11" s="140">
        <v>42.648999999999994</v>
      </c>
      <c r="BM11" s="154">
        <v>42.648999999999994</v>
      </c>
      <c r="BN11" s="140">
        <v>42.648999999999994</v>
      </c>
      <c r="BO11" s="140">
        <v>43.148999999999994</v>
      </c>
      <c r="BP11" s="140">
        <v>43.148999999999994</v>
      </c>
      <c r="BQ11" s="140">
        <v>43.148999999999994</v>
      </c>
      <c r="BR11" s="140">
        <v>43.148999999999994</v>
      </c>
      <c r="BS11" s="44"/>
      <c r="BT11" s="96">
        <f t="shared" si="0"/>
        <v>0.73826692986343301</v>
      </c>
      <c r="BU11" s="96">
        <f t="shared" si="1"/>
        <v>0.39626810569353565</v>
      </c>
    </row>
    <row r="12" spans="2:73" s="40" customFormat="1" ht="12.75" customHeight="1" x14ac:dyDescent="0.3">
      <c r="B12" s="281"/>
      <c r="C12" s="130" t="s">
        <v>66</v>
      </c>
      <c r="D12" s="165">
        <v>1.1000000000000001</v>
      </c>
      <c r="E12" s="144">
        <v>1.1000000000000001</v>
      </c>
      <c r="F12" s="144">
        <v>1.1000000000000001</v>
      </c>
      <c r="G12" s="144">
        <v>1.1000000000000001</v>
      </c>
      <c r="H12" s="144">
        <v>1.1000000000000001</v>
      </c>
      <c r="I12" s="144">
        <v>1.1000000000000001</v>
      </c>
      <c r="J12" s="144">
        <v>1.1000000000000001</v>
      </c>
      <c r="K12" s="144">
        <v>1.1000000000000001</v>
      </c>
      <c r="L12" s="144">
        <v>3.23</v>
      </c>
      <c r="M12" s="144">
        <v>3.23</v>
      </c>
      <c r="N12" s="144">
        <v>3.23</v>
      </c>
      <c r="O12" s="144">
        <v>3.23</v>
      </c>
      <c r="P12" s="165">
        <v>3.23</v>
      </c>
      <c r="Q12" s="144">
        <v>3.23</v>
      </c>
      <c r="R12" s="144">
        <v>3.23</v>
      </c>
      <c r="S12" s="144">
        <v>3.23</v>
      </c>
      <c r="T12" s="144">
        <v>3.23</v>
      </c>
      <c r="U12" s="144">
        <v>4.03</v>
      </c>
      <c r="V12" s="144">
        <v>4.03</v>
      </c>
      <c r="W12" s="144">
        <v>4.03</v>
      </c>
      <c r="X12" s="144">
        <v>5.4450000000000003</v>
      </c>
      <c r="Y12" s="144">
        <v>5.4450000000000003</v>
      </c>
      <c r="Z12" s="144">
        <v>7.0150000000000006</v>
      </c>
      <c r="AA12" s="144">
        <v>9.8450000000000006</v>
      </c>
      <c r="AB12" s="165">
        <v>13.111000000000001</v>
      </c>
      <c r="AC12" s="144">
        <v>13.111000000000001</v>
      </c>
      <c r="AD12" s="144">
        <v>13.111000000000001</v>
      </c>
      <c r="AE12" s="144">
        <v>13.111000000000001</v>
      </c>
      <c r="AF12" s="144">
        <v>14.671000000000001</v>
      </c>
      <c r="AG12" s="144">
        <v>16.627000000000002</v>
      </c>
      <c r="AH12" s="144">
        <v>16.627000000000002</v>
      </c>
      <c r="AI12" s="144">
        <v>17.694000000000003</v>
      </c>
      <c r="AJ12" s="144">
        <v>17.694000000000003</v>
      </c>
      <c r="AK12" s="144">
        <v>19.183000000000003</v>
      </c>
      <c r="AL12" s="144">
        <v>20.250000000000004</v>
      </c>
      <c r="AM12" s="144">
        <v>22.628000000000004</v>
      </c>
      <c r="AN12" s="165">
        <v>22.628000000000004</v>
      </c>
      <c r="AO12" s="144">
        <v>23.828000000000003</v>
      </c>
      <c r="AP12" s="144">
        <v>23.828000000000003</v>
      </c>
      <c r="AQ12" s="144">
        <v>23.828000000000003</v>
      </c>
      <c r="AR12" s="144">
        <v>23.828000000000003</v>
      </c>
      <c r="AS12" s="144">
        <v>23.828000000000003</v>
      </c>
      <c r="AT12" s="144">
        <v>25.828000000000003</v>
      </c>
      <c r="AU12" s="144">
        <v>25.828000000000003</v>
      </c>
      <c r="AV12" s="144">
        <v>28.228000000000002</v>
      </c>
      <c r="AW12" s="144">
        <v>28.228000000000002</v>
      </c>
      <c r="AX12" s="144">
        <v>33.548000000000002</v>
      </c>
      <c r="AY12" s="144">
        <v>37.468000000000004</v>
      </c>
      <c r="AZ12" s="165">
        <v>41.642000000000003</v>
      </c>
      <c r="BA12" s="155">
        <v>44.02</v>
      </c>
      <c r="BB12" s="144">
        <v>45.580000000000005</v>
      </c>
      <c r="BC12" s="144">
        <v>48.554000000000002</v>
      </c>
      <c r="BD12" s="144">
        <v>48.554000000000002</v>
      </c>
      <c r="BE12" s="144">
        <v>48.554000000000002</v>
      </c>
      <c r="BF12" s="144">
        <v>51.752000000000002</v>
      </c>
      <c r="BG12" s="144">
        <v>53.75</v>
      </c>
      <c r="BH12" s="144">
        <v>53.75</v>
      </c>
      <c r="BI12" s="144">
        <v>53.75</v>
      </c>
      <c r="BJ12" s="144">
        <v>56.426000000000002</v>
      </c>
      <c r="BK12" s="144">
        <v>56.426000000000002</v>
      </c>
      <c r="BL12" s="144">
        <v>57.493000000000002</v>
      </c>
      <c r="BM12" s="155">
        <v>57.493000000000002</v>
      </c>
      <c r="BN12" s="144">
        <v>57.493000000000002</v>
      </c>
      <c r="BO12" s="144">
        <v>57.493000000000002</v>
      </c>
      <c r="BP12" s="144">
        <v>57.493000000000002</v>
      </c>
      <c r="BQ12" s="144">
        <v>57.493000000000002</v>
      </c>
      <c r="BR12" s="144">
        <v>57.493000000000002</v>
      </c>
      <c r="BS12" s="44"/>
      <c r="BT12" s="96">
        <f t="shared" si="0"/>
        <v>0.11093291080537959</v>
      </c>
      <c r="BU12" s="96">
        <f t="shared" si="1"/>
        <v>0.52799930938465434</v>
      </c>
    </row>
    <row r="13" spans="2:73" s="40" customFormat="1" ht="24" customHeight="1" x14ac:dyDescent="0.3">
      <c r="B13" s="39" t="s">
        <v>17</v>
      </c>
      <c r="C13" s="120" t="s">
        <v>14</v>
      </c>
      <c r="D13" s="165">
        <v>0</v>
      </c>
      <c r="E13" s="144">
        <v>0</v>
      </c>
      <c r="F13" s="144">
        <v>0</v>
      </c>
      <c r="G13" s="144">
        <v>0</v>
      </c>
      <c r="H13" s="144">
        <v>0</v>
      </c>
      <c r="I13" s="144">
        <v>0</v>
      </c>
      <c r="J13" s="144">
        <v>0</v>
      </c>
      <c r="K13" s="144">
        <v>0</v>
      </c>
      <c r="L13" s="144">
        <v>0</v>
      </c>
      <c r="M13" s="144">
        <v>0</v>
      </c>
      <c r="N13" s="144">
        <v>0</v>
      </c>
      <c r="O13" s="144">
        <v>0</v>
      </c>
      <c r="P13" s="165">
        <v>0</v>
      </c>
      <c r="Q13" s="144">
        <v>0</v>
      </c>
      <c r="R13" s="144">
        <v>0</v>
      </c>
      <c r="S13" s="144">
        <v>0</v>
      </c>
      <c r="T13" s="144">
        <v>0</v>
      </c>
      <c r="U13" s="144">
        <v>0</v>
      </c>
      <c r="V13" s="144">
        <v>0</v>
      </c>
      <c r="W13" s="144">
        <v>0</v>
      </c>
      <c r="X13" s="144">
        <v>0</v>
      </c>
      <c r="Y13" s="144">
        <v>0</v>
      </c>
      <c r="Z13" s="144">
        <v>0</v>
      </c>
      <c r="AA13" s="144">
        <v>0</v>
      </c>
      <c r="AB13" s="165">
        <v>0</v>
      </c>
      <c r="AC13" s="144">
        <v>0</v>
      </c>
      <c r="AD13" s="144">
        <v>0</v>
      </c>
      <c r="AE13" s="144">
        <v>0</v>
      </c>
      <c r="AF13" s="144">
        <v>0</v>
      </c>
      <c r="AG13" s="144">
        <v>0</v>
      </c>
      <c r="AH13" s="144">
        <v>0</v>
      </c>
      <c r="AI13" s="144">
        <v>0</v>
      </c>
      <c r="AJ13" s="144">
        <v>0</v>
      </c>
      <c r="AK13" s="144">
        <v>0</v>
      </c>
      <c r="AL13" s="144">
        <v>0</v>
      </c>
      <c r="AM13" s="144">
        <v>0</v>
      </c>
      <c r="AN13" s="165">
        <v>0</v>
      </c>
      <c r="AO13" s="144">
        <v>0</v>
      </c>
      <c r="AP13" s="144">
        <v>0</v>
      </c>
      <c r="AQ13" s="144">
        <v>0</v>
      </c>
      <c r="AR13" s="144">
        <v>0</v>
      </c>
      <c r="AS13" s="144">
        <v>0</v>
      </c>
      <c r="AT13" s="144">
        <v>0</v>
      </c>
      <c r="AU13" s="144">
        <v>0</v>
      </c>
      <c r="AV13" s="144">
        <v>0</v>
      </c>
      <c r="AW13" s="144">
        <v>0</v>
      </c>
      <c r="AX13" s="144">
        <v>0</v>
      </c>
      <c r="AY13" s="144">
        <v>0</v>
      </c>
      <c r="AZ13" s="165">
        <v>0</v>
      </c>
      <c r="BA13" s="155">
        <v>0</v>
      </c>
      <c r="BB13" s="140">
        <v>0</v>
      </c>
      <c r="BC13" s="140">
        <v>0</v>
      </c>
      <c r="BD13" s="140">
        <v>0</v>
      </c>
      <c r="BE13" s="140">
        <v>0</v>
      </c>
      <c r="BF13" s="140">
        <v>0</v>
      </c>
      <c r="BG13" s="140">
        <v>0</v>
      </c>
      <c r="BH13" s="140">
        <v>0</v>
      </c>
      <c r="BI13" s="140">
        <v>0</v>
      </c>
      <c r="BJ13" s="140">
        <v>0</v>
      </c>
      <c r="BK13" s="140">
        <v>0</v>
      </c>
      <c r="BL13" s="140">
        <v>0</v>
      </c>
      <c r="BM13" s="154">
        <v>0</v>
      </c>
      <c r="BN13" s="140">
        <v>0</v>
      </c>
      <c r="BO13" s="140">
        <v>0</v>
      </c>
      <c r="BP13" s="140">
        <v>0</v>
      </c>
      <c r="BQ13" s="140">
        <v>0</v>
      </c>
      <c r="BR13" s="140">
        <v>0</v>
      </c>
      <c r="BS13" s="43"/>
      <c r="BT13" s="96" t="s">
        <v>69</v>
      </c>
      <c r="BU13" s="98"/>
    </row>
    <row r="14" spans="2:73" s="40" customFormat="1" ht="24" customHeight="1" thickBot="1" x14ac:dyDescent="0.35">
      <c r="B14" s="272" t="s">
        <v>26</v>
      </c>
      <c r="C14" s="273"/>
      <c r="D14" s="168">
        <v>1.1034000000000002</v>
      </c>
      <c r="E14" s="145">
        <v>1.1034000000000002</v>
      </c>
      <c r="F14" s="145">
        <v>1.1034000000000002</v>
      </c>
      <c r="G14" s="145">
        <v>1.4634</v>
      </c>
      <c r="H14" s="145">
        <v>1.4634</v>
      </c>
      <c r="I14" s="145">
        <v>1.4634</v>
      </c>
      <c r="J14" s="145">
        <v>1.6334</v>
      </c>
      <c r="K14" s="145">
        <v>1.7214</v>
      </c>
      <c r="L14" s="145">
        <v>3.8513999999999999</v>
      </c>
      <c r="M14" s="145">
        <v>3.8513999999999999</v>
      </c>
      <c r="N14" s="145">
        <v>3.8513999999999999</v>
      </c>
      <c r="O14" s="145">
        <v>3.8513999999999999</v>
      </c>
      <c r="P14" s="168">
        <v>3.8513999999999999</v>
      </c>
      <c r="Q14" s="145">
        <v>4.0414000000000003</v>
      </c>
      <c r="R14" s="145">
        <v>4.0414000000000003</v>
      </c>
      <c r="S14" s="145">
        <v>4.7304000000000004</v>
      </c>
      <c r="T14" s="145">
        <v>5.2304000000000004</v>
      </c>
      <c r="U14" s="145">
        <v>6.5294000000000008</v>
      </c>
      <c r="V14" s="145">
        <v>6.8894000000000011</v>
      </c>
      <c r="W14" s="145">
        <v>6.8894000000000011</v>
      </c>
      <c r="X14" s="145">
        <v>8.5544000000000011</v>
      </c>
      <c r="Y14" s="145">
        <v>8.5544000000000011</v>
      </c>
      <c r="Z14" s="145">
        <v>10.124400000000001</v>
      </c>
      <c r="AA14" s="145">
        <v>12.954400000000001</v>
      </c>
      <c r="AB14" s="168">
        <v>16.7194</v>
      </c>
      <c r="AC14" s="145">
        <v>17.718399999999999</v>
      </c>
      <c r="AD14" s="145">
        <v>17.718399999999999</v>
      </c>
      <c r="AE14" s="145">
        <v>17.718399999999999</v>
      </c>
      <c r="AF14" s="145">
        <v>19.6784</v>
      </c>
      <c r="AG14" s="145">
        <v>22.633400000000002</v>
      </c>
      <c r="AH14" s="145">
        <v>23.195400000000003</v>
      </c>
      <c r="AI14" s="145">
        <v>25.097400000000004</v>
      </c>
      <c r="AJ14" s="145">
        <v>25.596400000000003</v>
      </c>
      <c r="AK14" s="145">
        <v>28.581400000000002</v>
      </c>
      <c r="AL14" s="145">
        <v>30.547400000000003</v>
      </c>
      <c r="AM14" s="145">
        <v>32.925400000000003</v>
      </c>
      <c r="AN14" s="168">
        <v>34.165400000000005</v>
      </c>
      <c r="AO14" s="145">
        <v>35.863400000000006</v>
      </c>
      <c r="AP14" s="145">
        <v>36.622400000000006</v>
      </c>
      <c r="AQ14" s="145">
        <v>37.121400000000008</v>
      </c>
      <c r="AR14" s="145">
        <v>38.000400000000006</v>
      </c>
      <c r="AS14" s="145">
        <v>38.000400000000006</v>
      </c>
      <c r="AT14" s="145">
        <v>41.688400000000009</v>
      </c>
      <c r="AU14" s="145">
        <v>42.991400000000006</v>
      </c>
      <c r="AV14" s="145">
        <v>46.789400000000008</v>
      </c>
      <c r="AW14" s="145">
        <v>48.28540000000001</v>
      </c>
      <c r="AX14" s="145">
        <v>54.104400000000012</v>
      </c>
      <c r="AY14" s="145">
        <v>59.022400000000012</v>
      </c>
      <c r="AZ14" s="168">
        <v>63.899400000000014</v>
      </c>
      <c r="BA14" s="156">
        <v>66.277400000000014</v>
      </c>
      <c r="BB14" s="145">
        <v>69.334400000000016</v>
      </c>
      <c r="BC14" s="145">
        <v>74.578400000000016</v>
      </c>
      <c r="BD14" s="145">
        <v>74.828400000000016</v>
      </c>
      <c r="BE14" s="145">
        <v>75.826400000000021</v>
      </c>
      <c r="BF14" s="145">
        <v>79.523400000000024</v>
      </c>
      <c r="BG14" s="145">
        <v>81.621400000000023</v>
      </c>
      <c r="BH14" s="145">
        <v>84.840400000000017</v>
      </c>
      <c r="BI14" s="145">
        <v>87.984400000000022</v>
      </c>
      <c r="BJ14" s="145">
        <v>92.233400000000017</v>
      </c>
      <c r="BK14" s="145">
        <v>99.198400000000021</v>
      </c>
      <c r="BL14" s="145">
        <v>108.38840000000002</v>
      </c>
      <c r="BM14" s="156">
        <v>108.38840000000002</v>
      </c>
      <c r="BN14" s="145">
        <v>108.38840000000002</v>
      </c>
      <c r="BO14" s="145">
        <v>108.88840000000002</v>
      </c>
      <c r="BP14" s="145">
        <v>108.88840000000002</v>
      </c>
      <c r="BQ14" s="145">
        <v>108.88840000000002</v>
      </c>
      <c r="BR14" s="145">
        <v>108.88840000000002</v>
      </c>
      <c r="BS14" s="43"/>
      <c r="BT14" s="98">
        <f t="shared" si="0"/>
        <v>0.36926238063261874</v>
      </c>
      <c r="BU14" s="98"/>
    </row>
    <row r="15" spans="2:73" ht="12.75" customHeight="1" thickTop="1" x14ac:dyDescent="0.3">
      <c r="B15" s="109"/>
      <c r="C15" s="132"/>
      <c r="D15" s="74"/>
      <c r="E15" s="75"/>
      <c r="F15" s="75"/>
      <c r="G15" s="75"/>
      <c r="H15" s="75"/>
      <c r="I15" s="75"/>
      <c r="J15" s="75"/>
      <c r="K15" s="75"/>
      <c r="L15" s="75"/>
      <c r="M15" s="75"/>
      <c r="N15" s="75"/>
      <c r="O15" s="75"/>
      <c r="P15" s="74"/>
      <c r="Q15" s="75"/>
      <c r="R15" s="75"/>
      <c r="S15" s="75"/>
      <c r="T15" s="75"/>
      <c r="U15" s="75"/>
      <c r="V15" s="75"/>
      <c r="W15" s="75"/>
      <c r="X15" s="75"/>
      <c r="Y15" s="75"/>
      <c r="Z15" s="75"/>
      <c r="AA15" s="75"/>
      <c r="AB15" s="74"/>
      <c r="AC15" s="75"/>
      <c r="AD15" s="75"/>
      <c r="AE15" s="75"/>
      <c r="AF15" s="75"/>
      <c r="AG15" s="75"/>
      <c r="AH15" s="75"/>
      <c r="AI15" s="75"/>
      <c r="AJ15" s="75"/>
      <c r="AK15" s="75"/>
      <c r="AL15" s="75"/>
      <c r="AM15" s="75"/>
      <c r="AN15" s="74"/>
      <c r="AO15" s="75"/>
      <c r="AP15" s="75"/>
      <c r="AQ15" s="75"/>
      <c r="AR15" s="75"/>
      <c r="AS15" s="75"/>
      <c r="AT15" s="75"/>
      <c r="AU15" s="75"/>
      <c r="AV15" s="75"/>
      <c r="AW15" s="75"/>
      <c r="AX15" s="75"/>
      <c r="AY15" s="75"/>
      <c r="AZ15" s="74"/>
      <c r="BA15" s="76"/>
      <c r="BB15" s="151"/>
      <c r="BC15" s="151"/>
      <c r="BD15" s="151"/>
      <c r="BE15" s="151"/>
      <c r="BF15" s="151"/>
      <c r="BG15" s="151"/>
      <c r="BH15" s="151"/>
      <c r="BI15" s="151"/>
      <c r="BJ15" s="151"/>
      <c r="BK15" s="151"/>
      <c r="BL15" s="151"/>
      <c r="BM15" s="247"/>
      <c r="BN15" s="151"/>
      <c r="BO15" s="151"/>
      <c r="BP15" s="151"/>
      <c r="BQ15" s="151"/>
      <c r="BR15" s="151"/>
      <c r="BS15" s="43"/>
      <c r="BT15" s="98"/>
      <c r="BU15" s="98"/>
    </row>
    <row r="16" spans="2:73" ht="12.75" customHeight="1" x14ac:dyDescent="0.25">
      <c r="B16" s="4"/>
      <c r="C16" s="133"/>
      <c r="D16" s="71"/>
      <c r="E16" s="72"/>
      <c r="F16" s="72"/>
      <c r="G16" s="72"/>
      <c r="H16" s="72"/>
      <c r="I16" s="72"/>
      <c r="J16" s="72"/>
      <c r="K16" s="72"/>
      <c r="L16" s="72"/>
      <c r="M16" s="72"/>
      <c r="N16" s="72"/>
      <c r="O16" s="72"/>
      <c r="P16" s="71"/>
      <c r="Q16" s="72"/>
      <c r="R16" s="72"/>
      <c r="S16" s="72"/>
      <c r="T16" s="72"/>
      <c r="U16" s="72"/>
      <c r="V16" s="72"/>
      <c r="W16" s="72"/>
      <c r="X16" s="72"/>
      <c r="Y16" s="72"/>
      <c r="Z16" s="72"/>
      <c r="AA16" s="72"/>
      <c r="AB16" s="71"/>
      <c r="AC16" s="72"/>
      <c r="AD16" s="72"/>
      <c r="AE16" s="72"/>
      <c r="AF16" s="72"/>
      <c r="AG16" s="72"/>
      <c r="AH16" s="72"/>
      <c r="AI16" s="72"/>
      <c r="AJ16" s="72"/>
      <c r="AK16" s="72"/>
      <c r="AL16" s="72"/>
      <c r="AM16" s="72"/>
      <c r="AN16" s="71"/>
      <c r="AO16" s="72"/>
      <c r="AP16" s="72"/>
      <c r="AQ16" s="72"/>
      <c r="AR16" s="72"/>
      <c r="AS16" s="72"/>
      <c r="AT16" s="72"/>
      <c r="AU16" s="72"/>
      <c r="AV16" s="72"/>
      <c r="AW16" s="72"/>
      <c r="AX16" s="72"/>
      <c r="AY16" s="72"/>
      <c r="AZ16" s="71"/>
      <c r="BB16" s="153"/>
      <c r="BG16" s="26"/>
      <c r="BH16" s="69"/>
      <c r="BI16" s="69"/>
      <c r="BJ16" s="69"/>
      <c r="BK16" s="69"/>
      <c r="BL16" s="69"/>
      <c r="BM16" s="64"/>
      <c r="BN16" s="69"/>
      <c r="BO16" s="69"/>
      <c r="BP16" s="69"/>
      <c r="BQ16" s="69"/>
      <c r="BR16" s="70" t="s">
        <v>27</v>
      </c>
      <c r="BT16" s="98"/>
      <c r="BU16" s="98"/>
    </row>
    <row r="17" spans="2:73" ht="12.75" customHeight="1" x14ac:dyDescent="0.25">
      <c r="B17" s="4"/>
      <c r="C17" s="133"/>
      <c r="D17" s="71"/>
      <c r="E17" s="72"/>
      <c r="F17" s="72"/>
      <c r="G17" s="72"/>
      <c r="H17" s="72"/>
      <c r="I17" s="72"/>
      <c r="J17" s="72"/>
      <c r="K17" s="72"/>
      <c r="L17" s="72"/>
      <c r="M17" s="72"/>
      <c r="N17" s="72"/>
      <c r="O17" s="72"/>
      <c r="P17" s="71"/>
      <c r="Q17" s="72"/>
      <c r="R17" s="72"/>
      <c r="S17" s="72"/>
      <c r="T17" s="72"/>
      <c r="U17" s="72"/>
      <c r="V17" s="72"/>
      <c r="W17" s="72"/>
      <c r="X17" s="72"/>
      <c r="Y17" s="72"/>
      <c r="Z17" s="72"/>
      <c r="AA17" s="72"/>
      <c r="AB17" s="71"/>
      <c r="AC17" s="72"/>
      <c r="AD17" s="72"/>
      <c r="AE17" s="72"/>
      <c r="AF17" s="72"/>
      <c r="AG17" s="72"/>
      <c r="AH17" s="72"/>
      <c r="AI17" s="72"/>
      <c r="AJ17" s="72"/>
      <c r="AK17" s="72"/>
      <c r="AL17" s="72"/>
      <c r="AM17" s="72"/>
      <c r="AN17" s="71"/>
      <c r="AO17" s="72"/>
      <c r="AP17" s="72"/>
      <c r="AQ17" s="72"/>
      <c r="AR17" s="72"/>
      <c r="AS17" s="72"/>
      <c r="AT17" s="72"/>
      <c r="AU17" s="72"/>
      <c r="AV17" s="72"/>
      <c r="AW17" s="72"/>
      <c r="AX17" s="72"/>
      <c r="AY17" s="72"/>
      <c r="AZ17" s="71"/>
      <c r="BA17" s="73"/>
      <c r="BB17" s="143"/>
      <c r="BC17" s="143"/>
      <c r="BD17" s="143"/>
      <c r="BE17" s="143"/>
      <c r="BF17" s="143"/>
      <c r="BG17" s="143"/>
      <c r="BH17" s="143"/>
      <c r="BI17" s="143"/>
      <c r="BJ17" s="143"/>
      <c r="BK17" s="143"/>
      <c r="BL17" s="143"/>
      <c r="BM17" s="248"/>
      <c r="BN17" s="143"/>
      <c r="BO17" s="143"/>
      <c r="BP17" s="143"/>
      <c r="BQ17" s="143"/>
      <c r="BR17" s="143"/>
      <c r="BT17" s="98"/>
      <c r="BU17" s="98"/>
    </row>
    <row r="18" spans="2:73" s="40" customFormat="1" ht="14.4" x14ac:dyDescent="0.3">
      <c r="B18" s="111" t="s">
        <v>15</v>
      </c>
      <c r="C18" s="134" t="s">
        <v>14</v>
      </c>
      <c r="D18" s="169">
        <v>0</v>
      </c>
      <c r="E18" s="148">
        <v>0</v>
      </c>
      <c r="F18" s="148">
        <v>0</v>
      </c>
      <c r="G18" s="148">
        <v>0</v>
      </c>
      <c r="H18" s="148">
        <v>0</v>
      </c>
      <c r="I18" s="148">
        <v>0</v>
      </c>
      <c r="J18" s="148">
        <v>0</v>
      </c>
      <c r="K18" s="148">
        <v>0</v>
      </c>
      <c r="L18" s="148">
        <v>0</v>
      </c>
      <c r="M18" s="148">
        <v>0</v>
      </c>
      <c r="N18" s="148">
        <v>0</v>
      </c>
      <c r="O18" s="148">
        <v>0</v>
      </c>
      <c r="P18" s="169">
        <v>0</v>
      </c>
      <c r="Q18" s="148">
        <v>0</v>
      </c>
      <c r="R18" s="148">
        <v>0</v>
      </c>
      <c r="S18" s="148">
        <v>0</v>
      </c>
      <c r="T18" s="148">
        <v>0</v>
      </c>
      <c r="U18" s="148">
        <v>0</v>
      </c>
      <c r="V18" s="148">
        <v>0</v>
      </c>
      <c r="W18" s="148">
        <v>0</v>
      </c>
      <c r="X18" s="148">
        <v>0</v>
      </c>
      <c r="Y18" s="148">
        <v>0</v>
      </c>
      <c r="Z18" s="148">
        <v>0</v>
      </c>
      <c r="AA18" s="148">
        <v>0</v>
      </c>
      <c r="AB18" s="169">
        <v>0</v>
      </c>
      <c r="AC18" s="148">
        <v>0</v>
      </c>
      <c r="AD18" s="148">
        <v>0</v>
      </c>
      <c r="AE18" s="148">
        <v>0</v>
      </c>
      <c r="AF18" s="148">
        <v>0</v>
      </c>
      <c r="AG18" s="148">
        <v>0</v>
      </c>
      <c r="AH18" s="148">
        <v>0</v>
      </c>
      <c r="AI18" s="148">
        <v>0</v>
      </c>
      <c r="AJ18" s="148">
        <v>0</v>
      </c>
      <c r="AK18" s="148">
        <v>0</v>
      </c>
      <c r="AL18" s="148">
        <v>0</v>
      </c>
      <c r="AM18" s="148">
        <v>0</v>
      </c>
      <c r="AN18" s="169">
        <v>0</v>
      </c>
      <c r="AO18" s="148">
        <v>0</v>
      </c>
      <c r="AP18" s="148">
        <v>0</v>
      </c>
      <c r="AQ18" s="148">
        <v>0</v>
      </c>
      <c r="AR18" s="148">
        <v>0</v>
      </c>
      <c r="AS18" s="148">
        <v>0</v>
      </c>
      <c r="AT18" s="148">
        <v>0</v>
      </c>
      <c r="AU18" s="148">
        <v>0</v>
      </c>
      <c r="AV18" s="148">
        <v>0</v>
      </c>
      <c r="AW18" s="148">
        <v>0</v>
      </c>
      <c r="AX18" s="148">
        <v>0</v>
      </c>
      <c r="AY18" s="148">
        <v>0</v>
      </c>
      <c r="AZ18" s="169">
        <v>0</v>
      </c>
      <c r="BA18" s="160">
        <v>0</v>
      </c>
      <c r="BB18" s="148">
        <v>0</v>
      </c>
      <c r="BC18" s="148">
        <v>0</v>
      </c>
      <c r="BD18" s="148">
        <v>0</v>
      </c>
      <c r="BE18" s="148">
        <v>0</v>
      </c>
      <c r="BF18" s="148">
        <v>0</v>
      </c>
      <c r="BG18" s="148">
        <v>0</v>
      </c>
      <c r="BH18" s="148">
        <v>0</v>
      </c>
      <c r="BI18" s="148">
        <v>0</v>
      </c>
      <c r="BJ18" s="148">
        <v>0</v>
      </c>
      <c r="BK18" s="148">
        <v>0</v>
      </c>
      <c r="BL18" s="148">
        <v>0</v>
      </c>
      <c r="BM18" s="160">
        <v>0</v>
      </c>
      <c r="BN18" s="148">
        <v>0</v>
      </c>
      <c r="BO18" s="148">
        <v>0</v>
      </c>
      <c r="BP18" s="148">
        <v>0</v>
      </c>
      <c r="BQ18" s="148">
        <v>0</v>
      </c>
      <c r="BR18" s="148">
        <v>0</v>
      </c>
      <c r="BS18" s="43"/>
      <c r="BT18" s="96" t="s">
        <v>69</v>
      </c>
      <c r="BU18" s="98"/>
    </row>
    <row r="19" spans="2:73" s="40" customFormat="1" ht="12.75" customHeight="1" x14ac:dyDescent="0.3">
      <c r="B19" s="280" t="s">
        <v>16</v>
      </c>
      <c r="C19" s="124" t="s">
        <v>25</v>
      </c>
      <c r="D19" s="53">
        <v>2</v>
      </c>
      <c r="E19" s="35">
        <v>2</v>
      </c>
      <c r="F19" s="35">
        <v>2</v>
      </c>
      <c r="G19" s="35">
        <v>3</v>
      </c>
      <c r="H19" s="35">
        <v>3</v>
      </c>
      <c r="I19" s="35">
        <v>3</v>
      </c>
      <c r="J19" s="35">
        <v>4</v>
      </c>
      <c r="K19" s="35">
        <v>5</v>
      </c>
      <c r="L19" s="35">
        <v>6</v>
      </c>
      <c r="M19" s="35">
        <v>6</v>
      </c>
      <c r="N19" s="35">
        <v>6</v>
      </c>
      <c r="O19" s="35">
        <v>6</v>
      </c>
      <c r="P19" s="53">
        <v>6</v>
      </c>
      <c r="Q19" s="35">
        <v>7</v>
      </c>
      <c r="R19" s="35">
        <v>7</v>
      </c>
      <c r="S19" s="35">
        <v>9</v>
      </c>
      <c r="T19" s="35">
        <v>10</v>
      </c>
      <c r="U19" s="35">
        <v>12</v>
      </c>
      <c r="V19" s="35">
        <v>13</v>
      </c>
      <c r="W19" s="35">
        <v>13</v>
      </c>
      <c r="X19" s="35">
        <v>15</v>
      </c>
      <c r="Y19" s="35">
        <v>15</v>
      </c>
      <c r="Z19" s="35">
        <v>16</v>
      </c>
      <c r="AA19" s="35">
        <v>17</v>
      </c>
      <c r="AB19" s="53">
        <v>20</v>
      </c>
      <c r="AC19" s="35">
        <v>22</v>
      </c>
      <c r="AD19" s="35">
        <v>22</v>
      </c>
      <c r="AE19" s="35">
        <v>22</v>
      </c>
      <c r="AF19" s="35">
        <v>24</v>
      </c>
      <c r="AG19" s="35">
        <v>28</v>
      </c>
      <c r="AH19" s="35">
        <v>31</v>
      </c>
      <c r="AI19" s="35">
        <v>36</v>
      </c>
      <c r="AJ19" s="35">
        <v>37</v>
      </c>
      <c r="AK19" s="35">
        <v>41</v>
      </c>
      <c r="AL19" s="35">
        <v>44</v>
      </c>
      <c r="AM19" s="35">
        <v>45</v>
      </c>
      <c r="AN19" s="53">
        <v>48</v>
      </c>
      <c r="AO19" s="35">
        <v>50</v>
      </c>
      <c r="AP19" s="35">
        <v>52</v>
      </c>
      <c r="AQ19" s="35">
        <v>53</v>
      </c>
      <c r="AR19" s="35">
        <v>55</v>
      </c>
      <c r="AS19" s="35">
        <v>55</v>
      </c>
      <c r="AT19" s="35">
        <v>60</v>
      </c>
      <c r="AU19" s="35">
        <v>63</v>
      </c>
      <c r="AV19" s="35">
        <v>67</v>
      </c>
      <c r="AW19" s="35">
        <v>70</v>
      </c>
      <c r="AX19" s="35">
        <v>73</v>
      </c>
      <c r="AY19" s="35">
        <v>78</v>
      </c>
      <c r="AZ19" s="53">
        <v>84</v>
      </c>
      <c r="BA19" s="61">
        <v>85</v>
      </c>
      <c r="BB19" s="35">
        <v>89</v>
      </c>
      <c r="BC19" s="35">
        <v>96</v>
      </c>
      <c r="BD19" s="35">
        <v>97</v>
      </c>
      <c r="BE19" s="35">
        <v>99</v>
      </c>
      <c r="BF19" s="35">
        <v>103</v>
      </c>
      <c r="BG19" s="35">
        <v>105</v>
      </c>
      <c r="BH19" s="35">
        <v>114</v>
      </c>
      <c r="BI19" s="35">
        <v>122</v>
      </c>
      <c r="BJ19" s="35">
        <v>128</v>
      </c>
      <c r="BK19" s="35">
        <v>147</v>
      </c>
      <c r="BL19" s="35">
        <v>170</v>
      </c>
      <c r="BM19" s="61">
        <v>170</v>
      </c>
      <c r="BN19" s="35">
        <v>170</v>
      </c>
      <c r="BO19" s="35">
        <v>171</v>
      </c>
      <c r="BP19" s="35">
        <v>171</v>
      </c>
      <c r="BQ19" s="35">
        <v>171</v>
      </c>
      <c r="BR19" s="35">
        <v>171</v>
      </c>
      <c r="BS19" s="43"/>
      <c r="BT19" s="98">
        <f>BR19/BF19-1</f>
        <v>0.66019417475728148</v>
      </c>
      <c r="BU19" s="98">
        <f>BR19/$BR$24</f>
        <v>1</v>
      </c>
    </row>
    <row r="20" spans="2:73" s="40" customFormat="1" ht="12.75" customHeight="1" x14ac:dyDescent="0.3">
      <c r="B20" s="281"/>
      <c r="C20" s="130" t="s">
        <v>24</v>
      </c>
      <c r="D20" s="170">
        <v>1</v>
      </c>
      <c r="E20" s="141">
        <v>1</v>
      </c>
      <c r="F20" s="141">
        <v>1</v>
      </c>
      <c r="G20" s="141">
        <v>1</v>
      </c>
      <c r="H20" s="141">
        <v>1</v>
      </c>
      <c r="I20" s="141">
        <v>1</v>
      </c>
      <c r="J20" s="141">
        <v>2</v>
      </c>
      <c r="K20" s="141">
        <v>3</v>
      </c>
      <c r="L20" s="141">
        <v>3</v>
      </c>
      <c r="M20" s="141">
        <v>3</v>
      </c>
      <c r="N20" s="141">
        <v>3</v>
      </c>
      <c r="O20" s="141">
        <v>3</v>
      </c>
      <c r="P20" s="170">
        <v>3</v>
      </c>
      <c r="Q20" s="141">
        <v>4</v>
      </c>
      <c r="R20" s="141">
        <v>4</v>
      </c>
      <c r="S20" s="141">
        <v>5</v>
      </c>
      <c r="T20" s="141">
        <v>5</v>
      </c>
      <c r="U20" s="141">
        <v>5</v>
      </c>
      <c r="V20" s="141">
        <v>5</v>
      </c>
      <c r="W20" s="141">
        <v>5</v>
      </c>
      <c r="X20" s="141">
        <v>6</v>
      </c>
      <c r="Y20" s="141">
        <v>6</v>
      </c>
      <c r="Z20" s="141">
        <v>6</v>
      </c>
      <c r="AA20" s="141">
        <v>6</v>
      </c>
      <c r="AB20" s="170">
        <v>6</v>
      </c>
      <c r="AC20" s="141">
        <v>6</v>
      </c>
      <c r="AD20" s="141">
        <v>6</v>
      </c>
      <c r="AE20" s="141">
        <v>6</v>
      </c>
      <c r="AF20" s="141">
        <v>6</v>
      </c>
      <c r="AG20" s="141">
        <v>6</v>
      </c>
      <c r="AH20" s="141">
        <v>8</v>
      </c>
      <c r="AI20" s="141">
        <v>11</v>
      </c>
      <c r="AJ20" s="141">
        <v>11</v>
      </c>
      <c r="AK20" s="141">
        <v>11</v>
      </c>
      <c r="AL20" s="141">
        <v>11</v>
      </c>
      <c r="AM20" s="141">
        <v>11</v>
      </c>
      <c r="AN20" s="170">
        <v>12</v>
      </c>
      <c r="AO20" s="141">
        <v>12</v>
      </c>
      <c r="AP20" s="141">
        <v>12</v>
      </c>
      <c r="AQ20" s="141">
        <v>12</v>
      </c>
      <c r="AR20" s="141">
        <v>12</v>
      </c>
      <c r="AS20" s="141">
        <v>12</v>
      </c>
      <c r="AT20" s="141">
        <v>13</v>
      </c>
      <c r="AU20" s="141">
        <v>13</v>
      </c>
      <c r="AV20" s="141">
        <v>13</v>
      </c>
      <c r="AW20" s="141">
        <v>13</v>
      </c>
      <c r="AX20" s="141">
        <v>13</v>
      </c>
      <c r="AY20" s="141">
        <v>13</v>
      </c>
      <c r="AZ20" s="170">
        <v>15</v>
      </c>
      <c r="BA20" s="158">
        <v>15</v>
      </c>
      <c r="BB20" s="141">
        <v>15</v>
      </c>
      <c r="BC20" s="141">
        <v>17</v>
      </c>
      <c r="BD20" s="141">
        <v>18</v>
      </c>
      <c r="BE20" s="141">
        <v>18</v>
      </c>
      <c r="BF20" s="141">
        <v>20</v>
      </c>
      <c r="BG20" s="141">
        <v>21</v>
      </c>
      <c r="BH20" s="141">
        <v>25</v>
      </c>
      <c r="BI20" s="141">
        <v>28</v>
      </c>
      <c r="BJ20" s="141">
        <v>31</v>
      </c>
      <c r="BK20" s="141">
        <v>39</v>
      </c>
      <c r="BL20" s="141">
        <v>48</v>
      </c>
      <c r="BM20" s="158">
        <v>48</v>
      </c>
      <c r="BN20" s="141">
        <v>48</v>
      </c>
      <c r="BO20" s="141">
        <v>48</v>
      </c>
      <c r="BP20" s="141">
        <v>48</v>
      </c>
      <c r="BQ20" s="141">
        <v>48</v>
      </c>
      <c r="BR20" s="141">
        <v>48</v>
      </c>
      <c r="BS20" s="43"/>
      <c r="BT20" s="96">
        <f t="shared" ref="BT20:BT24" si="2">BR20/BF20-1</f>
        <v>1.4</v>
      </c>
      <c r="BU20" s="96">
        <f t="shared" ref="BU20:BU22" si="3">BR20/$BR$24</f>
        <v>0.2807017543859649</v>
      </c>
    </row>
    <row r="21" spans="2:73" s="40" customFormat="1" ht="12.75" customHeight="1" x14ac:dyDescent="0.3">
      <c r="B21" s="281"/>
      <c r="C21" s="130" t="s">
        <v>65</v>
      </c>
      <c r="D21" s="170">
        <v>0</v>
      </c>
      <c r="E21" s="141">
        <v>0</v>
      </c>
      <c r="F21" s="141">
        <v>0</v>
      </c>
      <c r="G21" s="141">
        <v>1</v>
      </c>
      <c r="H21" s="141">
        <v>1</v>
      </c>
      <c r="I21" s="141">
        <v>1</v>
      </c>
      <c r="J21" s="141">
        <v>1</v>
      </c>
      <c r="K21" s="141">
        <v>1</v>
      </c>
      <c r="L21" s="141">
        <v>1</v>
      </c>
      <c r="M21" s="141">
        <v>1</v>
      </c>
      <c r="N21" s="141">
        <v>1</v>
      </c>
      <c r="O21" s="141">
        <v>1</v>
      </c>
      <c r="P21" s="170">
        <v>1</v>
      </c>
      <c r="Q21" s="141">
        <v>1</v>
      </c>
      <c r="R21" s="141">
        <v>1</v>
      </c>
      <c r="S21" s="141">
        <v>2</v>
      </c>
      <c r="T21" s="141">
        <v>3</v>
      </c>
      <c r="U21" s="141">
        <v>4</v>
      </c>
      <c r="V21" s="141">
        <v>5</v>
      </c>
      <c r="W21" s="141">
        <v>5</v>
      </c>
      <c r="X21" s="141">
        <v>5</v>
      </c>
      <c r="Y21" s="141">
        <v>5</v>
      </c>
      <c r="Z21" s="141">
        <v>5</v>
      </c>
      <c r="AA21" s="141">
        <v>5</v>
      </c>
      <c r="AB21" s="170">
        <v>6</v>
      </c>
      <c r="AC21" s="141">
        <v>8</v>
      </c>
      <c r="AD21" s="141">
        <v>8</v>
      </c>
      <c r="AE21" s="141">
        <v>8</v>
      </c>
      <c r="AF21" s="141">
        <v>9</v>
      </c>
      <c r="AG21" s="141">
        <v>11</v>
      </c>
      <c r="AH21" s="141">
        <v>12</v>
      </c>
      <c r="AI21" s="141">
        <v>13</v>
      </c>
      <c r="AJ21" s="141">
        <v>14</v>
      </c>
      <c r="AK21" s="141">
        <v>17</v>
      </c>
      <c r="AL21" s="141">
        <v>19</v>
      </c>
      <c r="AM21" s="141">
        <v>19</v>
      </c>
      <c r="AN21" s="170">
        <v>21</v>
      </c>
      <c r="AO21" s="141">
        <v>22</v>
      </c>
      <c r="AP21" s="141">
        <v>24</v>
      </c>
      <c r="AQ21" s="141">
        <v>25</v>
      </c>
      <c r="AR21" s="141">
        <v>27</v>
      </c>
      <c r="AS21" s="141">
        <v>27</v>
      </c>
      <c r="AT21" s="141">
        <v>30</v>
      </c>
      <c r="AU21" s="141">
        <v>33</v>
      </c>
      <c r="AV21" s="141">
        <v>36</v>
      </c>
      <c r="AW21" s="141">
        <v>39</v>
      </c>
      <c r="AX21" s="141">
        <v>40</v>
      </c>
      <c r="AY21" s="141">
        <v>42</v>
      </c>
      <c r="AZ21" s="170">
        <v>43</v>
      </c>
      <c r="BA21" s="158">
        <v>43</v>
      </c>
      <c r="BB21" s="141">
        <v>46</v>
      </c>
      <c r="BC21" s="141">
        <v>50</v>
      </c>
      <c r="BD21" s="141">
        <v>50</v>
      </c>
      <c r="BE21" s="141">
        <v>52</v>
      </c>
      <c r="BF21" s="141">
        <v>52</v>
      </c>
      <c r="BG21" s="141">
        <v>52</v>
      </c>
      <c r="BH21" s="141">
        <v>57</v>
      </c>
      <c r="BI21" s="141">
        <v>62</v>
      </c>
      <c r="BJ21" s="141">
        <v>64</v>
      </c>
      <c r="BK21" s="141">
        <v>75</v>
      </c>
      <c r="BL21" s="141">
        <v>88</v>
      </c>
      <c r="BM21" s="158">
        <v>88</v>
      </c>
      <c r="BN21" s="141">
        <v>88</v>
      </c>
      <c r="BO21" s="141">
        <v>89</v>
      </c>
      <c r="BP21" s="141">
        <v>89</v>
      </c>
      <c r="BQ21" s="141">
        <v>89</v>
      </c>
      <c r="BR21" s="141">
        <v>89</v>
      </c>
      <c r="BS21" s="43"/>
      <c r="BT21" s="96">
        <f t="shared" si="2"/>
        <v>0.71153846153846145</v>
      </c>
      <c r="BU21" s="96">
        <f t="shared" si="3"/>
        <v>0.52046783625730997</v>
      </c>
    </row>
    <row r="22" spans="2:73" s="40" customFormat="1" ht="12.75" customHeight="1" x14ac:dyDescent="0.3">
      <c r="B22" s="281"/>
      <c r="C22" s="135" t="s">
        <v>66</v>
      </c>
      <c r="D22" s="169">
        <v>1</v>
      </c>
      <c r="E22" s="148">
        <v>1</v>
      </c>
      <c r="F22" s="148">
        <v>1</v>
      </c>
      <c r="G22" s="148">
        <v>1</v>
      </c>
      <c r="H22" s="148">
        <v>1</v>
      </c>
      <c r="I22" s="148">
        <v>1</v>
      </c>
      <c r="J22" s="148">
        <v>1</v>
      </c>
      <c r="K22" s="148">
        <v>1</v>
      </c>
      <c r="L22" s="148">
        <v>2</v>
      </c>
      <c r="M22" s="148">
        <v>2</v>
      </c>
      <c r="N22" s="148">
        <v>2</v>
      </c>
      <c r="O22" s="148">
        <v>2</v>
      </c>
      <c r="P22" s="169">
        <v>2</v>
      </c>
      <c r="Q22" s="148">
        <v>2</v>
      </c>
      <c r="R22" s="148">
        <v>2</v>
      </c>
      <c r="S22" s="148">
        <v>2</v>
      </c>
      <c r="T22" s="148">
        <v>2</v>
      </c>
      <c r="U22" s="148">
        <v>3</v>
      </c>
      <c r="V22" s="148">
        <v>3</v>
      </c>
      <c r="W22" s="148">
        <v>3</v>
      </c>
      <c r="X22" s="148">
        <v>4</v>
      </c>
      <c r="Y22" s="148">
        <v>4</v>
      </c>
      <c r="Z22" s="148">
        <v>5</v>
      </c>
      <c r="AA22" s="148">
        <v>6</v>
      </c>
      <c r="AB22" s="169">
        <v>8</v>
      </c>
      <c r="AC22" s="148">
        <v>8</v>
      </c>
      <c r="AD22" s="148">
        <v>8</v>
      </c>
      <c r="AE22" s="148">
        <v>8</v>
      </c>
      <c r="AF22" s="148">
        <v>9</v>
      </c>
      <c r="AG22" s="148">
        <v>11</v>
      </c>
      <c r="AH22" s="148">
        <v>11</v>
      </c>
      <c r="AI22" s="148">
        <v>12</v>
      </c>
      <c r="AJ22" s="148">
        <v>12</v>
      </c>
      <c r="AK22" s="148">
        <v>13</v>
      </c>
      <c r="AL22" s="148">
        <v>14</v>
      </c>
      <c r="AM22" s="148">
        <v>15</v>
      </c>
      <c r="AN22" s="169">
        <v>15</v>
      </c>
      <c r="AO22" s="148">
        <v>16</v>
      </c>
      <c r="AP22" s="148">
        <v>16</v>
      </c>
      <c r="AQ22" s="148">
        <v>16</v>
      </c>
      <c r="AR22" s="148">
        <v>16</v>
      </c>
      <c r="AS22" s="148">
        <v>16</v>
      </c>
      <c r="AT22" s="148">
        <v>17</v>
      </c>
      <c r="AU22" s="148">
        <v>17</v>
      </c>
      <c r="AV22" s="148">
        <v>18</v>
      </c>
      <c r="AW22" s="148">
        <v>18</v>
      </c>
      <c r="AX22" s="148">
        <v>20</v>
      </c>
      <c r="AY22" s="148">
        <v>23</v>
      </c>
      <c r="AZ22" s="169">
        <v>26</v>
      </c>
      <c r="BA22" s="160">
        <v>27</v>
      </c>
      <c r="BB22" s="148">
        <v>28</v>
      </c>
      <c r="BC22" s="148">
        <v>29</v>
      </c>
      <c r="BD22" s="148">
        <v>29</v>
      </c>
      <c r="BE22" s="148">
        <v>29</v>
      </c>
      <c r="BF22" s="148">
        <v>31</v>
      </c>
      <c r="BG22" s="148">
        <v>32</v>
      </c>
      <c r="BH22" s="148">
        <v>32</v>
      </c>
      <c r="BI22" s="148">
        <v>32</v>
      </c>
      <c r="BJ22" s="148">
        <v>33</v>
      </c>
      <c r="BK22" s="148">
        <v>33</v>
      </c>
      <c r="BL22" s="148">
        <v>34</v>
      </c>
      <c r="BM22" s="160">
        <v>34</v>
      </c>
      <c r="BN22" s="148">
        <v>34</v>
      </c>
      <c r="BO22" s="148">
        <v>34</v>
      </c>
      <c r="BP22" s="148">
        <v>34</v>
      </c>
      <c r="BQ22" s="148">
        <v>34</v>
      </c>
      <c r="BR22" s="148">
        <v>34</v>
      </c>
      <c r="BS22" s="43"/>
      <c r="BT22" s="96">
        <f t="shared" si="2"/>
        <v>9.6774193548387011E-2</v>
      </c>
      <c r="BU22" s="96">
        <f t="shared" si="3"/>
        <v>0.19883040935672514</v>
      </c>
    </row>
    <row r="23" spans="2:73" s="40" customFormat="1" ht="24" customHeight="1" x14ac:dyDescent="0.3">
      <c r="B23" s="39" t="s">
        <v>17</v>
      </c>
      <c r="C23" s="120" t="s">
        <v>14</v>
      </c>
      <c r="D23" s="169">
        <v>0</v>
      </c>
      <c r="E23" s="148">
        <v>0</v>
      </c>
      <c r="F23" s="148">
        <v>0</v>
      </c>
      <c r="G23" s="148">
        <v>0</v>
      </c>
      <c r="H23" s="148">
        <v>0</v>
      </c>
      <c r="I23" s="148">
        <v>0</v>
      </c>
      <c r="J23" s="148">
        <v>0</v>
      </c>
      <c r="K23" s="148">
        <v>0</v>
      </c>
      <c r="L23" s="148">
        <v>0</v>
      </c>
      <c r="M23" s="148">
        <v>0</v>
      </c>
      <c r="N23" s="148">
        <v>0</v>
      </c>
      <c r="O23" s="148">
        <v>0</v>
      </c>
      <c r="P23" s="169">
        <v>0</v>
      </c>
      <c r="Q23" s="148">
        <v>0</v>
      </c>
      <c r="R23" s="148">
        <v>0</v>
      </c>
      <c r="S23" s="148">
        <v>0</v>
      </c>
      <c r="T23" s="148">
        <v>0</v>
      </c>
      <c r="U23" s="148">
        <v>0</v>
      </c>
      <c r="V23" s="148">
        <v>0</v>
      </c>
      <c r="W23" s="148">
        <v>0</v>
      </c>
      <c r="X23" s="148">
        <v>0</v>
      </c>
      <c r="Y23" s="148">
        <v>0</v>
      </c>
      <c r="Z23" s="148">
        <v>0</v>
      </c>
      <c r="AA23" s="148">
        <v>0</v>
      </c>
      <c r="AB23" s="169">
        <v>0</v>
      </c>
      <c r="AC23" s="148">
        <v>0</v>
      </c>
      <c r="AD23" s="148">
        <v>0</v>
      </c>
      <c r="AE23" s="148">
        <v>0</v>
      </c>
      <c r="AF23" s="148">
        <v>0</v>
      </c>
      <c r="AG23" s="148">
        <v>0</v>
      </c>
      <c r="AH23" s="148">
        <v>0</v>
      </c>
      <c r="AI23" s="148">
        <v>0</v>
      </c>
      <c r="AJ23" s="148">
        <v>0</v>
      </c>
      <c r="AK23" s="148">
        <v>0</v>
      </c>
      <c r="AL23" s="148">
        <v>0</v>
      </c>
      <c r="AM23" s="148">
        <v>0</v>
      </c>
      <c r="AN23" s="169">
        <v>0</v>
      </c>
      <c r="AO23" s="148">
        <v>0</v>
      </c>
      <c r="AP23" s="148">
        <v>0</v>
      </c>
      <c r="AQ23" s="148">
        <v>0</v>
      </c>
      <c r="AR23" s="148">
        <v>0</v>
      </c>
      <c r="AS23" s="148">
        <v>0</v>
      </c>
      <c r="AT23" s="148">
        <v>0</v>
      </c>
      <c r="AU23" s="148">
        <v>0</v>
      </c>
      <c r="AV23" s="148">
        <v>0</v>
      </c>
      <c r="AW23" s="148">
        <v>0</v>
      </c>
      <c r="AX23" s="148">
        <v>0</v>
      </c>
      <c r="AY23" s="148">
        <v>0</v>
      </c>
      <c r="AZ23" s="169">
        <v>0</v>
      </c>
      <c r="BA23" s="160">
        <v>0</v>
      </c>
      <c r="BB23" s="148">
        <v>0</v>
      </c>
      <c r="BC23" s="148">
        <v>0</v>
      </c>
      <c r="BD23" s="148">
        <v>0</v>
      </c>
      <c r="BE23" s="148">
        <v>0</v>
      </c>
      <c r="BF23" s="148">
        <v>0</v>
      </c>
      <c r="BG23" s="148">
        <v>0</v>
      </c>
      <c r="BH23" s="148">
        <v>0</v>
      </c>
      <c r="BI23" s="148">
        <v>0</v>
      </c>
      <c r="BJ23" s="148">
        <v>0</v>
      </c>
      <c r="BK23" s="148">
        <v>0</v>
      </c>
      <c r="BL23" s="148">
        <v>0</v>
      </c>
      <c r="BM23" s="160">
        <v>0</v>
      </c>
      <c r="BN23" s="148">
        <v>0</v>
      </c>
      <c r="BO23" s="148">
        <v>0</v>
      </c>
      <c r="BP23" s="148">
        <v>0</v>
      </c>
      <c r="BQ23" s="148">
        <v>0</v>
      </c>
      <c r="BR23" s="148">
        <v>0</v>
      </c>
      <c r="BS23" s="43"/>
      <c r="BT23" s="96" t="s">
        <v>69</v>
      </c>
      <c r="BU23" s="98"/>
    </row>
    <row r="24" spans="2:73" s="40" customFormat="1" ht="24" customHeight="1" thickBot="1" x14ac:dyDescent="0.35">
      <c r="B24" s="272" t="s">
        <v>26</v>
      </c>
      <c r="C24" s="273"/>
      <c r="D24" s="171">
        <v>2</v>
      </c>
      <c r="E24" s="138">
        <v>2</v>
      </c>
      <c r="F24" s="138">
        <v>2</v>
      </c>
      <c r="G24" s="138">
        <v>3</v>
      </c>
      <c r="H24" s="138">
        <v>3</v>
      </c>
      <c r="I24" s="138">
        <v>3</v>
      </c>
      <c r="J24" s="138">
        <v>4</v>
      </c>
      <c r="K24" s="138">
        <v>5</v>
      </c>
      <c r="L24" s="138">
        <v>6</v>
      </c>
      <c r="M24" s="138">
        <v>6</v>
      </c>
      <c r="N24" s="138">
        <v>6</v>
      </c>
      <c r="O24" s="138">
        <v>6</v>
      </c>
      <c r="P24" s="171">
        <v>6</v>
      </c>
      <c r="Q24" s="138">
        <v>7</v>
      </c>
      <c r="R24" s="138">
        <v>7</v>
      </c>
      <c r="S24" s="138">
        <v>9</v>
      </c>
      <c r="T24" s="138">
        <v>10</v>
      </c>
      <c r="U24" s="138">
        <v>12</v>
      </c>
      <c r="V24" s="138">
        <v>13</v>
      </c>
      <c r="W24" s="138">
        <v>13</v>
      </c>
      <c r="X24" s="138">
        <v>15</v>
      </c>
      <c r="Y24" s="138">
        <v>15</v>
      </c>
      <c r="Z24" s="138">
        <v>16</v>
      </c>
      <c r="AA24" s="138">
        <v>17</v>
      </c>
      <c r="AB24" s="171">
        <v>20</v>
      </c>
      <c r="AC24" s="138">
        <v>22</v>
      </c>
      <c r="AD24" s="138">
        <v>22</v>
      </c>
      <c r="AE24" s="138">
        <v>22</v>
      </c>
      <c r="AF24" s="138">
        <v>24</v>
      </c>
      <c r="AG24" s="138">
        <v>28</v>
      </c>
      <c r="AH24" s="138">
        <v>31</v>
      </c>
      <c r="AI24" s="138">
        <v>36</v>
      </c>
      <c r="AJ24" s="138">
        <v>37</v>
      </c>
      <c r="AK24" s="138">
        <v>41</v>
      </c>
      <c r="AL24" s="138">
        <v>44</v>
      </c>
      <c r="AM24" s="138">
        <v>45</v>
      </c>
      <c r="AN24" s="171">
        <v>48</v>
      </c>
      <c r="AO24" s="138">
        <v>50</v>
      </c>
      <c r="AP24" s="138">
        <v>52</v>
      </c>
      <c r="AQ24" s="138">
        <v>53</v>
      </c>
      <c r="AR24" s="138">
        <v>55</v>
      </c>
      <c r="AS24" s="138">
        <v>55</v>
      </c>
      <c r="AT24" s="138">
        <v>60</v>
      </c>
      <c r="AU24" s="138">
        <v>63</v>
      </c>
      <c r="AV24" s="138">
        <v>67</v>
      </c>
      <c r="AW24" s="138">
        <v>70</v>
      </c>
      <c r="AX24" s="138">
        <v>73</v>
      </c>
      <c r="AY24" s="138">
        <v>78</v>
      </c>
      <c r="AZ24" s="171">
        <v>84</v>
      </c>
      <c r="BA24" s="161">
        <v>85</v>
      </c>
      <c r="BB24" s="138">
        <v>89</v>
      </c>
      <c r="BC24" s="138">
        <v>96</v>
      </c>
      <c r="BD24" s="138">
        <v>97</v>
      </c>
      <c r="BE24" s="138">
        <v>99</v>
      </c>
      <c r="BF24" s="138">
        <v>103</v>
      </c>
      <c r="BG24" s="138">
        <v>105</v>
      </c>
      <c r="BH24" s="138">
        <v>114</v>
      </c>
      <c r="BI24" s="138">
        <v>122</v>
      </c>
      <c r="BJ24" s="138">
        <v>128</v>
      </c>
      <c r="BK24" s="138">
        <v>147</v>
      </c>
      <c r="BL24" s="138">
        <v>170</v>
      </c>
      <c r="BM24" s="161">
        <v>170</v>
      </c>
      <c r="BN24" s="138">
        <v>170</v>
      </c>
      <c r="BO24" s="138">
        <v>171</v>
      </c>
      <c r="BP24" s="138">
        <v>171</v>
      </c>
      <c r="BQ24" s="138">
        <v>171</v>
      </c>
      <c r="BR24" s="138">
        <v>171</v>
      </c>
      <c r="BS24" s="43"/>
      <c r="BT24" s="98">
        <f t="shared" si="2"/>
        <v>0.66019417475728148</v>
      </c>
      <c r="BU24" s="98"/>
    </row>
    <row r="25" spans="2:73" ht="13.8" thickTop="1" x14ac:dyDescent="0.25"/>
    <row r="26" spans="2:73" x14ac:dyDescent="0.25">
      <c r="B26" s="19" t="s">
        <v>31</v>
      </c>
    </row>
    <row r="27" spans="2:73" x14ac:dyDescent="0.25">
      <c r="B27" s="1" t="s">
        <v>39</v>
      </c>
    </row>
  </sheetData>
  <mergeCells count="13">
    <mergeCell ref="BU3:BU4"/>
    <mergeCell ref="B24:C24"/>
    <mergeCell ref="Q3:AB3"/>
    <mergeCell ref="AC3:AN3"/>
    <mergeCell ref="AO3:AZ3"/>
    <mergeCell ref="B14:C14"/>
    <mergeCell ref="B19:B22"/>
    <mergeCell ref="B9:B12"/>
    <mergeCell ref="E3:P3"/>
    <mergeCell ref="D3:D4"/>
    <mergeCell ref="BT3:BT4"/>
    <mergeCell ref="BA3:BL3"/>
    <mergeCell ref="BM3:BR3"/>
  </mergeCells>
  <pageMargins left="0.7" right="0.7" top="0.75" bottom="0.75" header="0.3" footer="0.3"/>
  <pageSetup paperSize="9" scale="6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30"/>
  <sheetViews>
    <sheetView zoomScale="70" zoomScaleNormal="70" workbookViewId="0">
      <pane xSplit="3" ySplit="6" topLeftCell="BJ7" activePane="bottomRight" state="frozen"/>
      <selection pane="topRight" activeCell="D1" sqref="D1"/>
      <selection pane="bottomLeft" activeCell="A7" sqref="A7"/>
      <selection pane="bottomRight" activeCell="BT19" sqref="BT19"/>
    </sheetView>
  </sheetViews>
  <sheetFormatPr defaultColWidth="9.109375" defaultRowHeight="13.2" x14ac:dyDescent="0.25"/>
  <cols>
    <col min="1" max="1" width="3.5546875" style="1" customWidth="1"/>
    <col min="2" max="2" width="18.109375" style="1" customWidth="1"/>
    <col min="3" max="3" width="33.5546875" style="1" customWidth="1"/>
    <col min="4" max="48" width="12.6640625" style="22" customWidth="1"/>
    <col min="49" max="49" width="12.88671875" style="22" customWidth="1"/>
    <col min="50" max="70" width="12.6640625" style="22" customWidth="1"/>
    <col min="71" max="71" width="3.44140625" style="1" customWidth="1"/>
    <col min="72" max="72" width="21.109375" style="1" customWidth="1"/>
    <col min="73" max="16384" width="9.109375" style="1"/>
  </cols>
  <sheetData>
    <row r="1" spans="2:73" ht="28.2" x14ac:dyDescent="0.5">
      <c r="B1" s="15" t="s">
        <v>67</v>
      </c>
    </row>
    <row r="2" spans="2:73" ht="15.6" x14ac:dyDescent="0.3">
      <c r="B2" s="16" t="s">
        <v>45</v>
      </c>
      <c r="AO2" s="23"/>
      <c r="AP2" s="23"/>
      <c r="AQ2" s="23"/>
      <c r="AR2" s="23"/>
      <c r="AS2" s="23"/>
      <c r="AT2" s="23"/>
      <c r="AU2" s="23"/>
      <c r="AV2" s="23"/>
      <c r="AW2" s="23"/>
      <c r="AX2" s="23"/>
      <c r="AY2" s="23"/>
      <c r="AZ2" s="23"/>
    </row>
    <row r="3" spans="2:73" ht="12.75" customHeight="1" thickBot="1" x14ac:dyDescent="0.3">
      <c r="B3" s="17"/>
      <c r="C3" s="17"/>
      <c r="D3" s="265" t="s">
        <v>34</v>
      </c>
      <c r="E3" s="267">
        <v>2010</v>
      </c>
      <c r="F3" s="259"/>
      <c r="G3" s="259"/>
      <c r="H3" s="259"/>
      <c r="I3" s="259"/>
      <c r="J3" s="259"/>
      <c r="K3" s="259"/>
      <c r="L3" s="259"/>
      <c r="M3" s="259"/>
      <c r="N3" s="259"/>
      <c r="O3" s="259"/>
      <c r="P3" s="268"/>
      <c r="Q3" s="267">
        <v>2011</v>
      </c>
      <c r="R3" s="259"/>
      <c r="S3" s="259"/>
      <c r="T3" s="259"/>
      <c r="U3" s="259"/>
      <c r="V3" s="259"/>
      <c r="W3" s="259"/>
      <c r="X3" s="259"/>
      <c r="Y3" s="259"/>
      <c r="Z3" s="259"/>
      <c r="AA3" s="259"/>
      <c r="AB3" s="268"/>
      <c r="AC3" s="267">
        <v>2012</v>
      </c>
      <c r="AD3" s="259"/>
      <c r="AE3" s="259"/>
      <c r="AF3" s="259"/>
      <c r="AG3" s="259"/>
      <c r="AH3" s="259"/>
      <c r="AI3" s="259"/>
      <c r="AJ3" s="259"/>
      <c r="AK3" s="259"/>
      <c r="AL3" s="259"/>
      <c r="AM3" s="259"/>
      <c r="AN3" s="268"/>
      <c r="AO3" s="260">
        <v>2013</v>
      </c>
      <c r="AP3" s="261"/>
      <c r="AQ3" s="261"/>
      <c r="AR3" s="261"/>
      <c r="AS3" s="261"/>
      <c r="AT3" s="261"/>
      <c r="AU3" s="261"/>
      <c r="AV3" s="261"/>
      <c r="AW3" s="261"/>
      <c r="AX3" s="261"/>
      <c r="AY3" s="261"/>
      <c r="AZ3" s="262"/>
      <c r="BA3" s="260">
        <v>2014</v>
      </c>
      <c r="BB3" s="261"/>
      <c r="BC3" s="261"/>
      <c r="BD3" s="261"/>
      <c r="BE3" s="261"/>
      <c r="BF3" s="261"/>
      <c r="BG3" s="261"/>
      <c r="BH3" s="261"/>
      <c r="BI3" s="261"/>
      <c r="BJ3" s="261"/>
      <c r="BK3" s="261"/>
      <c r="BL3" s="261"/>
      <c r="BM3" s="260">
        <v>2015</v>
      </c>
      <c r="BN3" s="261"/>
      <c r="BO3" s="261"/>
      <c r="BP3" s="261"/>
      <c r="BQ3" s="261"/>
      <c r="BR3" s="261"/>
      <c r="BT3" s="258" t="s">
        <v>53</v>
      </c>
      <c r="BU3" s="258"/>
    </row>
    <row r="4" spans="2:73" ht="12.75" customHeight="1" thickTop="1" thickBot="1" x14ac:dyDescent="0.3">
      <c r="B4" s="18"/>
      <c r="C4" s="18"/>
      <c r="D4" s="266"/>
      <c r="E4" s="58" t="s">
        <v>11</v>
      </c>
      <c r="F4" s="13" t="s">
        <v>12</v>
      </c>
      <c r="G4" s="13" t="s">
        <v>13</v>
      </c>
      <c r="H4" s="13" t="s">
        <v>2</v>
      </c>
      <c r="I4" s="13" t="s">
        <v>3</v>
      </c>
      <c r="J4" s="13" t="s">
        <v>4</v>
      </c>
      <c r="K4" s="13" t="s">
        <v>5</v>
      </c>
      <c r="L4" s="14" t="s">
        <v>6</v>
      </c>
      <c r="M4" s="14" t="s">
        <v>7</v>
      </c>
      <c r="N4" s="13" t="s">
        <v>8</v>
      </c>
      <c r="O4" s="13" t="s">
        <v>9</v>
      </c>
      <c r="P4" s="55" t="s">
        <v>10</v>
      </c>
      <c r="Q4" s="13" t="s">
        <v>11</v>
      </c>
      <c r="R4" s="13" t="s">
        <v>12</v>
      </c>
      <c r="S4" s="13" t="s">
        <v>13</v>
      </c>
      <c r="T4" s="13" t="s">
        <v>2</v>
      </c>
      <c r="U4" s="13" t="s">
        <v>3</v>
      </c>
      <c r="V4" s="13" t="s">
        <v>4</v>
      </c>
      <c r="W4" s="13" t="s">
        <v>5</v>
      </c>
      <c r="X4" s="14" t="s">
        <v>6</v>
      </c>
      <c r="Y4" s="14" t="s">
        <v>7</v>
      </c>
      <c r="Z4" s="13" t="s">
        <v>8</v>
      </c>
      <c r="AA4" s="13" t="s">
        <v>9</v>
      </c>
      <c r="AB4" s="13" t="s">
        <v>10</v>
      </c>
      <c r="AC4" s="58" t="s">
        <v>11</v>
      </c>
      <c r="AD4" s="13" t="s">
        <v>12</v>
      </c>
      <c r="AE4" s="13" t="s">
        <v>13</v>
      </c>
      <c r="AF4" s="13" t="s">
        <v>2</v>
      </c>
      <c r="AG4" s="13" t="s">
        <v>3</v>
      </c>
      <c r="AH4" s="13" t="s">
        <v>4</v>
      </c>
      <c r="AI4" s="13" t="s">
        <v>5</v>
      </c>
      <c r="AJ4" s="14" t="s">
        <v>6</v>
      </c>
      <c r="AK4" s="14" t="s">
        <v>7</v>
      </c>
      <c r="AL4" s="13" t="s">
        <v>8</v>
      </c>
      <c r="AM4" s="13" t="s">
        <v>9</v>
      </c>
      <c r="AN4" s="55" t="s">
        <v>10</v>
      </c>
      <c r="AO4" s="58" t="s">
        <v>11</v>
      </c>
      <c r="AP4" s="13" t="s">
        <v>12</v>
      </c>
      <c r="AQ4" s="13" t="s">
        <v>13</v>
      </c>
      <c r="AR4" s="13" t="s">
        <v>2</v>
      </c>
      <c r="AS4" s="13" t="s">
        <v>3</v>
      </c>
      <c r="AT4" s="13" t="s">
        <v>4</v>
      </c>
      <c r="AU4" s="13" t="s">
        <v>5</v>
      </c>
      <c r="AV4" s="13" t="s">
        <v>6</v>
      </c>
      <c r="AW4" s="13" t="s">
        <v>7</v>
      </c>
      <c r="AX4" s="13" t="s">
        <v>8</v>
      </c>
      <c r="AY4" s="13" t="s">
        <v>9</v>
      </c>
      <c r="AZ4" s="55" t="s">
        <v>10</v>
      </c>
      <c r="BA4" s="136" t="s">
        <v>11</v>
      </c>
      <c r="BB4" s="136" t="s">
        <v>12</v>
      </c>
      <c r="BC4" s="136" t="s">
        <v>13</v>
      </c>
      <c r="BD4" s="136" t="s">
        <v>2</v>
      </c>
      <c r="BE4" s="136" t="s">
        <v>3</v>
      </c>
      <c r="BF4" s="136" t="s">
        <v>4</v>
      </c>
      <c r="BG4" s="136" t="s">
        <v>5</v>
      </c>
      <c r="BH4" s="136" t="s">
        <v>6</v>
      </c>
      <c r="BI4" s="136" t="s">
        <v>7</v>
      </c>
      <c r="BJ4" s="136" t="s">
        <v>8</v>
      </c>
      <c r="BK4" s="136" t="s">
        <v>9</v>
      </c>
      <c r="BL4" s="136" t="s">
        <v>10</v>
      </c>
      <c r="BM4" s="238" t="s">
        <v>11</v>
      </c>
      <c r="BN4" s="136" t="s">
        <v>12</v>
      </c>
      <c r="BO4" s="136" t="s">
        <v>13</v>
      </c>
      <c r="BP4" s="136" t="s">
        <v>2</v>
      </c>
      <c r="BQ4" s="136" t="s">
        <v>3</v>
      </c>
      <c r="BR4" s="136" t="s">
        <v>4</v>
      </c>
      <c r="BT4" s="258"/>
      <c r="BU4" s="258"/>
    </row>
    <row r="5" spans="2:73" ht="17.399999999999999" x14ac:dyDescent="0.25">
      <c r="B5" s="42" t="s">
        <v>30</v>
      </c>
      <c r="D5" s="36"/>
      <c r="E5" s="60"/>
      <c r="F5" s="28"/>
      <c r="G5" s="28"/>
      <c r="H5" s="28"/>
      <c r="I5" s="28"/>
      <c r="J5" s="28"/>
      <c r="K5" s="28"/>
      <c r="L5" s="28"/>
      <c r="M5" s="28"/>
      <c r="N5" s="28"/>
      <c r="O5" s="28"/>
      <c r="P5" s="52"/>
      <c r="Q5" s="36"/>
      <c r="R5" s="36"/>
      <c r="S5" s="36"/>
      <c r="T5" s="36"/>
      <c r="U5" s="36"/>
      <c r="V5" s="36"/>
      <c r="W5" s="36"/>
      <c r="X5" s="36"/>
      <c r="Y5" s="36"/>
      <c r="Z5" s="36"/>
      <c r="AA5" s="36"/>
      <c r="AB5" s="36"/>
      <c r="AC5" s="60"/>
      <c r="AD5" s="28"/>
      <c r="AE5" s="28"/>
      <c r="AF5" s="28"/>
      <c r="AG5" s="28"/>
      <c r="AH5" s="28"/>
      <c r="AI5" s="28"/>
      <c r="AJ5" s="28"/>
      <c r="AK5" s="28"/>
      <c r="AL5" s="28"/>
      <c r="AM5" s="28"/>
      <c r="AN5" s="52"/>
      <c r="AO5" s="60"/>
      <c r="AP5" s="28"/>
      <c r="AQ5" s="28"/>
      <c r="AR5" s="28"/>
      <c r="AS5" s="28"/>
      <c r="AT5" s="28"/>
      <c r="AU5" s="28"/>
      <c r="AV5" s="28"/>
      <c r="AW5" s="28"/>
      <c r="AX5" s="28"/>
      <c r="AY5" s="28"/>
      <c r="AZ5" s="52"/>
      <c r="BA5" s="38"/>
      <c r="BB5" s="151"/>
      <c r="BC5" s="151"/>
      <c r="BD5" s="151"/>
      <c r="BE5" s="151"/>
      <c r="BF5" s="151"/>
      <c r="BG5" s="151"/>
      <c r="BH5" s="151"/>
      <c r="BI5" s="151"/>
      <c r="BJ5" s="151"/>
      <c r="BK5" s="151"/>
      <c r="BL5" s="151"/>
      <c r="BM5" s="247"/>
      <c r="BN5" s="151"/>
      <c r="BO5" s="151"/>
      <c r="BP5" s="151"/>
      <c r="BQ5" s="151"/>
      <c r="BR5" s="151"/>
      <c r="BS5" s="34"/>
    </row>
    <row r="6" spans="2:73" x14ac:dyDescent="0.25">
      <c r="D6" s="36"/>
      <c r="E6" s="60"/>
      <c r="F6" s="28"/>
      <c r="G6" s="28"/>
      <c r="H6" s="28"/>
      <c r="I6" s="28"/>
      <c r="J6" s="28"/>
      <c r="K6" s="28"/>
      <c r="L6" s="28"/>
      <c r="M6" s="28"/>
      <c r="N6" s="28"/>
      <c r="O6" s="28"/>
      <c r="P6" s="52"/>
      <c r="Q6" s="36"/>
      <c r="R6" s="36"/>
      <c r="S6" s="36"/>
      <c r="T6" s="36"/>
      <c r="U6" s="36"/>
      <c r="V6" s="36"/>
      <c r="W6" s="36"/>
      <c r="X6" s="36"/>
      <c r="Y6" s="36"/>
      <c r="Z6" s="36"/>
      <c r="AA6" s="36"/>
      <c r="AB6" s="36"/>
      <c r="AC6" s="60"/>
      <c r="AD6" s="28"/>
      <c r="AE6" s="28"/>
      <c r="AF6" s="28"/>
      <c r="AG6" s="28"/>
      <c r="AH6" s="28"/>
      <c r="AI6" s="28"/>
      <c r="AJ6" s="28"/>
      <c r="AK6" s="28"/>
      <c r="AL6" s="28"/>
      <c r="AM6" s="28"/>
      <c r="AN6" s="52"/>
      <c r="AO6" s="60"/>
      <c r="AP6" s="28"/>
      <c r="AQ6" s="28"/>
      <c r="AR6" s="28"/>
      <c r="AS6" s="28"/>
      <c r="AT6" s="28"/>
      <c r="AU6" s="28"/>
      <c r="AV6" s="28"/>
      <c r="AW6" s="28"/>
      <c r="AX6" s="28"/>
      <c r="AY6" s="28"/>
      <c r="AZ6" s="52"/>
      <c r="BB6" s="47"/>
      <c r="BH6" s="47"/>
      <c r="BI6" s="47"/>
      <c r="BJ6" s="47"/>
      <c r="BK6" s="47"/>
      <c r="BL6" s="47"/>
      <c r="BM6" s="64"/>
      <c r="BN6" s="142"/>
      <c r="BO6" s="142"/>
      <c r="BP6" s="142"/>
      <c r="BQ6" s="142"/>
      <c r="BR6" s="142" t="s">
        <v>50</v>
      </c>
    </row>
    <row r="7" spans="2:73" x14ac:dyDescent="0.25">
      <c r="D7" s="36"/>
      <c r="E7" s="60"/>
      <c r="F7" s="28"/>
      <c r="G7" s="28"/>
      <c r="H7" s="28"/>
      <c r="I7" s="28"/>
      <c r="J7" s="28"/>
      <c r="K7" s="28"/>
      <c r="L7" s="28"/>
      <c r="M7" s="28"/>
      <c r="N7" s="28"/>
      <c r="O7" s="28"/>
      <c r="P7" s="52"/>
      <c r="Q7" s="36"/>
      <c r="R7" s="36"/>
      <c r="S7" s="36"/>
      <c r="T7" s="36"/>
      <c r="U7" s="36"/>
      <c r="V7" s="36"/>
      <c r="W7" s="36"/>
      <c r="X7" s="36"/>
      <c r="Y7" s="36"/>
      <c r="Z7" s="36"/>
      <c r="AA7" s="36"/>
      <c r="AB7" s="36"/>
      <c r="AC7" s="60"/>
      <c r="AD7" s="28"/>
      <c r="AE7" s="28"/>
      <c r="AF7" s="28"/>
      <c r="AG7" s="28"/>
      <c r="AH7" s="28"/>
      <c r="AI7" s="28"/>
      <c r="AJ7" s="28"/>
      <c r="AK7" s="28"/>
      <c r="AL7" s="28"/>
      <c r="AM7" s="28"/>
      <c r="AN7" s="52"/>
      <c r="AO7" s="60"/>
      <c r="AP7" s="28"/>
      <c r="AQ7" s="28"/>
      <c r="AR7" s="28"/>
      <c r="AS7" s="28"/>
      <c r="AT7" s="28"/>
      <c r="AU7" s="28"/>
      <c r="AV7" s="28"/>
      <c r="AW7" s="28"/>
      <c r="AX7" s="28"/>
      <c r="AY7" s="28"/>
      <c r="AZ7" s="52"/>
      <c r="BA7" s="3"/>
      <c r="BB7" s="152"/>
      <c r="BC7" s="152"/>
      <c r="BD7" s="152"/>
      <c r="BE7" s="152"/>
      <c r="BF7" s="152"/>
      <c r="BG7" s="152"/>
      <c r="BH7" s="152"/>
      <c r="BI7" s="152"/>
      <c r="BJ7" s="152"/>
      <c r="BK7" s="152"/>
      <c r="BL7" s="152"/>
      <c r="BM7" s="249"/>
      <c r="BN7" s="152"/>
      <c r="BO7" s="152"/>
      <c r="BP7" s="152"/>
      <c r="BQ7" s="152"/>
      <c r="BR7" s="152"/>
    </row>
    <row r="8" spans="2:73" s="40" customFormat="1" ht="14.4" x14ac:dyDescent="0.3">
      <c r="B8" s="281" t="s">
        <v>15</v>
      </c>
      <c r="C8" s="8" t="s">
        <v>35</v>
      </c>
      <c r="D8" s="150">
        <v>0</v>
      </c>
      <c r="E8" s="78">
        <v>0</v>
      </c>
      <c r="F8" s="77">
        <v>0</v>
      </c>
      <c r="G8" s="77">
        <v>0</v>
      </c>
      <c r="H8" s="77">
        <v>0</v>
      </c>
      <c r="I8" s="77">
        <v>0</v>
      </c>
      <c r="J8" s="77">
        <v>5.8900000000000003E-3</v>
      </c>
      <c r="K8" s="77">
        <v>1.5780000000000002E-2</v>
      </c>
      <c r="L8" s="77">
        <v>2.4650000000000002E-2</v>
      </c>
      <c r="M8" s="77">
        <v>3.7530000000000001E-2</v>
      </c>
      <c r="N8" s="77">
        <v>5.5379999999999999E-2</v>
      </c>
      <c r="O8" s="77">
        <v>9.1219999999999996E-2</v>
      </c>
      <c r="P8" s="79">
        <v>0.12398999999999999</v>
      </c>
      <c r="Q8" s="77">
        <v>0.15073999999999999</v>
      </c>
      <c r="R8" s="77">
        <v>0.19340999999999997</v>
      </c>
      <c r="S8" s="77">
        <v>0.23828999999999995</v>
      </c>
      <c r="T8" s="77">
        <v>0.26408999999999994</v>
      </c>
      <c r="U8" s="77">
        <v>0.29094999999999993</v>
      </c>
      <c r="V8" s="77">
        <v>0.30979999999999991</v>
      </c>
      <c r="W8" s="77">
        <v>0.3298799999999999</v>
      </c>
      <c r="X8" s="77">
        <v>0.3547499999999999</v>
      </c>
      <c r="Y8" s="77">
        <v>0.39639999999999992</v>
      </c>
      <c r="Z8" s="77">
        <v>0.42627999999999994</v>
      </c>
      <c r="AA8" s="77">
        <v>0.44214999999999993</v>
      </c>
      <c r="AB8" s="77">
        <v>0.45405999999999991</v>
      </c>
      <c r="AC8" s="78">
        <v>0.45901999999999993</v>
      </c>
      <c r="AD8" s="77">
        <v>0.46397999999999995</v>
      </c>
      <c r="AE8" s="77">
        <v>0.47395999999999994</v>
      </c>
      <c r="AF8" s="77">
        <v>0.48242999999999991</v>
      </c>
      <c r="AG8" s="77">
        <v>0.49687999999999993</v>
      </c>
      <c r="AH8" s="77">
        <v>0.51381999999999994</v>
      </c>
      <c r="AI8" s="77">
        <v>0.52027999999999996</v>
      </c>
      <c r="AJ8" s="77">
        <v>0.52376</v>
      </c>
      <c r="AK8" s="77">
        <v>0.53368000000000004</v>
      </c>
      <c r="AL8" s="77">
        <v>0.54962</v>
      </c>
      <c r="AM8" s="77">
        <v>0.56606000000000001</v>
      </c>
      <c r="AN8" s="79">
        <v>0.57401000000000002</v>
      </c>
      <c r="AO8" s="78">
        <v>0.58550999999999997</v>
      </c>
      <c r="AP8" s="77">
        <v>0.59000999999999992</v>
      </c>
      <c r="AQ8" s="77">
        <v>0.59350999999999987</v>
      </c>
      <c r="AR8" s="77">
        <v>0.59900999999999982</v>
      </c>
      <c r="AS8" s="77">
        <v>0.59900999999999982</v>
      </c>
      <c r="AT8" s="77">
        <v>0.60000999999999982</v>
      </c>
      <c r="AU8" s="77">
        <v>0.60150999999999977</v>
      </c>
      <c r="AV8" s="77">
        <v>0.60150999999999977</v>
      </c>
      <c r="AW8" s="77">
        <v>0.60150999999999977</v>
      </c>
      <c r="AX8" s="77">
        <v>0.60350999999999977</v>
      </c>
      <c r="AY8" s="77">
        <v>0.60900999999999972</v>
      </c>
      <c r="AZ8" s="79">
        <v>0.61300999999999972</v>
      </c>
      <c r="BA8" s="77">
        <v>0.61800999999999973</v>
      </c>
      <c r="BB8" s="77">
        <v>0.62100999999999973</v>
      </c>
      <c r="BC8" s="77">
        <v>0.62800999999999974</v>
      </c>
      <c r="BD8" s="77">
        <v>0.62800999999999974</v>
      </c>
      <c r="BE8" s="77">
        <v>0.62800999999999974</v>
      </c>
      <c r="BF8" s="77">
        <v>0.62800999999999974</v>
      </c>
      <c r="BG8" s="77">
        <v>0.63000999999999974</v>
      </c>
      <c r="BH8" s="77">
        <v>0.63200999999999974</v>
      </c>
      <c r="BI8" s="77">
        <v>0.63400999999999974</v>
      </c>
      <c r="BJ8" s="77">
        <v>0.64100999999999975</v>
      </c>
      <c r="BK8" s="77">
        <v>0.64400999999999975</v>
      </c>
      <c r="BL8" s="77">
        <v>0.6455099999999997</v>
      </c>
      <c r="BM8" s="78">
        <v>0.65750999999999971</v>
      </c>
      <c r="BN8" s="77">
        <v>0.66650999999999971</v>
      </c>
      <c r="BO8" s="77">
        <v>0.66750999999999971</v>
      </c>
      <c r="BP8" s="77">
        <v>0.66950999999999972</v>
      </c>
      <c r="BQ8" s="77">
        <v>0.66950999999999972</v>
      </c>
      <c r="BR8" s="77">
        <v>0.66950999999999972</v>
      </c>
      <c r="BS8" s="43"/>
      <c r="BT8" s="98">
        <f>BR8/BF8-1</f>
        <v>6.6081750290600372E-2</v>
      </c>
    </row>
    <row r="9" spans="2:73" x14ac:dyDescent="0.25">
      <c r="B9" s="281"/>
      <c r="C9" s="91"/>
      <c r="D9" s="28"/>
      <c r="E9" s="70"/>
      <c r="F9" s="69"/>
      <c r="G9" s="69"/>
      <c r="H9" s="69"/>
      <c r="I9" s="69"/>
      <c r="J9" s="69"/>
      <c r="K9" s="69"/>
      <c r="L9" s="69"/>
      <c r="M9" s="69"/>
      <c r="N9" s="69"/>
      <c r="O9" s="69"/>
      <c r="P9" s="68"/>
      <c r="Q9" s="69"/>
      <c r="R9" s="69"/>
      <c r="S9" s="69"/>
      <c r="T9" s="69"/>
      <c r="U9" s="69"/>
      <c r="V9" s="69"/>
      <c r="W9" s="69"/>
      <c r="X9" s="69"/>
      <c r="Y9" s="69"/>
      <c r="Z9" s="69"/>
      <c r="AA9" s="69"/>
      <c r="AB9" s="69"/>
      <c r="AC9" s="70"/>
      <c r="AD9" s="69"/>
      <c r="AE9" s="69"/>
      <c r="AF9" s="69"/>
      <c r="AG9" s="69"/>
      <c r="AH9" s="69"/>
      <c r="AI9" s="69"/>
      <c r="AJ9" s="69"/>
      <c r="AK9" s="69"/>
      <c r="AL9" s="69"/>
      <c r="AM9" s="69"/>
      <c r="AN9" s="68"/>
      <c r="AO9" s="70"/>
      <c r="AP9" s="69"/>
      <c r="AQ9" s="69"/>
      <c r="AR9" s="69"/>
      <c r="AS9" s="69"/>
      <c r="AT9" s="69"/>
      <c r="AU9" s="69"/>
      <c r="AV9" s="69"/>
      <c r="AW9" s="69"/>
      <c r="AX9" s="69"/>
      <c r="AY9" s="69"/>
      <c r="AZ9" s="68"/>
      <c r="BA9" s="69"/>
      <c r="BB9" s="153"/>
      <c r="BC9" s="153"/>
      <c r="BD9" s="153"/>
      <c r="BE9" s="153"/>
      <c r="BF9" s="153"/>
      <c r="BG9" s="153"/>
      <c r="BH9" s="153"/>
      <c r="BI9" s="153"/>
      <c r="BJ9" s="153"/>
      <c r="BK9" s="153"/>
      <c r="BL9" s="153"/>
      <c r="BM9" s="250"/>
      <c r="BN9" s="153"/>
      <c r="BO9" s="153"/>
      <c r="BP9" s="153"/>
      <c r="BQ9" s="153"/>
      <c r="BR9" s="153"/>
      <c r="BS9" s="34"/>
      <c r="BT9" s="98"/>
    </row>
    <row r="10" spans="2:73" x14ac:dyDescent="0.25">
      <c r="B10" s="281"/>
      <c r="C10" s="91"/>
      <c r="D10" s="28"/>
      <c r="E10" s="70"/>
      <c r="F10" s="69"/>
      <c r="G10" s="69"/>
      <c r="H10" s="69"/>
      <c r="I10" s="69"/>
      <c r="J10" s="69"/>
      <c r="K10" s="69"/>
      <c r="L10" s="69"/>
      <c r="M10" s="69"/>
      <c r="N10" s="69"/>
      <c r="O10" s="69"/>
      <c r="P10" s="68"/>
      <c r="Q10" s="69"/>
      <c r="R10" s="69"/>
      <c r="S10" s="69"/>
      <c r="T10" s="69"/>
      <c r="U10" s="69"/>
      <c r="V10" s="69"/>
      <c r="W10" s="69"/>
      <c r="X10" s="69"/>
      <c r="Y10" s="69"/>
      <c r="Z10" s="69"/>
      <c r="AA10" s="69"/>
      <c r="AB10" s="69"/>
      <c r="AC10" s="70"/>
      <c r="AD10" s="69"/>
      <c r="AE10" s="69"/>
      <c r="AF10" s="69"/>
      <c r="AG10" s="69"/>
      <c r="AH10" s="69"/>
      <c r="AI10" s="69"/>
      <c r="AJ10" s="69"/>
      <c r="AK10" s="69"/>
      <c r="AL10" s="69"/>
      <c r="AM10" s="69"/>
      <c r="AN10" s="68"/>
      <c r="AO10" s="70"/>
      <c r="AP10" s="69"/>
      <c r="AQ10" s="69"/>
      <c r="AR10" s="69"/>
      <c r="AS10" s="69"/>
      <c r="AT10" s="69"/>
      <c r="AU10" s="69"/>
      <c r="AV10" s="69"/>
      <c r="AW10" s="69"/>
      <c r="AX10" s="69"/>
      <c r="AY10" s="69"/>
      <c r="AZ10" s="68"/>
      <c r="BB10" s="153"/>
      <c r="BH10" s="69"/>
      <c r="BI10" s="69"/>
      <c r="BJ10" s="69"/>
      <c r="BK10" s="69"/>
      <c r="BL10" s="69"/>
      <c r="BM10" s="64"/>
      <c r="BN10" s="69"/>
      <c r="BO10" s="69"/>
      <c r="BP10" s="69"/>
      <c r="BQ10" s="69"/>
      <c r="BR10" s="69" t="s">
        <v>27</v>
      </c>
      <c r="BT10" s="98"/>
    </row>
    <row r="11" spans="2:73" x14ac:dyDescent="0.25">
      <c r="B11" s="281"/>
      <c r="C11" s="91"/>
      <c r="D11" s="28"/>
      <c r="E11" s="70"/>
      <c r="F11" s="69"/>
      <c r="G11" s="69"/>
      <c r="H11" s="69"/>
      <c r="I11" s="69"/>
      <c r="J11" s="69"/>
      <c r="K11" s="69"/>
      <c r="L11" s="69"/>
      <c r="M11" s="69"/>
      <c r="N11" s="69"/>
      <c r="O11" s="69"/>
      <c r="P11" s="68"/>
      <c r="Q11" s="69"/>
      <c r="R11" s="69"/>
      <c r="S11" s="69"/>
      <c r="T11" s="69"/>
      <c r="U11" s="69"/>
      <c r="V11" s="69"/>
      <c r="W11" s="69"/>
      <c r="X11" s="69"/>
      <c r="Y11" s="69"/>
      <c r="Z11" s="69"/>
      <c r="AA11" s="69"/>
      <c r="AB11" s="69"/>
      <c r="AC11" s="70"/>
      <c r="AD11" s="69"/>
      <c r="AE11" s="69"/>
      <c r="AF11" s="69"/>
      <c r="AG11" s="69"/>
      <c r="AH11" s="69"/>
      <c r="AI11" s="69"/>
      <c r="AJ11" s="69"/>
      <c r="AK11" s="69"/>
      <c r="AL11" s="69"/>
      <c r="AM11" s="69"/>
      <c r="AN11" s="68"/>
      <c r="AO11" s="70"/>
      <c r="AP11" s="69"/>
      <c r="AQ11" s="69"/>
      <c r="AR11" s="69"/>
      <c r="AS11" s="69"/>
      <c r="AT11" s="69"/>
      <c r="AU11" s="69"/>
      <c r="AV11" s="69"/>
      <c r="AW11" s="69"/>
      <c r="AX11" s="69"/>
      <c r="AY11" s="69"/>
      <c r="AZ11" s="68"/>
      <c r="BA11" s="69"/>
      <c r="BB11" s="153"/>
      <c r="BC11" s="153"/>
      <c r="BD11" s="153"/>
      <c r="BE11" s="153"/>
      <c r="BF11" s="153"/>
      <c r="BG11" s="153"/>
      <c r="BH11" s="153"/>
      <c r="BI11" s="153"/>
      <c r="BJ11" s="153"/>
      <c r="BK11" s="153"/>
      <c r="BL11" s="153"/>
      <c r="BM11" s="250"/>
      <c r="BN11" s="153"/>
      <c r="BO11" s="153"/>
      <c r="BP11" s="153"/>
      <c r="BQ11" s="153"/>
      <c r="BR11" s="153"/>
      <c r="BT11" s="98"/>
    </row>
    <row r="12" spans="2:73" ht="13.8" thickBot="1" x14ac:dyDescent="0.3">
      <c r="B12" s="288"/>
      <c r="C12" s="92" t="s">
        <v>35</v>
      </c>
      <c r="D12" s="37">
        <v>0</v>
      </c>
      <c r="E12" s="62">
        <v>0</v>
      </c>
      <c r="F12" s="37">
        <v>0</v>
      </c>
      <c r="G12" s="37">
        <v>0</v>
      </c>
      <c r="H12" s="37">
        <v>0</v>
      </c>
      <c r="I12" s="37">
        <v>0</v>
      </c>
      <c r="J12" s="37">
        <v>6</v>
      </c>
      <c r="K12" s="37">
        <v>16</v>
      </c>
      <c r="L12" s="37">
        <v>25</v>
      </c>
      <c r="M12" s="37">
        <v>38</v>
      </c>
      <c r="N12" s="37">
        <v>56</v>
      </c>
      <c r="O12" s="37">
        <v>92</v>
      </c>
      <c r="P12" s="54">
        <v>125</v>
      </c>
      <c r="Q12" s="37">
        <v>152</v>
      </c>
      <c r="R12" s="37">
        <v>196</v>
      </c>
      <c r="S12" s="37">
        <v>241</v>
      </c>
      <c r="T12" s="37">
        <v>266</v>
      </c>
      <c r="U12" s="37">
        <v>293</v>
      </c>
      <c r="V12" s="37">
        <v>312</v>
      </c>
      <c r="W12" s="37">
        <v>332</v>
      </c>
      <c r="X12" s="37">
        <v>357</v>
      </c>
      <c r="Y12" s="37">
        <v>399</v>
      </c>
      <c r="Z12" s="37">
        <v>428</v>
      </c>
      <c r="AA12" s="37">
        <v>444</v>
      </c>
      <c r="AB12" s="37">
        <v>456</v>
      </c>
      <c r="AC12" s="62">
        <v>461</v>
      </c>
      <c r="AD12" s="37">
        <v>466</v>
      </c>
      <c r="AE12" s="37">
        <v>476</v>
      </c>
      <c r="AF12" s="37">
        <v>484</v>
      </c>
      <c r="AG12" s="37">
        <v>496</v>
      </c>
      <c r="AH12" s="37">
        <v>513</v>
      </c>
      <c r="AI12" s="37">
        <v>519</v>
      </c>
      <c r="AJ12" s="37">
        <v>522</v>
      </c>
      <c r="AK12" s="37">
        <v>532</v>
      </c>
      <c r="AL12" s="37">
        <v>547</v>
      </c>
      <c r="AM12" s="37">
        <v>561</v>
      </c>
      <c r="AN12" s="54">
        <v>569</v>
      </c>
      <c r="AO12" s="62">
        <v>580</v>
      </c>
      <c r="AP12" s="37">
        <v>584</v>
      </c>
      <c r="AQ12" s="37">
        <v>587</v>
      </c>
      <c r="AR12" s="37">
        <v>592</v>
      </c>
      <c r="AS12" s="37">
        <v>592</v>
      </c>
      <c r="AT12" s="37">
        <v>593</v>
      </c>
      <c r="AU12" s="37">
        <v>594</v>
      </c>
      <c r="AV12" s="37">
        <v>594</v>
      </c>
      <c r="AW12" s="37">
        <v>594</v>
      </c>
      <c r="AX12" s="37">
        <v>596</v>
      </c>
      <c r="AY12" s="37">
        <v>600</v>
      </c>
      <c r="AZ12" s="54">
        <v>603</v>
      </c>
      <c r="BA12" s="37">
        <v>608</v>
      </c>
      <c r="BB12" s="37">
        <v>610</v>
      </c>
      <c r="BC12" s="37">
        <v>615</v>
      </c>
      <c r="BD12" s="37">
        <v>615</v>
      </c>
      <c r="BE12" s="37">
        <v>615</v>
      </c>
      <c r="BF12" s="37">
        <v>615</v>
      </c>
      <c r="BG12" s="37">
        <v>617</v>
      </c>
      <c r="BH12" s="37">
        <v>619</v>
      </c>
      <c r="BI12" s="37">
        <v>621</v>
      </c>
      <c r="BJ12" s="37">
        <v>625</v>
      </c>
      <c r="BK12" s="37">
        <v>628</v>
      </c>
      <c r="BL12" s="37">
        <v>629</v>
      </c>
      <c r="BM12" s="62">
        <v>636</v>
      </c>
      <c r="BN12" s="37">
        <v>643</v>
      </c>
      <c r="BO12" s="37">
        <v>644</v>
      </c>
      <c r="BP12" s="37">
        <v>646</v>
      </c>
      <c r="BQ12" s="37">
        <v>646</v>
      </c>
      <c r="BR12" s="37">
        <v>646</v>
      </c>
      <c r="BS12" s="34"/>
      <c r="BT12" s="98">
        <f>BR12/BF12-1</f>
        <v>5.0406504065040547E-2</v>
      </c>
    </row>
    <row r="13" spans="2:73" ht="24" customHeight="1" thickTop="1" x14ac:dyDescent="0.25">
      <c r="BS13" s="34"/>
    </row>
    <row r="14" spans="2:73" x14ac:dyDescent="0.25">
      <c r="B14" s="19" t="s">
        <v>31</v>
      </c>
      <c r="C14" s="9"/>
      <c r="D14" s="29"/>
      <c r="E14" s="29"/>
      <c r="F14" s="29"/>
      <c r="G14" s="29"/>
      <c r="H14" s="32"/>
      <c r="I14" s="32"/>
      <c r="J14" s="32"/>
      <c r="K14" s="32"/>
      <c r="L14" s="32"/>
      <c r="Q14" s="29"/>
      <c r="R14" s="29"/>
      <c r="S14" s="29"/>
      <c r="T14" s="32"/>
      <c r="U14" s="32"/>
      <c r="V14" s="32"/>
      <c r="W14" s="32"/>
      <c r="X14" s="32"/>
      <c r="AC14" s="29"/>
      <c r="AD14" s="29"/>
      <c r="AE14" s="29"/>
      <c r="AF14" s="32"/>
      <c r="AG14" s="32"/>
      <c r="AH14" s="32"/>
      <c r="AI14" s="32"/>
      <c r="AJ14" s="32"/>
      <c r="BS14" s="34"/>
    </row>
    <row r="15" spans="2:73" x14ac:dyDescent="0.25">
      <c r="B15" s="1" t="s">
        <v>39</v>
      </c>
      <c r="C15" s="9"/>
      <c r="D15" s="29"/>
      <c r="E15" s="29"/>
      <c r="F15" s="29"/>
      <c r="G15" s="29"/>
      <c r="H15" s="32"/>
      <c r="I15" s="32"/>
      <c r="J15" s="32"/>
      <c r="K15" s="32"/>
      <c r="L15" s="32"/>
      <c r="Q15" s="29"/>
      <c r="R15" s="29"/>
      <c r="S15" s="29"/>
      <c r="T15" s="32"/>
      <c r="U15" s="32"/>
      <c r="V15" s="32"/>
      <c r="W15" s="32"/>
      <c r="X15" s="32"/>
      <c r="AC15" s="29"/>
      <c r="AD15" s="29"/>
      <c r="AE15" s="29"/>
      <c r="AF15" s="32"/>
      <c r="AG15" s="32"/>
      <c r="AH15" s="32"/>
      <c r="AI15" s="32"/>
      <c r="AJ15" s="32"/>
    </row>
    <row r="16" spans="2:73" x14ac:dyDescent="0.25">
      <c r="B16" s="10"/>
      <c r="C16" s="9"/>
      <c r="D16" s="29"/>
      <c r="E16" s="29"/>
      <c r="F16" s="29"/>
      <c r="G16" s="29"/>
      <c r="H16" s="29"/>
      <c r="I16" s="29"/>
      <c r="J16" s="29"/>
      <c r="K16" s="29"/>
      <c r="L16" s="29"/>
      <c r="M16" s="30"/>
      <c r="N16" s="30"/>
      <c r="O16" s="31"/>
      <c r="P16" s="30"/>
      <c r="Q16" s="29"/>
      <c r="R16" s="29"/>
      <c r="S16" s="29"/>
      <c r="T16" s="29"/>
      <c r="U16" s="29"/>
      <c r="V16" s="29"/>
      <c r="W16" s="29"/>
      <c r="X16" s="29"/>
      <c r="Y16" s="30"/>
      <c r="Z16" s="30"/>
      <c r="AA16" s="31"/>
      <c r="AB16" s="30"/>
      <c r="AC16" s="29"/>
      <c r="AD16" s="29"/>
      <c r="AE16" s="29"/>
      <c r="AF16" s="29"/>
      <c r="AG16" s="29"/>
      <c r="AH16" s="29"/>
      <c r="AI16" s="29"/>
      <c r="AJ16" s="29"/>
      <c r="AK16" s="30"/>
      <c r="AL16" s="30"/>
      <c r="AM16" s="31"/>
      <c r="AN16" s="30"/>
    </row>
    <row r="17" spans="2:71" x14ac:dyDescent="0.25">
      <c r="B17" s="277"/>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row>
    <row r="18" spans="2:71" x14ac:dyDescent="0.25">
      <c r="B18" s="11"/>
      <c r="C18" s="9"/>
      <c r="D18" s="29"/>
      <c r="E18" s="29"/>
      <c r="F18" s="29"/>
      <c r="G18" s="29"/>
      <c r="H18" s="29"/>
      <c r="I18" s="29"/>
      <c r="J18" s="29"/>
      <c r="K18" s="29"/>
      <c r="L18" s="29"/>
      <c r="M18" s="30"/>
      <c r="N18" s="30"/>
      <c r="O18" s="31"/>
      <c r="P18" s="30"/>
      <c r="Q18" s="29"/>
      <c r="R18" s="29"/>
      <c r="S18" s="29"/>
      <c r="T18" s="29"/>
      <c r="U18" s="29"/>
      <c r="V18" s="29"/>
      <c r="W18" s="29"/>
      <c r="X18" s="29"/>
      <c r="Y18" s="30"/>
      <c r="Z18" s="30"/>
      <c r="AA18" s="31"/>
      <c r="AB18" s="30"/>
      <c r="AC18" s="29"/>
      <c r="AD18" s="29"/>
      <c r="AE18" s="29"/>
      <c r="AF18" s="29"/>
      <c r="AG18" s="29"/>
      <c r="AH18" s="29"/>
      <c r="AI18" s="29"/>
      <c r="AJ18" s="29"/>
      <c r="AK18" s="30"/>
      <c r="AL18" s="30"/>
      <c r="AM18" s="31"/>
      <c r="AN18" s="30"/>
    </row>
    <row r="19" spans="2:71" x14ac:dyDescent="0.25">
      <c r="B19" s="11"/>
      <c r="C19" s="9"/>
      <c r="D19" s="29"/>
      <c r="E19" s="29"/>
      <c r="F19" s="29"/>
      <c r="G19" s="29"/>
      <c r="H19" s="29"/>
      <c r="I19" s="29"/>
      <c r="J19" s="29"/>
      <c r="K19" s="29"/>
      <c r="L19" s="29"/>
      <c r="M19" s="30"/>
      <c r="N19" s="30"/>
      <c r="O19" s="31"/>
      <c r="P19" s="30"/>
      <c r="Q19" s="29"/>
      <c r="R19" s="29"/>
      <c r="S19" s="29"/>
      <c r="T19" s="29"/>
      <c r="U19" s="29"/>
      <c r="V19" s="29"/>
      <c r="W19" s="29"/>
      <c r="X19" s="29"/>
      <c r="Y19" s="30"/>
      <c r="Z19" s="30"/>
      <c r="AA19" s="31"/>
      <c r="AB19" s="30"/>
      <c r="AC19" s="29"/>
      <c r="AD19" s="29"/>
      <c r="AE19" s="29"/>
      <c r="AF19" s="29"/>
      <c r="AG19" s="29"/>
      <c r="AH19" s="29"/>
      <c r="AI19" s="29"/>
      <c r="AJ19" s="29"/>
      <c r="AK19" s="30"/>
      <c r="AL19" s="30"/>
      <c r="AM19" s="31"/>
      <c r="AN19" s="30"/>
    </row>
    <row r="20" spans="2:71" x14ac:dyDescent="0.25">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90"/>
      <c r="AJ20" s="290"/>
      <c r="AK20" s="290"/>
      <c r="AL20" s="290"/>
      <c r="AM20" s="290"/>
      <c r="AN20" s="290"/>
    </row>
    <row r="21" spans="2:71" x14ac:dyDescent="0.25">
      <c r="B21" s="12"/>
      <c r="C21" s="9"/>
      <c r="D21" s="29"/>
      <c r="E21" s="29"/>
      <c r="F21" s="29"/>
      <c r="G21" s="29"/>
      <c r="H21" s="29"/>
      <c r="I21" s="29"/>
      <c r="J21" s="29"/>
      <c r="K21" s="29"/>
      <c r="L21" s="29"/>
      <c r="M21" s="30"/>
      <c r="N21" s="30"/>
      <c r="O21" s="31"/>
      <c r="P21" s="30"/>
      <c r="Q21" s="29"/>
      <c r="R21" s="29"/>
      <c r="S21" s="29"/>
      <c r="T21" s="29"/>
      <c r="U21" s="29"/>
      <c r="V21" s="29"/>
      <c r="W21" s="29"/>
      <c r="X21" s="29"/>
      <c r="Y21" s="30"/>
      <c r="Z21" s="30"/>
      <c r="AA21" s="31"/>
      <c r="AB21" s="30"/>
      <c r="AC21" s="29"/>
      <c r="AD21" s="29"/>
      <c r="AE21" s="29"/>
      <c r="AF21" s="29"/>
      <c r="AG21" s="29"/>
      <c r="AH21" s="29"/>
      <c r="AI21" s="29"/>
      <c r="AJ21" s="29"/>
      <c r="AK21" s="30"/>
      <c r="AL21" s="30"/>
      <c r="AM21" s="31"/>
      <c r="AN21" s="30"/>
    </row>
    <row r="22" spans="2:71" x14ac:dyDescent="0.25">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row>
    <row r="23" spans="2:71" x14ac:dyDescent="0.25">
      <c r="B23" s="9"/>
      <c r="C23" s="9"/>
      <c r="D23" s="29"/>
      <c r="E23" s="29"/>
      <c r="F23" s="29"/>
      <c r="G23" s="29"/>
      <c r="H23" s="29"/>
      <c r="I23" s="29"/>
      <c r="J23" s="29"/>
      <c r="K23" s="29"/>
      <c r="L23" s="29"/>
      <c r="M23" s="30"/>
      <c r="N23" s="30"/>
      <c r="O23" s="31"/>
      <c r="P23" s="30"/>
      <c r="Q23" s="29"/>
      <c r="R23" s="29"/>
      <c r="S23" s="29"/>
      <c r="T23" s="29"/>
      <c r="U23" s="29"/>
      <c r="V23" s="29"/>
      <c r="W23" s="29"/>
      <c r="X23" s="29"/>
      <c r="Y23" s="30"/>
      <c r="Z23" s="30"/>
      <c r="AA23" s="31"/>
      <c r="AB23" s="30"/>
      <c r="AC23" s="29"/>
      <c r="AD23" s="29"/>
      <c r="AE23" s="29"/>
      <c r="AF23" s="29"/>
      <c r="AG23" s="29"/>
      <c r="AH23" s="29"/>
      <c r="AI23" s="29"/>
      <c r="AJ23" s="29"/>
      <c r="AK23" s="30"/>
      <c r="AL23" s="30"/>
      <c r="AM23" s="31"/>
      <c r="AN23" s="30"/>
    </row>
    <row r="24" spans="2:71" x14ac:dyDescent="0.25">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row>
    <row r="25" spans="2:71" ht="12.75" customHeight="1" x14ac:dyDescent="0.25">
      <c r="B25" s="9"/>
      <c r="C25" s="9"/>
      <c r="D25" s="29"/>
      <c r="E25" s="29"/>
      <c r="F25" s="29"/>
      <c r="G25" s="29"/>
      <c r="H25" s="29"/>
      <c r="I25" s="29"/>
      <c r="J25" s="29"/>
      <c r="K25" s="29"/>
      <c r="L25" s="29"/>
      <c r="M25" s="29"/>
      <c r="N25" s="29"/>
      <c r="O25" s="33"/>
      <c r="P25" s="29"/>
      <c r="Q25" s="29"/>
      <c r="R25" s="29"/>
      <c r="S25" s="29"/>
      <c r="T25" s="29"/>
      <c r="U25" s="29"/>
      <c r="V25" s="29"/>
      <c r="W25" s="29"/>
      <c r="X25" s="29"/>
      <c r="Y25" s="29"/>
      <c r="Z25" s="29"/>
      <c r="AA25" s="33"/>
      <c r="AB25" s="29"/>
      <c r="AC25" s="29"/>
      <c r="AD25" s="29"/>
      <c r="AE25" s="29"/>
      <c r="AF25" s="29"/>
      <c r="AG25" s="29"/>
      <c r="AH25" s="29"/>
      <c r="AI25" s="29"/>
      <c r="AJ25" s="29"/>
      <c r="AK25" s="29"/>
      <c r="AL25" s="29"/>
      <c r="AM25" s="33"/>
      <c r="AN25" s="29"/>
    </row>
    <row r="26" spans="2:71" x14ac:dyDescent="0.25">
      <c r="B26" s="9"/>
      <c r="C26" s="9"/>
      <c r="D26" s="29"/>
      <c r="E26" s="29"/>
      <c r="F26" s="29"/>
      <c r="G26" s="29"/>
      <c r="H26" s="29"/>
      <c r="I26" s="29"/>
      <c r="J26" s="29"/>
      <c r="K26" s="29"/>
      <c r="L26" s="29"/>
      <c r="M26" s="29"/>
      <c r="N26" s="29"/>
      <c r="O26" s="33"/>
      <c r="P26" s="29"/>
      <c r="Q26" s="29"/>
      <c r="R26" s="29"/>
      <c r="S26" s="29"/>
      <c r="T26" s="29"/>
      <c r="U26" s="29"/>
      <c r="V26" s="29"/>
      <c r="W26" s="29"/>
      <c r="X26" s="29"/>
      <c r="Y26" s="29"/>
      <c r="Z26" s="29"/>
      <c r="AA26" s="33"/>
      <c r="AB26" s="29"/>
      <c r="AC26" s="29"/>
      <c r="AD26" s="29"/>
      <c r="AE26" s="29"/>
      <c r="AF26" s="29"/>
      <c r="AG26" s="29"/>
      <c r="AH26" s="29"/>
      <c r="AI26" s="29"/>
      <c r="AJ26" s="29"/>
      <c r="AK26" s="29"/>
      <c r="AL26" s="29"/>
      <c r="AM26" s="33"/>
      <c r="AN26" s="29"/>
    </row>
    <row r="27" spans="2:71" s="22" customFormat="1" ht="12.75" customHeight="1" x14ac:dyDescent="0.25">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BS27" s="1"/>
    </row>
    <row r="28" spans="2:71" s="22" customFormat="1" x14ac:dyDescent="0.25">
      <c r="B28" s="1"/>
      <c r="C28" s="1"/>
      <c r="BS28" s="1"/>
    </row>
    <row r="29" spans="2:71" s="22" customFormat="1" x14ac:dyDescent="0.25">
      <c r="B29" s="1"/>
      <c r="C29" s="1"/>
      <c r="BS29" s="1"/>
    </row>
    <row r="30" spans="2:71" s="22" customFormat="1" ht="30.75" customHeight="1" x14ac:dyDescent="0.25">
      <c r="B30" s="1"/>
      <c r="C30" s="1"/>
      <c r="BS30" s="1"/>
    </row>
  </sheetData>
  <mergeCells count="16">
    <mergeCell ref="BU3:BU4"/>
    <mergeCell ref="BT3:BT4"/>
    <mergeCell ref="B27:AN27"/>
    <mergeCell ref="D3:D4"/>
    <mergeCell ref="Q3:AB3"/>
    <mergeCell ref="AC3:AN3"/>
    <mergeCell ref="AO3:AZ3"/>
    <mergeCell ref="B8:B12"/>
    <mergeCell ref="E3:P3"/>
    <mergeCell ref="B17:AN17"/>
    <mergeCell ref="B20:AH20"/>
    <mergeCell ref="AI20:AN20"/>
    <mergeCell ref="B22:AN22"/>
    <mergeCell ref="B24:AN24"/>
    <mergeCell ref="BA3:BL3"/>
    <mergeCell ref="BM3:BR3"/>
  </mergeCells>
  <pageMargins left="0.7" right="0.7" top="0.75" bottom="0.75" header="0.3" footer="0.3"/>
  <pageSetup paperSize="9" scale="6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Official Sensitive</Document_x0020_Security_x0020_Classification>
    <Minister xmlns="f7e53c2a-c5c2-4bbb-ab47-6d506cb60401" xsi:nil="true"/>
    <Folder_x0020_Number xmlns="f7e53c2a-c5c2-4bbb-ab47-6d506cb60401" xsi:nil="true"/>
    <Folder_x0020_ID xmlns="f7e53c2a-c5c2-4bbb-ab47-6d506cb60401" xsi:nil="true"/>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_dlc_DocId xmlns="f7e53c2a-c5c2-4bbb-ab47-6d506cb60401">DECCFCSJ-322-587</_dlc_DocId>
    <_dlc_DocIdUrl xmlns="f7e53c2a-c5c2-4bbb-ab47-6d506cb60401">
      <Url>https://edrms.decc.gsi.gov.uk/FCS/dw/FITS/_layouts/15/DocIdRedir.aspx?ID=DECCFCSJ-322-587</Url>
      <Description>DECCFCSJ-322-587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ECC Spreadsheet" ma:contentTypeID="0x01010020B27A3BB4AD4E469BDEA344273B4F2202002451983A086C2B43B36C109062F67532" ma:contentTypeVersion="3" ma:contentTypeDescription="DECC Microsoft Excel Spreadsheet Content Type" ma:contentTypeScope="" ma:versionID="bea1f7416b64b373301df731cab11d6f">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fd6b3f7c75c204142ee576062defe3d1"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9c6981cf-ca77-4d25-a722-9ba9d442762a" ContentTypeId="0x01010020B27A3BB4AD4E469BDEA344273B4F2202" PreviousValue="false"/>
</file>

<file path=customXml/itemProps1.xml><?xml version="1.0" encoding="utf-8"?>
<ds:datastoreItem xmlns:ds="http://schemas.openxmlformats.org/officeDocument/2006/customXml" ds:itemID="{7563B72B-40E7-4DF5-82CD-A4047FB5863F}">
  <ds:schemaRefs>
    <ds:schemaRef ds:uri="http://schemas.microsoft.com/sharepoint/events"/>
  </ds:schemaRefs>
</ds:datastoreItem>
</file>

<file path=customXml/itemProps2.xml><?xml version="1.0" encoding="utf-8"?>
<ds:datastoreItem xmlns:ds="http://schemas.openxmlformats.org/officeDocument/2006/customXml" ds:itemID="{16DB906E-B246-4FA3-8B13-B6643E7BF7C9}">
  <ds:schemaRefs>
    <ds:schemaRef ds:uri="http://schemas.microsoft.com/office/infopath/2007/PartnerControls"/>
    <ds:schemaRef ds:uri="http://purl.org/dc/elements/1.1/"/>
    <ds:schemaRef ds:uri="f7e53c2a-c5c2-4bbb-ab47-6d506cb60401"/>
    <ds:schemaRef ds:uri="http://schemas.microsoft.com/sharepoint/v3"/>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7131C17-5050-4E16-BBA3-E309995F558D}">
  <ds:schemaRefs>
    <ds:schemaRef ds:uri="http://schemas.microsoft.com/sharepoint/v3/contenttype/forms"/>
  </ds:schemaRefs>
</ds:datastoreItem>
</file>

<file path=customXml/itemProps4.xml><?xml version="1.0" encoding="utf-8"?>
<ds:datastoreItem xmlns:ds="http://schemas.openxmlformats.org/officeDocument/2006/customXml" ds:itemID="{461D63A5-8B7A-44DF-8EB9-B60B1B5F3C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9DB101D-E7CF-4573-B822-C3817B322AD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Highlights</vt:lpstr>
      <vt:lpstr>Overall FIT by Tech</vt:lpstr>
      <vt:lpstr>Cumulative PV FIT Deploy</vt:lpstr>
      <vt:lpstr>Cumulative Hydro FIT Deploy</vt:lpstr>
      <vt:lpstr>Cumulative Wind FIT Deploy</vt:lpstr>
      <vt:lpstr>Cumulative AD FIT Deploy</vt:lpstr>
      <vt:lpstr>Cumulative Micro CHP FIT Deploy</vt:lpstr>
      <vt:lpstr>'Cumulative AD FIT Deploy'!Print_Area</vt:lpstr>
      <vt:lpstr>'Cumulative Hydro FIT Deploy'!Print_Area</vt:lpstr>
      <vt:lpstr>'Cumulative Micro CHP FIT Deploy'!Print_Area</vt:lpstr>
      <vt:lpstr>'Cumulative PV FIT Deploy'!Print_Area</vt:lpstr>
      <vt:lpstr>'Cumulative Wind FIT Deploy'!Print_Area</vt:lpstr>
      <vt:lpstr>Highlights!Print_Area</vt:lpstr>
      <vt:lpstr>'Overall FIT by Tech'!Print_Area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Zwolinski Daniel (Analysis)</dc:creator>
  <cp:lastModifiedBy>Zwolinski Daniel (Analysis)</cp:lastModifiedBy>
  <cp:lastPrinted>2013-06-27T13:42:28Z</cp:lastPrinted>
  <dcterms:created xsi:type="dcterms:W3CDTF">2013-05-08T13:40:42Z</dcterms:created>
  <dcterms:modified xsi:type="dcterms:W3CDTF">2015-07-22T17:02:53Z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0x01010020B27A3BB4AD4E469BDEA344273B4F2202002451983A086C2B43B36C109062F67532</vt:lpwstr>
  </property>
  <property fmtid="{D5CDD505-2E9C-101B-9397-08002B2CF9AE}" pid="3" name="_dlc_DocIdItemGuid">
    <vt:lpwstr>56e7520c-a9a2-4257-9960-b75d5990b006</vt:lpwstr>
  </property>
</Properties>
</file>