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90" yWindow="375" windowWidth="11790" windowHeight="10275"/>
  </bookViews>
  <sheets>
    <sheet name="London" sheetId="1" r:id="rId1"/>
    <sheet name="Mets" sheetId="4" r:id="rId2"/>
    <sheet name="Unitaries" sheetId="3" r:id="rId3"/>
    <sheet name="Districts" sheetId="2" r:id="rId4"/>
  </sheets>
  <externalReferences>
    <externalReference r:id="rId5"/>
  </externalReferences>
  <definedNames>
    <definedName name="_xlnm.Print_Area" localSheetId="3">Districts!$A$1:$L$288</definedName>
    <definedName name="_xlnm.Print_Area" localSheetId="0">London!$A$1:$L$51</definedName>
    <definedName name="_xlnm.Print_Area" localSheetId="1">Mets!$A$1:$L$58</definedName>
    <definedName name="_xlnm.Print_Area" localSheetId="2">Unitaries!$A$1:$L$80</definedName>
    <definedName name="_xlnm.Print_Area">London!$A$1:$L$51</definedName>
  </definedNames>
  <calcPr calcId="145621"/>
</workbook>
</file>

<file path=xl/calcChain.xml><?xml version="1.0" encoding="utf-8"?>
<calcChain xmlns="http://schemas.openxmlformats.org/spreadsheetml/2006/main">
  <c r="G203" i="2" l="1"/>
  <c r="G11" i="2"/>
  <c r="G64" i="3"/>
  <c r="G60" i="3"/>
  <c r="G116" i="2"/>
  <c r="G42" i="3"/>
  <c r="G144" i="2"/>
  <c r="G50" i="4"/>
  <c r="G21" i="3"/>
  <c r="G40" i="3"/>
  <c r="G66" i="2"/>
  <c r="G282" i="2"/>
  <c r="G137" i="2"/>
  <c r="G167" i="2"/>
  <c r="G70" i="3"/>
  <c r="G139" i="2"/>
  <c r="G149" i="2"/>
  <c r="G212" i="2"/>
  <c r="G9" i="1"/>
  <c r="G25" i="1"/>
  <c r="G39" i="1"/>
  <c r="G18" i="4"/>
  <c r="G42" i="4"/>
  <c r="G22" i="3"/>
  <c r="G46" i="2"/>
  <c r="G111" i="2"/>
  <c r="G26" i="1"/>
  <c r="G56" i="3"/>
  <c r="G23" i="2"/>
  <c r="G163" i="2"/>
  <c r="G52" i="3"/>
  <c r="G99" i="2"/>
  <c r="G15" i="1"/>
  <c r="G31" i="4"/>
  <c r="G53" i="2"/>
  <c r="G15" i="4"/>
  <c r="G34" i="3"/>
  <c r="G228" i="2"/>
  <c r="G280" i="2"/>
  <c r="G16" i="2"/>
  <c r="G172" i="2"/>
  <c r="G125" i="2"/>
  <c r="G223" i="2"/>
  <c r="G148" i="2"/>
  <c r="G278" i="2"/>
  <c r="G25" i="2"/>
  <c r="G12" i="3"/>
  <c r="G18" i="2"/>
  <c r="G243" i="2"/>
  <c r="G11" i="1"/>
  <c r="G42" i="1"/>
  <c r="G38" i="4"/>
  <c r="G210" i="2"/>
  <c r="G22" i="4"/>
  <c r="G54" i="4"/>
  <c r="G249" i="2"/>
  <c r="G32" i="1"/>
  <c r="G273" i="2"/>
  <c r="G270" i="2"/>
  <c r="G248" i="2"/>
  <c r="G240" i="2"/>
  <c r="G192" i="2"/>
  <c r="G183" i="2"/>
  <c r="G178" i="2"/>
  <c r="G127" i="2"/>
  <c r="G121" i="2"/>
  <c r="G108" i="2"/>
  <c r="G91" i="2"/>
  <c r="G67" i="2"/>
  <c r="G58" i="2"/>
  <c r="G41" i="2"/>
  <c r="G31" i="2"/>
  <c r="G9" i="2"/>
  <c r="G44" i="3"/>
  <c r="G10" i="3"/>
  <c r="G33" i="3"/>
  <c r="G59" i="3"/>
  <c r="G39" i="3"/>
  <c r="G46" i="4"/>
  <c r="G30" i="4"/>
  <c r="G23" i="4"/>
  <c r="G34" i="1"/>
  <c r="G27" i="1"/>
  <c r="G17" i="1"/>
  <c r="G7" i="1"/>
  <c r="G53" i="3"/>
  <c r="G101" i="2"/>
  <c r="G73" i="2"/>
  <c r="G44" i="2"/>
  <c r="G86" i="2"/>
  <c r="G100" i="2"/>
  <c r="G126" i="2"/>
  <c r="G199" i="2"/>
  <c r="G229" i="2"/>
  <c r="G69" i="2"/>
  <c r="G136" i="2"/>
  <c r="G219" i="2"/>
  <c r="G256" i="2"/>
  <c r="G151" i="2"/>
  <c r="G190" i="2"/>
  <c r="G59" i="2"/>
  <c r="G252" i="2"/>
  <c r="G15" i="3"/>
  <c r="G141" i="2"/>
  <c r="G200" i="2"/>
  <c r="G62" i="2"/>
  <c r="G107" i="2"/>
  <c r="G31" i="1"/>
  <c r="G11" i="4"/>
  <c r="G25" i="4"/>
  <c r="G24" i="3"/>
  <c r="G90" i="2"/>
  <c r="G215" i="2"/>
  <c r="G76" i="2"/>
  <c r="G251" i="2"/>
  <c r="G271" i="2"/>
  <c r="G26" i="3"/>
  <c r="G26" i="2"/>
  <c r="G217" i="2"/>
  <c r="G17" i="2"/>
  <c r="G173" i="2"/>
  <c r="G135" i="2"/>
  <c r="G16" i="3"/>
  <c r="G120" i="2"/>
  <c r="G15" i="2"/>
  <c r="G17" i="4"/>
  <c r="G69" i="3"/>
  <c r="G138" i="2"/>
  <c r="G264" i="2"/>
  <c r="G35" i="4"/>
  <c r="G54" i="3"/>
  <c r="G12" i="4"/>
  <c r="G21" i="1"/>
  <c r="G216" i="2"/>
  <c r="G17" i="3"/>
  <c r="G269" i="2"/>
  <c r="G245" i="2"/>
  <c r="G211" i="2"/>
  <c r="G201" i="2"/>
  <c r="G191" i="2"/>
  <c r="G186" i="2"/>
  <c r="G176" i="2"/>
  <c r="G168" i="2"/>
  <c r="G152" i="2"/>
  <c r="G143" i="2"/>
  <c r="G124" i="2"/>
  <c r="G98" i="2"/>
  <c r="G65" i="2"/>
  <c r="G55" i="2"/>
  <c r="G50" i="2"/>
  <c r="G40" i="2"/>
  <c r="G30" i="2"/>
  <c r="G12" i="2"/>
  <c r="G32" i="3"/>
  <c r="G36" i="3"/>
  <c r="G29" i="3"/>
  <c r="G72" i="3"/>
  <c r="G9" i="3"/>
  <c r="G8" i="3"/>
  <c r="G45" i="4"/>
  <c r="G29" i="4"/>
  <c r="G33" i="1"/>
  <c r="G24" i="1"/>
  <c r="G71" i="2"/>
  <c r="G279" i="2"/>
  <c r="G54" i="2"/>
  <c r="G73" i="3"/>
  <c r="G130" i="2"/>
  <c r="G193" i="2"/>
  <c r="G262" i="2"/>
  <c r="G14" i="3"/>
  <c r="G48" i="3"/>
  <c r="G34" i="2"/>
  <c r="G277" i="2"/>
  <c r="G133" i="2"/>
  <c r="G194" i="2"/>
  <c r="G242" i="2"/>
  <c r="G10" i="2"/>
  <c r="G36" i="2"/>
  <c r="G224" i="2"/>
  <c r="G19" i="1"/>
  <c r="G30" i="1"/>
  <c r="G44" i="1"/>
  <c r="G36" i="4"/>
  <c r="G47" i="3"/>
  <c r="G45" i="3"/>
  <c r="G72" i="2"/>
  <c r="G43" i="4"/>
  <c r="G10" i="1"/>
  <c r="G46" i="3"/>
  <c r="G33" i="2"/>
  <c r="G112" i="2"/>
  <c r="G10" i="4"/>
  <c r="G32" i="2"/>
  <c r="G122" i="2"/>
  <c r="G40" i="1"/>
  <c r="G37" i="4"/>
  <c r="G255" i="2"/>
  <c r="G22" i="2"/>
  <c r="G45" i="1"/>
  <c r="G11" i="3"/>
  <c r="G51" i="2"/>
  <c r="G43" i="1"/>
  <c r="G88" i="2"/>
  <c r="G28" i="4"/>
  <c r="G28" i="3"/>
  <c r="G16" i="1"/>
  <c r="G34" i="4"/>
  <c r="G239" i="2"/>
  <c r="G253" i="2"/>
  <c r="G147" i="2"/>
  <c r="G74" i="2"/>
  <c r="G109" i="2"/>
  <c r="G263" i="2"/>
  <c r="G165" i="2"/>
  <c r="G274" i="2"/>
  <c r="G268" i="2"/>
  <c r="G227" i="2"/>
  <c r="G222" i="2"/>
  <c r="G196" i="2"/>
  <c r="G187" i="2"/>
  <c r="G182" i="2"/>
  <c r="G175" i="2"/>
  <c r="G150" i="2"/>
  <c r="G142" i="2"/>
  <c r="G134" i="2"/>
  <c r="G123" i="2"/>
  <c r="G115" i="2"/>
  <c r="G103" i="2"/>
  <c r="G97" i="2"/>
  <c r="G87" i="2"/>
  <c r="G70" i="2"/>
  <c r="G45" i="2"/>
  <c r="G27" i="2"/>
  <c r="G19" i="2"/>
  <c r="G62" i="3"/>
  <c r="G30" i="3"/>
  <c r="G58" i="3"/>
  <c r="G23" i="3"/>
  <c r="G18" i="3"/>
  <c r="G71" i="3"/>
  <c r="G44" i="4"/>
  <c r="G16" i="4"/>
  <c r="G9" i="4"/>
  <c r="G38" i="1"/>
  <c r="G13" i="1"/>
  <c r="G94" i="2"/>
  <c r="G110" i="2"/>
  <c r="G96" i="2"/>
  <c r="G225" i="2"/>
  <c r="G47" i="2"/>
  <c r="G104" i="2"/>
  <c r="G177" i="2"/>
  <c r="G272" i="2"/>
  <c r="G60" i="2"/>
  <c r="G174" i="2"/>
  <c r="G204" i="2"/>
  <c r="G37" i="2"/>
  <c r="G281" i="2"/>
  <c r="G113" i="2"/>
  <c r="G164" i="2"/>
  <c r="G119" i="2"/>
  <c r="G52" i="4"/>
  <c r="G47" i="4"/>
  <c r="G36" i="1"/>
  <c r="G21" i="4"/>
  <c r="G57" i="3"/>
  <c r="G50" i="3"/>
  <c r="G184" i="2"/>
  <c r="G241" i="2"/>
  <c r="G261" i="2"/>
  <c r="G63" i="3"/>
  <c r="G89" i="2"/>
  <c r="G202" i="2"/>
  <c r="G209" i="2"/>
  <c r="G53" i="4"/>
  <c r="G43" i="2"/>
  <c r="G66" i="3"/>
  <c r="G153" i="2"/>
  <c r="G14" i="1"/>
  <c r="G42" i="2"/>
  <c r="G166" i="2"/>
  <c r="G8" i="1"/>
  <c r="G169" i="2"/>
  <c r="G41" i="4"/>
  <c r="G68" i="3"/>
  <c r="G258" i="2"/>
  <c r="G244" i="2"/>
  <c r="G128" i="2"/>
  <c r="G13" i="4"/>
  <c r="G205" i="2"/>
  <c r="G195" i="2"/>
  <c r="G257" i="2"/>
  <c r="G20" i="3"/>
  <c r="G24" i="2"/>
  <c r="G35" i="3"/>
  <c r="G254" i="2"/>
  <c r="G265" i="2"/>
  <c r="G250" i="2"/>
  <c r="G226" i="2"/>
  <c r="G218" i="2"/>
  <c r="G208" i="2"/>
  <c r="G185" i="2"/>
  <c r="G181" i="2"/>
  <c r="G140" i="2"/>
  <c r="G129" i="2"/>
  <c r="G114" i="2"/>
  <c r="G102" i="2"/>
  <c r="G95" i="2"/>
  <c r="G75" i="2"/>
  <c r="G68" i="2"/>
  <c r="G61" i="2"/>
  <c r="G52" i="2"/>
  <c r="G35" i="2"/>
  <c r="G41" i="3"/>
  <c r="G65" i="3"/>
  <c r="G38" i="3"/>
  <c r="G27" i="3"/>
  <c r="G51" i="3"/>
  <c r="G51" i="4"/>
  <c r="G24" i="4"/>
  <c r="G14" i="4"/>
  <c r="G46" i="1"/>
  <c r="G37" i="1"/>
  <c r="G28" i="1"/>
  <c r="G20" i="1"/>
  <c r="D28" i="1" l="1"/>
  <c r="K28" i="1"/>
  <c r="F28" i="1"/>
  <c r="J28" i="1"/>
  <c r="I28" i="1"/>
  <c r="H28" i="1"/>
  <c r="E28" i="1"/>
  <c r="E41" i="3"/>
  <c r="K41" i="3"/>
  <c r="I41" i="3"/>
  <c r="F41" i="3"/>
  <c r="J41" i="3"/>
  <c r="H41" i="3"/>
  <c r="D41" i="3"/>
  <c r="D95" i="2"/>
  <c r="H95" i="2"/>
  <c r="I95" i="2"/>
  <c r="J95" i="2"/>
  <c r="F95" i="2"/>
  <c r="E95" i="2"/>
  <c r="K95" i="2"/>
  <c r="D35" i="3"/>
  <c r="E35" i="3"/>
  <c r="I35" i="3"/>
  <c r="J35" i="3"/>
  <c r="K35" i="3"/>
  <c r="F35" i="3"/>
  <c r="H35" i="3"/>
  <c r="K20" i="3"/>
  <c r="E20" i="3"/>
  <c r="D20" i="3"/>
  <c r="H20" i="3"/>
  <c r="J20" i="3"/>
  <c r="I20" i="3"/>
  <c r="F20" i="3"/>
  <c r="I244" i="2"/>
  <c r="K244" i="2"/>
  <c r="J244" i="2"/>
  <c r="E244" i="2"/>
  <c r="H244" i="2"/>
  <c r="F244" i="2"/>
  <c r="D244" i="2"/>
  <c r="D202" i="2"/>
  <c r="I202" i="2"/>
  <c r="J202" i="2"/>
  <c r="F202" i="2"/>
  <c r="E202" i="2"/>
  <c r="H202" i="2"/>
  <c r="K202" i="2"/>
  <c r="K241" i="2"/>
  <c r="F241" i="2"/>
  <c r="E241" i="2"/>
  <c r="I241" i="2"/>
  <c r="J241" i="2"/>
  <c r="H241" i="2"/>
  <c r="D241" i="2"/>
  <c r="F50" i="3"/>
  <c r="J50" i="3"/>
  <c r="I50" i="3"/>
  <c r="H50" i="3"/>
  <c r="K50" i="3"/>
  <c r="E50" i="3"/>
  <c r="D50" i="3"/>
  <c r="F21" i="4"/>
  <c r="I21" i="4"/>
  <c r="H21" i="4"/>
  <c r="E21" i="4"/>
  <c r="K21" i="4"/>
  <c r="J21" i="4"/>
  <c r="D21" i="4"/>
  <c r="I43" i="2"/>
  <c r="D43" i="2"/>
  <c r="J43" i="2"/>
  <c r="E43" i="2"/>
  <c r="H43" i="2"/>
  <c r="K43" i="2"/>
  <c r="F43" i="2"/>
  <c r="E209" i="2"/>
  <c r="I209" i="2"/>
  <c r="H209" i="2"/>
  <c r="J209" i="2"/>
  <c r="F209" i="2"/>
  <c r="K209" i="2"/>
  <c r="D209" i="2"/>
  <c r="F47" i="4"/>
  <c r="E47" i="4"/>
  <c r="J47" i="4"/>
  <c r="D47" i="4"/>
  <c r="H47" i="4"/>
  <c r="K47" i="4"/>
  <c r="I47" i="4"/>
  <c r="H94" i="2"/>
  <c r="F94" i="2"/>
  <c r="K94" i="2"/>
  <c r="E94" i="2"/>
  <c r="D94" i="2"/>
  <c r="I94" i="2"/>
  <c r="J94" i="2"/>
  <c r="I37" i="4"/>
  <c r="F37" i="4"/>
  <c r="J37" i="4"/>
  <c r="K37" i="4"/>
  <c r="E37" i="4"/>
  <c r="D37" i="4"/>
  <c r="H37" i="4"/>
  <c r="J10" i="4"/>
  <c r="I10" i="4"/>
  <c r="F10" i="4"/>
  <c r="D10" i="4"/>
  <c r="K10" i="4"/>
  <c r="H10" i="4"/>
  <c r="E10" i="4"/>
  <c r="I33" i="2"/>
  <c r="F33" i="2"/>
  <c r="J33" i="2"/>
  <c r="D33" i="2"/>
  <c r="K33" i="2"/>
  <c r="H33" i="2"/>
  <c r="E33" i="2"/>
  <c r="F10" i="1"/>
  <c r="I10" i="1"/>
  <c r="E10" i="1"/>
  <c r="K10" i="1"/>
  <c r="J10" i="1"/>
  <c r="D10" i="1"/>
  <c r="H10" i="1"/>
  <c r="J133" i="2"/>
  <c r="E133" i="2"/>
  <c r="F133" i="2"/>
  <c r="D133" i="2"/>
  <c r="I133" i="2"/>
  <c r="H133" i="2"/>
  <c r="K133" i="2"/>
  <c r="E34" i="2"/>
  <c r="H34" i="2"/>
  <c r="J34" i="2"/>
  <c r="F34" i="2"/>
  <c r="I34" i="2"/>
  <c r="K34" i="2"/>
  <c r="D34" i="2"/>
  <c r="D14" i="3"/>
  <c r="I14" i="3"/>
  <c r="J14" i="3"/>
  <c r="K14" i="3"/>
  <c r="E14" i="3"/>
  <c r="F14" i="3"/>
  <c r="H14" i="3"/>
  <c r="D24" i="1"/>
  <c r="J24" i="1"/>
  <c r="H24" i="1"/>
  <c r="K24" i="1"/>
  <c r="I24" i="1"/>
  <c r="E24" i="1"/>
  <c r="F24" i="1"/>
  <c r="E29" i="4"/>
  <c r="J29" i="4"/>
  <c r="K29" i="4"/>
  <c r="F29" i="4"/>
  <c r="H29" i="4"/>
  <c r="D29" i="4"/>
  <c r="I29" i="4"/>
  <c r="F8" i="3"/>
  <c r="E8" i="3"/>
  <c r="K8" i="3"/>
  <c r="I8" i="3"/>
  <c r="J8" i="3"/>
  <c r="H8" i="3"/>
  <c r="D8" i="3"/>
  <c r="K72" i="3"/>
  <c r="D72" i="3"/>
  <c r="I72" i="3"/>
  <c r="F72" i="3"/>
  <c r="H72" i="3"/>
  <c r="J72" i="3"/>
  <c r="E72" i="3"/>
  <c r="J36" i="3"/>
  <c r="E36" i="3"/>
  <c r="D36" i="3"/>
  <c r="I36" i="3"/>
  <c r="K36" i="3"/>
  <c r="F36" i="3"/>
  <c r="H36" i="3"/>
  <c r="E12" i="2"/>
  <c r="F12" i="2"/>
  <c r="J12" i="2"/>
  <c r="I12" i="2"/>
  <c r="K12" i="2"/>
  <c r="D12" i="2"/>
  <c r="H12" i="2"/>
  <c r="I40" i="2"/>
  <c r="E40" i="2"/>
  <c r="H40" i="2"/>
  <c r="D40" i="2"/>
  <c r="K40" i="2"/>
  <c r="F40" i="2"/>
  <c r="J40" i="2"/>
  <c r="H55" i="2"/>
  <c r="E55" i="2"/>
  <c r="I55" i="2"/>
  <c r="K55" i="2"/>
  <c r="F55" i="2"/>
  <c r="J55" i="2"/>
  <c r="D55" i="2"/>
  <c r="F98" i="2"/>
  <c r="J98" i="2"/>
  <c r="K98" i="2"/>
  <c r="H98" i="2"/>
  <c r="I98" i="2"/>
  <c r="E98" i="2"/>
  <c r="D98" i="2"/>
  <c r="E143" i="2"/>
  <c r="F143" i="2"/>
  <c r="H143" i="2"/>
  <c r="J143" i="2"/>
  <c r="D143" i="2"/>
  <c r="I143" i="2"/>
  <c r="K143" i="2"/>
  <c r="J168" i="2"/>
  <c r="I168" i="2"/>
  <c r="K168" i="2"/>
  <c r="D168" i="2"/>
  <c r="E168" i="2"/>
  <c r="H168" i="2"/>
  <c r="F168" i="2"/>
  <c r="I186" i="2"/>
  <c r="D186" i="2"/>
  <c r="H186" i="2"/>
  <c r="F186" i="2"/>
  <c r="J186" i="2"/>
  <c r="E186" i="2"/>
  <c r="K186" i="2"/>
  <c r="K201" i="2"/>
  <c r="E201" i="2"/>
  <c r="J201" i="2"/>
  <c r="D201" i="2"/>
  <c r="F201" i="2"/>
  <c r="H201" i="2"/>
  <c r="I201" i="2"/>
  <c r="I245" i="2"/>
  <c r="E245" i="2"/>
  <c r="J245" i="2"/>
  <c r="H245" i="2"/>
  <c r="D245" i="2"/>
  <c r="K245" i="2"/>
  <c r="F245" i="2"/>
  <c r="J135" i="2"/>
  <c r="F135" i="2"/>
  <c r="E135" i="2"/>
  <c r="D135" i="2"/>
  <c r="K135" i="2"/>
  <c r="I135" i="2"/>
  <c r="H135" i="2"/>
  <c r="H199" i="2"/>
  <c r="F199" i="2"/>
  <c r="D199" i="2"/>
  <c r="E199" i="2"/>
  <c r="K199" i="2"/>
  <c r="J199" i="2"/>
  <c r="I199" i="2"/>
  <c r="I100" i="2"/>
  <c r="F100" i="2"/>
  <c r="J100" i="2"/>
  <c r="H100" i="2"/>
  <c r="D100" i="2"/>
  <c r="K100" i="2"/>
  <c r="E100" i="2"/>
  <c r="F44" i="2"/>
  <c r="I44" i="2"/>
  <c r="H44" i="2"/>
  <c r="K44" i="2"/>
  <c r="E44" i="2"/>
  <c r="D44" i="2"/>
  <c r="J44" i="2"/>
  <c r="I101" i="2"/>
  <c r="K101" i="2"/>
  <c r="D101" i="2"/>
  <c r="F101" i="2"/>
  <c r="E101" i="2"/>
  <c r="H101" i="2"/>
  <c r="J101" i="2"/>
  <c r="D17" i="1"/>
  <c r="I17" i="1"/>
  <c r="E17" i="1"/>
  <c r="H17" i="1"/>
  <c r="K17" i="1"/>
  <c r="J17" i="1"/>
  <c r="F17" i="1"/>
  <c r="K34" i="1"/>
  <c r="D34" i="1"/>
  <c r="J34" i="1"/>
  <c r="E34" i="1"/>
  <c r="F34" i="1"/>
  <c r="I34" i="1"/>
  <c r="H34" i="1"/>
  <c r="J30" i="4"/>
  <c r="E30" i="4"/>
  <c r="D30" i="4"/>
  <c r="K30" i="4"/>
  <c r="F30" i="4"/>
  <c r="I30" i="4"/>
  <c r="H30" i="4"/>
  <c r="F39" i="3"/>
  <c r="K39" i="3"/>
  <c r="D39" i="3"/>
  <c r="J39" i="3"/>
  <c r="I39" i="3"/>
  <c r="E39" i="3"/>
  <c r="H39" i="3"/>
  <c r="I33" i="3"/>
  <c r="D33" i="3"/>
  <c r="J33" i="3"/>
  <c r="E33" i="3"/>
  <c r="K33" i="3"/>
  <c r="F33" i="3"/>
  <c r="H33" i="3"/>
  <c r="D44" i="3"/>
  <c r="E44" i="3"/>
  <c r="H44" i="3"/>
  <c r="J44" i="3"/>
  <c r="I44" i="3"/>
  <c r="F44" i="3"/>
  <c r="K44" i="3"/>
  <c r="K31" i="2"/>
  <c r="H31" i="2"/>
  <c r="D31" i="2"/>
  <c r="I31" i="2"/>
  <c r="E31" i="2"/>
  <c r="J31" i="2"/>
  <c r="F31" i="2"/>
  <c r="J58" i="2"/>
  <c r="I58" i="2"/>
  <c r="F58" i="2"/>
  <c r="E58" i="2"/>
  <c r="K58" i="2"/>
  <c r="H58" i="2"/>
  <c r="D58" i="2"/>
  <c r="K91" i="2"/>
  <c r="E91" i="2"/>
  <c r="I91" i="2"/>
  <c r="F91" i="2"/>
  <c r="H91" i="2"/>
  <c r="J91" i="2"/>
  <c r="D91" i="2"/>
  <c r="K121" i="2"/>
  <c r="J121" i="2"/>
  <c r="D121" i="2"/>
  <c r="I121" i="2"/>
  <c r="H121" i="2"/>
  <c r="E121" i="2"/>
  <c r="F121" i="2"/>
  <c r="E178" i="2"/>
  <c r="D178" i="2"/>
  <c r="J178" i="2"/>
  <c r="I178" i="2"/>
  <c r="K178" i="2"/>
  <c r="H178" i="2"/>
  <c r="F178" i="2"/>
  <c r="H192" i="2"/>
  <c r="E192" i="2"/>
  <c r="K192" i="2"/>
  <c r="F192" i="2"/>
  <c r="D192" i="2"/>
  <c r="J192" i="2"/>
  <c r="I192" i="2"/>
  <c r="J248" i="2"/>
  <c r="E248" i="2"/>
  <c r="K248" i="2"/>
  <c r="I248" i="2"/>
  <c r="D248" i="2"/>
  <c r="F248" i="2"/>
  <c r="H248" i="2"/>
  <c r="J32" i="1"/>
  <c r="F32" i="1"/>
  <c r="I32" i="1"/>
  <c r="H32" i="1"/>
  <c r="D32" i="1"/>
  <c r="E32" i="1"/>
  <c r="K32" i="1"/>
  <c r="F249" i="2"/>
  <c r="I249" i="2"/>
  <c r="E249" i="2"/>
  <c r="K249" i="2"/>
  <c r="J249" i="2"/>
  <c r="D249" i="2"/>
  <c r="H249" i="2"/>
  <c r="D22" i="4"/>
  <c r="F22" i="4"/>
  <c r="K22" i="4"/>
  <c r="H22" i="4"/>
  <c r="I22" i="4"/>
  <c r="E22" i="4"/>
  <c r="J22" i="4"/>
  <c r="J38" i="4"/>
  <c r="K38" i="4"/>
  <c r="F38" i="4"/>
  <c r="E38" i="4"/>
  <c r="I38" i="4"/>
  <c r="H38" i="4"/>
  <c r="D38" i="4"/>
  <c r="F11" i="1"/>
  <c r="E11" i="1"/>
  <c r="I11" i="1"/>
  <c r="K11" i="1"/>
  <c r="D11" i="1"/>
  <c r="J11" i="1"/>
  <c r="H11" i="1"/>
  <c r="K18" i="2"/>
  <c r="J18" i="2"/>
  <c r="E18" i="2"/>
  <c r="F18" i="2"/>
  <c r="D18" i="2"/>
  <c r="H18" i="2"/>
  <c r="I18" i="2"/>
  <c r="H25" i="2"/>
  <c r="K25" i="2"/>
  <c r="J25" i="2"/>
  <c r="E25" i="2"/>
  <c r="F25" i="2"/>
  <c r="D25" i="2"/>
  <c r="I25" i="2"/>
  <c r="F148" i="2"/>
  <c r="E148" i="2"/>
  <c r="J148" i="2"/>
  <c r="I148" i="2"/>
  <c r="H148" i="2"/>
  <c r="K148" i="2"/>
  <c r="D148" i="2"/>
  <c r="H280" i="2"/>
  <c r="D280" i="2"/>
  <c r="J280" i="2"/>
  <c r="K280" i="2"/>
  <c r="F280" i="2"/>
  <c r="E280" i="2"/>
  <c r="I280" i="2"/>
  <c r="F99" i="2"/>
  <c r="E99" i="2"/>
  <c r="D99" i="2"/>
  <c r="K99" i="2"/>
  <c r="J99" i="2"/>
  <c r="H99" i="2"/>
  <c r="I99" i="2"/>
  <c r="D163" i="2"/>
  <c r="I163" i="2"/>
  <c r="E163" i="2"/>
  <c r="F163" i="2"/>
  <c r="K163" i="2"/>
  <c r="J163" i="2"/>
  <c r="H163" i="2"/>
  <c r="E56" i="3"/>
  <c r="K56" i="3"/>
  <c r="H56" i="3"/>
  <c r="J56" i="3"/>
  <c r="I56" i="3"/>
  <c r="F56" i="3"/>
  <c r="D56" i="3"/>
  <c r="I111" i="2"/>
  <c r="J111" i="2"/>
  <c r="K111" i="2"/>
  <c r="D111" i="2"/>
  <c r="E111" i="2"/>
  <c r="F111" i="2"/>
  <c r="H111" i="2"/>
  <c r="E22" i="3"/>
  <c r="I22" i="3"/>
  <c r="F22" i="3"/>
  <c r="J22" i="3"/>
  <c r="K22" i="3"/>
  <c r="H22" i="3"/>
  <c r="D22" i="3"/>
  <c r="F18" i="4"/>
  <c r="K18" i="4"/>
  <c r="J18" i="4"/>
  <c r="E18" i="4"/>
  <c r="I18" i="4"/>
  <c r="H18" i="4"/>
  <c r="D18" i="4"/>
  <c r="E25" i="1"/>
  <c r="H25" i="1"/>
  <c r="I25" i="1"/>
  <c r="K25" i="1"/>
  <c r="D25" i="1"/>
  <c r="F25" i="1"/>
  <c r="J25" i="1"/>
  <c r="K212" i="2"/>
  <c r="E212" i="2"/>
  <c r="D212" i="2"/>
  <c r="H212" i="2"/>
  <c r="I212" i="2"/>
  <c r="J212" i="2"/>
  <c r="F212" i="2"/>
  <c r="E139" i="2"/>
  <c r="K139" i="2"/>
  <c r="H139" i="2"/>
  <c r="D139" i="2"/>
  <c r="J139" i="2"/>
  <c r="F139" i="2"/>
  <c r="I139" i="2"/>
  <c r="I42" i="3"/>
  <c r="H42" i="3"/>
  <c r="D42" i="3"/>
  <c r="F42" i="3"/>
  <c r="K42" i="3"/>
  <c r="E42" i="3"/>
  <c r="J42" i="3"/>
  <c r="H203" i="2"/>
  <c r="E203" i="2"/>
  <c r="D203" i="2"/>
  <c r="K203" i="2"/>
  <c r="I203" i="2"/>
  <c r="F203" i="2"/>
  <c r="J203" i="2"/>
  <c r="D46" i="1"/>
  <c r="K46" i="1"/>
  <c r="J46" i="1"/>
  <c r="F46" i="1"/>
  <c r="I46" i="1"/>
  <c r="E46" i="1"/>
  <c r="H46" i="1"/>
  <c r="K51" i="3"/>
  <c r="F51" i="3"/>
  <c r="H51" i="3"/>
  <c r="J51" i="3"/>
  <c r="I51" i="3"/>
  <c r="D51" i="3"/>
  <c r="E51" i="3"/>
  <c r="H52" i="2"/>
  <c r="J52" i="2"/>
  <c r="I52" i="2"/>
  <c r="F52" i="2"/>
  <c r="K52" i="2"/>
  <c r="D52" i="2"/>
  <c r="E52" i="2"/>
  <c r="D114" i="2"/>
  <c r="K114" i="2"/>
  <c r="I114" i="2"/>
  <c r="J114" i="2"/>
  <c r="F114" i="2"/>
  <c r="E114" i="2"/>
  <c r="H114" i="2"/>
  <c r="E195" i="2"/>
  <c r="D195" i="2"/>
  <c r="K195" i="2"/>
  <c r="F195" i="2"/>
  <c r="I195" i="2"/>
  <c r="J195" i="2"/>
  <c r="H195" i="2"/>
  <c r="E42" i="2"/>
  <c r="F42" i="2"/>
  <c r="H42" i="2"/>
  <c r="I42" i="2"/>
  <c r="D42" i="2"/>
  <c r="K42" i="2"/>
  <c r="J42" i="2"/>
  <c r="E153" i="2"/>
  <c r="H153" i="2"/>
  <c r="J153" i="2"/>
  <c r="I153" i="2"/>
  <c r="D153" i="2"/>
  <c r="F153" i="2"/>
  <c r="K153" i="2"/>
  <c r="K20" i="1"/>
  <c r="E20" i="1"/>
  <c r="J20" i="1"/>
  <c r="F20" i="1"/>
  <c r="D20" i="1"/>
  <c r="I20" i="1"/>
  <c r="H20" i="1"/>
  <c r="J37" i="1"/>
  <c r="F37" i="1"/>
  <c r="I37" i="1"/>
  <c r="D37" i="1"/>
  <c r="H37" i="1"/>
  <c r="K37" i="1"/>
  <c r="E37" i="1"/>
  <c r="E14" i="4"/>
  <c r="H14" i="4"/>
  <c r="D14" i="4"/>
  <c r="I14" i="4"/>
  <c r="K14" i="4"/>
  <c r="J14" i="4"/>
  <c r="F14" i="4"/>
  <c r="E51" i="4"/>
  <c r="K51" i="4"/>
  <c r="I51" i="4"/>
  <c r="H51" i="4"/>
  <c r="J51" i="4"/>
  <c r="D51" i="4"/>
  <c r="F51" i="4"/>
  <c r="D27" i="3"/>
  <c r="H27" i="3"/>
  <c r="I27" i="3"/>
  <c r="K27" i="3"/>
  <c r="E27" i="3"/>
  <c r="F27" i="3"/>
  <c r="J27" i="3"/>
  <c r="F65" i="3"/>
  <c r="I65" i="3"/>
  <c r="D65" i="3"/>
  <c r="J65" i="3"/>
  <c r="K65" i="3"/>
  <c r="H65" i="3"/>
  <c r="E65" i="3"/>
  <c r="D35" i="2"/>
  <c r="F35" i="2"/>
  <c r="J35" i="2"/>
  <c r="I35" i="2"/>
  <c r="K35" i="2"/>
  <c r="H35" i="2"/>
  <c r="E35" i="2"/>
  <c r="H61" i="2"/>
  <c r="I61" i="2"/>
  <c r="K61" i="2"/>
  <c r="F61" i="2"/>
  <c r="E61" i="2"/>
  <c r="D61" i="2"/>
  <c r="J61" i="2"/>
  <c r="I75" i="2"/>
  <c r="F75" i="2"/>
  <c r="E75" i="2"/>
  <c r="H75" i="2"/>
  <c r="J75" i="2"/>
  <c r="K75" i="2"/>
  <c r="D75" i="2"/>
  <c r="F102" i="2"/>
  <c r="H102" i="2"/>
  <c r="E102" i="2"/>
  <c r="D102" i="2"/>
  <c r="I102" i="2"/>
  <c r="K102" i="2"/>
  <c r="J102" i="2"/>
  <c r="D129" i="2"/>
  <c r="J129" i="2"/>
  <c r="I129" i="2"/>
  <c r="E129" i="2"/>
  <c r="K129" i="2"/>
  <c r="H129" i="2"/>
  <c r="F129" i="2"/>
  <c r="F181" i="2"/>
  <c r="H181" i="2"/>
  <c r="J181" i="2"/>
  <c r="D181" i="2"/>
  <c r="K181" i="2"/>
  <c r="I181" i="2"/>
  <c r="E181" i="2"/>
  <c r="J208" i="2"/>
  <c r="F208" i="2"/>
  <c r="I208" i="2"/>
  <c r="H208" i="2"/>
  <c r="D208" i="2"/>
  <c r="K208" i="2"/>
  <c r="E208" i="2"/>
  <c r="K226" i="2"/>
  <c r="J226" i="2"/>
  <c r="E226" i="2"/>
  <c r="I226" i="2"/>
  <c r="F226" i="2"/>
  <c r="H226" i="2"/>
  <c r="D226" i="2"/>
  <c r="K265" i="2"/>
  <c r="H265" i="2"/>
  <c r="J265" i="2"/>
  <c r="D265" i="2"/>
  <c r="F265" i="2"/>
  <c r="E265" i="2"/>
  <c r="I265" i="2"/>
  <c r="D254" i="2"/>
  <c r="E254" i="2"/>
  <c r="K254" i="2"/>
  <c r="F254" i="2"/>
  <c r="H254" i="2"/>
  <c r="J254" i="2"/>
  <c r="I254" i="2"/>
  <c r="F24" i="2"/>
  <c r="J24" i="2"/>
  <c r="H24" i="2"/>
  <c r="E24" i="2"/>
  <c r="D24" i="2"/>
  <c r="K24" i="2"/>
  <c r="I24" i="2"/>
  <c r="E257" i="2"/>
  <c r="J257" i="2"/>
  <c r="F257" i="2"/>
  <c r="D257" i="2"/>
  <c r="H257" i="2"/>
  <c r="K257" i="2"/>
  <c r="I257" i="2"/>
  <c r="E205" i="2"/>
  <c r="D205" i="2"/>
  <c r="F205" i="2"/>
  <c r="K205" i="2"/>
  <c r="H205" i="2"/>
  <c r="J205" i="2"/>
  <c r="I205" i="2"/>
  <c r="D128" i="2"/>
  <c r="H128" i="2"/>
  <c r="I128" i="2"/>
  <c r="J128" i="2"/>
  <c r="F128" i="2"/>
  <c r="K128" i="2"/>
  <c r="E128" i="2"/>
  <c r="J258" i="2"/>
  <c r="D258" i="2"/>
  <c r="E258" i="2"/>
  <c r="F258" i="2"/>
  <c r="K258" i="2"/>
  <c r="H258" i="2"/>
  <c r="I258" i="2"/>
  <c r="F41" i="4"/>
  <c r="I41" i="4"/>
  <c r="J41" i="4"/>
  <c r="E41" i="4"/>
  <c r="K41" i="4"/>
  <c r="D41" i="4"/>
  <c r="H41" i="4"/>
  <c r="D8" i="1"/>
  <c r="I8" i="1"/>
  <c r="F8" i="1"/>
  <c r="K8" i="1"/>
  <c r="H8" i="1"/>
  <c r="E8" i="1"/>
  <c r="J8" i="1"/>
  <c r="H166" i="2"/>
  <c r="J166" i="2"/>
  <c r="F166" i="2"/>
  <c r="K166" i="2"/>
  <c r="E166" i="2"/>
  <c r="D166" i="2"/>
  <c r="I166" i="2"/>
  <c r="K14" i="1"/>
  <c r="D14" i="1"/>
  <c r="E14" i="1"/>
  <c r="F14" i="1"/>
  <c r="H14" i="1"/>
  <c r="I14" i="1"/>
  <c r="J14" i="1"/>
  <c r="K89" i="2"/>
  <c r="D89" i="2"/>
  <c r="F89" i="2"/>
  <c r="E89" i="2"/>
  <c r="H89" i="2"/>
  <c r="J89" i="2"/>
  <c r="I89" i="2"/>
  <c r="J261" i="2"/>
  <c r="I261" i="2"/>
  <c r="D261" i="2"/>
  <c r="K261" i="2"/>
  <c r="E261" i="2"/>
  <c r="H261" i="2"/>
  <c r="F261" i="2"/>
  <c r="E184" i="2"/>
  <c r="I184" i="2"/>
  <c r="J184" i="2"/>
  <c r="D184" i="2"/>
  <c r="F184" i="2"/>
  <c r="K184" i="2"/>
  <c r="H184" i="2"/>
  <c r="H57" i="3"/>
  <c r="K57" i="3"/>
  <c r="D57" i="3"/>
  <c r="I57" i="3"/>
  <c r="F57" i="3"/>
  <c r="J57" i="3"/>
  <c r="E57" i="3"/>
  <c r="K36" i="1"/>
  <c r="E36" i="1"/>
  <c r="J36" i="1"/>
  <c r="D36" i="1"/>
  <c r="H36" i="1"/>
  <c r="F36" i="1"/>
  <c r="I36" i="1"/>
  <c r="H164" i="2"/>
  <c r="J164" i="2"/>
  <c r="E164" i="2"/>
  <c r="D164" i="2"/>
  <c r="K164" i="2"/>
  <c r="I164" i="2"/>
  <c r="F164" i="2"/>
  <c r="I37" i="2"/>
  <c r="K37" i="2"/>
  <c r="E37" i="2"/>
  <c r="F37" i="2"/>
  <c r="H37" i="2"/>
  <c r="D37" i="2"/>
  <c r="J37" i="2"/>
  <c r="H174" i="2"/>
  <c r="I174" i="2"/>
  <c r="F174" i="2"/>
  <c r="D174" i="2"/>
  <c r="K174" i="2"/>
  <c r="E174" i="2"/>
  <c r="J174" i="2"/>
  <c r="J272" i="2"/>
  <c r="E272" i="2"/>
  <c r="I272" i="2"/>
  <c r="H272" i="2"/>
  <c r="F272" i="2"/>
  <c r="D272" i="2"/>
  <c r="K272" i="2"/>
  <c r="H104" i="2"/>
  <c r="K104" i="2"/>
  <c r="J104" i="2"/>
  <c r="D104" i="2"/>
  <c r="E104" i="2"/>
  <c r="I104" i="2"/>
  <c r="F104" i="2"/>
  <c r="E96" i="2"/>
  <c r="F96" i="2"/>
  <c r="K96" i="2"/>
  <c r="J96" i="2"/>
  <c r="D96" i="2"/>
  <c r="I96" i="2"/>
  <c r="H96" i="2"/>
  <c r="K13" i="1"/>
  <c r="E13" i="1"/>
  <c r="H13" i="1"/>
  <c r="D13" i="1"/>
  <c r="J13" i="1"/>
  <c r="I13" i="1"/>
  <c r="F13" i="1"/>
  <c r="D9" i="4"/>
  <c r="F9" i="4"/>
  <c r="I9" i="4"/>
  <c r="H9" i="4"/>
  <c r="J9" i="4"/>
  <c r="E9" i="4"/>
  <c r="K9" i="4"/>
  <c r="J44" i="4"/>
  <c r="H44" i="4"/>
  <c r="I44" i="4"/>
  <c r="D44" i="4"/>
  <c r="K44" i="4"/>
  <c r="F44" i="4"/>
  <c r="E44" i="4"/>
  <c r="H18" i="3"/>
  <c r="J18" i="3"/>
  <c r="E18" i="3"/>
  <c r="D18" i="3"/>
  <c r="F18" i="3"/>
  <c r="I18" i="3"/>
  <c r="K18" i="3"/>
  <c r="F58" i="3"/>
  <c r="E58" i="3"/>
  <c r="D58" i="3"/>
  <c r="J58" i="3"/>
  <c r="K58" i="3"/>
  <c r="H58" i="3"/>
  <c r="I58" i="3"/>
  <c r="J62" i="3"/>
  <c r="H62" i="3"/>
  <c r="F62" i="3"/>
  <c r="D62" i="3"/>
  <c r="E62" i="3"/>
  <c r="I62" i="3"/>
  <c r="K62" i="3"/>
  <c r="E27" i="2"/>
  <c r="J27" i="2"/>
  <c r="D27" i="2"/>
  <c r="H27" i="2"/>
  <c r="K27" i="2"/>
  <c r="I27" i="2"/>
  <c r="F27" i="2"/>
  <c r="F70" i="2"/>
  <c r="I70" i="2"/>
  <c r="H70" i="2"/>
  <c r="E70" i="2"/>
  <c r="D70" i="2"/>
  <c r="K70" i="2"/>
  <c r="J70" i="2"/>
  <c r="H97" i="2"/>
  <c r="D97" i="2"/>
  <c r="I97" i="2"/>
  <c r="J97" i="2"/>
  <c r="K97" i="2"/>
  <c r="E97" i="2"/>
  <c r="F97" i="2"/>
  <c r="K115" i="2"/>
  <c r="F115" i="2"/>
  <c r="D115" i="2"/>
  <c r="J115" i="2"/>
  <c r="E115" i="2"/>
  <c r="H115" i="2"/>
  <c r="I115" i="2"/>
  <c r="J134" i="2"/>
  <c r="D134" i="2"/>
  <c r="K134" i="2"/>
  <c r="F134" i="2"/>
  <c r="H134" i="2"/>
  <c r="I134" i="2"/>
  <c r="E134" i="2"/>
  <c r="I150" i="2"/>
  <c r="J150" i="2"/>
  <c r="K150" i="2"/>
  <c r="D150" i="2"/>
  <c r="E150" i="2"/>
  <c r="F150" i="2"/>
  <c r="H150" i="2"/>
  <c r="K182" i="2"/>
  <c r="J182" i="2"/>
  <c r="F182" i="2"/>
  <c r="H182" i="2"/>
  <c r="E182" i="2"/>
  <c r="D182" i="2"/>
  <c r="I182" i="2"/>
  <c r="F196" i="2"/>
  <c r="H196" i="2"/>
  <c r="D196" i="2"/>
  <c r="E196" i="2"/>
  <c r="K196" i="2"/>
  <c r="I196" i="2"/>
  <c r="J196" i="2"/>
  <c r="D227" i="2"/>
  <c r="H227" i="2"/>
  <c r="E227" i="2"/>
  <c r="F227" i="2"/>
  <c r="K227" i="2"/>
  <c r="I227" i="2"/>
  <c r="J227" i="2"/>
  <c r="D274" i="2"/>
  <c r="I274" i="2"/>
  <c r="F274" i="2"/>
  <c r="E274" i="2"/>
  <c r="H274" i="2"/>
  <c r="J274" i="2"/>
  <c r="K274" i="2"/>
  <c r="F109" i="2"/>
  <c r="D109" i="2"/>
  <c r="I109" i="2"/>
  <c r="K109" i="2"/>
  <c r="E109" i="2"/>
  <c r="J109" i="2"/>
  <c r="H109" i="2"/>
  <c r="E147" i="2"/>
  <c r="J147" i="2"/>
  <c r="K147" i="2"/>
  <c r="D147" i="2"/>
  <c r="H147" i="2"/>
  <c r="F147" i="2"/>
  <c r="I147" i="2"/>
  <c r="J239" i="2"/>
  <c r="I239" i="2"/>
  <c r="H239" i="2"/>
  <c r="F239" i="2"/>
  <c r="K239" i="2"/>
  <c r="D239" i="2"/>
  <c r="E239" i="2"/>
  <c r="I16" i="1"/>
  <c r="H16" i="1"/>
  <c r="E16" i="1"/>
  <c r="D16" i="1"/>
  <c r="F16" i="1"/>
  <c r="K16" i="1"/>
  <c r="J16" i="1"/>
  <c r="H28" i="4"/>
  <c r="F28" i="4"/>
  <c r="J28" i="4"/>
  <c r="D28" i="4"/>
  <c r="I28" i="4"/>
  <c r="K28" i="4"/>
  <c r="E28" i="4"/>
  <c r="E43" i="1"/>
  <c r="H43" i="1"/>
  <c r="D43" i="1"/>
  <c r="J43" i="1"/>
  <c r="I43" i="1"/>
  <c r="F43" i="1"/>
  <c r="K43" i="1"/>
  <c r="I11" i="3"/>
  <c r="H11" i="3"/>
  <c r="K11" i="3"/>
  <c r="F11" i="3"/>
  <c r="E11" i="3"/>
  <c r="J11" i="3"/>
  <c r="D11" i="3"/>
  <c r="H122" i="2"/>
  <c r="D122" i="2"/>
  <c r="K122" i="2"/>
  <c r="E122" i="2"/>
  <c r="F122" i="2"/>
  <c r="J122" i="2"/>
  <c r="I122" i="2"/>
  <c r="H45" i="3"/>
  <c r="I45" i="3"/>
  <c r="E45" i="3"/>
  <c r="D45" i="3"/>
  <c r="F45" i="3"/>
  <c r="J45" i="3"/>
  <c r="K45" i="3"/>
  <c r="K36" i="4"/>
  <c r="H36" i="4"/>
  <c r="F36" i="4"/>
  <c r="E36" i="4"/>
  <c r="D36" i="4"/>
  <c r="J36" i="4"/>
  <c r="I36" i="4"/>
  <c r="F30" i="1"/>
  <c r="J30" i="1"/>
  <c r="E30" i="1"/>
  <c r="D30" i="1"/>
  <c r="I30" i="1"/>
  <c r="K30" i="1"/>
  <c r="H30" i="1"/>
  <c r="J224" i="2"/>
  <c r="F224" i="2"/>
  <c r="D224" i="2"/>
  <c r="H224" i="2"/>
  <c r="I224" i="2"/>
  <c r="K224" i="2"/>
  <c r="E224" i="2"/>
  <c r="H10" i="2"/>
  <c r="J10" i="2"/>
  <c r="I10" i="2"/>
  <c r="K10" i="2"/>
  <c r="D10" i="2"/>
  <c r="E10" i="2"/>
  <c r="F10" i="2"/>
  <c r="I262" i="2"/>
  <c r="H262" i="2"/>
  <c r="K262" i="2"/>
  <c r="J262" i="2"/>
  <c r="D262" i="2"/>
  <c r="E262" i="2"/>
  <c r="F262" i="2"/>
  <c r="I130" i="2"/>
  <c r="J130" i="2"/>
  <c r="H130" i="2"/>
  <c r="D130" i="2"/>
  <c r="F130" i="2"/>
  <c r="K130" i="2"/>
  <c r="E130" i="2"/>
  <c r="D54" i="2"/>
  <c r="F54" i="2"/>
  <c r="J54" i="2"/>
  <c r="K54" i="2"/>
  <c r="H54" i="2"/>
  <c r="I54" i="2"/>
  <c r="E54" i="2"/>
  <c r="F279" i="2"/>
  <c r="H279" i="2"/>
  <c r="K279" i="2"/>
  <c r="D279" i="2"/>
  <c r="J279" i="2"/>
  <c r="E279" i="2"/>
  <c r="I279" i="2"/>
  <c r="I17" i="3"/>
  <c r="K17" i="3"/>
  <c r="H17" i="3"/>
  <c r="D17" i="3"/>
  <c r="F17" i="3"/>
  <c r="J17" i="3"/>
  <c r="E17" i="3"/>
  <c r="H21" i="1"/>
  <c r="J21" i="1"/>
  <c r="D21" i="1"/>
  <c r="F21" i="1"/>
  <c r="I21" i="1"/>
  <c r="K21" i="1"/>
  <c r="E21" i="1"/>
  <c r="F54" i="3"/>
  <c r="I54" i="3"/>
  <c r="J54" i="3"/>
  <c r="E54" i="3"/>
  <c r="H54" i="3"/>
  <c r="D54" i="3"/>
  <c r="K54" i="3"/>
  <c r="J264" i="2"/>
  <c r="F264" i="2"/>
  <c r="E264" i="2"/>
  <c r="I264" i="2"/>
  <c r="H264" i="2"/>
  <c r="K264" i="2"/>
  <c r="D264" i="2"/>
  <c r="E69" i="3"/>
  <c r="K69" i="3"/>
  <c r="H69" i="3"/>
  <c r="F69" i="3"/>
  <c r="J69" i="3"/>
  <c r="I69" i="3"/>
  <c r="D69" i="3"/>
  <c r="E15" i="2"/>
  <c r="I15" i="2"/>
  <c r="D15" i="2"/>
  <c r="K15" i="2"/>
  <c r="H15" i="2"/>
  <c r="F15" i="2"/>
  <c r="J15" i="2"/>
  <c r="I16" i="3"/>
  <c r="E16" i="3"/>
  <c r="H16" i="3"/>
  <c r="J16" i="3"/>
  <c r="K16" i="3"/>
  <c r="D16" i="3"/>
  <c r="F16" i="3"/>
  <c r="F26" i="2"/>
  <c r="K26" i="2"/>
  <c r="H26" i="2"/>
  <c r="J26" i="2"/>
  <c r="I26" i="2"/>
  <c r="D26" i="2"/>
  <c r="E26" i="2"/>
  <c r="K271" i="2"/>
  <c r="H271" i="2"/>
  <c r="E271" i="2"/>
  <c r="J271" i="2"/>
  <c r="F271" i="2"/>
  <c r="I271" i="2"/>
  <c r="D271" i="2"/>
  <c r="K76" i="2"/>
  <c r="E76" i="2"/>
  <c r="D76" i="2"/>
  <c r="F76" i="2"/>
  <c r="I76" i="2"/>
  <c r="J76" i="2"/>
  <c r="H76" i="2"/>
  <c r="D90" i="2"/>
  <c r="F90" i="2"/>
  <c r="K90" i="2"/>
  <c r="J90" i="2"/>
  <c r="E90" i="2"/>
  <c r="H90" i="2"/>
  <c r="I90" i="2"/>
  <c r="J25" i="4"/>
  <c r="K25" i="4"/>
  <c r="D25" i="4"/>
  <c r="H25" i="4"/>
  <c r="I25" i="4"/>
  <c r="F25" i="4"/>
  <c r="E25" i="4"/>
  <c r="E31" i="1"/>
  <c r="H31" i="1"/>
  <c r="J31" i="1"/>
  <c r="F31" i="1"/>
  <c r="D31" i="1"/>
  <c r="K31" i="1"/>
  <c r="I31" i="1"/>
  <c r="E62" i="2"/>
  <c r="K62" i="2"/>
  <c r="H62" i="2"/>
  <c r="J62" i="2"/>
  <c r="D62" i="2"/>
  <c r="F62" i="2"/>
  <c r="I62" i="2"/>
  <c r="E141" i="2"/>
  <c r="D141" i="2"/>
  <c r="I141" i="2"/>
  <c r="F141" i="2"/>
  <c r="J141" i="2"/>
  <c r="H141" i="2"/>
  <c r="K141" i="2"/>
  <c r="I59" i="2"/>
  <c r="H59" i="2"/>
  <c r="K59" i="2"/>
  <c r="J59" i="2"/>
  <c r="F59" i="2"/>
  <c r="E59" i="2"/>
  <c r="D59" i="2"/>
  <c r="E151" i="2"/>
  <c r="F151" i="2"/>
  <c r="K151" i="2"/>
  <c r="J151" i="2"/>
  <c r="I151" i="2"/>
  <c r="H151" i="2"/>
  <c r="D151" i="2"/>
  <c r="E256" i="2"/>
  <c r="I256" i="2"/>
  <c r="H256" i="2"/>
  <c r="F256" i="2"/>
  <c r="J256" i="2"/>
  <c r="K256" i="2"/>
  <c r="D256" i="2"/>
  <c r="I136" i="2"/>
  <c r="E136" i="2"/>
  <c r="D136" i="2"/>
  <c r="J136" i="2"/>
  <c r="H136" i="2"/>
  <c r="F136" i="2"/>
  <c r="K136" i="2"/>
  <c r="F172" i="2"/>
  <c r="E172" i="2"/>
  <c r="D172" i="2"/>
  <c r="H172" i="2"/>
  <c r="I172" i="2"/>
  <c r="K172" i="2"/>
  <c r="J172" i="2"/>
  <c r="E16" i="2"/>
  <c r="H16" i="2"/>
  <c r="D16" i="2"/>
  <c r="I16" i="2"/>
  <c r="F16" i="2"/>
  <c r="J16" i="2"/>
  <c r="K16" i="2"/>
  <c r="I228" i="2"/>
  <c r="K228" i="2"/>
  <c r="J228" i="2"/>
  <c r="F228" i="2"/>
  <c r="E228" i="2"/>
  <c r="D228" i="2"/>
  <c r="H228" i="2"/>
  <c r="F15" i="4"/>
  <c r="J15" i="4"/>
  <c r="H15" i="4"/>
  <c r="E15" i="4"/>
  <c r="K15" i="4"/>
  <c r="I15" i="4"/>
  <c r="D15" i="4"/>
  <c r="F53" i="2"/>
  <c r="E53" i="2"/>
  <c r="K53" i="2"/>
  <c r="D53" i="2"/>
  <c r="J53" i="2"/>
  <c r="I53" i="2"/>
  <c r="H53" i="2"/>
  <c r="D15" i="1"/>
  <c r="I15" i="1"/>
  <c r="J15" i="1"/>
  <c r="F15" i="1"/>
  <c r="E15" i="1"/>
  <c r="K15" i="1"/>
  <c r="H15" i="1"/>
  <c r="J26" i="1"/>
  <c r="E26" i="1"/>
  <c r="D26" i="1"/>
  <c r="F26" i="1"/>
  <c r="K26" i="1"/>
  <c r="I26" i="1"/>
  <c r="H26" i="1"/>
  <c r="K282" i="2"/>
  <c r="F282" i="2"/>
  <c r="E282" i="2"/>
  <c r="H282" i="2"/>
  <c r="D282" i="2"/>
  <c r="J282" i="2"/>
  <c r="I282" i="2"/>
  <c r="F40" i="3"/>
  <c r="E40" i="3"/>
  <c r="D40" i="3"/>
  <c r="I40" i="3"/>
  <c r="H40" i="3"/>
  <c r="K40" i="3"/>
  <c r="J40" i="3"/>
  <c r="F50" i="4"/>
  <c r="I50" i="4"/>
  <c r="E50" i="4"/>
  <c r="H50" i="4"/>
  <c r="D50" i="4"/>
  <c r="K50" i="4"/>
  <c r="J50" i="4"/>
  <c r="J116" i="2"/>
  <c r="E116" i="2"/>
  <c r="I116" i="2"/>
  <c r="H116" i="2"/>
  <c r="F116" i="2"/>
  <c r="D116" i="2"/>
  <c r="K116" i="2"/>
  <c r="H64" i="3"/>
  <c r="K64" i="3"/>
  <c r="D64" i="3"/>
  <c r="J64" i="3"/>
  <c r="E64" i="3"/>
  <c r="I64" i="3"/>
  <c r="F64" i="3"/>
  <c r="E24" i="4"/>
  <c r="I24" i="4"/>
  <c r="J24" i="4"/>
  <c r="H24" i="4"/>
  <c r="K24" i="4"/>
  <c r="D24" i="4"/>
  <c r="F24" i="4"/>
  <c r="I38" i="3"/>
  <c r="J38" i="3"/>
  <c r="K38" i="3"/>
  <c r="E38" i="3"/>
  <c r="F38" i="3"/>
  <c r="D38" i="3"/>
  <c r="H38" i="3"/>
  <c r="F68" i="2"/>
  <c r="E68" i="2"/>
  <c r="H68" i="2"/>
  <c r="D68" i="2"/>
  <c r="J68" i="2"/>
  <c r="K68" i="2"/>
  <c r="I68" i="2"/>
  <c r="I140" i="2"/>
  <c r="D140" i="2"/>
  <c r="J140" i="2"/>
  <c r="H140" i="2"/>
  <c r="E140" i="2"/>
  <c r="F140" i="2"/>
  <c r="K140" i="2"/>
  <c r="K185" i="2"/>
  <c r="I185" i="2"/>
  <c r="F185" i="2"/>
  <c r="H185" i="2"/>
  <c r="E185" i="2"/>
  <c r="D185" i="2"/>
  <c r="J185" i="2"/>
  <c r="I218" i="2"/>
  <c r="F218" i="2"/>
  <c r="K218" i="2"/>
  <c r="D218" i="2"/>
  <c r="J218" i="2"/>
  <c r="H218" i="2"/>
  <c r="E218" i="2"/>
  <c r="H250" i="2"/>
  <c r="E250" i="2"/>
  <c r="I250" i="2"/>
  <c r="J250" i="2"/>
  <c r="D250" i="2"/>
  <c r="F250" i="2"/>
  <c r="K250" i="2"/>
  <c r="I13" i="4"/>
  <c r="E13" i="4"/>
  <c r="J13" i="4"/>
  <c r="F13" i="4"/>
  <c r="H13" i="4"/>
  <c r="K13" i="4"/>
  <c r="D13" i="4"/>
  <c r="J68" i="3"/>
  <c r="I68" i="3"/>
  <c r="H68" i="3"/>
  <c r="K68" i="3"/>
  <c r="E68" i="3"/>
  <c r="D68" i="3"/>
  <c r="F68" i="3"/>
  <c r="F169" i="2"/>
  <c r="H169" i="2"/>
  <c r="E169" i="2"/>
  <c r="K169" i="2"/>
  <c r="D169" i="2"/>
  <c r="I169" i="2"/>
  <c r="J169" i="2"/>
  <c r="I66" i="3"/>
  <c r="D66" i="3"/>
  <c r="F66" i="3"/>
  <c r="K66" i="3"/>
  <c r="H66" i="3"/>
  <c r="E66" i="3"/>
  <c r="J66" i="3"/>
  <c r="D63" i="3"/>
  <c r="E63" i="3"/>
  <c r="F63" i="3"/>
  <c r="H63" i="3"/>
  <c r="J63" i="3"/>
  <c r="K63" i="3"/>
  <c r="I63" i="3"/>
  <c r="I53" i="4"/>
  <c r="D53" i="4"/>
  <c r="F53" i="4"/>
  <c r="H53" i="4"/>
  <c r="K53" i="4"/>
  <c r="E53" i="4"/>
  <c r="J53" i="4"/>
  <c r="E52" i="4"/>
  <c r="D52" i="4"/>
  <c r="K52" i="4"/>
  <c r="H52" i="4"/>
  <c r="I52" i="4"/>
  <c r="F52" i="4"/>
  <c r="J52" i="4"/>
  <c r="K110" i="2"/>
  <c r="J110" i="2"/>
  <c r="F110" i="2"/>
  <c r="H110" i="2"/>
  <c r="E110" i="2"/>
  <c r="I110" i="2"/>
  <c r="D110" i="2"/>
  <c r="K22" i="2"/>
  <c r="H22" i="2"/>
  <c r="D22" i="2"/>
  <c r="I22" i="2"/>
  <c r="J22" i="2"/>
  <c r="E22" i="2"/>
  <c r="F22" i="2"/>
  <c r="E255" i="2"/>
  <c r="K255" i="2"/>
  <c r="F255" i="2"/>
  <c r="I255" i="2"/>
  <c r="D255" i="2"/>
  <c r="J255" i="2"/>
  <c r="H255" i="2"/>
  <c r="E32" i="2"/>
  <c r="H32" i="2"/>
  <c r="F32" i="2"/>
  <c r="D32" i="2"/>
  <c r="K32" i="2"/>
  <c r="I32" i="2"/>
  <c r="J32" i="2"/>
  <c r="I112" i="2"/>
  <c r="D112" i="2"/>
  <c r="F112" i="2"/>
  <c r="H112" i="2"/>
  <c r="K112" i="2"/>
  <c r="E112" i="2"/>
  <c r="J112" i="2"/>
  <c r="J46" i="3"/>
  <c r="K46" i="3"/>
  <c r="F46" i="3"/>
  <c r="H46" i="3"/>
  <c r="D46" i="3"/>
  <c r="E46" i="3"/>
  <c r="I46" i="3"/>
  <c r="H242" i="2"/>
  <c r="K242" i="2"/>
  <c r="I242" i="2"/>
  <c r="F242" i="2"/>
  <c r="D242" i="2"/>
  <c r="E242" i="2"/>
  <c r="J242" i="2"/>
  <c r="E194" i="2"/>
  <c r="H194" i="2"/>
  <c r="F194" i="2"/>
  <c r="K194" i="2"/>
  <c r="D194" i="2"/>
  <c r="I194" i="2"/>
  <c r="J194" i="2"/>
  <c r="F277" i="2"/>
  <c r="I277" i="2"/>
  <c r="E277" i="2"/>
  <c r="D277" i="2"/>
  <c r="J277" i="2"/>
  <c r="H277" i="2"/>
  <c r="K277" i="2"/>
  <c r="K48" i="3"/>
  <c r="J48" i="3"/>
  <c r="F48" i="3"/>
  <c r="H48" i="3"/>
  <c r="D48" i="3"/>
  <c r="E48" i="3"/>
  <c r="I48" i="3"/>
  <c r="I33" i="1"/>
  <c r="K33" i="1"/>
  <c r="D33" i="1"/>
  <c r="F33" i="1"/>
  <c r="H33" i="1"/>
  <c r="E33" i="1"/>
  <c r="J33" i="1"/>
  <c r="E45" i="4"/>
  <c r="K45" i="4"/>
  <c r="D45" i="4"/>
  <c r="J45" i="4"/>
  <c r="I45" i="4"/>
  <c r="F45" i="4"/>
  <c r="H45" i="4"/>
  <c r="H9" i="3"/>
  <c r="F9" i="3"/>
  <c r="D9" i="3"/>
  <c r="J9" i="3"/>
  <c r="I9" i="3"/>
  <c r="K9" i="3"/>
  <c r="E9" i="3"/>
  <c r="F29" i="3"/>
  <c r="D29" i="3"/>
  <c r="I29" i="3"/>
  <c r="H29" i="3"/>
  <c r="J29" i="3"/>
  <c r="K29" i="3"/>
  <c r="E29" i="3"/>
  <c r="H32" i="3"/>
  <c r="K32" i="3"/>
  <c r="J32" i="3"/>
  <c r="D32" i="3"/>
  <c r="I32" i="3"/>
  <c r="E32" i="3"/>
  <c r="F32" i="3"/>
  <c r="E30" i="2"/>
  <c r="I30" i="2"/>
  <c r="F30" i="2"/>
  <c r="K30" i="2"/>
  <c r="D30" i="2"/>
  <c r="H30" i="2"/>
  <c r="J30" i="2"/>
  <c r="E50" i="2"/>
  <c r="F50" i="2"/>
  <c r="D50" i="2"/>
  <c r="K50" i="2"/>
  <c r="H50" i="2"/>
  <c r="I50" i="2"/>
  <c r="J50" i="2"/>
  <c r="F65" i="2"/>
  <c r="D65" i="2"/>
  <c r="K65" i="2"/>
  <c r="I65" i="2"/>
  <c r="J65" i="2"/>
  <c r="E65" i="2"/>
  <c r="H65" i="2"/>
  <c r="F124" i="2"/>
  <c r="D124" i="2"/>
  <c r="H124" i="2"/>
  <c r="E124" i="2"/>
  <c r="K124" i="2"/>
  <c r="I124" i="2"/>
  <c r="J124" i="2"/>
  <c r="H152" i="2"/>
  <c r="D152" i="2"/>
  <c r="J152" i="2"/>
  <c r="I152" i="2"/>
  <c r="F152" i="2"/>
  <c r="K152" i="2"/>
  <c r="E152" i="2"/>
  <c r="D176" i="2"/>
  <c r="J176" i="2"/>
  <c r="K176" i="2"/>
  <c r="I176" i="2"/>
  <c r="H176" i="2"/>
  <c r="E176" i="2"/>
  <c r="F176" i="2"/>
  <c r="K191" i="2"/>
  <c r="I191" i="2"/>
  <c r="D191" i="2"/>
  <c r="J191" i="2"/>
  <c r="F191" i="2"/>
  <c r="E191" i="2"/>
  <c r="H191" i="2"/>
  <c r="I211" i="2"/>
  <c r="E211" i="2"/>
  <c r="J211" i="2"/>
  <c r="F211" i="2"/>
  <c r="H211" i="2"/>
  <c r="D211" i="2"/>
  <c r="K211" i="2"/>
  <c r="H269" i="2"/>
  <c r="E269" i="2"/>
  <c r="D269" i="2"/>
  <c r="F269" i="2"/>
  <c r="K269" i="2"/>
  <c r="I269" i="2"/>
  <c r="J269" i="2"/>
  <c r="F173" i="2"/>
  <c r="J173" i="2"/>
  <c r="H173" i="2"/>
  <c r="E173" i="2"/>
  <c r="D173" i="2"/>
  <c r="I173" i="2"/>
  <c r="K173" i="2"/>
  <c r="I17" i="2"/>
  <c r="K17" i="2"/>
  <c r="F17" i="2"/>
  <c r="E17" i="2"/>
  <c r="D17" i="2"/>
  <c r="H17" i="2"/>
  <c r="J17" i="2"/>
  <c r="F229" i="2"/>
  <c r="J229" i="2"/>
  <c r="K229" i="2"/>
  <c r="E229" i="2"/>
  <c r="I229" i="2"/>
  <c r="D229" i="2"/>
  <c r="H229" i="2"/>
  <c r="K126" i="2"/>
  <c r="I126" i="2"/>
  <c r="D126" i="2"/>
  <c r="E126" i="2"/>
  <c r="J126" i="2"/>
  <c r="F126" i="2"/>
  <c r="H126" i="2"/>
  <c r="F86" i="2"/>
  <c r="H86" i="2"/>
  <c r="J86" i="2"/>
  <c r="E86" i="2"/>
  <c r="I86" i="2"/>
  <c r="K86" i="2"/>
  <c r="D86" i="2"/>
  <c r="H73" i="2"/>
  <c r="K73" i="2"/>
  <c r="E73" i="2"/>
  <c r="J73" i="2"/>
  <c r="F73" i="2"/>
  <c r="D73" i="2"/>
  <c r="I73" i="2"/>
  <c r="E53" i="3"/>
  <c r="J53" i="3"/>
  <c r="F53" i="3"/>
  <c r="H53" i="3"/>
  <c r="D53" i="3"/>
  <c r="K53" i="3"/>
  <c r="I53" i="3"/>
  <c r="E7" i="1"/>
  <c r="J7" i="1"/>
  <c r="H7" i="1"/>
  <c r="D7" i="1"/>
  <c r="I7" i="1"/>
  <c r="K7" i="1"/>
  <c r="F7" i="1"/>
  <c r="F27" i="1"/>
  <c r="D27" i="1"/>
  <c r="H27" i="1"/>
  <c r="J27" i="1"/>
  <c r="E27" i="1"/>
  <c r="K27" i="1"/>
  <c r="I27" i="1"/>
  <c r="D23" i="4"/>
  <c r="H23" i="4"/>
  <c r="K23" i="4"/>
  <c r="E23" i="4"/>
  <c r="I23" i="4"/>
  <c r="F23" i="4"/>
  <c r="J23" i="4"/>
  <c r="I46" i="4"/>
  <c r="F46" i="4"/>
  <c r="D46" i="4"/>
  <c r="E46" i="4"/>
  <c r="J46" i="4"/>
  <c r="H46" i="4"/>
  <c r="K46" i="4"/>
  <c r="E59" i="3"/>
  <c r="H59" i="3"/>
  <c r="I59" i="3"/>
  <c r="J59" i="3"/>
  <c r="D59" i="3"/>
  <c r="K59" i="3"/>
  <c r="F59" i="3"/>
  <c r="E10" i="3"/>
  <c r="I10" i="3"/>
  <c r="K10" i="3"/>
  <c r="H10" i="3"/>
  <c r="J10" i="3"/>
  <c r="D10" i="3"/>
  <c r="F10" i="3"/>
  <c r="K9" i="2"/>
  <c r="J9" i="2"/>
  <c r="E9" i="2"/>
  <c r="F9" i="2"/>
  <c r="H9" i="2"/>
  <c r="I9" i="2"/>
  <c r="D9" i="2"/>
  <c r="F41" i="2"/>
  <c r="K41" i="2"/>
  <c r="E41" i="2"/>
  <c r="H41" i="2"/>
  <c r="D41" i="2"/>
  <c r="J41" i="2"/>
  <c r="I41" i="2"/>
  <c r="E67" i="2"/>
  <c r="K67" i="2"/>
  <c r="J67" i="2"/>
  <c r="F67" i="2"/>
  <c r="H67" i="2"/>
  <c r="I67" i="2"/>
  <c r="D67" i="2"/>
  <c r="I108" i="2"/>
  <c r="D108" i="2"/>
  <c r="E108" i="2"/>
  <c r="H108" i="2"/>
  <c r="F108" i="2"/>
  <c r="J108" i="2"/>
  <c r="K108" i="2"/>
  <c r="I127" i="2"/>
  <c r="J127" i="2"/>
  <c r="K127" i="2"/>
  <c r="E127" i="2"/>
  <c r="F127" i="2"/>
  <c r="D127" i="2"/>
  <c r="H127" i="2"/>
  <c r="F183" i="2"/>
  <c r="I183" i="2"/>
  <c r="H183" i="2"/>
  <c r="E183" i="2"/>
  <c r="D183" i="2"/>
  <c r="K183" i="2"/>
  <c r="J183" i="2"/>
  <c r="H240" i="2"/>
  <c r="K240" i="2"/>
  <c r="F240" i="2"/>
  <c r="J240" i="2"/>
  <c r="E240" i="2"/>
  <c r="I240" i="2"/>
  <c r="D240" i="2"/>
  <c r="E270" i="2"/>
  <c r="H270" i="2"/>
  <c r="J270" i="2"/>
  <c r="K270" i="2"/>
  <c r="D270" i="2"/>
  <c r="F270" i="2"/>
  <c r="I270" i="2"/>
  <c r="E273" i="2"/>
  <c r="H273" i="2"/>
  <c r="F273" i="2"/>
  <c r="D273" i="2"/>
  <c r="I273" i="2"/>
  <c r="J273" i="2"/>
  <c r="K273" i="2"/>
  <c r="K54" i="4"/>
  <c r="F54" i="4"/>
  <c r="E54" i="4"/>
  <c r="D54" i="4"/>
  <c r="J54" i="4"/>
  <c r="I54" i="4"/>
  <c r="H54" i="4"/>
  <c r="J210" i="2"/>
  <c r="K210" i="2"/>
  <c r="F210" i="2"/>
  <c r="E210" i="2"/>
  <c r="H210" i="2"/>
  <c r="D210" i="2"/>
  <c r="I210" i="2"/>
  <c r="I42" i="1"/>
  <c r="K42" i="1"/>
  <c r="D42" i="1"/>
  <c r="J42" i="1"/>
  <c r="F42" i="1"/>
  <c r="H42" i="1"/>
  <c r="E42" i="1"/>
  <c r="I243" i="2"/>
  <c r="E243" i="2"/>
  <c r="J243" i="2"/>
  <c r="H243" i="2"/>
  <c r="F243" i="2"/>
  <c r="D243" i="2"/>
  <c r="K243" i="2"/>
  <c r="I12" i="3"/>
  <c r="E12" i="3"/>
  <c r="H12" i="3"/>
  <c r="F12" i="3"/>
  <c r="D12" i="3"/>
  <c r="J12" i="3"/>
  <c r="K12" i="3"/>
  <c r="K278" i="2"/>
  <c r="H278" i="2"/>
  <c r="E278" i="2"/>
  <c r="D278" i="2"/>
  <c r="J278" i="2"/>
  <c r="I278" i="2"/>
  <c r="F278" i="2"/>
  <c r="H223" i="2"/>
  <c r="J223" i="2"/>
  <c r="F223" i="2"/>
  <c r="E223" i="2"/>
  <c r="D223" i="2"/>
  <c r="K223" i="2"/>
  <c r="I223" i="2"/>
  <c r="D125" i="2"/>
  <c r="I125" i="2"/>
  <c r="H125" i="2"/>
  <c r="J125" i="2"/>
  <c r="E125" i="2"/>
  <c r="K125" i="2"/>
  <c r="F125" i="2"/>
  <c r="H52" i="3"/>
  <c r="F52" i="3"/>
  <c r="I52" i="3"/>
  <c r="D52" i="3"/>
  <c r="E52" i="3"/>
  <c r="K52" i="3"/>
  <c r="J52" i="3"/>
  <c r="I23" i="2"/>
  <c r="D23" i="2"/>
  <c r="K23" i="2"/>
  <c r="F23" i="2"/>
  <c r="J23" i="2"/>
  <c r="H23" i="2"/>
  <c r="E23" i="2"/>
  <c r="J46" i="2"/>
  <c r="H46" i="2"/>
  <c r="E46" i="2"/>
  <c r="I46" i="2"/>
  <c r="F46" i="2"/>
  <c r="D46" i="2"/>
  <c r="K46" i="2"/>
  <c r="F42" i="4"/>
  <c r="D42" i="4"/>
  <c r="K42" i="4"/>
  <c r="I42" i="4"/>
  <c r="J42" i="4"/>
  <c r="E42" i="4"/>
  <c r="H42" i="4"/>
  <c r="F39" i="1"/>
  <c r="I39" i="1"/>
  <c r="E39" i="1"/>
  <c r="D39" i="1"/>
  <c r="H39" i="1"/>
  <c r="J39" i="1"/>
  <c r="K39" i="1"/>
  <c r="D9" i="1"/>
  <c r="E9" i="1"/>
  <c r="I9" i="1"/>
  <c r="J9" i="1"/>
  <c r="F9" i="1"/>
  <c r="K9" i="1"/>
  <c r="H9" i="1"/>
  <c r="D149" i="2"/>
  <c r="I149" i="2"/>
  <c r="H149" i="2"/>
  <c r="F149" i="2"/>
  <c r="J149" i="2"/>
  <c r="K149" i="2"/>
  <c r="E149" i="2"/>
  <c r="I70" i="3"/>
  <c r="E70" i="3"/>
  <c r="K70" i="3"/>
  <c r="H70" i="3"/>
  <c r="F70" i="3"/>
  <c r="J70" i="3"/>
  <c r="D70" i="3"/>
  <c r="I144" i="2"/>
  <c r="E144" i="2"/>
  <c r="D144" i="2"/>
  <c r="H144" i="2"/>
  <c r="J144" i="2"/>
  <c r="K144" i="2"/>
  <c r="F144" i="2"/>
  <c r="H119" i="2"/>
  <c r="J119" i="2"/>
  <c r="E119" i="2"/>
  <c r="I119" i="2"/>
  <c r="K119" i="2"/>
  <c r="D119" i="2"/>
  <c r="F119" i="2"/>
  <c r="D113" i="2"/>
  <c r="I113" i="2"/>
  <c r="E113" i="2"/>
  <c r="K113" i="2"/>
  <c r="J113" i="2"/>
  <c r="F113" i="2"/>
  <c r="H113" i="2"/>
  <c r="H281" i="2"/>
  <c r="D281" i="2"/>
  <c r="K281" i="2"/>
  <c r="J281" i="2"/>
  <c r="F281" i="2"/>
  <c r="E281" i="2"/>
  <c r="I281" i="2"/>
  <c r="E204" i="2"/>
  <c r="I204" i="2"/>
  <c r="F204" i="2"/>
  <c r="K204" i="2"/>
  <c r="J204" i="2"/>
  <c r="D204" i="2"/>
  <c r="H204" i="2"/>
  <c r="E60" i="2"/>
  <c r="H60" i="2"/>
  <c r="K60" i="2"/>
  <c r="F60" i="2"/>
  <c r="I60" i="2"/>
  <c r="D60" i="2"/>
  <c r="J60" i="2"/>
  <c r="D177" i="2"/>
  <c r="I177" i="2"/>
  <c r="F177" i="2"/>
  <c r="K177" i="2"/>
  <c r="H177" i="2"/>
  <c r="J177" i="2"/>
  <c r="E177" i="2"/>
  <c r="K47" i="2"/>
  <c r="I47" i="2"/>
  <c r="E47" i="2"/>
  <c r="D47" i="2"/>
  <c r="F47" i="2"/>
  <c r="J47" i="2"/>
  <c r="H47" i="2"/>
  <c r="E225" i="2"/>
  <c r="J225" i="2"/>
  <c r="I225" i="2"/>
  <c r="H225" i="2"/>
  <c r="K225" i="2"/>
  <c r="D225" i="2"/>
  <c r="F225" i="2"/>
  <c r="I38" i="1"/>
  <c r="E38" i="1"/>
  <c r="F38" i="1"/>
  <c r="H38" i="1"/>
  <c r="D38" i="1"/>
  <c r="K38" i="1"/>
  <c r="J38" i="1"/>
  <c r="J16" i="4"/>
  <c r="E16" i="4"/>
  <c r="I16" i="4"/>
  <c r="F16" i="4"/>
  <c r="K16" i="4"/>
  <c r="D16" i="4"/>
  <c r="H16" i="4"/>
  <c r="K71" i="3"/>
  <c r="F71" i="3"/>
  <c r="H71" i="3"/>
  <c r="J71" i="3"/>
  <c r="I71" i="3"/>
  <c r="E71" i="3"/>
  <c r="D71" i="3"/>
  <c r="I23" i="3"/>
  <c r="H23" i="3"/>
  <c r="E23" i="3"/>
  <c r="F23" i="3"/>
  <c r="J23" i="3"/>
  <c r="K23" i="3"/>
  <c r="D23" i="3"/>
  <c r="H30" i="3"/>
  <c r="E30" i="3"/>
  <c r="F30" i="3"/>
  <c r="D30" i="3"/>
  <c r="J30" i="3"/>
  <c r="K30" i="3"/>
  <c r="I30" i="3"/>
  <c r="I19" i="2"/>
  <c r="K19" i="2"/>
  <c r="D19" i="2"/>
  <c r="E19" i="2"/>
  <c r="J19" i="2"/>
  <c r="H19" i="2"/>
  <c r="F19" i="2"/>
  <c r="I45" i="2"/>
  <c r="H45" i="2"/>
  <c r="E45" i="2"/>
  <c r="D45" i="2"/>
  <c r="F45" i="2"/>
  <c r="J45" i="2"/>
  <c r="K45" i="2"/>
  <c r="E87" i="2"/>
  <c r="H87" i="2"/>
  <c r="K87" i="2"/>
  <c r="F87" i="2"/>
  <c r="D87" i="2"/>
  <c r="I87" i="2"/>
  <c r="J87" i="2"/>
  <c r="H103" i="2"/>
  <c r="K103" i="2"/>
  <c r="D103" i="2"/>
  <c r="I103" i="2"/>
  <c r="F103" i="2"/>
  <c r="E103" i="2"/>
  <c r="J103" i="2"/>
  <c r="D123" i="2"/>
  <c r="K123" i="2"/>
  <c r="E123" i="2"/>
  <c r="I123" i="2"/>
  <c r="F123" i="2"/>
  <c r="H123" i="2"/>
  <c r="J123" i="2"/>
  <c r="J142" i="2"/>
  <c r="F142" i="2"/>
  <c r="I142" i="2"/>
  <c r="D142" i="2"/>
  <c r="H142" i="2"/>
  <c r="K142" i="2"/>
  <c r="E142" i="2"/>
  <c r="F175" i="2"/>
  <c r="H175" i="2"/>
  <c r="K175" i="2"/>
  <c r="J175" i="2"/>
  <c r="E175" i="2"/>
  <c r="I175" i="2"/>
  <c r="D175" i="2"/>
  <c r="K187" i="2"/>
  <c r="D187" i="2"/>
  <c r="F187" i="2"/>
  <c r="H187" i="2"/>
  <c r="I187" i="2"/>
  <c r="E187" i="2"/>
  <c r="J187" i="2"/>
  <c r="J222" i="2"/>
  <c r="K222" i="2"/>
  <c r="D222" i="2"/>
  <c r="H222" i="2"/>
  <c r="F222" i="2"/>
  <c r="E222" i="2"/>
  <c r="I222" i="2"/>
  <c r="F268" i="2"/>
  <c r="D268" i="2"/>
  <c r="J268" i="2"/>
  <c r="H268" i="2"/>
  <c r="I268" i="2"/>
  <c r="E268" i="2"/>
  <c r="K268" i="2"/>
  <c r="H165" i="2"/>
  <c r="I165" i="2"/>
  <c r="D165" i="2"/>
  <c r="K165" i="2"/>
  <c r="J165" i="2"/>
  <c r="E165" i="2"/>
  <c r="F165" i="2"/>
  <c r="F263" i="2"/>
  <c r="H263" i="2"/>
  <c r="I263" i="2"/>
  <c r="E263" i="2"/>
  <c r="J263" i="2"/>
  <c r="K263" i="2"/>
  <c r="D263" i="2"/>
  <c r="I74" i="2"/>
  <c r="E74" i="2"/>
  <c r="F74" i="2"/>
  <c r="K74" i="2"/>
  <c r="H74" i="2"/>
  <c r="D74" i="2"/>
  <c r="J74" i="2"/>
  <c r="E253" i="2"/>
  <c r="D253" i="2"/>
  <c r="F253" i="2"/>
  <c r="K253" i="2"/>
  <c r="J253" i="2"/>
  <c r="H253" i="2"/>
  <c r="I253" i="2"/>
  <c r="H34" i="4"/>
  <c r="F34" i="4"/>
  <c r="K34" i="4"/>
  <c r="J34" i="4"/>
  <c r="I34" i="4"/>
  <c r="D34" i="4"/>
  <c r="E34" i="4"/>
  <c r="I28" i="3"/>
  <c r="D28" i="3"/>
  <c r="J28" i="3"/>
  <c r="E28" i="3"/>
  <c r="K28" i="3"/>
  <c r="H28" i="3"/>
  <c r="F28" i="3"/>
  <c r="E88" i="2"/>
  <c r="H88" i="2"/>
  <c r="K88" i="2"/>
  <c r="I88" i="2"/>
  <c r="D88" i="2"/>
  <c r="F88" i="2"/>
  <c r="J88" i="2"/>
  <c r="F51" i="2"/>
  <c r="E51" i="2"/>
  <c r="K51" i="2"/>
  <c r="D51" i="2"/>
  <c r="I51" i="2"/>
  <c r="J51" i="2"/>
  <c r="H51" i="2"/>
  <c r="K45" i="1"/>
  <c r="I45" i="1"/>
  <c r="E45" i="1"/>
  <c r="D45" i="1"/>
  <c r="F45" i="1"/>
  <c r="J45" i="1"/>
  <c r="H45" i="1"/>
  <c r="K40" i="1"/>
  <c r="H40" i="1"/>
  <c r="E40" i="1"/>
  <c r="I40" i="1"/>
  <c r="D40" i="1"/>
  <c r="J40" i="1"/>
  <c r="F40" i="1"/>
  <c r="K43" i="4"/>
  <c r="J43" i="4"/>
  <c r="E43" i="4"/>
  <c r="H43" i="4"/>
  <c r="I43" i="4"/>
  <c r="F43" i="4"/>
  <c r="D43" i="4"/>
  <c r="F72" i="2"/>
  <c r="K72" i="2"/>
  <c r="J72" i="2"/>
  <c r="E72" i="2"/>
  <c r="D72" i="2"/>
  <c r="I72" i="2"/>
  <c r="H72" i="2"/>
  <c r="F47" i="3"/>
  <c r="E47" i="3"/>
  <c r="K47" i="3"/>
  <c r="I47" i="3"/>
  <c r="H47" i="3"/>
  <c r="D47" i="3"/>
  <c r="J47" i="3"/>
  <c r="F44" i="1"/>
  <c r="K44" i="1"/>
  <c r="I44" i="1"/>
  <c r="J44" i="1"/>
  <c r="D44" i="1"/>
  <c r="H44" i="1"/>
  <c r="E44" i="1"/>
  <c r="I19" i="1"/>
  <c r="F19" i="1"/>
  <c r="E19" i="1"/>
  <c r="J19" i="1"/>
  <c r="K19" i="1"/>
  <c r="D19" i="1"/>
  <c r="H19" i="1"/>
  <c r="E36" i="2"/>
  <c r="J36" i="2"/>
  <c r="H36" i="2"/>
  <c r="F36" i="2"/>
  <c r="D36" i="2"/>
  <c r="I36" i="2"/>
  <c r="K36" i="2"/>
  <c r="J193" i="2"/>
  <c r="F193" i="2"/>
  <c r="K193" i="2"/>
  <c r="I193" i="2"/>
  <c r="D193" i="2"/>
  <c r="H193" i="2"/>
  <c r="E193" i="2"/>
  <c r="H73" i="3"/>
  <c r="E73" i="3"/>
  <c r="D73" i="3"/>
  <c r="I73" i="3"/>
  <c r="J73" i="3"/>
  <c r="F73" i="3"/>
  <c r="K73" i="3"/>
  <c r="K71" i="2"/>
  <c r="F71" i="2"/>
  <c r="E71" i="2"/>
  <c r="J71" i="2"/>
  <c r="H71" i="2"/>
  <c r="D71" i="2"/>
  <c r="I71" i="2"/>
  <c r="I216" i="2"/>
  <c r="J216" i="2"/>
  <c r="D216" i="2"/>
  <c r="H216" i="2"/>
  <c r="E216" i="2"/>
  <c r="K216" i="2"/>
  <c r="F216" i="2"/>
  <c r="F12" i="4"/>
  <c r="D12" i="4"/>
  <c r="J12" i="4"/>
  <c r="H12" i="4"/>
  <c r="I12" i="4"/>
  <c r="K12" i="4"/>
  <c r="E12" i="4"/>
  <c r="K35" i="4"/>
  <c r="E35" i="4"/>
  <c r="J35" i="4"/>
  <c r="I35" i="4"/>
  <c r="H35" i="4"/>
  <c r="F35" i="4"/>
  <c r="D35" i="4"/>
  <c r="I138" i="2"/>
  <c r="J138" i="2"/>
  <c r="H138" i="2"/>
  <c r="F138" i="2"/>
  <c r="K138" i="2"/>
  <c r="D138" i="2"/>
  <c r="E138" i="2"/>
  <c r="J17" i="4"/>
  <c r="E17" i="4"/>
  <c r="F17" i="4"/>
  <c r="I17" i="4"/>
  <c r="H17" i="4"/>
  <c r="D17" i="4"/>
  <c r="K17" i="4"/>
  <c r="D120" i="2"/>
  <c r="F120" i="2"/>
  <c r="J120" i="2"/>
  <c r="E120" i="2"/>
  <c r="K120" i="2"/>
  <c r="H120" i="2"/>
  <c r="I120" i="2"/>
  <c r="J217" i="2"/>
  <c r="K217" i="2"/>
  <c r="H217" i="2"/>
  <c r="E217" i="2"/>
  <c r="F217" i="2"/>
  <c r="D217" i="2"/>
  <c r="I217" i="2"/>
  <c r="K26" i="3"/>
  <c r="H26" i="3"/>
  <c r="I26" i="3"/>
  <c r="E26" i="3"/>
  <c r="F26" i="3"/>
  <c r="J26" i="3"/>
  <c r="D26" i="3"/>
  <c r="H251" i="2"/>
  <c r="E251" i="2"/>
  <c r="F251" i="2"/>
  <c r="J251" i="2"/>
  <c r="K251" i="2"/>
  <c r="I251" i="2"/>
  <c r="D251" i="2"/>
  <c r="I215" i="2"/>
  <c r="D215" i="2"/>
  <c r="E215" i="2"/>
  <c r="K215" i="2"/>
  <c r="J215" i="2"/>
  <c r="F215" i="2"/>
  <c r="H215" i="2"/>
  <c r="I24" i="3"/>
  <c r="D24" i="3"/>
  <c r="J24" i="3"/>
  <c r="H24" i="3"/>
  <c r="E24" i="3"/>
  <c r="F24" i="3"/>
  <c r="K24" i="3"/>
  <c r="F11" i="4"/>
  <c r="K11" i="4"/>
  <c r="I11" i="4"/>
  <c r="J11" i="4"/>
  <c r="D11" i="4"/>
  <c r="H11" i="4"/>
  <c r="E11" i="4"/>
  <c r="F107" i="2"/>
  <c r="E107" i="2"/>
  <c r="H107" i="2"/>
  <c r="D107" i="2"/>
  <c r="K107" i="2"/>
  <c r="I107" i="2"/>
  <c r="J107" i="2"/>
  <c r="H200" i="2"/>
  <c r="K200" i="2"/>
  <c r="E200" i="2"/>
  <c r="J200" i="2"/>
  <c r="I200" i="2"/>
  <c r="D200" i="2"/>
  <c r="F200" i="2"/>
  <c r="F15" i="3"/>
  <c r="H15" i="3"/>
  <c r="I15" i="3"/>
  <c r="D15" i="3"/>
  <c r="E15" i="3"/>
  <c r="J15" i="3"/>
  <c r="K15" i="3"/>
  <c r="J252" i="2"/>
  <c r="H252" i="2"/>
  <c r="F252" i="2"/>
  <c r="K252" i="2"/>
  <c r="E252" i="2"/>
  <c r="I252" i="2"/>
  <c r="D252" i="2"/>
  <c r="E190" i="2"/>
  <c r="I190" i="2"/>
  <c r="D190" i="2"/>
  <c r="H190" i="2"/>
  <c r="K190" i="2"/>
  <c r="J190" i="2"/>
  <c r="F190" i="2"/>
  <c r="K219" i="2"/>
  <c r="F219" i="2"/>
  <c r="J219" i="2"/>
  <c r="I219" i="2"/>
  <c r="D219" i="2"/>
  <c r="H219" i="2"/>
  <c r="E219" i="2"/>
  <c r="H69" i="2"/>
  <c r="J69" i="2"/>
  <c r="F69" i="2"/>
  <c r="K69" i="2"/>
  <c r="D69" i="2"/>
  <c r="I69" i="2"/>
  <c r="E69" i="2"/>
  <c r="E34" i="3"/>
  <c r="K34" i="3"/>
  <c r="I34" i="3"/>
  <c r="D34" i="3"/>
  <c r="H34" i="3"/>
  <c r="F34" i="3"/>
  <c r="J34" i="3"/>
  <c r="F31" i="4"/>
  <c r="D31" i="4"/>
  <c r="I31" i="4"/>
  <c r="K31" i="4"/>
  <c r="J31" i="4"/>
  <c r="H31" i="4"/>
  <c r="E31" i="4"/>
  <c r="E167" i="2"/>
  <c r="J167" i="2"/>
  <c r="D167" i="2"/>
  <c r="I167" i="2"/>
  <c r="F167" i="2"/>
  <c r="K167" i="2"/>
  <c r="H167" i="2"/>
  <c r="H137" i="2"/>
  <c r="J137" i="2"/>
  <c r="F137" i="2"/>
  <c r="K137" i="2"/>
  <c r="D137" i="2"/>
  <c r="E137" i="2"/>
  <c r="I137" i="2"/>
  <c r="E66" i="2"/>
  <c r="H66" i="2"/>
  <c r="D66" i="2"/>
  <c r="I66" i="2"/>
  <c r="K66" i="2"/>
  <c r="J66" i="2"/>
  <c r="F66" i="2"/>
  <c r="J21" i="3"/>
  <c r="F21" i="3"/>
  <c r="E21" i="3"/>
  <c r="I21" i="3"/>
  <c r="K21" i="3"/>
  <c r="D21" i="3"/>
  <c r="H21" i="3"/>
  <c r="I60" i="3"/>
  <c r="K60" i="3"/>
  <c r="F60" i="3"/>
  <c r="D60" i="3"/>
  <c r="E60" i="3"/>
  <c r="J60" i="3"/>
  <c r="H60" i="3"/>
  <c r="E11" i="2"/>
  <c r="H11" i="2"/>
  <c r="K11" i="2"/>
  <c r="D11" i="2"/>
  <c r="J11" i="2"/>
  <c r="F11" i="2"/>
  <c r="I11" i="2"/>
</calcChain>
</file>

<file path=xl/sharedStrings.xml><?xml version="1.0" encoding="utf-8"?>
<sst xmlns="http://schemas.openxmlformats.org/spreadsheetml/2006/main" count="486" uniqueCount="386">
  <si>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</si>
  <si>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</si>
  <si>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</si>
  <si>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</si>
  <si>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</si>
  <si>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</si>
  <si>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</si>
  <si>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</si>
  <si>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£</t>
  </si>
  <si>
    <t>INNER LONDON</t>
  </si>
  <si>
    <t>City of London</t>
  </si>
  <si>
    <t>Camden</t>
  </si>
  <si>
    <t>Greenwich</t>
  </si>
  <si>
    <t>Hackney</t>
  </si>
  <si>
    <t>Islington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</si>
  <si>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</si>
  <si>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</si>
  <si>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</si>
  <si>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</si>
  <si>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</si>
  <si>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</si>
  <si>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</si>
  <si>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</si>
  <si>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</si>
  <si>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</si>
  <si>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</si>
  <si>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</si>
  <si>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</si>
  <si>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</si>
  <si>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</si>
  <si>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</si>
  <si>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</si>
  <si>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</si>
  <si>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</si>
  <si>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Merton</t>
  </si>
  <si>
    <t>Newham</t>
  </si>
  <si>
    <t>Redbridge</t>
  </si>
  <si>
    <t>Sutton</t>
  </si>
  <si>
    <t>Waltham Forest</t>
  </si>
  <si>
    <t>Hammersmith &amp; Fulham</t>
  </si>
  <si>
    <t>Kensington &amp; Chelsea</t>
  </si>
  <si>
    <t>Barking &amp; Dagenham</t>
  </si>
  <si>
    <t>Kingston-upon-Thames</t>
  </si>
  <si>
    <t>Richmond-upon-Thames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</si>
  <si>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</si>
  <si>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</si>
  <si>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</si>
  <si>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</si>
  <si>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</si>
  <si>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</si>
  <si>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</si>
  <si>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</si>
  <si>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</si>
  <si>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</si>
  <si>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</si>
  <si>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</si>
  <si>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</si>
  <si>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</si>
  <si>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</si>
  <si>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</si>
  <si>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</si>
  <si>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</si>
  <si>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</si>
  <si>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</si>
  <si>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</si>
  <si>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</si>
  <si>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</si>
  <si>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</si>
  <si>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</si>
  <si>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</si>
  <si>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</si>
  <si>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</si>
  <si>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</si>
  <si>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</si>
  <si>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</si>
  <si>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</si>
  <si>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</si>
  <si>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</si>
  <si>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</si>
  <si>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</si>
  <si>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YORKSHIRE</t>
  </si>
  <si>
    <t>Bradford</t>
  </si>
  <si>
    <t>Calderdale</t>
  </si>
  <si>
    <t>Kirklees</t>
  </si>
  <si>
    <t>Leeds</t>
  </si>
  <si>
    <t>Wakefield</t>
  </si>
  <si>
    <t>Isles of Scilly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</si>
  <si>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</si>
  <si>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</si>
  <si>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</si>
  <si>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</si>
  <si>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</si>
  <si>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</si>
  <si>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</si>
  <si>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</si>
  <si>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</si>
  <si>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</si>
  <si>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</si>
  <si>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</si>
  <si>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</si>
  <si>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</si>
  <si>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</si>
  <si>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</si>
  <si>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</si>
  <si>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</si>
  <si>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</si>
  <si>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</si>
  <si>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</si>
  <si>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</si>
  <si>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</si>
  <si>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</si>
  <si>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</si>
  <si>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</si>
  <si>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</si>
  <si>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</si>
  <si>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</si>
  <si>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</si>
  <si>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</si>
  <si>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</si>
  <si>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</si>
  <si>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</si>
  <si>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</si>
  <si>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</si>
  <si>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</si>
  <si>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</si>
  <si>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</si>
  <si>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</si>
  <si>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</si>
  <si>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</si>
  <si>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</si>
  <si>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</si>
  <si>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</si>
  <si>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</si>
  <si>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</si>
  <si>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</si>
  <si>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</si>
  <si>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</si>
  <si>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</si>
  <si>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</si>
  <si>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</si>
  <si>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</si>
  <si>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</si>
  <si>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</si>
  <si>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</si>
  <si>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</si>
  <si>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</si>
  <si>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</si>
  <si>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</si>
  <si>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</si>
  <si>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</si>
  <si>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</si>
  <si>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</si>
  <si>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</si>
  <si>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</si>
  <si>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</si>
  <si>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</si>
  <si>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</si>
  <si>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</si>
  <si>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</si>
  <si>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</si>
  <si>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</si>
  <si>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</si>
  <si>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</si>
  <si>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</si>
  <si>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</si>
  <si>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</si>
  <si>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</si>
  <si>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</si>
  <si>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</si>
  <si>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</si>
  <si>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</si>
  <si>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</si>
  <si>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</si>
  <si>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</si>
  <si>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</si>
  <si>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</si>
  <si>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</si>
  <si>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</si>
  <si>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</si>
  <si>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</si>
  <si>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</si>
  <si>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</si>
  <si>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</si>
  <si>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</si>
  <si>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</si>
  <si>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</si>
  <si>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</si>
  <si>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</si>
  <si>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</si>
  <si>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</si>
  <si>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</si>
  <si>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</si>
  <si>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</si>
  <si>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</si>
  <si>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</si>
  <si>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</si>
  <si>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</si>
  <si>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</si>
  <si>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</si>
  <si>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</si>
  <si>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</si>
  <si>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</si>
  <si>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</si>
  <si>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</si>
  <si>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</si>
  <si>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</si>
  <si>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</si>
  <si>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</si>
  <si>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</si>
  <si>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</si>
  <si>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</si>
  <si>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</si>
  <si>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</si>
  <si>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</si>
  <si>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</si>
  <si>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</si>
  <si>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</si>
  <si>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</si>
  <si>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</si>
  <si>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</si>
  <si>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</si>
  <si>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</si>
  <si>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</si>
  <si>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</si>
  <si>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</si>
  <si>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</si>
  <si>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</si>
  <si>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</si>
  <si>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</si>
  <si>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</si>
  <si>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</si>
  <si>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</si>
  <si>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</si>
  <si>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</si>
  <si>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</si>
  <si>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</si>
  <si>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</si>
  <si>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</si>
  <si>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</si>
  <si>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</si>
  <si>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</si>
  <si>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</si>
  <si>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</si>
  <si>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</si>
  <si>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</si>
  <si>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</si>
  <si>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</si>
  <si>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</si>
  <si>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</si>
  <si>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</si>
  <si>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</si>
  <si>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</si>
  <si>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</si>
  <si>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</si>
  <si>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</si>
  <si>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</si>
  <si>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</si>
  <si>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</si>
  <si>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</si>
  <si>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</si>
  <si>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</si>
  <si>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</si>
  <si>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</si>
  <si>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</si>
  <si>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</si>
  <si>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</si>
  <si>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</si>
  <si>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</si>
  <si>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</si>
  <si>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</si>
  <si>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</si>
  <si>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</si>
  <si>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</si>
  <si>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</si>
  <si>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</si>
  <si>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</si>
  <si>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</si>
  <si>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</si>
  <si>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</si>
  <si>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</si>
  <si>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</si>
  <si>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</si>
  <si>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</si>
  <si>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</si>
  <si>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</si>
  <si>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</si>
  <si>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</si>
  <si>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</si>
  <si>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</si>
  <si>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</si>
  <si>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</si>
  <si>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</si>
  <si>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</si>
  <si>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</si>
  <si>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</si>
  <si>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</si>
  <si>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</si>
  <si>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</si>
  <si>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</si>
  <si>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</si>
  <si>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</si>
  <si>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</si>
  <si>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</si>
  <si>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</si>
  <si>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</si>
  <si>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</si>
  <si>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</si>
  <si>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</si>
  <si>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</si>
  <si>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</si>
  <si>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</si>
  <si>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</si>
  <si>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</si>
  <si>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</si>
  <si>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</si>
  <si>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r>
      <t>Bath &amp; North East Somerset</t>
    </r>
    <r>
      <rPr>
        <sz val="11"/>
        <color indexed="9"/>
        <rFont val="Arial"/>
        <family val="2"/>
      </rPr>
      <t xml:space="preserve"> UA</t>
    </r>
  </si>
  <si>
    <r>
      <t xml:space="preserve">Blackburn with Darwen </t>
    </r>
    <r>
      <rPr>
        <sz val="11"/>
        <color indexed="9"/>
        <rFont val="Arial"/>
        <family val="2"/>
      </rPr>
      <t>UA</t>
    </r>
  </si>
  <si>
    <r>
      <t>Blackpool</t>
    </r>
    <r>
      <rPr>
        <sz val="11"/>
        <color indexed="9"/>
        <rFont val="Arial"/>
        <family val="2"/>
      </rPr>
      <t xml:space="preserve"> UA</t>
    </r>
  </si>
  <si>
    <r>
      <t xml:space="preserve">Bournemouth </t>
    </r>
    <r>
      <rPr>
        <sz val="11"/>
        <color indexed="9"/>
        <rFont val="Arial"/>
        <family val="2"/>
      </rPr>
      <t>UA</t>
    </r>
  </si>
  <si>
    <r>
      <t>Bracknell Forest</t>
    </r>
    <r>
      <rPr>
        <sz val="11"/>
        <color indexed="9"/>
        <rFont val="Arial"/>
        <family val="2"/>
      </rPr>
      <t xml:space="preserve"> UA</t>
    </r>
  </si>
  <si>
    <r>
      <t xml:space="preserve">Brighton &amp; Hove </t>
    </r>
    <r>
      <rPr>
        <sz val="11"/>
        <color indexed="9"/>
        <rFont val="Arial"/>
        <family val="2"/>
      </rPr>
      <t>UA</t>
    </r>
  </si>
  <si>
    <r>
      <t xml:space="preserve">Bristol </t>
    </r>
    <r>
      <rPr>
        <sz val="11"/>
        <color indexed="9"/>
        <rFont val="Arial"/>
        <family val="2"/>
      </rPr>
      <t>UA</t>
    </r>
  </si>
  <si>
    <r>
      <t xml:space="preserve">Darlington </t>
    </r>
    <r>
      <rPr>
        <sz val="11"/>
        <color indexed="9"/>
        <rFont val="Arial"/>
        <family val="2"/>
      </rPr>
      <t>UA</t>
    </r>
  </si>
  <si>
    <r>
      <t xml:space="preserve">Derby </t>
    </r>
    <r>
      <rPr>
        <sz val="11"/>
        <color indexed="9"/>
        <rFont val="Arial"/>
        <family val="2"/>
      </rPr>
      <t>UA</t>
    </r>
  </si>
  <si>
    <r>
      <t xml:space="preserve">East Riding of Yorkshire </t>
    </r>
    <r>
      <rPr>
        <sz val="11"/>
        <color indexed="9"/>
        <rFont val="Arial"/>
        <family val="2"/>
      </rPr>
      <t>UA</t>
    </r>
  </si>
  <si>
    <r>
      <t>Halton</t>
    </r>
    <r>
      <rPr>
        <sz val="11"/>
        <color indexed="9"/>
        <rFont val="Arial"/>
        <family val="2"/>
      </rPr>
      <t xml:space="preserve"> UA</t>
    </r>
  </si>
  <si>
    <r>
      <t xml:space="preserve">Hartlepool </t>
    </r>
    <r>
      <rPr>
        <sz val="11"/>
        <color indexed="9"/>
        <rFont val="Arial"/>
        <family val="2"/>
      </rPr>
      <t>UA</t>
    </r>
  </si>
  <si>
    <r>
      <t xml:space="preserve">Herefordshire </t>
    </r>
    <r>
      <rPr>
        <sz val="11"/>
        <color indexed="9"/>
        <rFont val="Arial"/>
        <family val="2"/>
      </rPr>
      <t>UA</t>
    </r>
  </si>
  <si>
    <r>
      <t xml:space="preserve">Isle of Wight Council </t>
    </r>
    <r>
      <rPr>
        <sz val="11"/>
        <color indexed="9"/>
        <rFont val="Arial"/>
        <family val="2"/>
      </rPr>
      <t>UA</t>
    </r>
  </si>
  <si>
    <r>
      <t>Kingston-upon-Hull</t>
    </r>
    <r>
      <rPr>
        <sz val="11"/>
        <color indexed="9"/>
        <rFont val="Arial"/>
        <family val="2"/>
      </rPr>
      <t xml:space="preserve"> UA</t>
    </r>
  </si>
  <si>
    <r>
      <t>Leicester</t>
    </r>
    <r>
      <rPr>
        <sz val="11"/>
        <color indexed="9"/>
        <rFont val="Arial"/>
        <family val="2"/>
      </rPr>
      <t xml:space="preserve"> UA</t>
    </r>
  </si>
  <si>
    <r>
      <t>Luton</t>
    </r>
    <r>
      <rPr>
        <sz val="11"/>
        <color indexed="9"/>
        <rFont val="Arial"/>
        <family val="2"/>
      </rPr>
      <t xml:space="preserve"> UA</t>
    </r>
  </si>
  <si>
    <r>
      <t>Medway</t>
    </r>
    <r>
      <rPr>
        <sz val="11"/>
        <color indexed="9"/>
        <rFont val="Arial"/>
        <family val="2"/>
      </rPr>
      <t xml:space="preserve"> UA</t>
    </r>
  </si>
  <si>
    <r>
      <t>Middlesbrough</t>
    </r>
    <r>
      <rPr>
        <sz val="11"/>
        <color indexed="9"/>
        <rFont val="Arial"/>
        <family val="2"/>
      </rPr>
      <t xml:space="preserve"> UA</t>
    </r>
  </si>
  <si>
    <r>
      <t>Milton Keynes</t>
    </r>
    <r>
      <rPr>
        <sz val="11"/>
        <color indexed="9"/>
        <rFont val="Arial"/>
        <family val="2"/>
      </rPr>
      <t xml:space="preserve"> UA</t>
    </r>
  </si>
  <si>
    <r>
      <t>North East Lincolnshire</t>
    </r>
    <r>
      <rPr>
        <sz val="11"/>
        <color indexed="9"/>
        <rFont val="Arial"/>
        <family val="2"/>
      </rPr>
      <t xml:space="preserve"> UA</t>
    </r>
  </si>
  <si>
    <r>
      <t xml:space="preserve">North Lincolnshire </t>
    </r>
    <r>
      <rPr>
        <sz val="11"/>
        <color indexed="9"/>
        <rFont val="Arial"/>
        <family val="2"/>
      </rPr>
      <t>UA</t>
    </r>
  </si>
  <si>
    <r>
      <t xml:space="preserve">North Somerset </t>
    </r>
    <r>
      <rPr>
        <sz val="11"/>
        <color indexed="9"/>
        <rFont val="Arial"/>
        <family val="2"/>
      </rPr>
      <t>UA</t>
    </r>
  </si>
  <si>
    <r>
      <t xml:space="preserve">Nottingham </t>
    </r>
    <r>
      <rPr>
        <sz val="11"/>
        <color indexed="9"/>
        <rFont val="Arial"/>
        <family val="2"/>
      </rPr>
      <t>UA</t>
    </r>
  </si>
  <si>
    <r>
      <t>Peterborough</t>
    </r>
    <r>
      <rPr>
        <sz val="11"/>
        <color indexed="9"/>
        <rFont val="Arial"/>
        <family val="2"/>
      </rPr>
      <t xml:space="preserve"> UA</t>
    </r>
  </si>
  <si>
    <r>
      <t xml:space="preserve">Plymouth </t>
    </r>
    <r>
      <rPr>
        <sz val="11"/>
        <color indexed="9"/>
        <rFont val="Arial"/>
        <family val="2"/>
      </rPr>
      <t>UA</t>
    </r>
  </si>
  <si>
    <r>
      <t xml:space="preserve">Poole </t>
    </r>
    <r>
      <rPr>
        <sz val="11"/>
        <color indexed="9"/>
        <rFont val="Arial"/>
        <family val="2"/>
      </rPr>
      <t>UA</t>
    </r>
  </si>
  <si>
    <r>
      <t>Portsmouth</t>
    </r>
    <r>
      <rPr>
        <sz val="11"/>
        <color indexed="9"/>
        <rFont val="Arial"/>
        <family val="2"/>
      </rPr>
      <t xml:space="preserve"> UA</t>
    </r>
  </si>
  <si>
    <r>
      <t xml:space="preserve">Reading </t>
    </r>
    <r>
      <rPr>
        <sz val="11"/>
        <color indexed="9"/>
        <rFont val="Arial"/>
        <family val="2"/>
      </rPr>
      <t>UA</t>
    </r>
  </si>
  <si>
    <r>
      <t xml:space="preserve">Redcar &amp; Cleveland </t>
    </r>
    <r>
      <rPr>
        <sz val="11"/>
        <color indexed="9"/>
        <rFont val="Arial"/>
        <family val="2"/>
      </rPr>
      <t>UA</t>
    </r>
  </si>
  <si>
    <r>
      <t xml:space="preserve">Rutland </t>
    </r>
    <r>
      <rPr>
        <sz val="11"/>
        <color indexed="9"/>
        <rFont val="Arial"/>
        <family val="2"/>
      </rPr>
      <t>UA</t>
    </r>
  </si>
  <si>
    <r>
      <t>Slough</t>
    </r>
    <r>
      <rPr>
        <sz val="11"/>
        <color indexed="9"/>
        <rFont val="Arial"/>
        <family val="2"/>
      </rPr>
      <t xml:space="preserve"> UA</t>
    </r>
  </si>
  <si>
    <r>
      <t xml:space="preserve">South Gloucestershire </t>
    </r>
    <r>
      <rPr>
        <sz val="11"/>
        <color indexed="9"/>
        <rFont val="Arial"/>
        <family val="2"/>
      </rPr>
      <t>UA</t>
    </r>
  </si>
  <si>
    <r>
      <t xml:space="preserve">Southampton </t>
    </r>
    <r>
      <rPr>
        <sz val="11"/>
        <color indexed="9"/>
        <rFont val="Arial"/>
        <family val="2"/>
      </rPr>
      <t>UA</t>
    </r>
  </si>
  <si>
    <r>
      <t xml:space="preserve">Southend-on-Sea </t>
    </r>
    <r>
      <rPr>
        <sz val="11"/>
        <color indexed="9"/>
        <rFont val="Arial"/>
        <family val="2"/>
      </rPr>
      <t>UA</t>
    </r>
  </si>
  <si>
    <r>
      <t xml:space="preserve">Stockton-on-Tees </t>
    </r>
    <r>
      <rPr>
        <sz val="11"/>
        <color indexed="9"/>
        <rFont val="Arial"/>
        <family val="2"/>
      </rPr>
      <t>UA</t>
    </r>
  </si>
  <si>
    <r>
      <t>Stoke-on-Trent</t>
    </r>
    <r>
      <rPr>
        <sz val="11"/>
        <color indexed="9"/>
        <rFont val="Arial"/>
        <family val="2"/>
      </rPr>
      <t xml:space="preserve"> UA</t>
    </r>
  </si>
  <si>
    <r>
      <t xml:space="preserve">Swindon </t>
    </r>
    <r>
      <rPr>
        <sz val="11"/>
        <color indexed="9"/>
        <rFont val="Arial"/>
        <family val="2"/>
      </rPr>
      <t>UA</t>
    </r>
  </si>
  <si>
    <r>
      <t>Telford &amp; Wrekin</t>
    </r>
    <r>
      <rPr>
        <sz val="11"/>
        <color indexed="9"/>
        <rFont val="Arial"/>
        <family val="2"/>
      </rPr>
      <t xml:space="preserve"> UA</t>
    </r>
  </si>
  <si>
    <r>
      <t>Thurrock</t>
    </r>
    <r>
      <rPr>
        <sz val="11"/>
        <color indexed="9"/>
        <rFont val="Arial"/>
        <family val="2"/>
      </rPr>
      <t xml:space="preserve"> UA</t>
    </r>
  </si>
  <si>
    <r>
      <t xml:space="preserve">Torbay </t>
    </r>
    <r>
      <rPr>
        <sz val="11"/>
        <color indexed="9"/>
        <rFont val="Arial"/>
        <family val="2"/>
      </rPr>
      <t>UA</t>
    </r>
  </si>
  <si>
    <r>
      <t xml:space="preserve">Warrington </t>
    </r>
    <r>
      <rPr>
        <sz val="11"/>
        <color indexed="9"/>
        <rFont val="Arial"/>
        <family val="2"/>
      </rPr>
      <t>UA</t>
    </r>
  </si>
  <si>
    <r>
      <t>West Berkshire</t>
    </r>
    <r>
      <rPr>
        <sz val="11"/>
        <color indexed="9"/>
        <rFont val="Arial"/>
        <family val="2"/>
      </rPr>
      <t xml:space="preserve"> UA</t>
    </r>
  </si>
  <si>
    <r>
      <t xml:space="preserve">Windsor &amp; Maidenhead </t>
    </r>
    <r>
      <rPr>
        <sz val="11"/>
        <color indexed="9"/>
        <rFont val="Arial"/>
        <family val="2"/>
      </rPr>
      <t>UA</t>
    </r>
  </si>
  <si>
    <r>
      <t xml:space="preserve">Wokingham </t>
    </r>
    <r>
      <rPr>
        <sz val="11"/>
        <color indexed="9"/>
        <rFont val="Arial"/>
        <family val="2"/>
      </rPr>
      <t>UA</t>
    </r>
  </si>
  <si>
    <r>
      <t xml:space="preserve">York </t>
    </r>
    <r>
      <rPr>
        <sz val="11"/>
        <color indexed="9"/>
        <rFont val="Arial"/>
        <family val="2"/>
      </rPr>
      <t>UA</t>
    </r>
  </si>
  <si>
    <t>LONDON BOROUGHS</t>
  </si>
  <si>
    <t>Local authority</t>
  </si>
  <si>
    <t>(a) Figures include parish precepts.</t>
  </si>
  <si>
    <t>(b) The ratios of other bands to Band D are: A 6/9; B 7/9; C 8/9; E 11/9; F 13/9; G 15/9; H 18/9.</t>
  </si>
  <si>
    <r>
      <t>Bedford</t>
    </r>
    <r>
      <rPr>
        <sz val="11"/>
        <color indexed="9"/>
        <rFont val="Arial"/>
        <family val="2"/>
      </rPr>
      <t xml:space="preserve"> UA</t>
    </r>
  </si>
  <si>
    <r>
      <t xml:space="preserve">Central Bedfordshire </t>
    </r>
    <r>
      <rPr>
        <sz val="11"/>
        <color indexed="9"/>
        <rFont val="Arial"/>
        <family val="2"/>
      </rPr>
      <t>UA</t>
    </r>
  </si>
  <si>
    <r>
      <t xml:space="preserve">Cheshire East </t>
    </r>
    <r>
      <rPr>
        <sz val="11"/>
        <color indexed="9"/>
        <rFont val="Arial"/>
        <family val="2"/>
      </rPr>
      <t>UA</t>
    </r>
  </si>
  <si>
    <r>
      <t>Cheshire West and Chester</t>
    </r>
    <r>
      <rPr>
        <sz val="11"/>
        <color indexed="9"/>
        <rFont val="Arial"/>
        <family val="2"/>
      </rPr>
      <t xml:space="preserve"> UA</t>
    </r>
  </si>
  <si>
    <r>
      <t xml:space="preserve">Cornwall </t>
    </r>
    <r>
      <rPr>
        <sz val="11"/>
        <color indexed="9"/>
        <rFont val="Arial"/>
        <family val="2"/>
      </rPr>
      <t>UA</t>
    </r>
  </si>
  <si>
    <r>
      <t xml:space="preserve">Durham </t>
    </r>
    <r>
      <rPr>
        <sz val="11"/>
        <color indexed="9"/>
        <rFont val="Arial"/>
        <family val="2"/>
      </rPr>
      <t>UA</t>
    </r>
  </si>
  <si>
    <r>
      <t xml:space="preserve">Northumberland </t>
    </r>
    <r>
      <rPr>
        <sz val="11"/>
        <color indexed="9"/>
        <rFont val="Arial"/>
        <family val="2"/>
      </rPr>
      <t>UA</t>
    </r>
  </si>
  <si>
    <r>
      <t xml:space="preserve">Shropshire </t>
    </r>
    <r>
      <rPr>
        <sz val="11"/>
        <color indexed="9"/>
        <rFont val="Arial"/>
        <family val="2"/>
      </rPr>
      <t>UA</t>
    </r>
  </si>
  <si>
    <r>
      <t xml:space="preserve">Wiltshire </t>
    </r>
    <r>
      <rPr>
        <sz val="11"/>
        <color indexed="9"/>
        <rFont val="Arial"/>
        <family val="2"/>
      </rPr>
      <t>UA</t>
    </r>
  </si>
  <si>
    <t>SHIRE UNITARY AUTHORITIES</t>
  </si>
  <si>
    <t>METROPOLITAN AREAS</t>
  </si>
  <si>
    <t>SHIRE DISTRICTS</t>
  </si>
  <si>
    <t>SHIRE DISTRICTS (continued)</t>
  </si>
  <si>
    <t xml:space="preserve">   </t>
  </si>
  <si>
    <t>Source: CTR forms</t>
  </si>
  <si>
    <t>Table 8: Area council tax for a dwelling occupied by 2 adults by band 2015-16 (a) (b)</t>
  </si>
  <si>
    <r>
      <t xml:space="preserve">Table 8: Area council tax for a dwelling occupied by 2 adults by band 2015-16 </t>
    </r>
    <r>
      <rPr>
        <b/>
        <vertAlign val="superscript"/>
        <sz val="11"/>
        <color indexed="9"/>
        <rFont val="Arial"/>
        <family val="2"/>
      </rPr>
      <t>(a) (b)</t>
    </r>
  </si>
  <si>
    <r>
      <t>Table 8: Area council tax for a dwelling occupied by 2 adults by band 2015-16</t>
    </r>
    <r>
      <rPr>
        <b/>
        <vertAlign val="superscript"/>
        <sz val="11"/>
        <color indexed="9"/>
        <rFont val="Arial"/>
        <family val="2"/>
      </rPr>
      <t xml:space="preserve"> (a) (b)</t>
    </r>
  </si>
  <si>
    <t>(R)</t>
  </si>
  <si>
    <t xml:space="preserve">(R)  Revised following the submission of a corrected form from Maldon. </t>
  </si>
  <si>
    <t>(R)  Revised following the Council Tax Referendum held by Bedfordshire Police and Crime Commissioner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</si>
</sst>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0_)"/>
  </numFmts>
  <fonts count="14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vertAlign val="superscript"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2" fillId="0" borderId="0"/>
  </cellStyleXfs>
  <cellXfs count="64">
    <xf numFmtId="0" fontId="0" fillId="0" borderId="0" xfId="0"/>
    <xf numFmtId="3" fontId="5" fillId="2" borderId="0" xfId="0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left"/>
    </xf>
    <xf numFmtId="166" fontId="5" fillId="2" borderId="0" xfId="2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/>
    <xf numFmtId="3" fontId="5" fillId="2" borderId="3" xfId="0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vertical="top"/>
    </xf>
    <xf numFmtId="165" fontId="4" fillId="2" borderId="0" xfId="1" applyNumberFormat="1" applyFont="1" applyFill="1" applyBorder="1" applyAlignment="1">
      <alignment horizontal="right" vertical="top"/>
    </xf>
    <xf numFmtId="3" fontId="4" fillId="2" borderId="0" xfId="0" quotePrefix="1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3" xfId="0" applyFont="1" applyFill="1" applyBorder="1"/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4" xfId="0" applyFont="1" applyFill="1" applyBorder="1"/>
    <xf numFmtId="0" fontId="3" fillId="3" borderId="5" xfId="0" applyFont="1" applyFill="1" applyBorder="1" applyAlignment="1">
      <alignment vertical="center"/>
    </xf>
    <xf numFmtId="165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2" borderId="0" xfId="0" quotePrefix="1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3" borderId="7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0" fontId="3" fillId="3" borderId="5" xfId="0" quotePrefix="1" applyFont="1" applyFill="1" applyBorder="1" applyAlignment="1">
      <alignment horizontal="left" vertic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6" xfId="0" applyFont="1" applyFill="1" applyBorder="1"/>
    <xf numFmtId="0" fontId="11" fillId="2" borderId="3" xfId="0" applyFont="1" applyFill="1" applyBorder="1" applyAlignment="1">
      <alignment horizontal="left"/>
    </xf>
    <xf numFmtId="0" fontId="12" fillId="2" borderId="0" xfId="0" quotePrefix="1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165" fontId="5" fillId="2" borderId="3" xfId="1" applyNumberFormat="1" applyFont="1" applyFill="1" applyBorder="1" applyAlignment="1">
      <alignment horizontal="right" vertical="top"/>
    </xf>
    <xf numFmtId="0" fontId="10" fillId="2" borderId="8" xfId="0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12" fillId="2" borderId="3" xfId="0" applyFont="1" applyFill="1" applyBorder="1" applyAlignment="1">
      <alignment horizontal="left"/>
    </xf>
    <xf numFmtId="0" fontId="3" fillId="3" borderId="5" xfId="0" quotePrefix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_Lond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bined%20CTR%20down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TR Combined"/>
      <sheetName val="Grouped Info"/>
      <sheetName val="Table 11"/>
      <sheetName val="CTB"/>
      <sheetName val="CD BA"/>
      <sheetName val="CTR1"/>
      <sheetName val="CTR2"/>
      <sheetName val="CTR3"/>
      <sheetName val="CLASS CTR1"/>
      <sheetName val="Vlookup"/>
    </sheetNames>
    <sheetDataSet>
      <sheetData sheetId="0"/>
      <sheetData sheetId="1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</row>
        <row r="2">
          <cell r="C2" t="str">
            <v xml:space="preserve"> 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</row>
        <row r="3">
          <cell r="C3" t="str">
            <v xml:space="preserve"> </v>
          </cell>
        </row>
        <row r="5">
          <cell r="C5" t="str">
            <v>Local Authority</v>
          </cell>
          <cell r="D5" t="str">
            <v>Class</v>
          </cell>
          <cell r="E5" t="str">
            <v>Region</v>
          </cell>
          <cell r="F5" t="str">
            <v>2014-15 Own band D Council Tax Including Parish Precepts</v>
          </cell>
          <cell r="G5" t="str">
            <v>2014-15 Own band D Council Tax Excluding Parish Precepts</v>
          </cell>
          <cell r="H5" t="str">
            <v>2015-16 Own band D Council Tax Including Parish Precepts</v>
          </cell>
          <cell r="I5" t="str">
            <v>Parish Precept</v>
          </cell>
          <cell r="J5" t="str">
            <v>2014-15 Council Tax Base (tax setting)</v>
          </cell>
          <cell r="K5" t="str">
            <v>2015-16 Council Tax Base (tax setting)</v>
          </cell>
          <cell r="L5" t="str">
            <v>2015-16 Own band D Council Tax excluding Parish Precepts</v>
          </cell>
          <cell r="M5" t="str">
            <v>Increase in CT (inc PP)</v>
          </cell>
          <cell r="N5" t="str">
            <v>Increase in CT (exc PP)</v>
          </cell>
          <cell r="O5" t="str">
            <v>Eligible for Freeze Grant</v>
          </cell>
          <cell r="P5" t="str">
            <v>2014-15 Area band D Council Tax</v>
          </cell>
          <cell r="Q5" t="str">
            <v xml:space="preserve">2015-16 Area Band D Council Tax </v>
          </cell>
        </row>
        <row r="8">
          <cell r="C8" t="str">
            <v>Bath &amp; North East Somerset UA</v>
          </cell>
          <cell r="D8" t="str">
            <v>UA</v>
          </cell>
          <cell r="E8" t="str">
            <v>SW</v>
          </cell>
          <cell r="F8">
            <v>1237.57</v>
          </cell>
          <cell r="G8">
            <v>1201.8499999999999</v>
          </cell>
          <cell r="H8">
            <v>1237.8399999999999</v>
          </cell>
          <cell r="I8">
            <v>2229685.02</v>
          </cell>
          <cell r="J8">
            <v>60433.33</v>
          </cell>
          <cell r="K8">
            <v>61950.6</v>
          </cell>
          <cell r="L8">
            <v>1201.8499999999999</v>
          </cell>
          <cell r="M8">
            <v>2.1816947728207844E-2</v>
          </cell>
          <cell r="N8">
            <v>0</v>
          </cell>
          <cell r="O8">
            <v>1</v>
          </cell>
          <cell r="P8">
            <v>1474.24</v>
          </cell>
          <cell r="Q8">
            <v>1479.22</v>
          </cell>
        </row>
        <row r="9">
          <cell r="C9" t="str">
            <v>Bristol UA</v>
          </cell>
          <cell r="D9" t="str">
            <v>UA</v>
          </cell>
          <cell r="E9" t="str">
            <v>SW</v>
          </cell>
          <cell r="F9">
            <v>1391.87</v>
          </cell>
          <cell r="G9">
            <v>1391.87</v>
          </cell>
          <cell r="H9">
            <v>1419.01</v>
          </cell>
          <cell r="I9">
            <v>0</v>
          </cell>
          <cell r="J9">
            <v>115008</v>
          </cell>
          <cell r="K9">
            <v>119115.8</v>
          </cell>
          <cell r="L9">
            <v>1419.01</v>
          </cell>
          <cell r="M9">
            <v>1.9498947459173701</v>
          </cell>
          <cell r="N9">
            <v>1.9498947459173701</v>
          </cell>
          <cell r="O9">
            <v>0</v>
          </cell>
          <cell r="P9">
            <v>1628.54</v>
          </cell>
          <cell r="Q9">
            <v>1660.39</v>
          </cell>
        </row>
        <row r="10">
          <cell r="C10" t="str">
            <v>South Gloucestershire UA</v>
          </cell>
          <cell r="D10" t="str">
            <v>UA</v>
          </cell>
          <cell r="E10" t="str">
            <v>SW</v>
          </cell>
          <cell r="F10">
            <v>1308.18</v>
          </cell>
          <cell r="G10">
            <v>1245.2</v>
          </cell>
          <cell r="H10">
            <v>1308.73</v>
          </cell>
          <cell r="I10">
            <v>5572894</v>
          </cell>
          <cell r="J10">
            <v>86262</v>
          </cell>
          <cell r="K10">
            <v>87715</v>
          </cell>
          <cell r="L10">
            <v>1245.2</v>
          </cell>
          <cell r="M10">
            <v>4.2043143909856022E-2</v>
          </cell>
          <cell r="N10">
            <v>0</v>
          </cell>
          <cell r="O10">
            <v>1</v>
          </cell>
          <cell r="P10">
            <v>1544.85</v>
          </cell>
          <cell r="Q10">
            <v>1550.11</v>
          </cell>
        </row>
        <row r="11">
          <cell r="C11" t="str">
            <v>North Somerset UA</v>
          </cell>
          <cell r="D11" t="str">
            <v>UA</v>
          </cell>
          <cell r="E11" t="str">
            <v>SW</v>
          </cell>
          <cell r="F11">
            <v>1216.6500000000001</v>
          </cell>
          <cell r="G11">
            <v>1164.8399999999999</v>
          </cell>
          <cell r="H11">
            <v>1217.28</v>
          </cell>
          <cell r="I11">
            <v>3880058</v>
          </cell>
          <cell r="J11">
            <v>73217</v>
          </cell>
          <cell r="K11">
            <v>73996.800000000003</v>
          </cell>
          <cell r="L11">
            <v>1164.8399999999999</v>
          </cell>
          <cell r="M11">
            <v>5.178153125384307E-2</v>
          </cell>
          <cell r="N11">
            <v>0</v>
          </cell>
          <cell r="O11">
            <v>1</v>
          </cell>
          <cell r="P11">
            <v>1453.32</v>
          </cell>
          <cell r="Q11">
            <v>1458.66</v>
          </cell>
        </row>
        <row r="12">
          <cell r="C12" t="str">
            <v>Luton UA</v>
          </cell>
          <cell r="D12" t="str">
            <v>UA</v>
          </cell>
          <cell r="E12" t="str">
            <v>EE</v>
          </cell>
          <cell r="F12">
            <v>1225</v>
          </cell>
          <cell r="G12">
            <v>1225</v>
          </cell>
          <cell r="H12">
            <v>1243.3800000000001</v>
          </cell>
          <cell r="I12">
            <v>0</v>
          </cell>
          <cell r="J12">
            <v>44455.199999999997</v>
          </cell>
          <cell r="K12">
            <v>46635.3</v>
          </cell>
          <cell r="L12">
            <v>1243.3800000000001</v>
          </cell>
          <cell r="M12">
            <v>1.500408163265315</v>
          </cell>
          <cell r="N12">
            <v>1.500408163265315</v>
          </cell>
          <cell r="O12">
            <v>0</v>
          </cell>
          <cell r="P12">
            <v>1469.03</v>
          </cell>
          <cell r="Q12">
            <v>1492.27</v>
          </cell>
        </row>
        <row r="13">
          <cell r="C13" t="str">
            <v>Bedford UA</v>
          </cell>
          <cell r="D13" t="str">
            <v>UA</v>
          </cell>
          <cell r="E13" t="str">
            <v>EE</v>
          </cell>
          <cell r="F13">
            <v>1331.44</v>
          </cell>
          <cell r="G13">
            <v>1304.8399999999999</v>
          </cell>
          <cell r="H13">
            <v>1328.22</v>
          </cell>
          <cell r="I13">
            <v>1428670.03</v>
          </cell>
          <cell r="J13">
            <v>51858.3</v>
          </cell>
          <cell r="K13">
            <v>53475.5</v>
          </cell>
          <cell r="L13">
            <v>1301.5</v>
          </cell>
          <cell r="M13">
            <v>-0.24184341765306938</v>
          </cell>
          <cell r="N13">
            <v>-0.25597008062290538</v>
          </cell>
          <cell r="O13">
            <v>1</v>
          </cell>
          <cell r="P13">
            <v>1575.47</v>
          </cell>
          <cell r="Q13">
            <v>1577.11</v>
          </cell>
        </row>
        <row r="14">
          <cell r="C14" t="str">
            <v>Central Bedfordshire UA</v>
          </cell>
          <cell r="D14" t="str">
            <v>UA</v>
          </cell>
          <cell r="E14" t="str">
            <v>EE</v>
          </cell>
          <cell r="F14">
            <v>1415.61</v>
          </cell>
          <cell r="G14">
            <v>1308.33</v>
          </cell>
          <cell r="H14">
            <v>1417.06</v>
          </cell>
          <cell r="I14">
            <v>10154075</v>
          </cell>
          <cell r="J14">
            <v>91405</v>
          </cell>
          <cell r="K14">
            <v>93392</v>
          </cell>
          <cell r="L14">
            <v>1308.33</v>
          </cell>
          <cell r="M14">
            <v>0.10242934141465838</v>
          </cell>
          <cell r="N14">
            <v>0</v>
          </cell>
          <cell r="O14">
            <v>1</v>
          </cell>
          <cell r="P14">
            <v>1659.64</v>
          </cell>
          <cell r="Q14">
            <v>1665.95</v>
          </cell>
        </row>
        <row r="15">
          <cell r="C15" t="str">
            <v>Bracknell Forest UA</v>
          </cell>
          <cell r="D15" t="str">
            <v>UA</v>
          </cell>
          <cell r="E15" t="str">
            <v>SE</v>
          </cell>
          <cell r="F15">
            <v>1158.68</v>
          </cell>
          <cell r="G15">
            <v>1093.95</v>
          </cell>
          <cell r="H15">
            <v>1159.0999999999999</v>
          </cell>
          <cell r="I15">
            <v>2781488.7</v>
          </cell>
          <cell r="J15">
            <v>41998</v>
          </cell>
          <cell r="K15">
            <v>42695</v>
          </cell>
          <cell r="L15">
            <v>1093.95</v>
          </cell>
          <cell r="M15">
            <v>3.6248144440211738E-2</v>
          </cell>
          <cell r="N15">
            <v>0</v>
          </cell>
          <cell r="O15">
            <v>1</v>
          </cell>
          <cell r="P15">
            <v>1379.85</v>
          </cell>
          <cell r="Q15">
            <v>1383.46</v>
          </cell>
        </row>
        <row r="16">
          <cell r="C16" t="str">
            <v>West Berkshire UA</v>
          </cell>
          <cell r="D16" t="str">
            <v>UA</v>
          </cell>
          <cell r="E16" t="str">
            <v>SE</v>
          </cell>
          <cell r="F16">
            <v>1321.15</v>
          </cell>
          <cell r="G16">
            <v>1263.44</v>
          </cell>
          <cell r="H16">
            <v>1321.7</v>
          </cell>
          <cell r="I16">
            <v>3617064</v>
          </cell>
          <cell r="J16">
            <v>60599</v>
          </cell>
          <cell r="K16">
            <v>62083.1</v>
          </cell>
          <cell r="L16">
            <v>1263.44</v>
          </cell>
          <cell r="M16">
            <v>4.1630397759524242E-2</v>
          </cell>
          <cell r="N16">
            <v>0</v>
          </cell>
          <cell r="O16">
            <v>1</v>
          </cell>
          <cell r="P16">
            <v>1542.32</v>
          </cell>
          <cell r="Q16">
            <v>1546.06</v>
          </cell>
        </row>
        <row r="17">
          <cell r="C17" t="str">
            <v>Reading UA</v>
          </cell>
          <cell r="D17" t="str">
            <v>UA</v>
          </cell>
          <cell r="E17" t="str">
            <v>SE</v>
          </cell>
          <cell r="F17">
            <v>1338.25</v>
          </cell>
          <cell r="G17">
            <v>1338.25</v>
          </cell>
          <cell r="H17">
            <v>1365</v>
          </cell>
          <cell r="I17">
            <v>0</v>
          </cell>
          <cell r="J17">
            <v>48628</v>
          </cell>
          <cell r="K17">
            <v>50155</v>
          </cell>
          <cell r="L17">
            <v>1365</v>
          </cell>
          <cell r="M17">
            <v>1.9988791331963387</v>
          </cell>
          <cell r="N17">
            <v>1.9988791331963387</v>
          </cell>
          <cell r="O17">
            <v>0</v>
          </cell>
          <cell r="P17">
            <v>1559.42</v>
          </cell>
          <cell r="Q17">
            <v>1589.36</v>
          </cell>
        </row>
        <row r="18">
          <cell r="C18" t="str">
            <v>Slough UA</v>
          </cell>
          <cell r="D18" t="str">
            <v>UA</v>
          </cell>
          <cell r="E18" t="str">
            <v>SE</v>
          </cell>
          <cell r="F18">
            <v>1178.81</v>
          </cell>
          <cell r="G18">
            <v>1173.27</v>
          </cell>
          <cell r="H18">
            <v>1178.4100000000001</v>
          </cell>
          <cell r="I18">
            <v>197822</v>
          </cell>
          <cell r="J18">
            <v>37376.199999999997</v>
          </cell>
          <cell r="K18">
            <v>38462.6</v>
          </cell>
          <cell r="L18">
            <v>1173.27</v>
          </cell>
          <cell r="M18">
            <v>-3.393252517368054E-2</v>
          </cell>
          <cell r="N18">
            <v>0</v>
          </cell>
          <cell r="O18">
            <v>1</v>
          </cell>
          <cell r="P18">
            <v>1399.98</v>
          </cell>
          <cell r="Q18">
            <v>1402.77</v>
          </cell>
        </row>
        <row r="19">
          <cell r="C19" t="str">
            <v>Windsor &amp; Maidenhead UA</v>
          </cell>
          <cell r="D19" t="str">
            <v>UA</v>
          </cell>
          <cell r="E19" t="str">
            <v>SE</v>
          </cell>
          <cell r="F19">
            <v>945.11</v>
          </cell>
          <cell r="G19">
            <v>926.4</v>
          </cell>
          <cell r="H19">
            <v>925.67</v>
          </cell>
          <cell r="I19">
            <v>1199859</v>
          </cell>
          <cell r="J19">
            <v>62371</v>
          </cell>
          <cell r="K19">
            <v>64107.199999999997</v>
          </cell>
          <cell r="L19">
            <v>906.95</v>
          </cell>
          <cell r="M19">
            <v>-2.0569034292304655</v>
          </cell>
          <cell r="N19">
            <v>-2.0995250431778856</v>
          </cell>
          <cell r="O19">
            <v>1</v>
          </cell>
          <cell r="P19">
            <v>1166.28</v>
          </cell>
          <cell r="Q19">
            <v>1150.03</v>
          </cell>
        </row>
        <row r="20">
          <cell r="C20" t="str">
            <v>Wokingham UA</v>
          </cell>
          <cell r="D20" t="str">
            <v>UA</v>
          </cell>
          <cell r="E20" t="str">
            <v>SE</v>
          </cell>
          <cell r="F20">
            <v>1300.5899999999999</v>
          </cell>
          <cell r="G20">
            <v>1246.21</v>
          </cell>
          <cell r="H20">
            <v>1300.8399999999999</v>
          </cell>
          <cell r="I20">
            <v>3559402.91</v>
          </cell>
          <cell r="J20">
            <v>64498.9</v>
          </cell>
          <cell r="K20">
            <v>65157.2</v>
          </cell>
          <cell r="L20">
            <v>1246.21</v>
          </cell>
          <cell r="M20">
            <v>1.9222045379404733E-2</v>
          </cell>
          <cell r="N20">
            <v>0</v>
          </cell>
          <cell r="O20">
            <v>1</v>
          </cell>
          <cell r="P20">
            <v>1521.76</v>
          </cell>
          <cell r="Q20">
            <v>1525.2</v>
          </cell>
        </row>
        <row r="21">
          <cell r="C21" t="str">
            <v>Milton Keynes UA</v>
          </cell>
          <cell r="D21" t="str">
            <v>UA</v>
          </cell>
          <cell r="E21" t="str">
            <v>SE</v>
          </cell>
          <cell r="F21">
            <v>1204.74</v>
          </cell>
          <cell r="G21">
            <v>1138.04</v>
          </cell>
          <cell r="H21">
            <v>1228.67</v>
          </cell>
          <cell r="I21">
            <v>5372331</v>
          </cell>
          <cell r="J21">
            <v>76261.8</v>
          </cell>
          <cell r="K21">
            <v>78493</v>
          </cell>
          <cell r="L21">
            <v>1160.23</v>
          </cell>
          <cell r="M21">
            <v>1.9863206999020591</v>
          </cell>
          <cell r="N21">
            <v>1.9498435907349527</v>
          </cell>
          <cell r="O21">
            <v>0</v>
          </cell>
          <cell r="P21">
            <v>1424.38</v>
          </cell>
          <cell r="Q21">
            <v>1450.91</v>
          </cell>
        </row>
        <row r="22">
          <cell r="C22" t="str">
            <v>Aylesbury Vale</v>
          </cell>
          <cell r="D22" t="str">
            <v>SD</v>
          </cell>
          <cell r="E22" t="str">
            <v>SE</v>
          </cell>
          <cell r="F22">
            <v>209.78</v>
          </cell>
          <cell r="G22">
            <v>148.12</v>
          </cell>
          <cell r="H22">
            <v>213.08</v>
          </cell>
          <cell r="I22">
            <v>4411007</v>
          </cell>
          <cell r="J22">
            <v>65853.100000000006</v>
          </cell>
          <cell r="K22">
            <v>67901.899999999994</v>
          </cell>
          <cell r="L22">
            <v>148.12</v>
          </cell>
          <cell r="M22">
            <v>1.5730765563924165</v>
          </cell>
          <cell r="N22">
            <v>0</v>
          </cell>
          <cell r="O22">
            <v>1</v>
          </cell>
          <cell r="P22">
            <v>1523.32</v>
          </cell>
          <cell r="Q22">
            <v>1550.99</v>
          </cell>
        </row>
        <row r="23">
          <cell r="C23" t="str">
            <v>Chiltern</v>
          </cell>
          <cell r="D23" t="str">
            <v>SD</v>
          </cell>
          <cell r="E23" t="str">
            <v>SE</v>
          </cell>
          <cell r="F23">
            <v>219.23</v>
          </cell>
          <cell r="G23">
            <v>162.53</v>
          </cell>
          <cell r="H23">
            <v>223.56</v>
          </cell>
          <cell r="I23">
            <v>2499539</v>
          </cell>
          <cell r="J23">
            <v>42809.3</v>
          </cell>
          <cell r="K23">
            <v>43143.6</v>
          </cell>
          <cell r="L23">
            <v>165.62</v>
          </cell>
          <cell r="M23">
            <v>1.975094649454916</v>
          </cell>
          <cell r="N23">
            <v>1.9011874730818945</v>
          </cell>
          <cell r="O23">
            <v>0</v>
          </cell>
          <cell r="P23">
            <v>1532.77</v>
          </cell>
          <cell r="Q23">
            <v>1561.47</v>
          </cell>
        </row>
        <row r="24">
          <cell r="C24" t="str">
            <v>South Bucks</v>
          </cell>
          <cell r="D24" t="str">
            <v>SD</v>
          </cell>
          <cell r="E24" t="str">
            <v>SE</v>
          </cell>
          <cell r="F24">
            <v>203.12</v>
          </cell>
          <cell r="G24">
            <v>143</v>
          </cell>
          <cell r="H24">
            <v>203.05</v>
          </cell>
          <cell r="I24">
            <v>1906661</v>
          </cell>
          <cell r="J24">
            <v>31626</v>
          </cell>
          <cell r="K24">
            <v>31752</v>
          </cell>
          <cell r="L24">
            <v>143</v>
          </cell>
          <cell r="M24">
            <v>-3.4462386766440124E-2</v>
          </cell>
          <cell r="N24">
            <v>0</v>
          </cell>
          <cell r="O24">
            <v>1</v>
          </cell>
          <cell r="P24">
            <v>1516.66</v>
          </cell>
          <cell r="Q24">
            <v>1540.96</v>
          </cell>
        </row>
        <row r="25">
          <cell r="C25" t="str">
            <v>Wycombe</v>
          </cell>
          <cell r="D25" t="str">
            <v>SD</v>
          </cell>
          <cell r="E25" t="str">
            <v>SE</v>
          </cell>
          <cell r="F25">
            <v>166.61</v>
          </cell>
          <cell r="G25">
            <v>132.69</v>
          </cell>
          <cell r="H25">
            <v>167.02</v>
          </cell>
          <cell r="I25">
            <v>2256539</v>
          </cell>
          <cell r="J25">
            <v>64731.199999999997</v>
          </cell>
          <cell r="K25">
            <v>65726.8</v>
          </cell>
          <cell r="L25">
            <v>132.69</v>
          </cell>
          <cell r="M25">
            <v>0.24608366844727</v>
          </cell>
          <cell r="N25">
            <v>0</v>
          </cell>
          <cell r="O25">
            <v>1</v>
          </cell>
          <cell r="P25">
            <v>1480.15</v>
          </cell>
          <cell r="Q25">
            <v>1504.93</v>
          </cell>
        </row>
        <row r="26">
          <cell r="C26" t="str">
            <v>Peterborough UA</v>
          </cell>
          <cell r="D26" t="str">
            <v>UA</v>
          </cell>
          <cell r="E26" t="str">
            <v>EE</v>
          </cell>
          <cell r="F26">
            <v>1136.75</v>
          </cell>
          <cell r="G26">
            <v>1128.03</v>
          </cell>
          <cell r="H26">
            <v>1137.8499999999999</v>
          </cell>
          <cell r="I26">
            <v>513502</v>
          </cell>
          <cell r="J26">
            <v>51054.03</v>
          </cell>
          <cell r="K26">
            <v>52305.2</v>
          </cell>
          <cell r="L26">
            <v>1128.03</v>
          </cell>
          <cell r="M26">
            <v>9.6767099186268662E-2</v>
          </cell>
          <cell r="N26">
            <v>0</v>
          </cell>
          <cell r="O26">
            <v>1</v>
          </cell>
          <cell r="P26">
            <v>1382.36</v>
          </cell>
          <cell r="Q26">
            <v>1383.46</v>
          </cell>
        </row>
        <row r="27">
          <cell r="C27" t="str">
            <v>Cambridge</v>
          </cell>
          <cell r="D27" t="str">
            <v>SD</v>
          </cell>
          <cell r="E27" t="str">
            <v>EE</v>
          </cell>
          <cell r="F27">
            <v>173.29</v>
          </cell>
          <cell r="G27">
            <v>173.29</v>
          </cell>
          <cell r="H27">
            <v>176.75</v>
          </cell>
          <cell r="I27">
            <v>0</v>
          </cell>
          <cell r="J27">
            <v>38675.1</v>
          </cell>
          <cell r="K27">
            <v>39946.199999999997</v>
          </cell>
          <cell r="L27">
            <v>176.75</v>
          </cell>
          <cell r="M27">
            <v>1.9966530094062025</v>
          </cell>
          <cell r="N27">
            <v>1.9966530094062025</v>
          </cell>
          <cell r="O27">
            <v>0</v>
          </cell>
          <cell r="P27">
            <v>1540.84</v>
          </cell>
          <cell r="Q27">
            <v>1566.62</v>
          </cell>
        </row>
        <row r="28">
          <cell r="C28" t="str">
            <v>East Cambridgeshire</v>
          </cell>
          <cell r="D28" t="str">
            <v>SD</v>
          </cell>
          <cell r="E28" t="str">
            <v>EE</v>
          </cell>
          <cell r="F28">
            <v>200.03</v>
          </cell>
          <cell r="G28">
            <v>142.13999999999999</v>
          </cell>
          <cell r="H28">
            <v>200.81</v>
          </cell>
          <cell r="I28">
            <v>1658281</v>
          </cell>
          <cell r="J28">
            <v>27877.3</v>
          </cell>
          <cell r="K28">
            <v>28263</v>
          </cell>
          <cell r="L28">
            <v>142.13999999999999</v>
          </cell>
          <cell r="M28">
            <v>0.3899415087736845</v>
          </cell>
          <cell r="N28">
            <v>0</v>
          </cell>
          <cell r="O28">
            <v>1</v>
          </cell>
          <cell r="P28">
            <v>1567.58</v>
          </cell>
          <cell r="Q28">
            <v>1590.68</v>
          </cell>
        </row>
        <row r="29">
          <cell r="C29" t="str">
            <v>Fenland</v>
          </cell>
          <cell r="D29" t="str">
            <v>SD</v>
          </cell>
          <cell r="E29" t="str">
            <v>EE</v>
          </cell>
          <cell r="F29">
            <v>277.91000000000003</v>
          </cell>
          <cell r="G29">
            <v>245.61</v>
          </cell>
          <cell r="H29">
            <v>281.37</v>
          </cell>
          <cell r="I29">
            <v>978706</v>
          </cell>
          <cell r="J29">
            <v>27011</v>
          </cell>
          <cell r="K29">
            <v>27368</v>
          </cell>
          <cell r="L29">
            <v>245.61</v>
          </cell>
          <cell r="M29">
            <v>1.2450073764887837</v>
          </cell>
          <cell r="N29">
            <v>0</v>
          </cell>
          <cell r="O29">
            <v>1</v>
          </cell>
          <cell r="P29">
            <v>1645.46</v>
          </cell>
          <cell r="Q29">
            <v>1671.24</v>
          </cell>
        </row>
        <row r="30">
          <cell r="C30" t="str">
            <v>South Cambridgeshire</v>
          </cell>
          <cell r="D30" t="str">
            <v>SD</v>
          </cell>
          <cell r="E30" t="str">
            <v>EE</v>
          </cell>
          <cell r="F30">
            <v>198.5</v>
          </cell>
          <cell r="G30">
            <v>122.86</v>
          </cell>
          <cell r="H30">
            <v>201.61</v>
          </cell>
          <cell r="I30">
            <v>4553724</v>
          </cell>
          <cell r="J30">
            <v>58242.6</v>
          </cell>
          <cell r="K30">
            <v>59680.4</v>
          </cell>
          <cell r="L30">
            <v>125.31</v>
          </cell>
          <cell r="M30">
            <v>1.5667506297229288</v>
          </cell>
          <cell r="N30">
            <v>1.9941396711704404</v>
          </cell>
          <cell r="O30">
            <v>0</v>
          </cell>
          <cell r="P30">
            <v>1566.05</v>
          </cell>
          <cell r="Q30">
            <v>1591.48</v>
          </cell>
        </row>
        <row r="31">
          <cell r="C31" t="str">
            <v>Huntingdonshire</v>
          </cell>
          <cell r="D31" t="str">
            <v>SD</v>
          </cell>
          <cell r="E31" t="str">
            <v>EE</v>
          </cell>
          <cell r="F31">
            <v>217.21</v>
          </cell>
          <cell r="G31">
            <v>133.18</v>
          </cell>
          <cell r="H31">
            <v>219.42</v>
          </cell>
          <cell r="I31">
            <v>5030469</v>
          </cell>
          <cell r="J31">
            <v>57357</v>
          </cell>
          <cell r="K31">
            <v>58329</v>
          </cell>
          <cell r="L31">
            <v>133.18</v>
          </cell>
          <cell r="M31">
            <v>1.0174485520924357</v>
          </cell>
          <cell r="N31">
            <v>0</v>
          </cell>
          <cell r="O31">
            <v>1</v>
          </cell>
          <cell r="P31">
            <v>1584.76</v>
          </cell>
          <cell r="Q31">
            <v>1609.29</v>
          </cell>
        </row>
        <row r="32">
          <cell r="C32" t="str">
            <v>Halton UA</v>
          </cell>
          <cell r="D32" t="str">
            <v>UA</v>
          </cell>
          <cell r="E32" t="str">
            <v>NW</v>
          </cell>
          <cell r="F32">
            <v>1183.49</v>
          </cell>
          <cell r="G32">
            <v>1181.56</v>
          </cell>
          <cell r="H32">
            <v>1205.94</v>
          </cell>
          <cell r="I32">
            <v>62107</v>
          </cell>
          <cell r="J32">
            <v>31400.1</v>
          </cell>
          <cell r="K32">
            <v>32100</v>
          </cell>
          <cell r="L32">
            <v>1204.01</v>
          </cell>
          <cell r="M32">
            <v>1.8969319554875872</v>
          </cell>
          <cell r="N32">
            <v>1.9000304681945939</v>
          </cell>
          <cell r="O32">
            <v>0</v>
          </cell>
          <cell r="P32">
            <v>1405.79</v>
          </cell>
          <cell r="Q32">
            <v>1432.63</v>
          </cell>
        </row>
        <row r="33">
          <cell r="C33" t="str">
            <v>Warrington UA</v>
          </cell>
          <cell r="D33" t="str">
            <v>UA</v>
          </cell>
          <cell r="E33" t="str">
            <v>NW</v>
          </cell>
          <cell r="F33">
            <v>1204.8800000000001</v>
          </cell>
          <cell r="G33">
            <v>1182.0899999999999</v>
          </cell>
          <cell r="H33">
            <v>1229.01</v>
          </cell>
          <cell r="I33">
            <v>1508494</v>
          </cell>
          <cell r="J33">
            <v>62499</v>
          </cell>
          <cell r="K33">
            <v>64161</v>
          </cell>
          <cell r="L33">
            <v>1205.5</v>
          </cell>
          <cell r="M33">
            <v>2.0026890644711406</v>
          </cell>
          <cell r="N33">
            <v>1.9803906639934425</v>
          </cell>
          <cell r="O33">
            <v>0</v>
          </cell>
          <cell r="P33">
            <v>1427.18</v>
          </cell>
          <cell r="Q33">
            <v>1455.7</v>
          </cell>
        </row>
        <row r="34">
          <cell r="C34" t="str">
            <v>Cheshire East UA</v>
          </cell>
          <cell r="D34" t="str">
            <v>UA</v>
          </cell>
          <cell r="E34" t="str">
            <v>NW</v>
          </cell>
          <cell r="F34">
            <v>1250.99</v>
          </cell>
          <cell r="G34">
            <v>1216.3399999999999</v>
          </cell>
          <cell r="H34">
            <v>1256.03</v>
          </cell>
          <cell r="I34">
            <v>5507703</v>
          </cell>
          <cell r="J34">
            <v>137548.5</v>
          </cell>
          <cell r="K34">
            <v>138764.5</v>
          </cell>
          <cell r="L34">
            <v>1216.3399999999999</v>
          </cell>
          <cell r="M34">
            <v>0.4028809183126934</v>
          </cell>
          <cell r="N34">
            <v>0</v>
          </cell>
          <cell r="O34">
            <v>1</v>
          </cell>
          <cell r="P34">
            <v>1473.29</v>
          </cell>
          <cell r="Q34">
            <v>1482.72</v>
          </cell>
        </row>
        <row r="35">
          <cell r="C35" t="str">
            <v>Cheshire West and Chester UA</v>
          </cell>
          <cell r="D35" t="str">
            <v>UA</v>
          </cell>
          <cell r="E35" t="str">
            <v>NW</v>
          </cell>
          <cell r="F35">
            <v>1297.6099999999999</v>
          </cell>
          <cell r="G35">
            <v>1275.23</v>
          </cell>
          <cell r="H35">
            <v>1298.3800000000001</v>
          </cell>
          <cell r="I35">
            <v>2613154</v>
          </cell>
          <cell r="J35">
            <v>110935</v>
          </cell>
          <cell r="K35">
            <v>112869</v>
          </cell>
          <cell r="L35">
            <v>1275.23</v>
          </cell>
          <cell r="M35">
            <v>5.9339863287136294E-2</v>
          </cell>
          <cell r="N35">
            <v>0</v>
          </cell>
          <cell r="O35">
            <v>1</v>
          </cell>
          <cell r="P35">
            <v>1519.91</v>
          </cell>
          <cell r="Q35">
            <v>1525.07</v>
          </cell>
        </row>
        <row r="36">
          <cell r="C36" t="str">
            <v>Hartlepool UA</v>
          </cell>
          <cell r="D36" t="str">
            <v>UA</v>
          </cell>
          <cell r="E36" t="str">
            <v>NE</v>
          </cell>
          <cell r="F36">
            <v>1419.69</v>
          </cell>
          <cell r="G36">
            <v>1418.7</v>
          </cell>
          <cell r="H36">
            <v>1419.76</v>
          </cell>
          <cell r="I36">
            <v>23692</v>
          </cell>
          <cell r="J36">
            <v>21900.799999999999</v>
          </cell>
          <cell r="K36">
            <v>22298.799999999999</v>
          </cell>
          <cell r="L36">
            <v>1418.7</v>
          </cell>
          <cell r="M36">
            <v>4.9306538751372718E-3</v>
          </cell>
          <cell r="N36">
            <v>0</v>
          </cell>
          <cell r="O36">
            <v>1</v>
          </cell>
          <cell r="P36">
            <v>1690.98</v>
          </cell>
          <cell r="Q36">
            <v>1696.38</v>
          </cell>
        </row>
        <row r="37">
          <cell r="C37" t="str">
            <v>Middlesbrough UA</v>
          </cell>
          <cell r="D37" t="str">
            <v>UA</v>
          </cell>
          <cell r="E37" t="str">
            <v>NE</v>
          </cell>
          <cell r="F37">
            <v>1355.47</v>
          </cell>
          <cell r="G37">
            <v>1355.03</v>
          </cell>
          <cell r="H37">
            <v>1380.56</v>
          </cell>
          <cell r="I37">
            <v>13500</v>
          </cell>
          <cell r="J37">
            <v>30248</v>
          </cell>
          <cell r="K37">
            <v>30836</v>
          </cell>
          <cell r="L37">
            <v>1380.12</v>
          </cell>
          <cell r="M37">
            <v>1.8510184659195641</v>
          </cell>
          <cell r="N37">
            <v>1.8516195213390048</v>
          </cell>
          <cell r="O37">
            <v>0</v>
          </cell>
          <cell r="P37">
            <v>1626.76</v>
          </cell>
          <cell r="Q37">
            <v>1657.18</v>
          </cell>
        </row>
        <row r="38">
          <cell r="C38" t="str">
            <v>Redcar &amp; Cleveland UA</v>
          </cell>
          <cell r="D38" t="str">
            <v>UA</v>
          </cell>
          <cell r="E38" t="str">
            <v>NE</v>
          </cell>
          <cell r="F38">
            <v>1405.42</v>
          </cell>
          <cell r="G38">
            <v>1390.14</v>
          </cell>
          <cell r="H38">
            <v>1391.15</v>
          </cell>
          <cell r="I38">
            <v>558652</v>
          </cell>
          <cell r="J38">
            <v>35980.1</v>
          </cell>
          <cell r="K38">
            <v>37346</v>
          </cell>
          <cell r="L38">
            <v>1376.19</v>
          </cell>
          <cell r="M38">
            <v>-1.0153548405458852</v>
          </cell>
          <cell r="N38">
            <v>-1.0034960507574808</v>
          </cell>
          <cell r="O38">
            <v>1</v>
          </cell>
          <cell r="P38">
            <v>1676.71</v>
          </cell>
          <cell r="Q38">
            <v>1667.77</v>
          </cell>
        </row>
        <row r="39">
          <cell r="C39" t="str">
            <v>Stockton-on-Tees UA</v>
          </cell>
          <cell r="D39" t="str">
            <v>UA</v>
          </cell>
          <cell r="E39" t="str">
            <v>NE</v>
          </cell>
          <cell r="F39">
            <v>1324.31</v>
          </cell>
          <cell r="G39">
            <v>1312.66</v>
          </cell>
          <cell r="H39">
            <v>1350.03</v>
          </cell>
          <cell r="I39">
            <v>649128</v>
          </cell>
          <cell r="J39">
            <v>51495.199999999997</v>
          </cell>
          <cell r="K39">
            <v>52221.5</v>
          </cell>
          <cell r="L39">
            <v>1337.6</v>
          </cell>
          <cell r="M39">
            <v>1.9421434558373818</v>
          </cell>
          <cell r="N39">
            <v>1.8999588621577426</v>
          </cell>
          <cell r="O39">
            <v>0</v>
          </cell>
          <cell r="P39">
            <v>1595.6</v>
          </cell>
          <cell r="Q39">
            <v>1626.65</v>
          </cell>
        </row>
        <row r="40">
          <cell r="C40" t="str">
            <v>Cornwall UA</v>
          </cell>
          <cell r="D40" t="str">
            <v>UA</v>
          </cell>
          <cell r="E40" t="str">
            <v>SW</v>
          </cell>
          <cell r="F40">
            <v>1346.22</v>
          </cell>
          <cell r="G40">
            <v>1268.92</v>
          </cell>
          <cell r="H40">
            <v>1380.1</v>
          </cell>
          <cell r="I40">
            <v>15499788</v>
          </cell>
          <cell r="J40">
            <v>175908.6</v>
          </cell>
          <cell r="K40">
            <v>179844.7</v>
          </cell>
          <cell r="L40">
            <v>1293.92</v>
          </cell>
          <cell r="M40">
            <v>2.5166763233349587</v>
          </cell>
          <cell r="N40">
            <v>1.9701793651294013</v>
          </cell>
          <cell r="O40">
            <v>0</v>
          </cell>
          <cell r="P40">
            <v>1512.38</v>
          </cell>
          <cell r="Q40">
            <v>1549.57</v>
          </cell>
        </row>
        <row r="41">
          <cell r="C41" t="str">
            <v>Allerdale</v>
          </cell>
          <cell r="D41" t="str">
            <v>SD</v>
          </cell>
          <cell r="E41" t="str">
            <v>NW</v>
          </cell>
          <cell r="F41">
            <v>209.88</v>
          </cell>
          <cell r="G41">
            <v>154.04</v>
          </cell>
          <cell r="H41">
            <v>215.41</v>
          </cell>
          <cell r="I41">
            <v>1689328</v>
          </cell>
          <cell r="J41">
            <v>28472.9</v>
          </cell>
          <cell r="K41">
            <v>28905.3</v>
          </cell>
          <cell r="L41">
            <v>156.97</v>
          </cell>
          <cell r="M41">
            <v>2.6348389555936729</v>
          </cell>
          <cell r="N41">
            <v>1.9021033497792827</v>
          </cell>
          <cell r="O41">
            <v>0</v>
          </cell>
          <cell r="P41">
            <v>1580</v>
          </cell>
          <cell r="Q41">
            <v>1612.6</v>
          </cell>
        </row>
        <row r="42">
          <cell r="C42" t="str">
            <v>Barrow-in-Furness</v>
          </cell>
          <cell r="D42" t="str">
            <v>SD</v>
          </cell>
          <cell r="E42" t="str">
            <v>NW</v>
          </cell>
          <cell r="F42">
            <v>222.17</v>
          </cell>
          <cell r="G42">
            <v>216.94</v>
          </cell>
          <cell r="H42">
            <v>222.15</v>
          </cell>
          <cell r="I42">
            <v>94101</v>
          </cell>
          <cell r="J42">
            <v>17875.8</v>
          </cell>
          <cell r="K42">
            <v>18061.5</v>
          </cell>
          <cell r="L42">
            <v>216.94</v>
          </cell>
          <cell r="M42">
            <v>-9.0021154971336413E-3</v>
          </cell>
          <cell r="N42">
            <v>0</v>
          </cell>
          <cell r="O42">
            <v>1</v>
          </cell>
          <cell r="P42">
            <v>1592.29</v>
          </cell>
          <cell r="Q42">
            <v>1619.34</v>
          </cell>
        </row>
        <row r="43">
          <cell r="C43" t="str">
            <v>Carlisle</v>
          </cell>
          <cell r="D43" t="str">
            <v>SD</v>
          </cell>
          <cell r="E43" t="str">
            <v>NW</v>
          </cell>
          <cell r="F43">
            <v>207.11</v>
          </cell>
          <cell r="G43">
            <v>193.43</v>
          </cell>
          <cell r="H43">
            <v>207.37</v>
          </cell>
          <cell r="I43">
            <v>440273</v>
          </cell>
          <cell r="J43">
            <v>31014.3</v>
          </cell>
          <cell r="K43">
            <v>31585.9</v>
          </cell>
          <cell r="L43">
            <v>193.43</v>
          </cell>
          <cell r="M43">
            <v>0.12553715416927763</v>
          </cell>
          <cell r="N43">
            <v>0</v>
          </cell>
          <cell r="O43">
            <v>1</v>
          </cell>
          <cell r="P43">
            <v>1577.23</v>
          </cell>
          <cell r="Q43">
            <v>1604.56</v>
          </cell>
        </row>
        <row r="44">
          <cell r="C44" t="str">
            <v>Copeland</v>
          </cell>
          <cell r="D44" t="str">
            <v>SD</v>
          </cell>
          <cell r="E44" t="str">
            <v>NW</v>
          </cell>
          <cell r="F44">
            <v>211.48</v>
          </cell>
          <cell r="G44">
            <v>187.29</v>
          </cell>
          <cell r="H44">
            <v>232.62</v>
          </cell>
          <cell r="I44">
            <v>827467</v>
          </cell>
          <cell r="J44">
            <v>19581.3</v>
          </cell>
          <cell r="K44">
            <v>19846.400000000001</v>
          </cell>
          <cell r="L44">
            <v>190.93</v>
          </cell>
          <cell r="M44">
            <v>9.9962171363722412</v>
          </cell>
          <cell r="N44">
            <v>1.9435100646056997</v>
          </cell>
          <cell r="O44">
            <v>0</v>
          </cell>
          <cell r="P44">
            <v>1581.6</v>
          </cell>
          <cell r="Q44">
            <v>1629.81</v>
          </cell>
        </row>
        <row r="45">
          <cell r="C45" t="str">
            <v>Eden</v>
          </cell>
          <cell r="D45" t="str">
            <v>SD</v>
          </cell>
          <cell r="E45" t="str">
            <v>NW</v>
          </cell>
          <cell r="F45">
            <v>206.07</v>
          </cell>
          <cell r="G45">
            <v>181.57</v>
          </cell>
          <cell r="H45">
            <v>216.45</v>
          </cell>
          <cell r="I45">
            <v>611126</v>
          </cell>
          <cell r="J45">
            <v>19267.599999999999</v>
          </cell>
          <cell r="K45">
            <v>19543.099999999999</v>
          </cell>
          <cell r="L45">
            <v>185.18</v>
          </cell>
          <cell r="M45">
            <v>5.0371233076139159</v>
          </cell>
          <cell r="N45">
            <v>1.9882139119898736</v>
          </cell>
          <cell r="O45">
            <v>0</v>
          </cell>
          <cell r="P45">
            <v>1576.19</v>
          </cell>
          <cell r="Q45">
            <v>1613.64</v>
          </cell>
        </row>
        <row r="46">
          <cell r="C46" t="str">
            <v>South Lakeland</v>
          </cell>
          <cell r="D46" t="str">
            <v>SD</v>
          </cell>
          <cell r="E46" t="str">
            <v>NW</v>
          </cell>
          <cell r="F46">
            <v>206.25</v>
          </cell>
          <cell r="G46">
            <v>175.63</v>
          </cell>
          <cell r="H46">
            <v>207.44</v>
          </cell>
          <cell r="I46">
            <v>1406184</v>
          </cell>
          <cell r="J46">
            <v>43735.5</v>
          </cell>
          <cell r="K46">
            <v>44202.6</v>
          </cell>
          <cell r="L46">
            <v>175.63</v>
          </cell>
          <cell r="M46">
            <v>0.5769696969696958</v>
          </cell>
          <cell r="N46">
            <v>0</v>
          </cell>
          <cell r="O46">
            <v>1</v>
          </cell>
          <cell r="P46">
            <v>1576.37</v>
          </cell>
          <cell r="Q46">
            <v>1604.63</v>
          </cell>
        </row>
        <row r="47">
          <cell r="C47" t="str">
            <v>Derby UA</v>
          </cell>
          <cell r="D47" t="str">
            <v>UA</v>
          </cell>
          <cell r="E47" t="str">
            <v>EM</v>
          </cell>
          <cell r="F47">
            <v>1165.83</v>
          </cell>
          <cell r="G47">
            <v>1165.83</v>
          </cell>
          <cell r="H47">
            <v>1189.03</v>
          </cell>
          <cell r="I47">
            <v>0</v>
          </cell>
          <cell r="J47">
            <v>62419.1</v>
          </cell>
          <cell r="K47">
            <v>63240.4</v>
          </cell>
          <cell r="L47">
            <v>1189.03</v>
          </cell>
          <cell r="M47">
            <v>1.9899985418114174</v>
          </cell>
          <cell r="N47">
            <v>1.9899985418114174</v>
          </cell>
          <cell r="O47">
            <v>0</v>
          </cell>
          <cell r="P47">
            <v>1404.5</v>
          </cell>
          <cell r="Q47">
            <v>1432.44</v>
          </cell>
        </row>
        <row r="48">
          <cell r="C48" t="str">
            <v>Amber Valley</v>
          </cell>
          <cell r="D48" t="str">
            <v>SD</v>
          </cell>
          <cell r="E48" t="str">
            <v>EM</v>
          </cell>
          <cell r="F48">
            <v>193.13</v>
          </cell>
          <cell r="G48">
            <v>151.91</v>
          </cell>
          <cell r="H48">
            <v>194.96</v>
          </cell>
          <cell r="I48">
            <v>1600885</v>
          </cell>
          <cell r="J48">
            <v>36678.9</v>
          </cell>
          <cell r="K48">
            <v>37183.599999999999</v>
          </cell>
          <cell r="L48">
            <v>151.91</v>
          </cell>
          <cell r="M48">
            <v>0.9475482835395912</v>
          </cell>
          <cell r="N48">
            <v>0</v>
          </cell>
          <cell r="O48">
            <v>1</v>
          </cell>
          <cell r="P48">
            <v>1530.51</v>
          </cell>
          <cell r="Q48">
            <v>1558.83</v>
          </cell>
        </row>
        <row r="49">
          <cell r="C49" t="str">
            <v>Bolsover</v>
          </cell>
          <cell r="D49" t="str">
            <v>SD</v>
          </cell>
          <cell r="E49" t="str">
            <v>EM</v>
          </cell>
          <cell r="F49">
            <v>270.35000000000002</v>
          </cell>
          <cell r="G49">
            <v>158.15</v>
          </cell>
          <cell r="H49">
            <v>271.5</v>
          </cell>
          <cell r="I49">
            <v>2285865</v>
          </cell>
          <cell r="J49">
            <v>19848.7</v>
          </cell>
          <cell r="K49">
            <v>20166.2</v>
          </cell>
          <cell r="L49">
            <v>158.15</v>
          </cell>
          <cell r="M49">
            <v>0.42537451451820868</v>
          </cell>
          <cell r="N49">
            <v>0</v>
          </cell>
          <cell r="O49">
            <v>1</v>
          </cell>
          <cell r="P49">
            <v>1607.73</v>
          </cell>
          <cell r="Q49">
            <v>1635.37</v>
          </cell>
        </row>
        <row r="50">
          <cell r="C50" t="str">
            <v>Chesterfield</v>
          </cell>
          <cell r="D50" t="str">
            <v>SD</v>
          </cell>
          <cell r="E50" t="str">
            <v>EM</v>
          </cell>
          <cell r="F50">
            <v>157.29</v>
          </cell>
          <cell r="G50">
            <v>144.88999999999999</v>
          </cell>
          <cell r="H50">
            <v>157.72999999999999</v>
          </cell>
          <cell r="I50">
            <v>356773</v>
          </cell>
          <cell r="J50">
            <v>27463.9</v>
          </cell>
          <cell r="K50">
            <v>27781.599999999999</v>
          </cell>
          <cell r="L50">
            <v>144.88999999999999</v>
          </cell>
          <cell r="M50">
            <v>0.2797380634496775</v>
          </cell>
          <cell r="N50">
            <v>0</v>
          </cell>
          <cell r="O50">
            <v>1</v>
          </cell>
          <cell r="P50">
            <v>1494.67</v>
          </cell>
          <cell r="Q50">
            <v>1521.6</v>
          </cell>
        </row>
        <row r="51">
          <cell r="C51" t="str">
            <v>Derbyshire Dales</v>
          </cell>
          <cell r="D51" t="str">
            <v>SD</v>
          </cell>
          <cell r="E51" t="str">
            <v>EM</v>
          </cell>
          <cell r="F51">
            <v>235.24</v>
          </cell>
          <cell r="G51">
            <v>189.66</v>
          </cell>
          <cell r="H51">
            <v>236.52</v>
          </cell>
          <cell r="I51">
            <v>1315234</v>
          </cell>
          <cell r="J51">
            <v>27864.400000000001</v>
          </cell>
          <cell r="K51">
            <v>28064.5</v>
          </cell>
          <cell r="L51">
            <v>189.66</v>
          </cell>
          <cell r="M51">
            <v>0.54412514878422091</v>
          </cell>
          <cell r="N51">
            <v>0</v>
          </cell>
          <cell r="O51">
            <v>1</v>
          </cell>
          <cell r="P51">
            <v>1572.62</v>
          </cell>
          <cell r="Q51">
            <v>1600.39</v>
          </cell>
        </row>
        <row r="52">
          <cell r="C52" t="str">
            <v>Erewash</v>
          </cell>
          <cell r="D52" t="str">
            <v>SD</v>
          </cell>
          <cell r="E52" t="str">
            <v>EM</v>
          </cell>
          <cell r="F52">
            <v>173.46</v>
          </cell>
          <cell r="G52">
            <v>165.91</v>
          </cell>
          <cell r="H52">
            <v>173.56</v>
          </cell>
          <cell r="I52">
            <v>242181</v>
          </cell>
          <cell r="J52">
            <v>31368.3</v>
          </cell>
          <cell r="K52">
            <v>31659.3</v>
          </cell>
          <cell r="L52">
            <v>165.91</v>
          </cell>
          <cell r="M52">
            <v>5.765017871555074E-2</v>
          </cell>
          <cell r="N52">
            <v>0</v>
          </cell>
          <cell r="O52">
            <v>1</v>
          </cell>
          <cell r="P52">
            <v>1510.84</v>
          </cell>
          <cell r="Q52">
            <v>1537.43</v>
          </cell>
        </row>
        <row r="53">
          <cell r="C53" t="str">
            <v>High Peak</v>
          </cell>
          <cell r="D53" t="str">
            <v>SD</v>
          </cell>
          <cell r="E53" t="str">
            <v>EM</v>
          </cell>
          <cell r="F53">
            <v>192.29</v>
          </cell>
          <cell r="G53">
            <v>174.42</v>
          </cell>
          <cell r="H53">
            <v>192.33</v>
          </cell>
          <cell r="I53">
            <v>522504</v>
          </cell>
          <cell r="J53">
            <v>28988</v>
          </cell>
          <cell r="K53">
            <v>29177</v>
          </cell>
          <cell r="L53">
            <v>174.42</v>
          </cell>
          <cell r="M53">
            <v>2.080191377607804E-2</v>
          </cell>
          <cell r="N53">
            <v>0</v>
          </cell>
          <cell r="O53">
            <v>1</v>
          </cell>
          <cell r="P53">
            <v>1529.67</v>
          </cell>
          <cell r="Q53">
            <v>1556.2</v>
          </cell>
        </row>
        <row r="54">
          <cell r="C54" t="str">
            <v>North East Derbyshire</v>
          </cell>
          <cell r="D54" t="str">
            <v>SD</v>
          </cell>
          <cell r="E54" t="str">
            <v>EM</v>
          </cell>
          <cell r="F54">
            <v>270.17</v>
          </cell>
          <cell r="G54">
            <v>174.37</v>
          </cell>
          <cell r="H54">
            <v>270.72000000000003</v>
          </cell>
          <cell r="I54">
            <v>2831984</v>
          </cell>
          <cell r="J54">
            <v>29020.2</v>
          </cell>
          <cell r="K54">
            <v>29392.9</v>
          </cell>
          <cell r="L54">
            <v>174.37</v>
          </cell>
          <cell r="M54">
            <v>0.20357552652034322</v>
          </cell>
          <cell r="N54">
            <v>0</v>
          </cell>
          <cell r="O54">
            <v>1</v>
          </cell>
          <cell r="P54">
            <v>1607.55</v>
          </cell>
          <cell r="Q54">
            <v>1634.59</v>
          </cell>
        </row>
        <row r="55">
          <cell r="C55" t="str">
            <v>South Derbyshire</v>
          </cell>
          <cell r="D55" t="str">
            <v>SD</v>
          </cell>
          <cell r="E55" t="str">
            <v>EM</v>
          </cell>
          <cell r="F55">
            <v>170.65</v>
          </cell>
          <cell r="G55">
            <v>150.25</v>
          </cell>
          <cell r="H55">
            <v>172.07</v>
          </cell>
          <cell r="I55">
            <v>667940</v>
          </cell>
          <cell r="J55">
            <v>29723</v>
          </cell>
          <cell r="K55">
            <v>30608</v>
          </cell>
          <cell r="L55">
            <v>150.25</v>
          </cell>
          <cell r="M55">
            <v>0.83211251098739369</v>
          </cell>
          <cell r="N55">
            <v>0</v>
          </cell>
          <cell r="O55">
            <v>1</v>
          </cell>
          <cell r="P55">
            <v>1508.03</v>
          </cell>
          <cell r="Q55">
            <v>1535.94</v>
          </cell>
        </row>
        <row r="56">
          <cell r="C56" t="str">
            <v>Plymouth UA</v>
          </cell>
          <cell r="D56" t="str">
            <v>UA</v>
          </cell>
          <cell r="E56" t="str">
            <v>SW</v>
          </cell>
          <cell r="F56">
            <v>1294.81</v>
          </cell>
          <cell r="G56">
            <v>1294.81</v>
          </cell>
          <cell r="H56">
            <v>1320.58</v>
          </cell>
          <cell r="I56">
            <v>0</v>
          </cell>
          <cell r="J56">
            <v>67066</v>
          </cell>
          <cell r="K56">
            <v>68460</v>
          </cell>
          <cell r="L56">
            <v>1320.58</v>
          </cell>
          <cell r="M56">
            <v>1.9902533962511861</v>
          </cell>
          <cell r="N56">
            <v>1.9902533962511861</v>
          </cell>
          <cell r="O56">
            <v>0</v>
          </cell>
          <cell r="P56">
            <v>1537.86</v>
          </cell>
          <cell r="Q56">
            <v>1568.47</v>
          </cell>
        </row>
        <row r="57">
          <cell r="C57" t="str">
            <v>Torbay UA</v>
          </cell>
          <cell r="D57" t="str">
            <v>UA</v>
          </cell>
          <cell r="E57" t="str">
            <v>SW</v>
          </cell>
          <cell r="F57">
            <v>1265.83</v>
          </cell>
          <cell r="G57">
            <v>1261.17</v>
          </cell>
          <cell r="H57">
            <v>1266.43</v>
          </cell>
          <cell r="I57">
            <v>223028</v>
          </cell>
          <cell r="J57">
            <v>41713.300000000003</v>
          </cell>
          <cell r="K57">
            <v>42370.8</v>
          </cell>
          <cell r="L57">
            <v>1261.17</v>
          </cell>
          <cell r="M57">
            <v>4.7399729821550801E-2</v>
          </cell>
          <cell r="N57">
            <v>0</v>
          </cell>
          <cell r="O57">
            <v>1</v>
          </cell>
          <cell r="P57">
            <v>1508.88</v>
          </cell>
          <cell r="Q57">
            <v>1514.32</v>
          </cell>
        </row>
        <row r="58">
          <cell r="C58" t="str">
            <v>East Devon</v>
          </cell>
          <cell r="D58" t="str">
            <v>SD</v>
          </cell>
          <cell r="E58" t="str">
            <v>SW</v>
          </cell>
          <cell r="F58">
            <v>160.68</v>
          </cell>
          <cell r="G58">
            <v>121.78</v>
          </cell>
          <cell r="H58">
            <v>163.86</v>
          </cell>
          <cell r="I58">
            <v>2326539.34</v>
          </cell>
          <cell r="J58">
            <v>54046.9</v>
          </cell>
          <cell r="K58">
            <v>55288.800000000003</v>
          </cell>
          <cell r="L58">
            <v>121.78</v>
          </cell>
          <cell r="M58">
            <v>1.97908887229276</v>
          </cell>
          <cell r="N58">
            <v>0</v>
          </cell>
          <cell r="O58">
            <v>1</v>
          </cell>
          <cell r="P58">
            <v>1542.32</v>
          </cell>
          <cell r="Q58">
            <v>1573.02</v>
          </cell>
        </row>
        <row r="59">
          <cell r="C59" t="str">
            <v>Exeter</v>
          </cell>
          <cell r="D59" t="str">
            <v>SD</v>
          </cell>
          <cell r="E59" t="str">
            <v>SW</v>
          </cell>
          <cell r="F59">
            <v>132.41999999999999</v>
          </cell>
          <cell r="G59">
            <v>132.41999999999999</v>
          </cell>
          <cell r="H59">
            <v>135.05000000000001</v>
          </cell>
          <cell r="I59">
            <v>0</v>
          </cell>
          <cell r="J59">
            <v>34344</v>
          </cell>
          <cell r="K59">
            <v>34750</v>
          </cell>
          <cell r="L59">
            <v>135.05000000000001</v>
          </cell>
          <cell r="M59">
            <v>1.9861048180033412</v>
          </cell>
          <cell r="N59">
            <v>1.9861048180033412</v>
          </cell>
          <cell r="O59">
            <v>0</v>
          </cell>
          <cell r="P59">
            <v>1514.06</v>
          </cell>
          <cell r="Q59">
            <v>1544.21</v>
          </cell>
        </row>
        <row r="60">
          <cell r="C60" t="str">
            <v>Mid Devon</v>
          </cell>
          <cell r="D60" t="str">
            <v>SD</v>
          </cell>
          <cell r="E60" t="str">
            <v>SW</v>
          </cell>
          <cell r="F60">
            <v>219.98</v>
          </cell>
          <cell r="G60">
            <v>182.15</v>
          </cell>
          <cell r="H60">
            <v>223.81</v>
          </cell>
          <cell r="I60">
            <v>1136755</v>
          </cell>
          <cell r="J60">
            <v>26996.1</v>
          </cell>
          <cell r="K60">
            <v>27289.759999999998</v>
          </cell>
          <cell r="L60">
            <v>182.15</v>
          </cell>
          <cell r="M60">
            <v>1.7410673697608932</v>
          </cell>
          <cell r="N60">
            <v>0</v>
          </cell>
          <cell r="O60">
            <v>1</v>
          </cell>
          <cell r="P60">
            <v>1601.62</v>
          </cell>
          <cell r="Q60">
            <v>1632.97</v>
          </cell>
        </row>
        <row r="61">
          <cell r="C61" t="str">
            <v>North Devon</v>
          </cell>
          <cell r="D61" t="str">
            <v>SD</v>
          </cell>
          <cell r="E61" t="str">
            <v>SW</v>
          </cell>
          <cell r="F61">
            <v>212.22</v>
          </cell>
          <cell r="G61">
            <v>164.58</v>
          </cell>
          <cell r="H61">
            <v>213.38</v>
          </cell>
          <cell r="I61">
            <v>1547616</v>
          </cell>
          <cell r="J61">
            <v>31543</v>
          </cell>
          <cell r="K61">
            <v>31715</v>
          </cell>
          <cell r="L61">
            <v>164.58</v>
          </cell>
          <cell r="M61">
            <v>0.54660258222599023</v>
          </cell>
          <cell r="N61">
            <v>0</v>
          </cell>
          <cell r="O61">
            <v>1</v>
          </cell>
          <cell r="P61">
            <v>1593.86</v>
          </cell>
          <cell r="Q61">
            <v>1622.54</v>
          </cell>
        </row>
        <row r="62">
          <cell r="C62" t="str">
            <v>South Hams</v>
          </cell>
          <cell r="D62" t="str">
            <v>SD</v>
          </cell>
          <cell r="E62" t="str">
            <v>SW</v>
          </cell>
          <cell r="F62">
            <v>189.45</v>
          </cell>
          <cell r="G62">
            <v>145.41999999999999</v>
          </cell>
          <cell r="H62">
            <v>191.36</v>
          </cell>
          <cell r="I62">
            <v>1681586</v>
          </cell>
          <cell r="J62">
            <v>36250.300000000003</v>
          </cell>
          <cell r="K62">
            <v>36606.9</v>
          </cell>
          <cell r="L62">
            <v>145.41999999999999</v>
          </cell>
          <cell r="M62">
            <v>1.0081815782528505</v>
          </cell>
          <cell r="N62">
            <v>0</v>
          </cell>
          <cell r="O62">
            <v>1</v>
          </cell>
          <cell r="P62">
            <v>1571.09</v>
          </cell>
          <cell r="Q62">
            <v>1600.52</v>
          </cell>
        </row>
        <row r="63">
          <cell r="C63" t="str">
            <v>Teignbridge</v>
          </cell>
          <cell r="D63" t="str">
            <v>SD</v>
          </cell>
          <cell r="E63" t="str">
            <v>SW</v>
          </cell>
          <cell r="F63">
            <v>201.5</v>
          </cell>
          <cell r="G63">
            <v>150.16999999999999</v>
          </cell>
          <cell r="H63">
            <v>203.57</v>
          </cell>
          <cell r="I63">
            <v>2442869</v>
          </cell>
          <cell r="J63">
            <v>44548</v>
          </cell>
          <cell r="K63">
            <v>45746</v>
          </cell>
          <cell r="L63">
            <v>150.16999999999999</v>
          </cell>
          <cell r="M63">
            <v>1.0272952853597981</v>
          </cell>
          <cell r="N63">
            <v>0</v>
          </cell>
          <cell r="O63">
            <v>1</v>
          </cell>
          <cell r="P63">
            <v>1583.14</v>
          </cell>
          <cell r="Q63">
            <v>1612.73</v>
          </cell>
        </row>
        <row r="64">
          <cell r="C64" t="str">
            <v>Torridge</v>
          </cell>
          <cell r="D64" t="str">
            <v>SD</v>
          </cell>
          <cell r="E64" t="str">
            <v>SW</v>
          </cell>
          <cell r="F64">
            <v>190.94</v>
          </cell>
          <cell r="G64">
            <v>145.76</v>
          </cell>
          <cell r="H64">
            <v>192.84</v>
          </cell>
          <cell r="I64">
            <v>1046162</v>
          </cell>
          <cell r="J64">
            <v>21778</v>
          </cell>
          <cell r="K64">
            <v>22219.200000000001</v>
          </cell>
          <cell r="L64">
            <v>145.76</v>
          </cell>
          <cell r="M64">
            <v>0.99507698753535445</v>
          </cell>
          <cell r="N64">
            <v>0</v>
          </cell>
          <cell r="O64">
            <v>1</v>
          </cell>
          <cell r="P64">
            <v>1572.58</v>
          </cell>
          <cell r="Q64">
            <v>1602</v>
          </cell>
        </row>
        <row r="65">
          <cell r="C65" t="str">
            <v>West Devon</v>
          </cell>
          <cell r="D65" t="str">
            <v>SD</v>
          </cell>
          <cell r="E65" t="str">
            <v>SW</v>
          </cell>
          <cell r="F65">
            <v>261.81</v>
          </cell>
          <cell r="G65">
            <v>204.5</v>
          </cell>
          <cell r="H65">
            <v>269.16000000000003</v>
          </cell>
          <cell r="I65">
            <v>1182311</v>
          </cell>
          <cell r="J65">
            <v>19185.5</v>
          </cell>
          <cell r="K65">
            <v>19457</v>
          </cell>
          <cell r="L65">
            <v>208.39</v>
          </cell>
          <cell r="M65">
            <v>2.80737939727284</v>
          </cell>
          <cell r="N65">
            <v>1.9022004889975483</v>
          </cell>
          <cell r="O65">
            <v>0</v>
          </cell>
          <cell r="P65">
            <v>1643.45</v>
          </cell>
          <cell r="Q65">
            <v>1678.32</v>
          </cell>
        </row>
        <row r="66">
          <cell r="C66" t="str">
            <v>Poole UA</v>
          </cell>
          <cell r="D66" t="str">
            <v>UA</v>
          </cell>
          <cell r="E66" t="str">
            <v>SW</v>
          </cell>
          <cell r="F66">
            <v>1209.5999999999999</v>
          </cell>
          <cell r="G66">
            <v>1209.5999999999999</v>
          </cell>
          <cell r="H66">
            <v>1209.5999999999999</v>
          </cell>
          <cell r="I66">
            <v>0</v>
          </cell>
          <cell r="J66">
            <v>53933</v>
          </cell>
          <cell r="K66">
            <v>54808</v>
          </cell>
          <cell r="L66">
            <v>1209.5999999999999</v>
          </cell>
          <cell r="M66">
            <v>0</v>
          </cell>
          <cell r="N66">
            <v>0</v>
          </cell>
          <cell r="O66">
            <v>1</v>
          </cell>
          <cell r="P66">
            <v>1463.31</v>
          </cell>
          <cell r="Q66">
            <v>1464.57</v>
          </cell>
        </row>
        <row r="67">
          <cell r="C67" t="str">
            <v>Bournemouth UA</v>
          </cell>
          <cell r="D67" t="str">
            <v>UA</v>
          </cell>
          <cell r="E67" t="str">
            <v>SW</v>
          </cell>
          <cell r="F67">
            <v>1244.97</v>
          </cell>
          <cell r="G67">
            <v>1244.97</v>
          </cell>
          <cell r="H67">
            <v>1243.71</v>
          </cell>
          <cell r="I67">
            <v>0</v>
          </cell>
          <cell r="J67">
            <v>57868.800000000003</v>
          </cell>
          <cell r="K67">
            <v>59581.8</v>
          </cell>
          <cell r="L67">
            <v>1243.71</v>
          </cell>
          <cell r="M67">
            <v>-0.1012072580062163</v>
          </cell>
          <cell r="N67">
            <v>-0.1012072580062163</v>
          </cell>
          <cell r="O67">
            <v>1</v>
          </cell>
          <cell r="P67">
            <v>1498.68</v>
          </cell>
          <cell r="Q67">
            <v>1498.68</v>
          </cell>
        </row>
        <row r="68">
          <cell r="C68" t="str">
            <v>Christchurch</v>
          </cell>
          <cell r="D68" t="str">
            <v>SD</v>
          </cell>
          <cell r="E68" t="str">
            <v>SW</v>
          </cell>
          <cell r="F68">
            <v>182.67</v>
          </cell>
          <cell r="G68">
            <v>181.45</v>
          </cell>
          <cell r="H68">
            <v>186.33</v>
          </cell>
          <cell r="I68">
            <v>25800</v>
          </cell>
          <cell r="J68">
            <v>19095</v>
          </cell>
          <cell r="K68">
            <v>19253</v>
          </cell>
          <cell r="L68">
            <v>184.99</v>
          </cell>
          <cell r="M68">
            <v>2.0036130727541606</v>
          </cell>
          <cell r="N68">
            <v>1.9509506751171235</v>
          </cell>
          <cell r="O68">
            <v>0</v>
          </cell>
          <cell r="P68">
            <v>1627.89</v>
          </cell>
          <cell r="Q68">
            <v>1656.57</v>
          </cell>
        </row>
        <row r="69">
          <cell r="C69" t="str">
            <v>East Dorset</v>
          </cell>
          <cell r="D69" t="str">
            <v>SD</v>
          </cell>
          <cell r="E69" t="str">
            <v>SW</v>
          </cell>
          <cell r="F69">
            <v>242.58</v>
          </cell>
          <cell r="G69">
            <v>198.45</v>
          </cell>
          <cell r="H69">
            <v>250.04</v>
          </cell>
          <cell r="I69">
            <v>1739162.46</v>
          </cell>
          <cell r="J69">
            <v>36194</v>
          </cell>
          <cell r="K69">
            <v>36446</v>
          </cell>
          <cell r="L69">
            <v>202.32</v>
          </cell>
          <cell r="M69">
            <v>3.0752741363673755</v>
          </cell>
          <cell r="N69">
            <v>1.9501133786848097</v>
          </cell>
          <cell r="O69">
            <v>0</v>
          </cell>
          <cell r="P69">
            <v>1687.8</v>
          </cell>
          <cell r="Q69">
            <v>1720.28</v>
          </cell>
        </row>
        <row r="70">
          <cell r="C70" t="str">
            <v>North Dorset</v>
          </cell>
          <cell r="D70" t="str">
            <v>SD</v>
          </cell>
          <cell r="E70" t="str">
            <v>SW</v>
          </cell>
          <cell r="F70">
            <v>198.39</v>
          </cell>
          <cell r="G70">
            <v>111.96</v>
          </cell>
          <cell r="H70">
            <v>204.5</v>
          </cell>
          <cell r="I70">
            <v>2418597.35</v>
          </cell>
          <cell r="J70">
            <v>25847.599999999999</v>
          </cell>
          <cell r="K70">
            <v>26135.599999999999</v>
          </cell>
          <cell r="L70">
            <v>111.96</v>
          </cell>
          <cell r="M70">
            <v>3.079792328242358</v>
          </cell>
          <cell r="N70">
            <v>0</v>
          </cell>
          <cell r="O70">
            <v>1</v>
          </cell>
          <cell r="P70">
            <v>1643.61</v>
          </cell>
          <cell r="Q70">
            <v>1674.74</v>
          </cell>
        </row>
        <row r="71">
          <cell r="C71" t="str">
            <v>Purbeck</v>
          </cell>
          <cell r="D71" t="str">
            <v>SD</v>
          </cell>
          <cell r="E71" t="str">
            <v>SW</v>
          </cell>
          <cell r="F71">
            <v>237.96</v>
          </cell>
          <cell r="G71">
            <v>169.13</v>
          </cell>
          <cell r="H71">
            <v>242.62</v>
          </cell>
          <cell r="I71">
            <v>1295599</v>
          </cell>
          <cell r="J71">
            <v>18301.5</v>
          </cell>
          <cell r="K71">
            <v>18452.900000000001</v>
          </cell>
          <cell r="L71">
            <v>172.41</v>
          </cell>
          <cell r="M71">
            <v>1.9583123213985527</v>
          </cell>
          <cell r="N71">
            <v>1.9393366049784195</v>
          </cell>
          <cell r="O71">
            <v>0</v>
          </cell>
          <cell r="P71">
            <v>1683.18</v>
          </cell>
          <cell r="Q71">
            <v>1712.86</v>
          </cell>
        </row>
        <row r="72">
          <cell r="C72" t="str">
            <v>West Dorset</v>
          </cell>
          <cell r="D72" t="str">
            <v>SD</v>
          </cell>
          <cell r="E72" t="str">
            <v>SW</v>
          </cell>
          <cell r="F72">
            <v>204.59</v>
          </cell>
          <cell r="G72">
            <v>127.28</v>
          </cell>
          <cell r="H72">
            <v>210.2</v>
          </cell>
          <cell r="I72">
            <v>3260961.69</v>
          </cell>
          <cell r="J72">
            <v>40130.300000000003</v>
          </cell>
          <cell r="K72">
            <v>40531.9</v>
          </cell>
          <cell r="L72">
            <v>129.75</v>
          </cell>
          <cell r="M72">
            <v>2.7420695048633781</v>
          </cell>
          <cell r="N72">
            <v>1.9406033940917653</v>
          </cell>
          <cell r="O72">
            <v>0</v>
          </cell>
          <cell r="P72">
            <v>1649.81</v>
          </cell>
          <cell r="Q72">
            <v>1680.44</v>
          </cell>
        </row>
        <row r="73">
          <cell r="C73" t="str">
            <v>Weymouth &amp; Portland</v>
          </cell>
          <cell r="D73" t="str">
            <v>SD</v>
          </cell>
          <cell r="E73" t="str">
            <v>SW</v>
          </cell>
          <cell r="F73">
            <v>280.82</v>
          </cell>
          <cell r="G73">
            <v>278.32</v>
          </cell>
          <cell r="H73">
            <v>286.2</v>
          </cell>
          <cell r="I73">
            <v>50723</v>
          </cell>
          <cell r="J73">
            <v>20128.099999999999</v>
          </cell>
          <cell r="K73">
            <v>20389.400000000001</v>
          </cell>
          <cell r="L73">
            <v>283.70999999999998</v>
          </cell>
          <cell r="M73">
            <v>1.9158179616836393</v>
          </cell>
          <cell r="N73">
            <v>1.9366197183098541</v>
          </cell>
          <cell r="O73">
            <v>0</v>
          </cell>
          <cell r="P73">
            <v>1726.04</v>
          </cell>
          <cell r="Q73">
            <v>1756.44</v>
          </cell>
        </row>
        <row r="74">
          <cell r="C74" t="str">
            <v>Darlington UA</v>
          </cell>
          <cell r="D74" t="str">
            <v>UA</v>
          </cell>
          <cell r="E74" t="str">
            <v>NE</v>
          </cell>
          <cell r="F74">
            <v>1242.7</v>
          </cell>
          <cell r="G74">
            <v>1238.6400000000001</v>
          </cell>
          <cell r="H74">
            <v>1267.3599999999999</v>
          </cell>
          <cell r="I74">
            <v>125064</v>
          </cell>
          <cell r="J74">
            <v>30308.400000000001</v>
          </cell>
          <cell r="K74">
            <v>31101</v>
          </cell>
          <cell r="L74">
            <v>1263.3399999999999</v>
          </cell>
          <cell r="M74">
            <v>1.984388830771695</v>
          </cell>
          <cell r="N74">
            <v>1.9941225860621179</v>
          </cell>
          <cell r="O74">
            <v>0</v>
          </cell>
          <cell r="P74">
            <v>1494.43</v>
          </cell>
          <cell r="Q74">
            <v>1524.05</v>
          </cell>
        </row>
        <row r="75">
          <cell r="C75" t="str">
            <v>Durham UA</v>
          </cell>
          <cell r="D75" t="str">
            <v>UA</v>
          </cell>
          <cell r="E75" t="str">
            <v>NE</v>
          </cell>
          <cell r="F75">
            <v>1389.37</v>
          </cell>
          <cell r="G75">
            <v>1308.3900000000001</v>
          </cell>
          <cell r="H75">
            <v>1418.12</v>
          </cell>
          <cell r="I75">
            <v>10920661.4</v>
          </cell>
          <cell r="J75">
            <v>129047.4</v>
          </cell>
          <cell r="K75">
            <v>130492.7</v>
          </cell>
          <cell r="L75">
            <v>1334.43</v>
          </cell>
          <cell r="M75">
            <v>2.0692832002994166</v>
          </cell>
          <cell r="N75">
            <v>1.9902322701946635</v>
          </cell>
          <cell r="O75">
            <v>0</v>
          </cell>
          <cell r="P75">
            <v>1641.1</v>
          </cell>
          <cell r="Q75">
            <v>1674.81</v>
          </cell>
        </row>
        <row r="76">
          <cell r="C76" t="str">
            <v>Brighton &amp; Hove UA</v>
          </cell>
          <cell r="D76" t="str">
            <v>UA</v>
          </cell>
          <cell r="E76" t="str">
            <v>SE</v>
          </cell>
          <cell r="F76">
            <v>1313.41</v>
          </cell>
          <cell r="G76">
            <v>1312.89</v>
          </cell>
          <cell r="H76">
            <v>1339.54</v>
          </cell>
          <cell r="I76">
            <v>43330</v>
          </cell>
          <cell r="J76">
            <v>81359.199999999997</v>
          </cell>
          <cell r="K76">
            <v>83633.5</v>
          </cell>
          <cell r="L76">
            <v>1339.02</v>
          </cell>
          <cell r="M76">
            <v>1.9894777716021563</v>
          </cell>
          <cell r="N76">
            <v>1.9902657496058223</v>
          </cell>
          <cell r="O76">
            <v>0</v>
          </cell>
          <cell r="P76">
            <v>1537.98</v>
          </cell>
          <cell r="Q76">
            <v>1568.52</v>
          </cell>
        </row>
        <row r="77">
          <cell r="C77" t="str">
            <v>Eastbourne</v>
          </cell>
          <cell r="D77" t="str">
            <v>SD</v>
          </cell>
          <cell r="E77" t="str">
            <v>SE</v>
          </cell>
          <cell r="F77">
            <v>224.19</v>
          </cell>
          <cell r="G77">
            <v>224.19</v>
          </cell>
          <cell r="H77">
            <v>224.19</v>
          </cell>
          <cell r="I77">
            <v>0</v>
          </cell>
          <cell r="J77">
            <v>32126.5</v>
          </cell>
          <cell r="K77">
            <v>32558.9</v>
          </cell>
          <cell r="L77">
            <v>224.19</v>
          </cell>
          <cell r="M77">
            <v>0</v>
          </cell>
          <cell r="N77">
            <v>0</v>
          </cell>
          <cell r="O77">
            <v>1</v>
          </cell>
          <cell r="P77">
            <v>1629.65</v>
          </cell>
          <cell r="Q77">
            <v>1657.1</v>
          </cell>
        </row>
        <row r="78">
          <cell r="C78" t="str">
            <v>Hastings</v>
          </cell>
          <cell r="D78" t="str">
            <v>SD</v>
          </cell>
          <cell r="E78" t="str">
            <v>SE</v>
          </cell>
          <cell r="F78">
            <v>235.85</v>
          </cell>
          <cell r="G78">
            <v>235.85</v>
          </cell>
          <cell r="H78">
            <v>240.33</v>
          </cell>
          <cell r="I78">
            <v>0</v>
          </cell>
          <cell r="J78">
            <v>23733</v>
          </cell>
          <cell r="K78">
            <v>24281</v>
          </cell>
          <cell r="L78">
            <v>240.33</v>
          </cell>
          <cell r="M78">
            <v>1.8995124019504002</v>
          </cell>
          <cell r="N78">
            <v>1.8995124019504002</v>
          </cell>
          <cell r="O78">
            <v>0</v>
          </cell>
          <cell r="P78">
            <v>1641.31</v>
          </cell>
          <cell r="Q78">
            <v>1673.24</v>
          </cell>
        </row>
        <row r="79">
          <cell r="C79" t="str">
            <v>Lewes</v>
          </cell>
          <cell r="D79" t="str">
            <v>SD</v>
          </cell>
          <cell r="E79" t="str">
            <v>SE</v>
          </cell>
          <cell r="F79">
            <v>270.5</v>
          </cell>
          <cell r="G79">
            <v>192.48</v>
          </cell>
          <cell r="H79">
            <v>269.2</v>
          </cell>
          <cell r="I79">
            <v>2784130</v>
          </cell>
          <cell r="J79">
            <v>34670.699999999997</v>
          </cell>
          <cell r="K79">
            <v>34979.800000000003</v>
          </cell>
          <cell r="L79">
            <v>189.61</v>
          </cell>
          <cell r="M79">
            <v>-0.48059149722736094</v>
          </cell>
          <cell r="N79">
            <v>-1.4910640066500291</v>
          </cell>
          <cell r="O79">
            <v>1</v>
          </cell>
          <cell r="P79">
            <v>1675.96</v>
          </cell>
          <cell r="Q79">
            <v>1702.11</v>
          </cell>
        </row>
        <row r="80">
          <cell r="C80" t="str">
            <v>Rother</v>
          </cell>
          <cell r="D80" t="str">
            <v>SD</v>
          </cell>
          <cell r="E80" t="str">
            <v>SE</v>
          </cell>
          <cell r="F80">
            <v>214.54</v>
          </cell>
          <cell r="G80">
            <v>181.01</v>
          </cell>
          <cell r="H80">
            <v>216.29</v>
          </cell>
          <cell r="I80">
            <v>1266187.53</v>
          </cell>
          <cell r="J80">
            <v>35377.1</v>
          </cell>
          <cell r="K80">
            <v>35708.300000000003</v>
          </cell>
          <cell r="L80">
            <v>180.83</v>
          </cell>
          <cell r="M80">
            <v>0.8156987042043442</v>
          </cell>
          <cell r="N80">
            <v>-9.9442019777900889E-2</v>
          </cell>
          <cell r="O80">
            <v>1</v>
          </cell>
          <cell r="P80">
            <v>1620</v>
          </cell>
          <cell r="Q80">
            <v>1649.2</v>
          </cell>
        </row>
        <row r="81">
          <cell r="C81" t="str">
            <v>Wealden</v>
          </cell>
          <cell r="D81" t="str">
            <v>SD</v>
          </cell>
          <cell r="E81" t="str">
            <v>SE</v>
          </cell>
          <cell r="F81">
            <v>258.83</v>
          </cell>
          <cell r="G81">
            <v>174.06</v>
          </cell>
          <cell r="H81">
            <v>264.75</v>
          </cell>
          <cell r="I81">
            <v>5550921.4500000002</v>
          </cell>
          <cell r="J81">
            <v>60034.3</v>
          </cell>
          <cell r="K81">
            <v>61204.5</v>
          </cell>
          <cell r="L81">
            <v>174.06</v>
          </cell>
          <cell r="M81">
            <v>2.2872155468840614</v>
          </cell>
          <cell r="N81">
            <v>0</v>
          </cell>
          <cell r="O81">
            <v>1</v>
          </cell>
          <cell r="P81">
            <v>1664.29</v>
          </cell>
          <cell r="Q81">
            <v>1697.66</v>
          </cell>
        </row>
        <row r="82">
          <cell r="C82" t="str">
            <v>Southend-on-Sea UA</v>
          </cell>
          <cell r="D82" t="str">
            <v>UA</v>
          </cell>
          <cell r="E82" t="str">
            <v>EE</v>
          </cell>
          <cell r="F82">
            <v>1143.05</v>
          </cell>
          <cell r="G82">
            <v>1137.42</v>
          </cell>
          <cell r="H82">
            <v>1166.19</v>
          </cell>
          <cell r="I82">
            <v>361694</v>
          </cell>
          <cell r="J82">
            <v>53755.9</v>
          </cell>
          <cell r="K82">
            <v>54591.12</v>
          </cell>
          <cell r="L82">
            <v>1159.56</v>
          </cell>
          <cell r="M82">
            <v>2.0244083810857005</v>
          </cell>
          <cell r="N82">
            <v>1.9465105238170484</v>
          </cell>
          <cell r="O82">
            <v>0</v>
          </cell>
          <cell r="P82">
            <v>1353.74</v>
          </cell>
          <cell r="Q82">
            <v>1379.76</v>
          </cell>
        </row>
        <row r="83">
          <cell r="C83" t="str">
            <v>Thurrock UA</v>
          </cell>
          <cell r="D83" t="str">
            <v>UA</v>
          </cell>
          <cell r="E83" t="str">
            <v>EE</v>
          </cell>
          <cell r="F83">
            <v>1124.6400000000001</v>
          </cell>
          <cell r="G83">
            <v>1124.6400000000001</v>
          </cell>
          <cell r="H83">
            <v>1124.6400000000001</v>
          </cell>
          <cell r="I83">
            <v>0</v>
          </cell>
          <cell r="J83">
            <v>46444</v>
          </cell>
          <cell r="K83">
            <v>47888.800000000003</v>
          </cell>
          <cell r="L83">
            <v>1124.6400000000001</v>
          </cell>
          <cell r="M83">
            <v>0</v>
          </cell>
          <cell r="N83">
            <v>0</v>
          </cell>
          <cell r="O83">
            <v>1</v>
          </cell>
          <cell r="P83">
            <v>1335.3300000000002</v>
          </cell>
          <cell r="Q83">
            <v>1338.21</v>
          </cell>
        </row>
        <row r="84">
          <cell r="C84" t="str">
            <v>Basildon</v>
          </cell>
          <cell r="D84" t="str">
            <v>SD</v>
          </cell>
          <cell r="E84" t="str">
            <v>EE</v>
          </cell>
          <cell r="F84">
            <v>259.37</v>
          </cell>
          <cell r="G84">
            <v>252.81</v>
          </cell>
          <cell r="H84">
            <v>259.36</v>
          </cell>
          <cell r="I84">
            <v>375568</v>
          </cell>
          <cell r="J84">
            <v>56070</v>
          </cell>
          <cell r="K84">
            <v>57381</v>
          </cell>
          <cell r="L84">
            <v>252.81</v>
          </cell>
          <cell r="M84">
            <v>-3.8554960095581233E-3</v>
          </cell>
          <cell r="N84">
            <v>0</v>
          </cell>
          <cell r="O84">
            <v>1</v>
          </cell>
          <cell r="P84">
            <v>1556.81</v>
          </cell>
          <cell r="Q84">
            <v>1559.68</v>
          </cell>
        </row>
        <row r="85">
          <cell r="C85" t="str">
            <v>Braintree</v>
          </cell>
          <cell r="D85" t="str">
            <v>SD</v>
          </cell>
          <cell r="E85" t="str">
            <v>EE</v>
          </cell>
          <cell r="F85">
            <v>193.7</v>
          </cell>
          <cell r="G85">
            <v>159.57</v>
          </cell>
          <cell r="H85">
            <v>193.92</v>
          </cell>
          <cell r="I85">
            <v>1708396</v>
          </cell>
          <cell r="J85">
            <v>48971</v>
          </cell>
          <cell r="K85">
            <v>49742</v>
          </cell>
          <cell r="L85">
            <v>159.57</v>
          </cell>
          <cell r="M85">
            <v>0.11357769747031433</v>
          </cell>
          <cell r="N85">
            <v>0</v>
          </cell>
          <cell r="O85">
            <v>1</v>
          </cell>
          <cell r="P85">
            <v>1491.14</v>
          </cell>
          <cell r="Q85">
            <v>1494.24</v>
          </cell>
        </row>
        <row r="86">
          <cell r="C86" t="str">
            <v>Brentwood</v>
          </cell>
          <cell r="D86" t="str">
            <v>SD</v>
          </cell>
          <cell r="E86" t="str">
            <v>EE</v>
          </cell>
          <cell r="F86">
            <v>177.9</v>
          </cell>
          <cell r="G86">
            <v>168.14</v>
          </cell>
          <cell r="H86">
            <v>179.74</v>
          </cell>
          <cell r="I86">
            <v>361474</v>
          </cell>
          <cell r="J86">
            <v>30893.4</v>
          </cell>
          <cell r="K86">
            <v>31155.599999999999</v>
          </cell>
          <cell r="L86">
            <v>168.14</v>
          </cell>
          <cell r="M86">
            <v>1.0342889263631272</v>
          </cell>
          <cell r="N86">
            <v>0</v>
          </cell>
          <cell r="O86">
            <v>1</v>
          </cell>
          <cell r="P86">
            <v>1475.34</v>
          </cell>
          <cell r="Q86">
            <v>1480.06</v>
          </cell>
        </row>
        <row r="87">
          <cell r="C87" t="str">
            <v>Castle Point</v>
          </cell>
          <cell r="D87" t="str">
            <v>SD</v>
          </cell>
          <cell r="E87" t="str">
            <v>EE</v>
          </cell>
          <cell r="F87">
            <v>241.96</v>
          </cell>
          <cell r="G87">
            <v>234.09</v>
          </cell>
          <cell r="H87">
            <v>241.99</v>
          </cell>
          <cell r="I87">
            <v>231492</v>
          </cell>
          <cell r="J87">
            <v>28734</v>
          </cell>
          <cell r="K87">
            <v>29314</v>
          </cell>
          <cell r="L87">
            <v>234.09</v>
          </cell>
          <cell r="M87">
            <v>1.2398743593982945E-2</v>
          </cell>
          <cell r="N87">
            <v>0</v>
          </cell>
          <cell r="O87">
            <v>1</v>
          </cell>
          <cell r="P87">
            <v>1539.4</v>
          </cell>
          <cell r="Q87">
            <v>1542.31</v>
          </cell>
        </row>
        <row r="88">
          <cell r="C88" t="str">
            <v>Chelmsford</v>
          </cell>
          <cell r="D88" t="str">
            <v>SD</v>
          </cell>
          <cell r="E88" t="str">
            <v>EE</v>
          </cell>
          <cell r="F88">
            <v>207.79</v>
          </cell>
          <cell r="G88">
            <v>173.93</v>
          </cell>
          <cell r="H88">
            <v>207.85</v>
          </cell>
          <cell r="I88">
            <v>2116225</v>
          </cell>
          <cell r="J88">
            <v>60416.1</v>
          </cell>
          <cell r="K88">
            <v>62381.599999999999</v>
          </cell>
          <cell r="L88">
            <v>173.93</v>
          </cell>
          <cell r="M88">
            <v>2.8875306800135843E-2</v>
          </cell>
          <cell r="N88">
            <v>0</v>
          </cell>
          <cell r="O88">
            <v>1</v>
          </cell>
          <cell r="P88">
            <v>1505.23</v>
          </cell>
          <cell r="Q88">
            <v>1508.17</v>
          </cell>
        </row>
        <row r="89">
          <cell r="C89" t="str">
            <v>Colchester</v>
          </cell>
          <cell r="D89" t="str">
            <v>SD</v>
          </cell>
          <cell r="E89" t="str">
            <v>EE</v>
          </cell>
          <cell r="F89">
            <v>195.64</v>
          </cell>
          <cell r="G89">
            <v>175.23</v>
          </cell>
          <cell r="H89">
            <v>196.73</v>
          </cell>
          <cell r="I89">
            <v>1280253</v>
          </cell>
          <cell r="J89">
            <v>57337.5</v>
          </cell>
          <cell r="K89">
            <v>59547.199999999997</v>
          </cell>
          <cell r="L89">
            <v>175.23</v>
          </cell>
          <cell r="M89">
            <v>0.55714577795951925</v>
          </cell>
          <cell r="N89">
            <v>0</v>
          </cell>
          <cell r="O89">
            <v>1</v>
          </cell>
          <cell r="P89">
            <v>1493.08</v>
          </cell>
          <cell r="Q89">
            <v>1497.05</v>
          </cell>
        </row>
        <row r="90">
          <cell r="C90" t="str">
            <v>Epping Forest</v>
          </cell>
          <cell r="D90" t="str">
            <v>SD</v>
          </cell>
          <cell r="E90" t="str">
            <v>EE</v>
          </cell>
          <cell r="F90">
            <v>209.49</v>
          </cell>
          <cell r="G90">
            <v>148.77000000000001</v>
          </cell>
          <cell r="H90">
            <v>210.49</v>
          </cell>
          <cell r="I90">
            <v>3159675</v>
          </cell>
          <cell r="J90">
            <v>50679.4</v>
          </cell>
          <cell r="K90">
            <v>51196.3</v>
          </cell>
          <cell r="L90">
            <v>148.77000000000001</v>
          </cell>
          <cell r="M90">
            <v>0.47734975416487657</v>
          </cell>
          <cell r="N90">
            <v>0</v>
          </cell>
          <cell r="O90">
            <v>1</v>
          </cell>
          <cell r="P90">
            <v>1506.93</v>
          </cell>
          <cell r="Q90">
            <v>1510.81</v>
          </cell>
        </row>
        <row r="91">
          <cell r="C91" t="str">
            <v>Harlow</v>
          </cell>
          <cell r="D91" t="str">
            <v>SD</v>
          </cell>
          <cell r="E91" t="str">
            <v>EE</v>
          </cell>
          <cell r="F91">
            <v>259.13</v>
          </cell>
          <cell r="G91">
            <v>259.13</v>
          </cell>
          <cell r="H91">
            <v>263.02</v>
          </cell>
          <cell r="I91">
            <v>0</v>
          </cell>
          <cell r="J91">
            <v>24304.6</v>
          </cell>
          <cell r="K91">
            <v>24285.5</v>
          </cell>
          <cell r="L91">
            <v>263.02</v>
          </cell>
          <cell r="M91">
            <v>1.5011770153976716</v>
          </cell>
          <cell r="N91">
            <v>1.5011770153976716</v>
          </cell>
          <cell r="O91">
            <v>0</v>
          </cell>
          <cell r="P91">
            <v>1556.57</v>
          </cell>
          <cell r="Q91">
            <v>1563.34</v>
          </cell>
        </row>
        <row r="92">
          <cell r="C92" t="str">
            <v>Maldon</v>
          </cell>
          <cell r="D92" t="str">
            <v>SD</v>
          </cell>
          <cell r="E92" t="str">
            <v>EE</v>
          </cell>
          <cell r="F92">
            <v>221.04</v>
          </cell>
          <cell r="G92">
            <v>176.24</v>
          </cell>
          <cell r="H92">
            <v>225.49</v>
          </cell>
          <cell r="I92">
            <v>1074017</v>
          </cell>
          <cell r="J92">
            <v>22796.9</v>
          </cell>
          <cell r="K92">
            <v>23041.8</v>
          </cell>
          <cell r="L92">
            <v>178.88</v>
          </cell>
          <cell r="M92">
            <v>2.0132102786825992</v>
          </cell>
          <cell r="N92">
            <v>1.4979573309123844</v>
          </cell>
          <cell r="O92">
            <v>0</v>
          </cell>
          <cell r="P92">
            <v>1518.48</v>
          </cell>
          <cell r="Q92">
            <v>1525.81</v>
          </cell>
        </row>
        <row r="93">
          <cell r="C93" t="str">
            <v>Rochford</v>
          </cell>
          <cell r="D93" t="str">
            <v>SD</v>
          </cell>
          <cell r="E93" t="str">
            <v>EE</v>
          </cell>
          <cell r="F93">
            <v>248.76</v>
          </cell>
          <cell r="G93">
            <v>208.98</v>
          </cell>
          <cell r="H93">
            <v>248.99</v>
          </cell>
          <cell r="I93">
            <v>1209242</v>
          </cell>
          <cell r="J93">
            <v>29313.200000000001</v>
          </cell>
          <cell r="K93">
            <v>30226.2</v>
          </cell>
          <cell r="L93">
            <v>208.98</v>
          </cell>
          <cell r="M93">
            <v>9.2458594629368951E-2</v>
          </cell>
          <cell r="N93">
            <v>0</v>
          </cell>
          <cell r="O93">
            <v>1</v>
          </cell>
          <cell r="P93">
            <v>1546.2</v>
          </cell>
          <cell r="Q93">
            <v>1549.31</v>
          </cell>
        </row>
        <row r="94">
          <cell r="C94" t="str">
            <v>Tendring</v>
          </cell>
          <cell r="D94" t="str">
            <v>SD</v>
          </cell>
          <cell r="E94" t="str">
            <v>EE</v>
          </cell>
          <cell r="F94">
            <v>178.18</v>
          </cell>
          <cell r="G94">
            <v>147.63999999999999</v>
          </cell>
          <cell r="H94">
            <v>178.34</v>
          </cell>
          <cell r="I94">
            <v>1359914</v>
          </cell>
          <cell r="J94">
            <v>43474.6</v>
          </cell>
          <cell r="K94">
            <v>44290.1</v>
          </cell>
          <cell r="L94">
            <v>147.63999999999999</v>
          </cell>
          <cell r="M94">
            <v>8.9796834661576258E-2</v>
          </cell>
          <cell r="N94">
            <v>0</v>
          </cell>
          <cell r="O94">
            <v>1</v>
          </cell>
          <cell r="P94">
            <v>1475.62</v>
          </cell>
          <cell r="Q94">
            <v>1478.66</v>
          </cell>
        </row>
        <row r="95">
          <cell r="C95" t="str">
            <v>Uttlesford</v>
          </cell>
          <cell r="D95" t="str">
            <v>SD</v>
          </cell>
          <cell r="E95" t="str">
            <v>EE</v>
          </cell>
          <cell r="F95">
            <v>216.43</v>
          </cell>
          <cell r="G95">
            <v>143.03</v>
          </cell>
          <cell r="H95">
            <v>212.93</v>
          </cell>
          <cell r="I95">
            <v>2488320</v>
          </cell>
          <cell r="J95">
            <v>32825.599999999999</v>
          </cell>
          <cell r="K95">
            <v>33539.800000000003</v>
          </cell>
          <cell r="L95">
            <v>138.74</v>
          </cell>
          <cell r="M95">
            <v>-1.6171510419073141</v>
          </cell>
          <cell r="N95">
            <v>-2.9993707613787262</v>
          </cell>
          <cell r="O95">
            <v>1</v>
          </cell>
          <cell r="P95">
            <v>1513.87</v>
          </cell>
          <cell r="Q95">
            <v>1513.25</v>
          </cell>
        </row>
        <row r="96">
          <cell r="C96" t="str">
            <v>Cheltenham</v>
          </cell>
          <cell r="D96" t="str">
            <v>SD</v>
          </cell>
          <cell r="E96" t="str">
            <v>SW</v>
          </cell>
          <cell r="F96">
            <v>191.66</v>
          </cell>
          <cell r="G96">
            <v>187.12</v>
          </cell>
          <cell r="H96">
            <v>191.81</v>
          </cell>
          <cell r="I96">
            <v>186781.1</v>
          </cell>
          <cell r="J96">
            <v>39045.800000000003</v>
          </cell>
          <cell r="K96">
            <v>39787.1</v>
          </cell>
          <cell r="L96">
            <v>187.12</v>
          </cell>
          <cell r="M96">
            <v>7.826359177710826E-2</v>
          </cell>
          <cell r="N96">
            <v>0</v>
          </cell>
          <cell r="O96">
            <v>1</v>
          </cell>
          <cell r="P96">
            <v>1489.89</v>
          </cell>
          <cell r="Q96">
            <v>1490.04</v>
          </cell>
        </row>
        <row r="97">
          <cell r="C97" t="str">
            <v>Cotswold</v>
          </cell>
          <cell r="D97" t="str">
            <v>SD</v>
          </cell>
          <cell r="E97" t="str">
            <v>SW</v>
          </cell>
          <cell r="F97">
            <v>192.4</v>
          </cell>
          <cell r="G97">
            <v>133.05000000000001</v>
          </cell>
          <cell r="H97">
            <v>187.87</v>
          </cell>
          <cell r="I97">
            <v>2289786</v>
          </cell>
          <cell r="J97">
            <v>36906.6</v>
          </cell>
          <cell r="K97">
            <v>37250.5</v>
          </cell>
          <cell r="L97">
            <v>126.4</v>
          </cell>
          <cell r="M97">
            <v>-2.3544698544698548</v>
          </cell>
          <cell r="N97">
            <v>-4.9981210071401767</v>
          </cell>
          <cell r="O97">
            <v>1</v>
          </cell>
          <cell r="P97">
            <v>1490.63</v>
          </cell>
          <cell r="Q97">
            <v>1486.1</v>
          </cell>
        </row>
        <row r="98">
          <cell r="C98" t="str">
            <v>Forest of Dean</v>
          </cell>
          <cell r="D98" t="str">
            <v>SD</v>
          </cell>
          <cell r="E98" t="str">
            <v>SW</v>
          </cell>
          <cell r="F98">
            <v>224.35</v>
          </cell>
          <cell r="G98">
            <v>162.29</v>
          </cell>
          <cell r="H98">
            <v>226.98</v>
          </cell>
          <cell r="I98">
            <v>1746463.58</v>
          </cell>
          <cell r="J98">
            <v>26499.9</v>
          </cell>
          <cell r="K98">
            <v>26995.599999999999</v>
          </cell>
          <cell r="L98">
            <v>162.29</v>
          </cell>
          <cell r="M98">
            <v>1.1722754624470673</v>
          </cell>
          <cell r="N98">
            <v>0</v>
          </cell>
          <cell r="O98">
            <v>1</v>
          </cell>
          <cell r="P98">
            <v>1522.58</v>
          </cell>
          <cell r="Q98">
            <v>1525.21</v>
          </cell>
        </row>
        <row r="99">
          <cell r="C99" t="str">
            <v>Gloucester</v>
          </cell>
          <cell r="D99" t="str">
            <v>SD</v>
          </cell>
          <cell r="E99" t="str">
            <v>SW</v>
          </cell>
          <cell r="F99">
            <v>186.18</v>
          </cell>
          <cell r="G99">
            <v>180.42</v>
          </cell>
          <cell r="H99">
            <v>186.51</v>
          </cell>
          <cell r="I99">
            <v>215682</v>
          </cell>
          <cell r="J99">
            <v>34673</v>
          </cell>
          <cell r="K99">
            <v>35439.699999999997</v>
          </cell>
          <cell r="L99">
            <v>180.42</v>
          </cell>
          <cell r="M99">
            <v>0.17724782468577938</v>
          </cell>
          <cell r="N99">
            <v>0</v>
          </cell>
          <cell r="O99">
            <v>1</v>
          </cell>
          <cell r="P99">
            <v>1484.41</v>
          </cell>
          <cell r="Q99">
            <v>1484.74</v>
          </cell>
        </row>
        <row r="100">
          <cell r="C100" t="str">
            <v>Stroud</v>
          </cell>
          <cell r="D100" t="str">
            <v>SD</v>
          </cell>
          <cell r="E100" t="str">
            <v>SW</v>
          </cell>
          <cell r="F100">
            <v>253.3</v>
          </cell>
          <cell r="G100">
            <v>186.93</v>
          </cell>
          <cell r="H100">
            <v>256.31</v>
          </cell>
          <cell r="I100">
            <v>2874511.38</v>
          </cell>
          <cell r="J100">
            <v>40871.9</v>
          </cell>
          <cell r="K100">
            <v>41429</v>
          </cell>
          <cell r="L100">
            <v>186.93</v>
          </cell>
          <cell r="M100">
            <v>1.1883142518752432</v>
          </cell>
          <cell r="N100">
            <v>0</v>
          </cell>
          <cell r="O100">
            <v>1</v>
          </cell>
          <cell r="P100">
            <v>1551.53</v>
          </cell>
          <cell r="Q100">
            <v>1554.54</v>
          </cell>
        </row>
        <row r="101">
          <cell r="C101" t="str">
            <v>Tewkesbury</v>
          </cell>
          <cell r="D101" t="str">
            <v>SD</v>
          </cell>
          <cell r="E101" t="str">
            <v>SW</v>
          </cell>
          <cell r="F101">
            <v>149.97</v>
          </cell>
          <cell r="G101">
            <v>99.36</v>
          </cell>
          <cell r="H101">
            <v>153.27000000000001</v>
          </cell>
          <cell r="I101">
            <v>1673086</v>
          </cell>
          <cell r="J101">
            <v>30287.4</v>
          </cell>
          <cell r="K101">
            <v>31034</v>
          </cell>
          <cell r="L101">
            <v>99.36</v>
          </cell>
          <cell r="M101">
            <v>2.2004400880176114</v>
          </cell>
          <cell r="N101">
            <v>0</v>
          </cell>
          <cell r="O101">
            <v>1</v>
          </cell>
          <cell r="P101">
            <v>1448.2</v>
          </cell>
          <cell r="Q101">
            <v>1451.5</v>
          </cell>
        </row>
        <row r="102">
          <cell r="C102" t="str">
            <v>Portsmouth UA</v>
          </cell>
          <cell r="D102" t="str">
            <v>UA</v>
          </cell>
          <cell r="E102" t="str">
            <v>SE</v>
          </cell>
          <cell r="F102">
            <v>1171.53</v>
          </cell>
          <cell r="G102">
            <v>1171.53</v>
          </cell>
          <cell r="H102">
            <v>1171.53</v>
          </cell>
          <cell r="I102">
            <v>0</v>
          </cell>
          <cell r="J102">
            <v>51532.1</v>
          </cell>
          <cell r="K102">
            <v>53277.2</v>
          </cell>
          <cell r="L102">
            <v>1171.53</v>
          </cell>
          <cell r="M102">
            <v>0</v>
          </cell>
          <cell r="N102">
            <v>0</v>
          </cell>
          <cell r="O102">
            <v>1</v>
          </cell>
          <cell r="P102">
            <v>1387.17</v>
          </cell>
          <cell r="Q102">
            <v>1390.24</v>
          </cell>
        </row>
        <row r="103">
          <cell r="C103" t="str">
            <v>Southampton UA</v>
          </cell>
          <cell r="D103" t="str">
            <v>UA</v>
          </cell>
          <cell r="E103" t="str">
            <v>SE</v>
          </cell>
          <cell r="F103">
            <v>1287.9000000000001</v>
          </cell>
          <cell r="G103">
            <v>1287.9000000000001</v>
          </cell>
          <cell r="H103">
            <v>1313.55</v>
          </cell>
          <cell r="I103">
            <v>0</v>
          </cell>
          <cell r="J103">
            <v>57044</v>
          </cell>
          <cell r="K103">
            <v>58825</v>
          </cell>
          <cell r="L103">
            <v>1313.55</v>
          </cell>
          <cell r="M103">
            <v>1.9916142557651884</v>
          </cell>
          <cell r="N103">
            <v>1.9916142557651884</v>
          </cell>
          <cell r="O103">
            <v>0</v>
          </cell>
          <cell r="P103">
            <v>1503.54</v>
          </cell>
          <cell r="Q103">
            <v>1532.26</v>
          </cell>
        </row>
        <row r="104">
          <cell r="C104" t="str">
            <v>Basingstoke &amp; Deane</v>
          </cell>
          <cell r="D104" t="str">
            <v>SD</v>
          </cell>
          <cell r="E104" t="str">
            <v>SE</v>
          </cell>
          <cell r="F104">
            <v>122.29</v>
          </cell>
          <cell r="G104">
            <v>104.44</v>
          </cell>
          <cell r="H104">
            <v>122.74</v>
          </cell>
          <cell r="I104">
            <v>1127632</v>
          </cell>
          <cell r="J104">
            <v>60797.3</v>
          </cell>
          <cell r="K104">
            <v>61635.3</v>
          </cell>
          <cell r="L104">
            <v>104.44</v>
          </cell>
          <cell r="M104">
            <v>0.36797775778885322</v>
          </cell>
          <cell r="N104">
            <v>0</v>
          </cell>
          <cell r="O104">
            <v>1</v>
          </cell>
          <cell r="P104">
            <v>1375.81</v>
          </cell>
          <cell r="Q104">
            <v>1379.33</v>
          </cell>
        </row>
        <row r="105">
          <cell r="C105" t="str">
            <v>East Hampshire</v>
          </cell>
          <cell r="D105" t="str">
            <v>SD</v>
          </cell>
          <cell r="E105" t="str">
            <v>SE</v>
          </cell>
          <cell r="F105">
            <v>202.08</v>
          </cell>
          <cell r="G105">
            <v>137.30000000000001</v>
          </cell>
          <cell r="H105">
            <v>201.9</v>
          </cell>
          <cell r="I105">
            <v>3059117</v>
          </cell>
          <cell r="J105">
            <v>46802.8</v>
          </cell>
          <cell r="K105">
            <v>47352.1</v>
          </cell>
          <cell r="L105">
            <v>137.30000000000001</v>
          </cell>
          <cell r="M105">
            <v>-8.9073634204278898E-2</v>
          </cell>
          <cell r="N105">
            <v>0</v>
          </cell>
          <cell r="O105">
            <v>1</v>
          </cell>
          <cell r="P105">
            <v>1455.6</v>
          </cell>
          <cell r="Q105">
            <v>1458.49</v>
          </cell>
        </row>
        <row r="106">
          <cell r="C106" t="str">
            <v>Eastleigh</v>
          </cell>
          <cell r="D106" t="str">
            <v>SD</v>
          </cell>
          <cell r="E106" t="str">
            <v>SE</v>
          </cell>
          <cell r="F106">
            <v>188.75</v>
          </cell>
          <cell r="G106">
            <v>130.07</v>
          </cell>
          <cell r="H106">
            <v>193.24</v>
          </cell>
          <cell r="I106">
            <v>2694635</v>
          </cell>
          <cell r="J106">
            <v>41934.400000000001</v>
          </cell>
          <cell r="K106">
            <v>42660.3</v>
          </cell>
          <cell r="L106">
            <v>130.07</v>
          </cell>
          <cell r="M106">
            <v>2.3788079470198724</v>
          </cell>
          <cell r="N106">
            <v>0</v>
          </cell>
          <cell r="O106">
            <v>1</v>
          </cell>
          <cell r="P106">
            <v>1442.27</v>
          </cell>
          <cell r="Q106">
            <v>1449.83</v>
          </cell>
        </row>
        <row r="107">
          <cell r="C107" t="str">
            <v>Fareham</v>
          </cell>
          <cell r="D107" t="str">
            <v>SD</v>
          </cell>
          <cell r="E107" t="str">
            <v>SE</v>
          </cell>
          <cell r="F107">
            <v>140.22</v>
          </cell>
          <cell r="G107">
            <v>140.22</v>
          </cell>
          <cell r="H107">
            <v>140.22</v>
          </cell>
          <cell r="I107">
            <v>0</v>
          </cell>
          <cell r="J107">
            <v>40974.400000000001</v>
          </cell>
          <cell r="K107">
            <v>41630.199999999997</v>
          </cell>
          <cell r="L107">
            <v>140.22</v>
          </cell>
          <cell r="M107">
            <v>0</v>
          </cell>
          <cell r="N107">
            <v>0</v>
          </cell>
          <cell r="O107">
            <v>1</v>
          </cell>
          <cell r="P107">
            <v>1393.74</v>
          </cell>
          <cell r="Q107">
            <v>1396.81</v>
          </cell>
        </row>
        <row r="108">
          <cell r="C108" t="str">
            <v>Gosport</v>
          </cell>
          <cell r="D108" t="str">
            <v>SD</v>
          </cell>
          <cell r="E108" t="str">
            <v>SE</v>
          </cell>
          <cell r="F108">
            <v>202.81</v>
          </cell>
          <cell r="G108">
            <v>202.81</v>
          </cell>
          <cell r="H108">
            <v>202.81</v>
          </cell>
          <cell r="I108">
            <v>0</v>
          </cell>
          <cell r="J108">
            <v>24794.1</v>
          </cell>
          <cell r="K108">
            <v>25640.400000000001</v>
          </cell>
          <cell r="L108">
            <v>202.81</v>
          </cell>
          <cell r="M108">
            <v>0</v>
          </cell>
          <cell r="N108">
            <v>0</v>
          </cell>
          <cell r="O108">
            <v>1</v>
          </cell>
          <cell r="P108">
            <v>1456.33</v>
          </cell>
          <cell r="Q108">
            <v>1459.4</v>
          </cell>
        </row>
        <row r="109">
          <cell r="C109" t="str">
            <v>Hart</v>
          </cell>
          <cell r="D109" t="str">
            <v>SD</v>
          </cell>
          <cell r="E109" t="str">
            <v>SE</v>
          </cell>
          <cell r="F109">
            <v>211.8</v>
          </cell>
          <cell r="G109">
            <v>151.84</v>
          </cell>
          <cell r="H109">
            <v>213.42</v>
          </cell>
          <cell r="I109">
            <v>2338805.92</v>
          </cell>
          <cell r="J109">
            <v>37544.5</v>
          </cell>
          <cell r="K109">
            <v>37981</v>
          </cell>
          <cell r="L109">
            <v>151.84</v>
          </cell>
          <cell r="M109">
            <v>0.76487252124644756</v>
          </cell>
          <cell r="N109">
            <v>0</v>
          </cell>
          <cell r="O109">
            <v>1</v>
          </cell>
          <cell r="P109">
            <v>1465.32</v>
          </cell>
          <cell r="Q109">
            <v>1470.01</v>
          </cell>
        </row>
        <row r="110">
          <cell r="C110" t="str">
            <v>Havant</v>
          </cell>
          <cell r="D110" t="str">
            <v>SD</v>
          </cell>
          <cell r="E110" t="str">
            <v>SE</v>
          </cell>
          <cell r="F110">
            <v>192.78</v>
          </cell>
          <cell r="G110">
            <v>192.78</v>
          </cell>
          <cell r="H110">
            <v>192.78</v>
          </cell>
          <cell r="I110">
            <v>0</v>
          </cell>
          <cell r="J110">
            <v>38002.400000000001</v>
          </cell>
          <cell r="K110">
            <v>38846.1</v>
          </cell>
          <cell r="L110">
            <v>192.78</v>
          </cell>
          <cell r="M110">
            <v>0</v>
          </cell>
          <cell r="N110">
            <v>0</v>
          </cell>
          <cell r="O110">
            <v>1</v>
          </cell>
          <cell r="P110">
            <v>1446.3</v>
          </cell>
          <cell r="Q110">
            <v>1449.37</v>
          </cell>
        </row>
        <row r="111">
          <cell r="C111" t="str">
            <v>New Forest</v>
          </cell>
          <cell r="D111" t="str">
            <v>SD</v>
          </cell>
          <cell r="E111" t="str">
            <v>SE</v>
          </cell>
          <cell r="F111">
            <v>224.26</v>
          </cell>
          <cell r="G111">
            <v>155.76</v>
          </cell>
          <cell r="H111">
            <v>225.72</v>
          </cell>
          <cell r="I111">
            <v>4840498</v>
          </cell>
          <cell r="J111">
            <v>68581.2</v>
          </cell>
          <cell r="K111">
            <v>69193.8</v>
          </cell>
          <cell r="L111">
            <v>155.76</v>
          </cell>
          <cell r="M111">
            <v>0.65103005440114514</v>
          </cell>
          <cell r="N111">
            <v>0</v>
          </cell>
          <cell r="O111">
            <v>1</v>
          </cell>
          <cell r="P111">
            <v>1477.78</v>
          </cell>
          <cell r="Q111">
            <v>1482.31</v>
          </cell>
        </row>
        <row r="112">
          <cell r="C112" t="str">
            <v>Rushmoor</v>
          </cell>
          <cell r="D112" t="str">
            <v>SD</v>
          </cell>
          <cell r="E112" t="str">
            <v>SE</v>
          </cell>
          <cell r="F112">
            <v>184.07</v>
          </cell>
          <cell r="G112">
            <v>184.07</v>
          </cell>
          <cell r="H112">
            <v>184.07</v>
          </cell>
          <cell r="I112">
            <v>0</v>
          </cell>
          <cell r="J112">
            <v>29540.2</v>
          </cell>
          <cell r="K112">
            <v>29751.5</v>
          </cell>
          <cell r="L112">
            <v>184.07</v>
          </cell>
          <cell r="M112">
            <v>0</v>
          </cell>
          <cell r="N112">
            <v>0</v>
          </cell>
          <cell r="O112">
            <v>1</v>
          </cell>
          <cell r="P112">
            <v>1437.59</v>
          </cell>
          <cell r="Q112">
            <v>1440.66</v>
          </cell>
        </row>
        <row r="113">
          <cell r="C113" t="str">
            <v>Test Valley</v>
          </cell>
          <cell r="D113" t="str">
            <v>SD</v>
          </cell>
          <cell r="E113" t="str">
            <v>SE</v>
          </cell>
          <cell r="F113">
            <v>157.91</v>
          </cell>
          <cell r="G113">
            <v>132.91</v>
          </cell>
          <cell r="H113">
            <v>158.51</v>
          </cell>
          <cell r="I113">
            <v>1160331</v>
          </cell>
          <cell r="J113">
            <v>44164</v>
          </cell>
          <cell r="K113">
            <v>45322</v>
          </cell>
          <cell r="L113">
            <v>132.91</v>
          </cell>
          <cell r="M113">
            <v>0.37996327021720872</v>
          </cell>
          <cell r="N113">
            <v>0</v>
          </cell>
          <cell r="O113">
            <v>1</v>
          </cell>
          <cell r="P113">
            <v>1411.43</v>
          </cell>
          <cell r="Q113">
            <v>1415.1</v>
          </cell>
        </row>
        <row r="114">
          <cell r="C114" t="str">
            <v>Winchester</v>
          </cell>
          <cell r="D114" t="str">
            <v>SD</v>
          </cell>
          <cell r="E114" t="str">
            <v>SE</v>
          </cell>
          <cell r="F114">
            <v>193.31</v>
          </cell>
          <cell r="G114">
            <v>143.65</v>
          </cell>
          <cell r="H114">
            <v>195.56</v>
          </cell>
          <cell r="I114">
            <v>2411417</v>
          </cell>
          <cell r="J114">
            <v>45762</v>
          </cell>
          <cell r="K114">
            <v>46450.400000000001</v>
          </cell>
          <cell r="L114">
            <v>143.65</v>
          </cell>
          <cell r="M114">
            <v>1.1639335781904712</v>
          </cell>
          <cell r="N114">
            <v>0</v>
          </cell>
          <cell r="O114">
            <v>1</v>
          </cell>
          <cell r="P114">
            <v>1446.83</v>
          </cell>
          <cell r="Q114">
            <v>1452.15</v>
          </cell>
        </row>
        <row r="115">
          <cell r="C115" t="str">
            <v>Herefordshire UA</v>
          </cell>
          <cell r="D115" t="str">
            <v>UA</v>
          </cell>
          <cell r="E115" t="str">
            <v>WM</v>
          </cell>
          <cell r="F115">
            <v>1295.02</v>
          </cell>
          <cell r="G115">
            <v>1251.32</v>
          </cell>
          <cell r="H115">
            <v>1321.56</v>
          </cell>
          <cell r="I115">
            <v>3059321</v>
          </cell>
          <cell r="J115">
            <v>64942.1</v>
          </cell>
          <cell r="K115">
            <v>65848.3</v>
          </cell>
          <cell r="L115">
            <v>1275.0999999999999</v>
          </cell>
          <cell r="M115">
            <v>2.0493891986224124</v>
          </cell>
          <cell r="N115">
            <v>1.9003931847968523</v>
          </cell>
          <cell r="O115">
            <v>0</v>
          </cell>
          <cell r="P115">
            <v>1552.36</v>
          </cell>
          <cell r="Q115">
            <v>1583.96</v>
          </cell>
        </row>
        <row r="116">
          <cell r="C116" t="str">
            <v>Bromsgrove</v>
          </cell>
          <cell r="D116" t="str">
            <v>SD</v>
          </cell>
          <cell r="E116" t="str">
            <v>WM</v>
          </cell>
          <cell r="F116">
            <v>221.5</v>
          </cell>
          <cell r="G116">
            <v>200.24</v>
          </cell>
          <cell r="H116">
            <v>221.48</v>
          </cell>
          <cell r="I116">
            <v>741390</v>
          </cell>
          <cell r="J116">
            <v>34118</v>
          </cell>
          <cell r="K116">
            <v>34907.800000000003</v>
          </cell>
          <cell r="L116">
            <v>200.24</v>
          </cell>
          <cell r="M116">
            <v>-9.0293453724651172E-3</v>
          </cell>
          <cell r="N116">
            <v>0</v>
          </cell>
          <cell r="O116">
            <v>1</v>
          </cell>
          <cell r="P116">
            <v>1538.06</v>
          </cell>
          <cell r="Q116">
            <v>1563.65</v>
          </cell>
        </row>
        <row r="117">
          <cell r="C117" t="str">
            <v>Redditch</v>
          </cell>
          <cell r="D117" t="str">
            <v>SD</v>
          </cell>
          <cell r="E117" t="str">
            <v>WM</v>
          </cell>
          <cell r="F117">
            <v>213.49</v>
          </cell>
          <cell r="G117">
            <v>213.16</v>
          </cell>
          <cell r="H117">
            <v>217.54</v>
          </cell>
          <cell r="I117">
            <v>8300</v>
          </cell>
          <cell r="J117">
            <v>24657</v>
          </cell>
          <cell r="K117">
            <v>24846.7</v>
          </cell>
          <cell r="L117">
            <v>217.21</v>
          </cell>
          <cell r="M117">
            <v>1.8970443580495493</v>
          </cell>
          <cell r="N117">
            <v>1.8999812347532425</v>
          </cell>
          <cell r="O117">
            <v>0</v>
          </cell>
          <cell r="P117">
            <v>1530.05</v>
          </cell>
          <cell r="Q117">
            <v>1559.72</v>
          </cell>
        </row>
        <row r="118">
          <cell r="C118" t="str">
            <v>Worcester</v>
          </cell>
          <cell r="D118" t="str">
            <v>SD</v>
          </cell>
          <cell r="E118" t="str">
            <v>WM</v>
          </cell>
          <cell r="F118">
            <v>169.38</v>
          </cell>
          <cell r="G118">
            <v>165.24</v>
          </cell>
          <cell r="H118">
            <v>169.37</v>
          </cell>
          <cell r="I118">
            <v>124005</v>
          </cell>
          <cell r="J118">
            <v>29632.9</v>
          </cell>
          <cell r="K118">
            <v>30023</v>
          </cell>
          <cell r="L118">
            <v>165.24</v>
          </cell>
          <cell r="M118">
            <v>-5.9038847561641902E-3</v>
          </cell>
          <cell r="N118">
            <v>0</v>
          </cell>
          <cell r="O118">
            <v>1</v>
          </cell>
          <cell r="P118">
            <v>1485.94</v>
          </cell>
          <cell r="Q118">
            <v>1511.54</v>
          </cell>
        </row>
        <row r="119">
          <cell r="C119" t="str">
            <v>Wychavon</v>
          </cell>
          <cell r="D119" t="str">
            <v>SD</v>
          </cell>
          <cell r="E119" t="str">
            <v>WM</v>
          </cell>
          <cell r="F119">
            <v>151.77000000000001</v>
          </cell>
          <cell r="G119">
            <v>111.79</v>
          </cell>
          <cell r="H119">
            <v>155.15</v>
          </cell>
          <cell r="I119">
            <v>1887780</v>
          </cell>
          <cell r="J119">
            <v>44948.3</v>
          </cell>
          <cell r="K119">
            <v>45884.3</v>
          </cell>
          <cell r="L119">
            <v>114.01</v>
          </cell>
          <cell r="M119">
            <v>2.2270540950121864</v>
          </cell>
          <cell r="N119">
            <v>1.9858663565614085</v>
          </cell>
          <cell r="O119">
            <v>0</v>
          </cell>
          <cell r="P119">
            <v>1468.33</v>
          </cell>
          <cell r="Q119">
            <v>1497.32</v>
          </cell>
        </row>
        <row r="120">
          <cell r="C120" t="str">
            <v>Wyre Forest</v>
          </cell>
          <cell r="D120" t="str">
            <v>SD</v>
          </cell>
          <cell r="E120" t="str">
            <v>WM</v>
          </cell>
          <cell r="F120">
            <v>216.41</v>
          </cell>
          <cell r="G120">
            <v>201.45</v>
          </cell>
          <cell r="H120">
            <v>220.59</v>
          </cell>
          <cell r="I120">
            <v>484616</v>
          </cell>
          <cell r="J120">
            <v>30930</v>
          </cell>
          <cell r="K120">
            <v>31814.1</v>
          </cell>
          <cell r="L120">
            <v>205.36</v>
          </cell>
          <cell r="M120">
            <v>1.9315188762072024</v>
          </cell>
          <cell r="N120">
            <v>1.9409282700422068</v>
          </cell>
          <cell r="O120">
            <v>0</v>
          </cell>
          <cell r="P120">
            <v>1532.97</v>
          </cell>
          <cell r="Q120">
            <v>1562.76</v>
          </cell>
        </row>
        <row r="121">
          <cell r="C121" t="str">
            <v>Malvern Hills</v>
          </cell>
          <cell r="D121" t="str">
            <v>SD</v>
          </cell>
          <cell r="E121" t="str">
            <v>WM</v>
          </cell>
          <cell r="F121">
            <v>195.04</v>
          </cell>
          <cell r="G121">
            <v>137.6</v>
          </cell>
          <cell r="H121">
            <v>196.27</v>
          </cell>
          <cell r="I121">
            <v>1697889</v>
          </cell>
          <cell r="J121">
            <v>28234.6</v>
          </cell>
          <cell r="K121">
            <v>28939.7</v>
          </cell>
          <cell r="L121">
            <v>137.6</v>
          </cell>
          <cell r="M121">
            <v>0.6306398687448822</v>
          </cell>
          <cell r="N121">
            <v>0</v>
          </cell>
          <cell r="O121">
            <v>1</v>
          </cell>
          <cell r="P121">
            <v>1511.6</v>
          </cell>
          <cell r="Q121">
            <v>1538.44</v>
          </cell>
        </row>
        <row r="122">
          <cell r="C122" t="str">
            <v>Broxbourne</v>
          </cell>
          <cell r="D122" t="str">
            <v>SD</v>
          </cell>
          <cell r="E122" t="str">
            <v>EE</v>
          </cell>
          <cell r="F122">
            <v>113.24</v>
          </cell>
          <cell r="G122">
            <v>113.24</v>
          </cell>
          <cell r="H122">
            <v>113.24</v>
          </cell>
          <cell r="I122">
            <v>0</v>
          </cell>
          <cell r="J122">
            <v>33000</v>
          </cell>
          <cell r="K122">
            <v>33655</v>
          </cell>
          <cell r="L122">
            <v>113.24</v>
          </cell>
          <cell r="M122">
            <v>0</v>
          </cell>
          <cell r="N122">
            <v>0</v>
          </cell>
          <cell r="O122">
            <v>1</v>
          </cell>
          <cell r="P122">
            <v>1379.89</v>
          </cell>
          <cell r="Q122">
            <v>1402.15</v>
          </cell>
        </row>
        <row r="123">
          <cell r="C123" t="str">
            <v>Dacorum</v>
          </cell>
          <cell r="D123" t="str">
            <v>SD</v>
          </cell>
          <cell r="E123" t="str">
            <v>EE</v>
          </cell>
          <cell r="F123">
            <v>188.32</v>
          </cell>
          <cell r="G123">
            <v>176.65</v>
          </cell>
          <cell r="H123">
            <v>191.57</v>
          </cell>
          <cell r="I123">
            <v>641461.85</v>
          </cell>
          <cell r="J123">
            <v>53809.2</v>
          </cell>
          <cell r="K123">
            <v>54637.7</v>
          </cell>
          <cell r="L123">
            <v>179.83</v>
          </cell>
          <cell r="M123">
            <v>1.7257858963466439</v>
          </cell>
          <cell r="N123">
            <v>1.800169827342206</v>
          </cell>
          <cell r="O123">
            <v>0</v>
          </cell>
          <cell r="P123">
            <v>1454.97</v>
          </cell>
          <cell r="Q123">
            <v>1480.48</v>
          </cell>
        </row>
        <row r="124">
          <cell r="C124" t="str">
            <v>East Hertfordshire</v>
          </cell>
          <cell r="D124" t="str">
            <v>SD</v>
          </cell>
          <cell r="E124" t="str">
            <v>EE</v>
          </cell>
          <cell r="F124">
            <v>220.49</v>
          </cell>
          <cell r="G124">
            <v>157.54</v>
          </cell>
          <cell r="H124">
            <v>219.13</v>
          </cell>
          <cell r="I124">
            <v>3564008.22</v>
          </cell>
          <cell r="J124">
            <v>55468.63</v>
          </cell>
          <cell r="K124">
            <v>56425.5</v>
          </cell>
          <cell r="L124">
            <v>155.97</v>
          </cell>
          <cell r="M124">
            <v>-0.61680801850424671</v>
          </cell>
          <cell r="N124">
            <v>-0.9965722990986372</v>
          </cell>
          <cell r="O124">
            <v>1</v>
          </cell>
          <cell r="P124">
            <v>1487.14</v>
          </cell>
          <cell r="Q124">
            <v>1508.04</v>
          </cell>
        </row>
        <row r="125">
          <cell r="C125" t="str">
            <v>Hertsmere</v>
          </cell>
          <cell r="D125" t="str">
            <v>SD</v>
          </cell>
          <cell r="E125" t="str">
            <v>EE</v>
          </cell>
          <cell r="F125">
            <v>181.18</v>
          </cell>
          <cell r="G125">
            <v>157.26</v>
          </cell>
          <cell r="H125">
            <v>181.42</v>
          </cell>
          <cell r="I125">
            <v>941615</v>
          </cell>
          <cell r="J125">
            <v>38273</v>
          </cell>
          <cell r="K125">
            <v>38976.300000000003</v>
          </cell>
          <cell r="L125">
            <v>157.26</v>
          </cell>
          <cell r="M125">
            <v>0.13246495198144423</v>
          </cell>
          <cell r="N125">
            <v>0</v>
          </cell>
          <cell r="O125">
            <v>1</v>
          </cell>
          <cell r="P125">
            <v>1447.83</v>
          </cell>
          <cell r="Q125">
            <v>1470.33</v>
          </cell>
        </row>
        <row r="126">
          <cell r="C126" t="str">
            <v>North Hertfordshire</v>
          </cell>
          <cell r="D126" t="str">
            <v>SD</v>
          </cell>
          <cell r="E126" t="str">
            <v>EE</v>
          </cell>
          <cell r="F126">
            <v>223.72</v>
          </cell>
          <cell r="G126">
            <v>204.13</v>
          </cell>
          <cell r="H126">
            <v>228.4</v>
          </cell>
          <cell r="I126">
            <v>966052</v>
          </cell>
          <cell r="J126">
            <v>46977.9</v>
          </cell>
          <cell r="K126">
            <v>47371.5</v>
          </cell>
          <cell r="L126">
            <v>208.01</v>
          </cell>
          <cell r="M126">
            <v>2.0919005900232461</v>
          </cell>
          <cell r="N126">
            <v>1.9007495223631976</v>
          </cell>
          <cell r="O126">
            <v>0</v>
          </cell>
          <cell r="P126">
            <v>1490.37</v>
          </cell>
          <cell r="Q126">
            <v>1517.31</v>
          </cell>
        </row>
        <row r="127">
          <cell r="C127" t="str">
            <v>St Albans</v>
          </cell>
          <cell r="D127" t="str">
            <v>SD</v>
          </cell>
          <cell r="E127" t="str">
            <v>EE</v>
          </cell>
          <cell r="F127">
            <v>206.97</v>
          </cell>
          <cell r="G127">
            <v>168.28</v>
          </cell>
          <cell r="H127">
            <v>207.77</v>
          </cell>
          <cell r="I127">
            <v>2349622</v>
          </cell>
          <cell r="J127">
            <v>59134</v>
          </cell>
          <cell r="K127">
            <v>59499.1</v>
          </cell>
          <cell r="L127">
            <v>168.28</v>
          </cell>
          <cell r="M127">
            <v>0.38652944871237926</v>
          </cell>
          <cell r="N127">
            <v>0</v>
          </cell>
          <cell r="O127">
            <v>1</v>
          </cell>
          <cell r="P127">
            <v>1473.62</v>
          </cell>
          <cell r="Q127">
            <v>1496.68</v>
          </cell>
        </row>
        <row r="128">
          <cell r="C128" t="str">
            <v>Stevenage</v>
          </cell>
          <cell r="D128" t="str">
            <v>SD</v>
          </cell>
          <cell r="E128" t="str">
            <v>EE</v>
          </cell>
          <cell r="F128">
            <v>188.52</v>
          </cell>
          <cell r="G128">
            <v>188.52</v>
          </cell>
          <cell r="H128">
            <v>188.52</v>
          </cell>
          <cell r="I128">
            <v>0</v>
          </cell>
          <cell r="J128">
            <v>24822.799999999999</v>
          </cell>
          <cell r="K128">
            <v>25207.4</v>
          </cell>
          <cell r="L128">
            <v>188.52</v>
          </cell>
          <cell r="M128">
            <v>0</v>
          </cell>
          <cell r="N128">
            <v>0</v>
          </cell>
          <cell r="O128">
            <v>1</v>
          </cell>
          <cell r="P128">
            <v>1455.17</v>
          </cell>
          <cell r="Q128">
            <v>1477.43</v>
          </cell>
        </row>
        <row r="129">
          <cell r="C129" t="str">
            <v>Three Rivers</v>
          </cell>
          <cell r="D129" t="str">
            <v>SD</v>
          </cell>
          <cell r="E129" t="str">
            <v>EE</v>
          </cell>
          <cell r="F129">
            <v>196.39</v>
          </cell>
          <cell r="G129">
            <v>154.22</v>
          </cell>
          <cell r="H129">
            <v>197.05</v>
          </cell>
          <cell r="I129">
            <v>1587432</v>
          </cell>
          <cell r="J129">
            <v>36378.400000000001</v>
          </cell>
          <cell r="K129">
            <v>36916.1</v>
          </cell>
          <cell r="L129">
            <v>154.05000000000001</v>
          </cell>
          <cell r="M129">
            <v>0.33606599114009117</v>
          </cell>
          <cell r="N129">
            <v>-0.11023213590973123</v>
          </cell>
          <cell r="O129">
            <v>1</v>
          </cell>
          <cell r="P129">
            <v>1463.04</v>
          </cell>
          <cell r="Q129">
            <v>1485.96</v>
          </cell>
        </row>
        <row r="130">
          <cell r="C130" t="str">
            <v>Watford</v>
          </cell>
          <cell r="D130" t="str">
            <v>SD</v>
          </cell>
          <cell r="E130" t="str">
            <v>EE</v>
          </cell>
          <cell r="F130">
            <v>249.84</v>
          </cell>
          <cell r="G130">
            <v>249.84</v>
          </cell>
          <cell r="H130">
            <v>249.84</v>
          </cell>
          <cell r="I130">
            <v>0</v>
          </cell>
          <cell r="J130">
            <v>30112.1</v>
          </cell>
          <cell r="K130">
            <v>30804.6</v>
          </cell>
          <cell r="L130">
            <v>249.84</v>
          </cell>
          <cell r="M130">
            <v>0</v>
          </cell>
          <cell r="N130">
            <v>0</v>
          </cell>
          <cell r="O130">
            <v>1</v>
          </cell>
          <cell r="P130">
            <v>1516.49</v>
          </cell>
          <cell r="Q130">
            <v>1538.75</v>
          </cell>
        </row>
        <row r="131">
          <cell r="C131" t="str">
            <v>Welwyn Hatfield</v>
          </cell>
          <cell r="D131" t="str">
            <v>SD</v>
          </cell>
          <cell r="E131" t="str">
            <v>EE</v>
          </cell>
          <cell r="F131">
            <v>235.01</v>
          </cell>
          <cell r="G131">
            <v>196.61</v>
          </cell>
          <cell r="H131">
            <v>235.14</v>
          </cell>
          <cell r="I131">
            <v>1501522</v>
          </cell>
          <cell r="J131">
            <v>37732.6</v>
          </cell>
          <cell r="K131">
            <v>38972.300000000003</v>
          </cell>
          <cell r="L131">
            <v>196.61</v>
          </cell>
          <cell r="M131">
            <v>5.5316795029996785E-2</v>
          </cell>
          <cell r="N131">
            <v>0</v>
          </cell>
          <cell r="O131">
            <v>1</v>
          </cell>
          <cell r="P131">
            <v>1501.66</v>
          </cell>
          <cell r="Q131">
            <v>1524.05</v>
          </cell>
        </row>
        <row r="132">
          <cell r="C132" t="str">
            <v>East Riding of Yorkshire UA</v>
          </cell>
          <cell r="D132" t="str">
            <v>UA</v>
          </cell>
          <cell r="E132" t="str">
            <v>YH</v>
          </cell>
          <cell r="F132">
            <v>1259.3800000000001</v>
          </cell>
          <cell r="G132">
            <v>1215.68</v>
          </cell>
          <cell r="H132">
            <v>1260.3599999999999</v>
          </cell>
          <cell r="I132">
            <v>4871465.2699999996</v>
          </cell>
          <cell r="J132">
            <v>107540.77</v>
          </cell>
          <cell r="K132">
            <v>109047.6</v>
          </cell>
          <cell r="L132">
            <v>1215.68</v>
          </cell>
          <cell r="M132">
            <v>7.781606822403013E-2</v>
          </cell>
          <cell r="N132">
            <v>0</v>
          </cell>
          <cell r="O132">
            <v>1</v>
          </cell>
          <cell r="P132">
            <v>1513.87</v>
          </cell>
          <cell r="Q132">
            <v>1518.36</v>
          </cell>
        </row>
        <row r="133">
          <cell r="C133" t="str">
            <v>Kingston-upon-Hull UA</v>
          </cell>
          <cell r="D133" t="str">
            <v>UA</v>
          </cell>
          <cell r="E133" t="str">
            <v>YH</v>
          </cell>
          <cell r="F133">
            <v>1139.81</v>
          </cell>
          <cell r="G133">
            <v>1139.81</v>
          </cell>
          <cell r="H133">
            <v>1162.02</v>
          </cell>
          <cell r="I133">
            <v>0</v>
          </cell>
          <cell r="J133">
            <v>53416</v>
          </cell>
          <cell r="K133">
            <v>54756</v>
          </cell>
          <cell r="L133">
            <v>1162.02</v>
          </cell>
          <cell r="M133">
            <v>1.9485703757643851</v>
          </cell>
          <cell r="N133">
            <v>1.9485703757643851</v>
          </cell>
          <cell r="O133">
            <v>0</v>
          </cell>
          <cell r="P133">
            <v>1394.3</v>
          </cell>
          <cell r="Q133">
            <v>1420.02</v>
          </cell>
        </row>
        <row r="134">
          <cell r="C134" t="str">
            <v>North East Lincolnshire UA</v>
          </cell>
          <cell r="D134" t="str">
            <v>UA</v>
          </cell>
          <cell r="E134" t="str">
            <v>YH</v>
          </cell>
          <cell r="F134">
            <v>1285.69</v>
          </cell>
          <cell r="G134">
            <v>1271.3499999999999</v>
          </cell>
          <cell r="H134">
            <v>1311.07</v>
          </cell>
          <cell r="I134">
            <v>583918</v>
          </cell>
          <cell r="J134">
            <v>39324.5</v>
          </cell>
          <cell r="K134">
            <v>40153</v>
          </cell>
          <cell r="L134">
            <v>1296.53</v>
          </cell>
          <cell r="M134">
            <v>1.9740372873709742</v>
          </cell>
          <cell r="N134">
            <v>1.9805718330908142</v>
          </cell>
          <cell r="O134">
            <v>0</v>
          </cell>
          <cell r="P134">
            <v>1540.18</v>
          </cell>
          <cell r="Q134">
            <v>1569.07</v>
          </cell>
        </row>
        <row r="135">
          <cell r="C135" t="str">
            <v>North Lincolnshire UA</v>
          </cell>
          <cell r="D135" t="str">
            <v>UA</v>
          </cell>
          <cell r="E135" t="str">
            <v>YH</v>
          </cell>
          <cell r="F135">
            <v>1311.86</v>
          </cell>
          <cell r="G135">
            <v>1284.03</v>
          </cell>
          <cell r="H135">
            <v>1312.91</v>
          </cell>
          <cell r="I135">
            <v>1302497</v>
          </cell>
          <cell r="J135">
            <v>44447.6</v>
          </cell>
          <cell r="K135">
            <v>45103.1</v>
          </cell>
          <cell r="L135">
            <v>1284.03</v>
          </cell>
          <cell r="M135">
            <v>8.003902855489016E-2</v>
          </cell>
          <cell r="N135">
            <v>0</v>
          </cell>
          <cell r="O135">
            <v>1</v>
          </cell>
          <cell r="P135">
            <v>1566.35</v>
          </cell>
          <cell r="Q135">
            <v>1570.91</v>
          </cell>
        </row>
        <row r="136">
          <cell r="C136" t="str">
            <v>Isle of Wight Council UA</v>
          </cell>
          <cell r="D136" t="str">
            <v>UA</v>
          </cell>
          <cell r="E136" t="str">
            <v>SE</v>
          </cell>
          <cell r="F136">
            <v>1358.58</v>
          </cell>
          <cell r="G136">
            <v>1315.47</v>
          </cell>
          <cell r="H136">
            <v>1390.07</v>
          </cell>
          <cell r="I136">
            <v>2399223</v>
          </cell>
          <cell r="J136">
            <v>48712</v>
          </cell>
          <cell r="K136">
            <v>49535</v>
          </cell>
          <cell r="L136">
            <v>1341.64</v>
          </cell>
          <cell r="M136">
            <v>2.3178612963535463</v>
          </cell>
          <cell r="N136">
            <v>1.9894030270549745</v>
          </cell>
          <cell r="O136">
            <v>0</v>
          </cell>
          <cell r="P136">
            <v>1512.84</v>
          </cell>
          <cell r="Q136">
            <v>1547.4</v>
          </cell>
        </row>
        <row r="137">
          <cell r="C137" t="str">
            <v>Medway UA</v>
          </cell>
          <cell r="D137" t="str">
            <v>UA</v>
          </cell>
          <cell r="E137" t="str">
            <v>SE</v>
          </cell>
          <cell r="F137">
            <v>1168.8</v>
          </cell>
          <cell r="G137">
            <v>1164.24</v>
          </cell>
          <cell r="H137">
            <v>1192.03</v>
          </cell>
          <cell r="I137">
            <v>366466</v>
          </cell>
          <cell r="J137">
            <v>78406.8</v>
          </cell>
          <cell r="K137">
            <v>80212.800000000003</v>
          </cell>
          <cell r="L137">
            <v>1187.46</v>
          </cell>
          <cell r="M137">
            <v>1.9875085557837113</v>
          </cell>
          <cell r="N137">
            <v>1.9944341372912826</v>
          </cell>
          <cell r="O137">
            <v>0</v>
          </cell>
          <cell r="P137">
            <v>1382.38</v>
          </cell>
          <cell r="Q137">
            <v>1409.83</v>
          </cell>
        </row>
        <row r="138">
          <cell r="C138" t="str">
            <v>Ashford</v>
          </cell>
          <cell r="D138" t="str">
            <v>SD</v>
          </cell>
          <cell r="E138" t="str">
            <v>SE</v>
          </cell>
          <cell r="F138">
            <v>172.57</v>
          </cell>
          <cell r="G138">
            <v>145.44999999999999</v>
          </cell>
          <cell r="H138">
            <v>174.57</v>
          </cell>
          <cell r="I138">
            <v>1233838</v>
          </cell>
          <cell r="J138">
            <v>41846</v>
          </cell>
          <cell r="K138">
            <v>42365</v>
          </cell>
          <cell r="L138">
            <v>145.44999999999999</v>
          </cell>
          <cell r="M138">
            <v>1.1589499913078751</v>
          </cell>
          <cell r="N138">
            <v>0</v>
          </cell>
          <cell r="O138">
            <v>1</v>
          </cell>
          <cell r="P138">
            <v>1454.81</v>
          </cell>
          <cell r="Q138">
            <v>1482.36</v>
          </cell>
        </row>
        <row r="139">
          <cell r="C139" t="str">
            <v>Canterbury</v>
          </cell>
          <cell r="D139" t="str">
            <v>SD</v>
          </cell>
          <cell r="E139" t="str">
            <v>SE</v>
          </cell>
          <cell r="F139">
            <v>197.63</v>
          </cell>
          <cell r="G139">
            <v>185.67</v>
          </cell>
          <cell r="H139">
            <v>201.42</v>
          </cell>
          <cell r="I139">
            <v>569318</v>
          </cell>
          <cell r="J139">
            <v>46585.7</v>
          </cell>
          <cell r="K139">
            <v>47210.3</v>
          </cell>
          <cell r="L139">
            <v>189.36</v>
          </cell>
          <cell r="M139">
            <v>1.9177250417446705</v>
          </cell>
          <cell r="N139">
            <v>1.9873969946679737</v>
          </cell>
          <cell r="O139">
            <v>0</v>
          </cell>
          <cell r="P139">
            <v>1479.87</v>
          </cell>
          <cell r="Q139">
            <v>1509.21</v>
          </cell>
        </row>
        <row r="140">
          <cell r="C140" t="str">
            <v>Dartford</v>
          </cell>
          <cell r="D140" t="str">
            <v>SD</v>
          </cell>
          <cell r="E140" t="str">
            <v>SE</v>
          </cell>
          <cell r="F140">
            <v>195.94</v>
          </cell>
          <cell r="G140">
            <v>162.9</v>
          </cell>
          <cell r="H140">
            <v>196.34</v>
          </cell>
          <cell r="I140">
            <v>1111082</v>
          </cell>
          <cell r="J140">
            <v>32349.72</v>
          </cell>
          <cell r="K140">
            <v>33229</v>
          </cell>
          <cell r="L140">
            <v>162.9</v>
          </cell>
          <cell r="M140">
            <v>0.20414412575278437</v>
          </cell>
          <cell r="N140">
            <v>0</v>
          </cell>
          <cell r="O140">
            <v>1</v>
          </cell>
          <cell r="P140">
            <v>1478.18</v>
          </cell>
          <cell r="Q140">
            <v>1504.13</v>
          </cell>
        </row>
        <row r="141">
          <cell r="C141" t="str">
            <v>Dover</v>
          </cell>
          <cell r="D141" t="str">
            <v>SD</v>
          </cell>
          <cell r="E141" t="str">
            <v>SE</v>
          </cell>
          <cell r="F141">
            <v>228.12</v>
          </cell>
          <cell r="G141">
            <v>167.49</v>
          </cell>
          <cell r="H141">
            <v>228.77</v>
          </cell>
          <cell r="I141">
            <v>2175721</v>
          </cell>
          <cell r="J141">
            <v>35070.5</v>
          </cell>
          <cell r="K141">
            <v>35503.699999999997</v>
          </cell>
          <cell r="L141">
            <v>167.49</v>
          </cell>
          <cell r="M141">
            <v>0.28493775206032163</v>
          </cell>
          <cell r="N141">
            <v>0</v>
          </cell>
          <cell r="O141">
            <v>1</v>
          </cell>
          <cell r="P141">
            <v>1510.36</v>
          </cell>
          <cell r="Q141">
            <v>1536.56</v>
          </cell>
        </row>
        <row r="142">
          <cell r="C142" t="str">
            <v>Gravesham</v>
          </cell>
          <cell r="D142" t="str">
            <v>SD</v>
          </cell>
          <cell r="E142" t="str">
            <v>SE</v>
          </cell>
          <cell r="F142">
            <v>185.7</v>
          </cell>
          <cell r="G142">
            <v>178.2</v>
          </cell>
          <cell r="H142">
            <v>189.29</v>
          </cell>
          <cell r="I142">
            <v>241140</v>
          </cell>
          <cell r="J142">
            <v>32204.2</v>
          </cell>
          <cell r="K142">
            <v>31830.3</v>
          </cell>
          <cell r="L142">
            <v>181.71</v>
          </cell>
          <cell r="M142">
            <v>1.933225632740982</v>
          </cell>
          <cell r="N142">
            <v>1.9696969696969806</v>
          </cell>
          <cell r="O142">
            <v>0</v>
          </cell>
          <cell r="P142">
            <v>1467.94</v>
          </cell>
          <cell r="Q142">
            <v>1497.08</v>
          </cell>
        </row>
        <row r="143">
          <cell r="C143" t="str">
            <v>Maidstone</v>
          </cell>
          <cell r="D143" t="str">
            <v>SD</v>
          </cell>
          <cell r="E143" t="str">
            <v>SE</v>
          </cell>
          <cell r="F143">
            <v>254.25</v>
          </cell>
          <cell r="G143">
            <v>231.12</v>
          </cell>
          <cell r="H143">
            <v>260.18</v>
          </cell>
          <cell r="I143">
            <v>1393958</v>
          </cell>
          <cell r="J143">
            <v>55675.1</v>
          </cell>
          <cell r="K143">
            <v>56974.3</v>
          </cell>
          <cell r="L143">
            <v>235.71</v>
          </cell>
          <cell r="M143">
            <v>2.3323500491642113</v>
          </cell>
          <cell r="N143">
            <v>1.9859813084112166</v>
          </cell>
          <cell r="O143">
            <v>0</v>
          </cell>
          <cell r="P143">
            <v>1536.49</v>
          </cell>
          <cell r="Q143">
            <v>1567.97</v>
          </cell>
        </row>
        <row r="144">
          <cell r="C144" t="str">
            <v>Sevenoaks</v>
          </cell>
          <cell r="D144" t="str">
            <v>SD</v>
          </cell>
          <cell r="E144" t="str">
            <v>SE</v>
          </cell>
          <cell r="F144">
            <v>262.58999999999997</v>
          </cell>
          <cell r="G144">
            <v>189.18</v>
          </cell>
          <cell r="H144">
            <v>266.82</v>
          </cell>
          <cell r="I144">
            <v>3565144</v>
          </cell>
          <cell r="J144">
            <v>47629</v>
          </cell>
          <cell r="K144">
            <v>48209.1</v>
          </cell>
          <cell r="L144">
            <v>192.87</v>
          </cell>
          <cell r="M144">
            <v>1.6108762709928095</v>
          </cell>
          <cell r="N144">
            <v>1.9505233111322537</v>
          </cell>
          <cell r="O144">
            <v>0</v>
          </cell>
          <cell r="P144">
            <v>1544.83</v>
          </cell>
          <cell r="Q144">
            <v>1574.61</v>
          </cell>
        </row>
        <row r="145">
          <cell r="C145" t="str">
            <v>Shepway</v>
          </cell>
          <cell r="D145" t="str">
            <v>SD</v>
          </cell>
          <cell r="E145" t="str">
            <v>SE</v>
          </cell>
          <cell r="F145">
            <v>287.73</v>
          </cell>
          <cell r="G145">
            <v>243.37</v>
          </cell>
          <cell r="H145">
            <v>285.12</v>
          </cell>
          <cell r="I145">
            <v>1557061</v>
          </cell>
          <cell r="J145">
            <v>34441.599999999999</v>
          </cell>
          <cell r="K145">
            <v>35469.300000000003</v>
          </cell>
          <cell r="L145">
            <v>241.22</v>
          </cell>
          <cell r="M145">
            <v>-0.90710040663122149</v>
          </cell>
          <cell r="N145">
            <v>-0.88342852446891795</v>
          </cell>
          <cell r="O145">
            <v>1</v>
          </cell>
          <cell r="P145">
            <v>1569.97</v>
          </cell>
          <cell r="Q145">
            <v>1592.91</v>
          </cell>
        </row>
        <row r="146">
          <cell r="C146" t="str">
            <v>Swale</v>
          </cell>
          <cell r="D146" t="str">
            <v>SD</v>
          </cell>
          <cell r="E146" t="str">
            <v>SE</v>
          </cell>
          <cell r="F146">
            <v>180.6</v>
          </cell>
          <cell r="G146">
            <v>159.93</v>
          </cell>
          <cell r="H146">
            <v>181.33</v>
          </cell>
          <cell r="I146">
            <v>917305</v>
          </cell>
          <cell r="J146">
            <v>41828.199999999997</v>
          </cell>
          <cell r="K146">
            <v>42869.5</v>
          </cell>
          <cell r="L146">
            <v>159.93</v>
          </cell>
          <cell r="M146">
            <v>0.40420819490587939</v>
          </cell>
          <cell r="N146">
            <v>0</v>
          </cell>
          <cell r="O146">
            <v>1</v>
          </cell>
          <cell r="P146">
            <v>1462.84</v>
          </cell>
          <cell r="Q146">
            <v>1489.12</v>
          </cell>
        </row>
        <row r="147">
          <cell r="C147" t="str">
            <v>Thanet</v>
          </cell>
          <cell r="D147" t="str">
            <v>SD</v>
          </cell>
          <cell r="E147" t="str">
            <v>SE</v>
          </cell>
          <cell r="F147">
            <v>229.89</v>
          </cell>
          <cell r="G147">
            <v>209.97</v>
          </cell>
          <cell r="H147">
            <v>231.33</v>
          </cell>
          <cell r="I147">
            <v>855477</v>
          </cell>
          <cell r="J147">
            <v>39181.5</v>
          </cell>
          <cell r="K147">
            <v>40048.5</v>
          </cell>
          <cell r="L147">
            <v>209.97</v>
          </cell>
          <cell r="M147">
            <v>0.62638653268955857</v>
          </cell>
          <cell r="N147">
            <v>0</v>
          </cell>
          <cell r="O147">
            <v>1</v>
          </cell>
          <cell r="P147">
            <v>1512.13</v>
          </cell>
          <cell r="Q147">
            <v>1539.12</v>
          </cell>
        </row>
        <row r="148">
          <cell r="C148" t="str">
            <v>Tonbridge &amp; Malling</v>
          </cell>
          <cell r="D148" t="str">
            <v>SD</v>
          </cell>
          <cell r="E148" t="str">
            <v>SE</v>
          </cell>
          <cell r="F148">
            <v>226.66</v>
          </cell>
          <cell r="G148">
            <v>183.85</v>
          </cell>
          <cell r="H148">
            <v>231.07</v>
          </cell>
          <cell r="I148">
            <v>2043129.48</v>
          </cell>
          <cell r="J148">
            <v>45804.52</v>
          </cell>
          <cell r="K148">
            <v>46900.52</v>
          </cell>
          <cell r="L148">
            <v>187.51</v>
          </cell>
          <cell r="M148">
            <v>1.9456454601605917</v>
          </cell>
          <cell r="N148">
            <v>1.990753331520259</v>
          </cell>
          <cell r="O148">
            <v>0</v>
          </cell>
          <cell r="P148">
            <v>1508.9</v>
          </cell>
          <cell r="Q148">
            <v>1538.86</v>
          </cell>
        </row>
        <row r="149">
          <cell r="C149" t="str">
            <v>Tunbridge Wells</v>
          </cell>
          <cell r="D149" t="str">
            <v>SD</v>
          </cell>
          <cell r="E149" t="str">
            <v>SE</v>
          </cell>
          <cell r="F149">
            <v>197.94</v>
          </cell>
          <cell r="G149">
            <v>155.53</v>
          </cell>
          <cell r="H149">
            <v>204.74</v>
          </cell>
          <cell r="I149">
            <v>1987033</v>
          </cell>
          <cell r="J149">
            <v>42513.5</v>
          </cell>
          <cell r="K149">
            <v>43095.9</v>
          </cell>
          <cell r="L149">
            <v>158.63</v>
          </cell>
          <cell r="M149">
            <v>3.4353844599373606</v>
          </cell>
          <cell r="N149">
            <v>1.9931845946119682</v>
          </cell>
          <cell r="O149">
            <v>0</v>
          </cell>
          <cell r="P149">
            <v>1480.18</v>
          </cell>
          <cell r="Q149">
            <v>1512.53</v>
          </cell>
        </row>
        <row r="150">
          <cell r="C150" t="str">
            <v>Blackburn with Darwen UA</v>
          </cell>
          <cell r="D150" t="str">
            <v>UA</v>
          </cell>
          <cell r="E150" t="str">
            <v>NW</v>
          </cell>
          <cell r="F150">
            <v>1271.73</v>
          </cell>
          <cell r="G150">
            <v>1266.8499999999999</v>
          </cell>
          <cell r="H150">
            <v>1271.49</v>
          </cell>
          <cell r="I150">
            <v>153228.12</v>
          </cell>
          <cell r="J150">
            <v>31396.2</v>
          </cell>
          <cell r="K150">
            <v>33052.9</v>
          </cell>
          <cell r="L150">
            <v>1266.8499999999999</v>
          </cell>
          <cell r="M150">
            <v>-1.8871930362577675E-2</v>
          </cell>
          <cell r="N150">
            <v>0</v>
          </cell>
          <cell r="O150">
            <v>1</v>
          </cell>
          <cell r="P150">
            <v>1491.34</v>
          </cell>
          <cell r="Q150">
            <v>1495.41</v>
          </cell>
        </row>
        <row r="151">
          <cell r="C151" t="str">
            <v>Blackpool UA</v>
          </cell>
          <cell r="D151" t="str">
            <v>UA</v>
          </cell>
          <cell r="E151" t="str">
            <v>NW</v>
          </cell>
          <cell r="F151">
            <v>1306</v>
          </cell>
          <cell r="G151">
            <v>1306</v>
          </cell>
          <cell r="H151">
            <v>1306</v>
          </cell>
          <cell r="I151">
            <v>0</v>
          </cell>
          <cell r="J151">
            <v>34725</v>
          </cell>
          <cell r="K151">
            <v>34866</v>
          </cell>
          <cell r="L151">
            <v>1306</v>
          </cell>
          <cell r="M151">
            <v>0</v>
          </cell>
          <cell r="N151">
            <v>0</v>
          </cell>
          <cell r="O151">
            <v>1</v>
          </cell>
          <cell r="P151">
            <v>1525.61</v>
          </cell>
          <cell r="Q151">
            <v>1529.92</v>
          </cell>
        </row>
        <row r="152">
          <cell r="C152" t="str">
            <v>Burnley</v>
          </cell>
          <cell r="D152" t="str">
            <v>SD</v>
          </cell>
          <cell r="E152" t="str">
            <v>NW</v>
          </cell>
          <cell r="F152">
            <v>269.75</v>
          </cell>
          <cell r="G152">
            <v>267.5</v>
          </cell>
          <cell r="H152">
            <v>275.8</v>
          </cell>
          <cell r="I152">
            <v>69644</v>
          </cell>
          <cell r="J152">
            <v>21030</v>
          </cell>
          <cell r="K152">
            <v>21630</v>
          </cell>
          <cell r="L152">
            <v>272.58</v>
          </cell>
          <cell r="M152">
            <v>2.2428174235403193</v>
          </cell>
          <cell r="N152">
            <v>1.8990654205607416</v>
          </cell>
          <cell r="O152">
            <v>0</v>
          </cell>
          <cell r="P152">
            <v>1597.1</v>
          </cell>
          <cell r="Q152">
            <v>1629.5</v>
          </cell>
        </row>
        <row r="153">
          <cell r="C153" t="str">
            <v>Chorley</v>
          </cell>
          <cell r="D153" t="str">
            <v>SD</v>
          </cell>
          <cell r="E153" t="str">
            <v>NW</v>
          </cell>
          <cell r="F153">
            <v>194.4</v>
          </cell>
          <cell r="G153">
            <v>177.41</v>
          </cell>
          <cell r="H153">
            <v>192.86</v>
          </cell>
          <cell r="I153">
            <v>532962</v>
          </cell>
          <cell r="J153">
            <v>33244.800000000003</v>
          </cell>
          <cell r="K153">
            <v>34504.300000000003</v>
          </cell>
          <cell r="L153">
            <v>177.41</v>
          </cell>
          <cell r="M153">
            <v>-0.79218106995884352</v>
          </cell>
          <cell r="N153">
            <v>0</v>
          </cell>
          <cell r="O153">
            <v>1</v>
          </cell>
          <cell r="P153">
            <v>1521.75</v>
          </cell>
          <cell r="Q153">
            <v>1546.56</v>
          </cell>
        </row>
        <row r="154">
          <cell r="C154" t="str">
            <v>Fylde</v>
          </cell>
          <cell r="D154" t="str">
            <v>SD</v>
          </cell>
          <cell r="E154" t="str">
            <v>NW</v>
          </cell>
          <cell r="F154">
            <v>214.23</v>
          </cell>
          <cell r="G154">
            <v>185.9</v>
          </cell>
          <cell r="H154">
            <v>214.46</v>
          </cell>
          <cell r="I154">
            <v>810580</v>
          </cell>
          <cell r="J154">
            <v>28138</v>
          </cell>
          <cell r="K154">
            <v>28275</v>
          </cell>
          <cell r="L154">
            <v>185.79</v>
          </cell>
          <cell r="M154">
            <v>0.1073612472576288</v>
          </cell>
          <cell r="N154">
            <v>-5.9171597633143433E-2</v>
          </cell>
          <cell r="O154">
            <v>1</v>
          </cell>
          <cell r="P154">
            <v>1541.58</v>
          </cell>
          <cell r="Q154">
            <v>1568.16</v>
          </cell>
        </row>
        <row r="155">
          <cell r="C155" t="str">
            <v>Hyndburn</v>
          </cell>
          <cell r="D155" t="str">
            <v>SD</v>
          </cell>
          <cell r="E155" t="str">
            <v>NW</v>
          </cell>
          <cell r="F155">
            <v>231.14</v>
          </cell>
          <cell r="G155">
            <v>230.52</v>
          </cell>
          <cell r="H155">
            <v>231.13</v>
          </cell>
          <cell r="I155">
            <v>11443</v>
          </cell>
          <cell r="J155">
            <v>18565</v>
          </cell>
          <cell r="K155">
            <v>18844</v>
          </cell>
          <cell r="L155">
            <v>230.52</v>
          </cell>
          <cell r="M155">
            <v>-4.3263822791342497E-3</v>
          </cell>
          <cell r="N155">
            <v>0</v>
          </cell>
          <cell r="O155">
            <v>1</v>
          </cell>
          <cell r="P155">
            <v>1558.49</v>
          </cell>
          <cell r="Q155">
            <v>1584.83</v>
          </cell>
        </row>
        <row r="156">
          <cell r="C156" t="str">
            <v>Lancaster</v>
          </cell>
          <cell r="D156" t="str">
            <v>SD</v>
          </cell>
          <cell r="E156" t="str">
            <v>NW</v>
          </cell>
          <cell r="F156">
            <v>213.35</v>
          </cell>
          <cell r="G156">
            <v>199.99</v>
          </cell>
          <cell r="H156">
            <v>217.77</v>
          </cell>
          <cell r="I156">
            <v>531389</v>
          </cell>
          <cell r="J156">
            <v>38000</v>
          </cell>
          <cell r="K156">
            <v>38500</v>
          </cell>
          <cell r="L156">
            <v>203.97</v>
          </cell>
          <cell r="M156">
            <v>2.0717131474103661</v>
          </cell>
          <cell r="N156">
            <v>1.9900995049752437</v>
          </cell>
          <cell r="O156">
            <v>0</v>
          </cell>
          <cell r="P156">
            <v>1540.7</v>
          </cell>
          <cell r="Q156">
            <v>1571.47</v>
          </cell>
        </row>
        <row r="157">
          <cell r="C157" t="str">
            <v>Pendle</v>
          </cell>
          <cell r="D157" t="str">
            <v>SD</v>
          </cell>
          <cell r="E157" t="str">
            <v>NW</v>
          </cell>
          <cell r="F157">
            <v>265.39</v>
          </cell>
          <cell r="G157">
            <v>240.38</v>
          </cell>
          <cell r="H157">
            <v>270.3</v>
          </cell>
          <cell r="I157">
            <v>676752</v>
          </cell>
          <cell r="J157">
            <v>22181.599999999999</v>
          </cell>
          <cell r="K157">
            <v>22617.3</v>
          </cell>
          <cell r="L157">
            <v>240.38</v>
          </cell>
          <cell r="M157">
            <v>1.8501073891254476</v>
          </cell>
          <cell r="N157">
            <v>0</v>
          </cell>
          <cell r="O157">
            <v>1</v>
          </cell>
          <cell r="P157">
            <v>1592.74</v>
          </cell>
          <cell r="Q157">
            <v>1624</v>
          </cell>
        </row>
        <row r="158">
          <cell r="C158" t="str">
            <v>Preston</v>
          </cell>
          <cell r="D158" t="str">
            <v>SD</v>
          </cell>
          <cell r="E158" t="str">
            <v>NW</v>
          </cell>
          <cell r="F158">
            <v>284.48</v>
          </cell>
          <cell r="G158">
            <v>279.49</v>
          </cell>
          <cell r="H158">
            <v>290.36</v>
          </cell>
          <cell r="I158">
            <v>183430</v>
          </cell>
          <cell r="J158">
            <v>34441</v>
          </cell>
          <cell r="K158">
            <v>34629</v>
          </cell>
          <cell r="L158">
            <v>285.06</v>
          </cell>
          <cell r="M158">
            <v>2.0669291338582663</v>
          </cell>
          <cell r="N158">
            <v>1.9929156678235334</v>
          </cell>
          <cell r="O158">
            <v>0</v>
          </cell>
          <cell r="P158">
            <v>1611.83</v>
          </cell>
          <cell r="Q158">
            <v>1644.06</v>
          </cell>
        </row>
        <row r="159">
          <cell r="C159" t="str">
            <v>Ribble Valley</v>
          </cell>
          <cell r="D159" t="str">
            <v>SD</v>
          </cell>
          <cell r="E159" t="str">
            <v>NW</v>
          </cell>
          <cell r="F159">
            <v>157.5</v>
          </cell>
          <cell r="G159">
            <v>140.69</v>
          </cell>
          <cell r="H159">
            <v>157.46</v>
          </cell>
          <cell r="I159">
            <v>363992</v>
          </cell>
          <cell r="J159">
            <v>21391</v>
          </cell>
          <cell r="K159">
            <v>21703</v>
          </cell>
          <cell r="L159">
            <v>140.69</v>
          </cell>
          <cell r="M159">
            <v>-2.5396825396820342E-2</v>
          </cell>
          <cell r="N159">
            <v>0</v>
          </cell>
          <cell r="O159">
            <v>1</v>
          </cell>
          <cell r="P159">
            <v>1484.85</v>
          </cell>
          <cell r="Q159">
            <v>1511.16</v>
          </cell>
        </row>
        <row r="160">
          <cell r="C160" t="str">
            <v>Rossendale</v>
          </cell>
          <cell r="D160" t="str">
            <v>SD</v>
          </cell>
          <cell r="E160" t="str">
            <v>NW</v>
          </cell>
          <cell r="F160">
            <v>255.96</v>
          </cell>
          <cell r="G160">
            <v>253.4</v>
          </cell>
          <cell r="H160">
            <v>255.86</v>
          </cell>
          <cell r="I160">
            <v>47432</v>
          </cell>
          <cell r="J160">
            <v>18222</v>
          </cell>
          <cell r="K160">
            <v>19302.900000000001</v>
          </cell>
          <cell r="L160">
            <v>253.4</v>
          </cell>
          <cell r="M160">
            <v>-3.9068604469446128E-2</v>
          </cell>
          <cell r="N160">
            <v>0</v>
          </cell>
          <cell r="O160">
            <v>1</v>
          </cell>
          <cell r="P160">
            <v>1583.31</v>
          </cell>
          <cell r="Q160">
            <v>1609.56</v>
          </cell>
        </row>
        <row r="161">
          <cell r="C161" t="str">
            <v>South Ribble</v>
          </cell>
          <cell r="D161" t="str">
            <v>SD</v>
          </cell>
          <cell r="E161" t="str">
            <v>NW</v>
          </cell>
          <cell r="F161">
            <v>215.93</v>
          </cell>
          <cell r="G161">
            <v>208.38</v>
          </cell>
          <cell r="H161">
            <v>215.8</v>
          </cell>
          <cell r="I161">
            <v>255537</v>
          </cell>
          <cell r="J161">
            <v>33560.5</v>
          </cell>
          <cell r="K161">
            <v>34454.5</v>
          </cell>
          <cell r="L161">
            <v>208.38</v>
          </cell>
          <cell r="M161">
            <v>-6.0204695966283264E-2</v>
          </cell>
          <cell r="N161">
            <v>0</v>
          </cell>
          <cell r="O161">
            <v>1</v>
          </cell>
          <cell r="P161">
            <v>1543.28</v>
          </cell>
          <cell r="Q161">
            <v>1569.5</v>
          </cell>
        </row>
        <row r="162">
          <cell r="C162" t="str">
            <v>West Lancashire</v>
          </cell>
          <cell r="D162" t="str">
            <v>SD</v>
          </cell>
          <cell r="E162" t="str">
            <v>NW</v>
          </cell>
          <cell r="F162">
            <v>197.93</v>
          </cell>
          <cell r="G162">
            <v>183.55</v>
          </cell>
          <cell r="H162">
            <v>198.09</v>
          </cell>
          <cell r="I162">
            <v>488520.52</v>
          </cell>
          <cell r="J162">
            <v>33159.300000000003</v>
          </cell>
          <cell r="K162">
            <v>33587.599999999999</v>
          </cell>
          <cell r="L162">
            <v>183.55</v>
          </cell>
          <cell r="M162">
            <v>8.083665942504753E-2</v>
          </cell>
          <cell r="N162">
            <v>0</v>
          </cell>
          <cell r="O162">
            <v>1</v>
          </cell>
          <cell r="P162">
            <v>1525.28</v>
          </cell>
          <cell r="Q162">
            <v>1551.79</v>
          </cell>
        </row>
        <row r="163">
          <cell r="C163" t="str">
            <v>Wyre</v>
          </cell>
          <cell r="D163" t="str">
            <v>SD</v>
          </cell>
          <cell r="E163" t="str">
            <v>NW</v>
          </cell>
          <cell r="F163">
            <v>194</v>
          </cell>
          <cell r="G163">
            <v>180.16</v>
          </cell>
          <cell r="H163">
            <v>194.27</v>
          </cell>
          <cell r="I163">
            <v>488193</v>
          </cell>
          <cell r="J163">
            <v>34116.400000000001</v>
          </cell>
          <cell r="K163">
            <v>34588.9</v>
          </cell>
          <cell r="L163">
            <v>180.16</v>
          </cell>
          <cell r="M163">
            <v>0.13917525773196404</v>
          </cell>
          <cell r="N163">
            <v>0</v>
          </cell>
          <cell r="O163">
            <v>1</v>
          </cell>
          <cell r="P163">
            <v>1521.35</v>
          </cell>
          <cell r="Q163">
            <v>1547.97</v>
          </cell>
        </row>
        <row r="164">
          <cell r="C164" t="str">
            <v>Leicester UA</v>
          </cell>
          <cell r="D164" t="str">
            <v>UA</v>
          </cell>
          <cell r="E164" t="str">
            <v>EM</v>
          </cell>
          <cell r="F164">
            <v>1276.55</v>
          </cell>
          <cell r="G164">
            <v>1276.55</v>
          </cell>
          <cell r="H164">
            <v>1301.95</v>
          </cell>
          <cell r="I164">
            <v>0</v>
          </cell>
          <cell r="J164">
            <v>64375</v>
          </cell>
          <cell r="K164">
            <v>65903</v>
          </cell>
          <cell r="L164">
            <v>1301.95</v>
          </cell>
          <cell r="M164">
            <v>1.9897379656104417</v>
          </cell>
          <cell r="N164">
            <v>1.9897379656104417</v>
          </cell>
          <cell r="O164">
            <v>0</v>
          </cell>
          <cell r="P164">
            <v>1512.28</v>
          </cell>
          <cell r="Q164">
            <v>1542.38</v>
          </cell>
        </row>
        <row r="165">
          <cell r="C165" t="str">
            <v>Rutland UA</v>
          </cell>
          <cell r="D165" t="str">
            <v>UA</v>
          </cell>
          <cell r="E165" t="str">
            <v>EM</v>
          </cell>
          <cell r="F165">
            <v>1468.94</v>
          </cell>
          <cell r="G165">
            <v>1430.51</v>
          </cell>
          <cell r="H165">
            <v>1469.29</v>
          </cell>
          <cell r="I165">
            <v>560784</v>
          </cell>
          <cell r="J165">
            <v>14305.6</v>
          </cell>
          <cell r="K165">
            <v>14460</v>
          </cell>
          <cell r="L165">
            <v>1430.51</v>
          </cell>
          <cell r="M165">
            <v>2.3826704970925226E-2</v>
          </cell>
          <cell r="N165">
            <v>0</v>
          </cell>
          <cell r="O165">
            <v>1</v>
          </cell>
          <cell r="P165">
            <v>1704.67</v>
          </cell>
          <cell r="Q165">
            <v>1709.71</v>
          </cell>
        </row>
        <row r="166">
          <cell r="C166" t="str">
            <v>Blaby</v>
          </cell>
          <cell r="D166" t="str">
            <v>SD</v>
          </cell>
          <cell r="E166" t="str">
            <v>EM</v>
          </cell>
          <cell r="F166">
            <v>217.65</v>
          </cell>
          <cell r="G166">
            <v>140.52000000000001</v>
          </cell>
          <cell r="H166">
            <v>223.66</v>
          </cell>
          <cell r="I166">
            <v>2487622</v>
          </cell>
          <cell r="J166">
            <v>30104.400000000001</v>
          </cell>
          <cell r="K166">
            <v>30961.9</v>
          </cell>
          <cell r="L166">
            <v>143.32</v>
          </cell>
          <cell r="M166">
            <v>2.7613140362968025</v>
          </cell>
          <cell r="N166">
            <v>1.9925989183034323</v>
          </cell>
          <cell r="O166">
            <v>0</v>
          </cell>
          <cell r="P166">
            <v>1516.38</v>
          </cell>
          <cell r="Q166">
            <v>1548.24</v>
          </cell>
        </row>
        <row r="167">
          <cell r="C167" t="str">
            <v>Charnwood</v>
          </cell>
          <cell r="D167" t="str">
            <v>SD</v>
          </cell>
          <cell r="E167" t="str">
            <v>EM</v>
          </cell>
          <cell r="F167">
            <v>176.77</v>
          </cell>
          <cell r="G167">
            <v>123.96</v>
          </cell>
          <cell r="H167">
            <v>177.24</v>
          </cell>
          <cell r="I167">
            <v>2790905</v>
          </cell>
          <cell r="J167">
            <v>51150.5</v>
          </cell>
          <cell r="K167">
            <v>52291.3</v>
          </cell>
          <cell r="L167">
            <v>123.87</v>
          </cell>
          <cell r="M167">
            <v>0.26588221983368154</v>
          </cell>
          <cell r="N167">
            <v>-7.2604065827677644E-2</v>
          </cell>
          <cell r="O167">
            <v>1</v>
          </cell>
          <cell r="P167">
            <v>1475.5</v>
          </cell>
          <cell r="Q167">
            <v>1501.82</v>
          </cell>
        </row>
        <row r="168">
          <cell r="C168" t="str">
            <v>Harborough</v>
          </cell>
          <cell r="D168" t="str">
            <v>SD</v>
          </cell>
          <cell r="E168" t="str">
            <v>EM</v>
          </cell>
          <cell r="F168">
            <v>204.7</v>
          </cell>
          <cell r="G168">
            <v>168.03</v>
          </cell>
          <cell r="H168">
            <v>198.74</v>
          </cell>
          <cell r="I168">
            <v>1230302</v>
          </cell>
          <cell r="J168">
            <v>31551.7</v>
          </cell>
          <cell r="K168">
            <v>32163</v>
          </cell>
          <cell r="L168">
            <v>160.47999999999999</v>
          </cell>
          <cell r="M168">
            <v>-2.9115779189057061</v>
          </cell>
          <cell r="N168">
            <v>-4.4932452538237282</v>
          </cell>
          <cell r="O168">
            <v>1</v>
          </cell>
          <cell r="P168">
            <v>1503.43</v>
          </cell>
          <cell r="Q168">
            <v>1523.32</v>
          </cell>
        </row>
        <row r="169">
          <cell r="C169" t="str">
            <v>Hinckley &amp; Bosworth</v>
          </cell>
          <cell r="D169" t="str">
            <v>SD</v>
          </cell>
          <cell r="E169" t="str">
            <v>EM</v>
          </cell>
          <cell r="F169">
            <v>153.97</v>
          </cell>
          <cell r="G169">
            <v>112.09</v>
          </cell>
          <cell r="H169">
            <v>155.22</v>
          </cell>
          <cell r="I169">
            <v>1535439</v>
          </cell>
          <cell r="J169">
            <v>34721.9</v>
          </cell>
          <cell r="K169">
            <v>35599.599999999999</v>
          </cell>
          <cell r="L169">
            <v>112.09</v>
          </cell>
          <cell r="M169">
            <v>0.81184646359680457</v>
          </cell>
          <cell r="N169">
            <v>0</v>
          </cell>
          <cell r="O169">
            <v>1</v>
          </cell>
          <cell r="P169">
            <v>1452.7</v>
          </cell>
          <cell r="Q169">
            <v>1479.8</v>
          </cell>
        </row>
        <row r="170">
          <cell r="C170" t="str">
            <v>Melton</v>
          </cell>
          <cell r="D170" t="str">
            <v>SD</v>
          </cell>
          <cell r="E170" t="str">
            <v>EM</v>
          </cell>
          <cell r="F170">
            <v>206.9725</v>
          </cell>
          <cell r="G170">
            <v>177.66399999999999</v>
          </cell>
          <cell r="H170">
            <v>210.52</v>
          </cell>
          <cell r="I170">
            <v>527962</v>
          </cell>
          <cell r="J170">
            <v>17707.5</v>
          </cell>
          <cell r="K170">
            <v>17909.3</v>
          </cell>
          <cell r="L170">
            <v>181.04</v>
          </cell>
          <cell r="M170">
            <v>1.7139958207008243</v>
          </cell>
          <cell r="N170">
            <v>1.900216138328533</v>
          </cell>
          <cell r="O170">
            <v>0</v>
          </cell>
          <cell r="P170">
            <v>1505.71</v>
          </cell>
          <cell r="Q170">
            <v>1535.1</v>
          </cell>
        </row>
        <row r="171">
          <cell r="C171" t="str">
            <v>North West Leicestershire</v>
          </cell>
          <cell r="D171" t="str">
            <v>SD</v>
          </cell>
          <cell r="E171" t="str">
            <v>EM</v>
          </cell>
          <cell r="F171">
            <v>224.83</v>
          </cell>
          <cell r="G171">
            <v>178.67</v>
          </cell>
          <cell r="H171">
            <v>227.63</v>
          </cell>
          <cell r="I171">
            <v>1630340</v>
          </cell>
          <cell r="J171">
            <v>29074</v>
          </cell>
          <cell r="K171">
            <v>29664</v>
          </cell>
          <cell r="L171">
            <v>172.67</v>
          </cell>
          <cell r="M171">
            <v>1.2453854023039552</v>
          </cell>
          <cell r="N171">
            <v>-3.3581463032406109</v>
          </cell>
          <cell r="O171">
            <v>1</v>
          </cell>
          <cell r="P171">
            <v>1523.56</v>
          </cell>
          <cell r="Q171">
            <v>1552.21</v>
          </cell>
        </row>
        <row r="172">
          <cell r="C172" t="str">
            <v>Oadby &amp; Wigston</v>
          </cell>
          <cell r="D172" t="str">
            <v>SD</v>
          </cell>
          <cell r="E172" t="str">
            <v>EM</v>
          </cell>
          <cell r="F172">
            <v>202.6</v>
          </cell>
          <cell r="G172">
            <v>202.6</v>
          </cell>
          <cell r="H172">
            <v>202.6</v>
          </cell>
          <cell r="I172">
            <v>0</v>
          </cell>
          <cell r="J172">
            <v>16461.8</v>
          </cell>
          <cell r="K172">
            <v>16698.900000000001</v>
          </cell>
          <cell r="L172">
            <v>202.6</v>
          </cell>
          <cell r="M172">
            <v>0</v>
          </cell>
          <cell r="N172">
            <v>0</v>
          </cell>
          <cell r="O172">
            <v>1</v>
          </cell>
          <cell r="P172">
            <v>1501.33</v>
          </cell>
          <cell r="Q172">
            <v>1527.18</v>
          </cell>
        </row>
        <row r="173">
          <cell r="C173" t="str">
            <v>Boston</v>
          </cell>
          <cell r="D173" t="str">
            <v>SD</v>
          </cell>
          <cell r="E173" t="str">
            <v>EM</v>
          </cell>
          <cell r="F173">
            <v>186.43</v>
          </cell>
          <cell r="G173">
            <v>168.39</v>
          </cell>
          <cell r="H173">
            <v>187.17</v>
          </cell>
          <cell r="I173">
            <v>333697.19</v>
          </cell>
          <cell r="J173">
            <v>17385.2</v>
          </cell>
          <cell r="K173">
            <v>17772.400000000001</v>
          </cell>
          <cell r="L173">
            <v>168.39</v>
          </cell>
          <cell r="M173">
            <v>0.39693182427719825</v>
          </cell>
          <cell r="N173">
            <v>0</v>
          </cell>
          <cell r="O173">
            <v>1</v>
          </cell>
          <cell r="P173">
            <v>1445.98</v>
          </cell>
          <cell r="Q173">
            <v>1470.75</v>
          </cell>
        </row>
        <row r="174">
          <cell r="C174" t="str">
            <v>East Lindsey</v>
          </cell>
          <cell r="D174" t="str">
            <v>SD</v>
          </cell>
          <cell r="E174" t="str">
            <v>EM</v>
          </cell>
          <cell r="F174">
            <v>155.41</v>
          </cell>
          <cell r="G174">
            <v>119.7</v>
          </cell>
          <cell r="H174">
            <v>159.38</v>
          </cell>
          <cell r="I174">
            <v>1540580</v>
          </cell>
          <cell r="J174">
            <v>40735.800000000003</v>
          </cell>
          <cell r="K174">
            <v>41256.9</v>
          </cell>
          <cell r="L174">
            <v>122.04</v>
          </cell>
          <cell r="M174">
            <v>2.5545331703236593</v>
          </cell>
          <cell r="N174">
            <v>1.9548872180451156</v>
          </cell>
          <cell r="O174">
            <v>0</v>
          </cell>
          <cell r="P174">
            <v>1414.96</v>
          </cell>
          <cell r="Q174">
            <v>1442.96</v>
          </cell>
        </row>
        <row r="175">
          <cell r="C175" t="str">
            <v>Lincoln</v>
          </cell>
          <cell r="D175" t="str">
            <v>SD</v>
          </cell>
          <cell r="E175" t="str">
            <v>EM</v>
          </cell>
          <cell r="F175">
            <v>245.07</v>
          </cell>
          <cell r="G175">
            <v>245.07</v>
          </cell>
          <cell r="H175">
            <v>249.75</v>
          </cell>
          <cell r="I175">
            <v>0</v>
          </cell>
          <cell r="J175">
            <v>22110.6</v>
          </cell>
          <cell r="K175">
            <v>22569.200000000001</v>
          </cell>
          <cell r="L175">
            <v>249.75</v>
          </cell>
          <cell r="M175">
            <v>1.9096584649283908</v>
          </cell>
          <cell r="N175">
            <v>1.9096584649283908</v>
          </cell>
          <cell r="O175">
            <v>0</v>
          </cell>
          <cell r="P175">
            <v>1504.62</v>
          </cell>
          <cell r="Q175">
            <v>1533.33</v>
          </cell>
        </row>
        <row r="176">
          <cell r="C176" t="str">
            <v>North Kesteven</v>
          </cell>
          <cell r="D176" t="str">
            <v>SD</v>
          </cell>
          <cell r="E176" t="str">
            <v>EM</v>
          </cell>
          <cell r="F176">
            <v>213.14</v>
          </cell>
          <cell r="G176">
            <v>146.94</v>
          </cell>
          <cell r="H176">
            <v>218.3</v>
          </cell>
          <cell r="I176">
            <v>2379095.83</v>
          </cell>
          <cell r="J176">
            <v>34000</v>
          </cell>
          <cell r="K176">
            <v>34500</v>
          </cell>
          <cell r="L176">
            <v>149.35</v>
          </cell>
          <cell r="M176">
            <v>2.4209439804823241</v>
          </cell>
          <cell r="N176">
            <v>1.6401252211787101</v>
          </cell>
          <cell r="O176">
            <v>0</v>
          </cell>
          <cell r="P176">
            <v>1472.69</v>
          </cell>
          <cell r="Q176">
            <v>1501.88</v>
          </cell>
        </row>
        <row r="177">
          <cell r="C177" t="str">
            <v>South Holland</v>
          </cell>
          <cell r="D177" t="str">
            <v>SD</v>
          </cell>
          <cell r="E177" t="str">
            <v>EM</v>
          </cell>
          <cell r="F177">
            <v>186.74</v>
          </cell>
          <cell r="G177">
            <v>163.16</v>
          </cell>
          <cell r="H177">
            <v>187.24</v>
          </cell>
          <cell r="I177">
            <v>639779</v>
          </cell>
          <cell r="J177">
            <v>25579</v>
          </cell>
          <cell r="K177">
            <v>25767</v>
          </cell>
          <cell r="L177">
            <v>162.41</v>
          </cell>
          <cell r="M177">
            <v>0.26775195458926848</v>
          </cell>
          <cell r="N177">
            <v>-0.45967148810983088</v>
          </cell>
          <cell r="O177">
            <v>1</v>
          </cell>
          <cell r="P177">
            <v>1446.29</v>
          </cell>
          <cell r="Q177">
            <v>1470.82</v>
          </cell>
        </row>
        <row r="178">
          <cell r="C178" t="str">
            <v>South Kesteven</v>
          </cell>
          <cell r="D178" t="str">
            <v>SD</v>
          </cell>
          <cell r="E178" t="str">
            <v>EM</v>
          </cell>
          <cell r="F178">
            <v>171.07</v>
          </cell>
          <cell r="G178">
            <v>139.62</v>
          </cell>
          <cell r="H178">
            <v>171.69</v>
          </cell>
          <cell r="I178">
            <v>1435244</v>
          </cell>
          <cell r="J178">
            <v>43522.400000000001</v>
          </cell>
          <cell r="K178">
            <v>44753.2</v>
          </cell>
          <cell r="L178">
            <v>139.62</v>
          </cell>
          <cell r="M178">
            <v>0.36242473841117939</v>
          </cell>
          <cell r="N178">
            <v>0</v>
          </cell>
          <cell r="O178">
            <v>1</v>
          </cell>
          <cell r="P178">
            <v>1430.62</v>
          </cell>
          <cell r="Q178">
            <v>1455.27</v>
          </cell>
        </row>
        <row r="179">
          <cell r="C179" t="str">
            <v>West Lindsey</v>
          </cell>
          <cell r="D179" t="str">
            <v>SD</v>
          </cell>
          <cell r="E179" t="str">
            <v>EM</v>
          </cell>
          <cell r="F179">
            <v>244.42</v>
          </cell>
          <cell r="G179">
            <v>191.34</v>
          </cell>
          <cell r="H179">
            <v>246.3</v>
          </cell>
          <cell r="I179">
            <v>1551230</v>
          </cell>
          <cell r="J179">
            <v>27607.9</v>
          </cell>
          <cell r="K179">
            <v>28224.1</v>
          </cell>
          <cell r="L179">
            <v>191.34</v>
          </cell>
          <cell r="M179">
            <v>0.76916782587350629</v>
          </cell>
          <cell r="N179">
            <v>0</v>
          </cell>
          <cell r="O179">
            <v>1</v>
          </cell>
          <cell r="P179">
            <v>1503.97</v>
          </cell>
          <cell r="Q179">
            <v>1529.88</v>
          </cell>
        </row>
        <row r="180">
          <cell r="C180" t="str">
            <v>Breckland</v>
          </cell>
          <cell r="D180" t="str">
            <v>SD</v>
          </cell>
          <cell r="E180" t="str">
            <v>EE</v>
          </cell>
          <cell r="F180">
            <v>145.35</v>
          </cell>
          <cell r="G180">
            <v>70.459999999999994</v>
          </cell>
          <cell r="H180">
            <v>146.02000000000001</v>
          </cell>
          <cell r="I180">
            <v>2996142.0800000001</v>
          </cell>
          <cell r="J180">
            <v>38014</v>
          </cell>
          <cell r="K180">
            <v>39654.400000000001</v>
          </cell>
          <cell r="L180">
            <v>70.459999999999994</v>
          </cell>
          <cell r="M180">
            <v>0.46095631234951218</v>
          </cell>
          <cell r="N180">
            <v>0</v>
          </cell>
          <cell r="O180">
            <v>1</v>
          </cell>
          <cell r="P180">
            <v>1495.17</v>
          </cell>
          <cell r="Q180">
            <v>1499.89</v>
          </cell>
        </row>
        <row r="181">
          <cell r="C181" t="str">
            <v>Broadland</v>
          </cell>
          <cell r="D181" t="str">
            <v>SD</v>
          </cell>
          <cell r="E181" t="str">
            <v>EE</v>
          </cell>
          <cell r="F181">
            <v>176.83</v>
          </cell>
          <cell r="G181">
            <v>113.48</v>
          </cell>
          <cell r="H181">
            <v>179.17</v>
          </cell>
          <cell r="I181">
            <v>2864170</v>
          </cell>
          <cell r="J181">
            <v>42691.8</v>
          </cell>
          <cell r="K181">
            <v>43304.5</v>
          </cell>
          <cell r="L181">
            <v>113.03</v>
          </cell>
          <cell r="M181">
            <v>1.323304869083286</v>
          </cell>
          <cell r="N181">
            <v>-0.39654564681001309</v>
          </cell>
          <cell r="O181">
            <v>1</v>
          </cell>
          <cell r="P181">
            <v>1526.65</v>
          </cell>
          <cell r="Q181">
            <v>1533.03</v>
          </cell>
        </row>
        <row r="182">
          <cell r="C182" t="str">
            <v>Great Yarmouth</v>
          </cell>
          <cell r="D182" t="str">
            <v>SD</v>
          </cell>
          <cell r="E182" t="str">
            <v>EE</v>
          </cell>
          <cell r="F182">
            <v>157.9</v>
          </cell>
          <cell r="G182">
            <v>146.47999999999999</v>
          </cell>
          <cell r="H182">
            <v>158.41</v>
          </cell>
          <cell r="I182">
            <v>312190</v>
          </cell>
          <cell r="J182">
            <v>25750.9</v>
          </cell>
          <cell r="K182">
            <v>26155.7</v>
          </cell>
          <cell r="L182">
            <v>146.47999999999999</v>
          </cell>
          <cell r="M182">
            <v>0.3229892336922045</v>
          </cell>
          <cell r="N182">
            <v>0</v>
          </cell>
          <cell r="O182">
            <v>1</v>
          </cell>
          <cell r="P182">
            <v>1507.72</v>
          </cell>
          <cell r="Q182">
            <v>1512.26</v>
          </cell>
        </row>
        <row r="183">
          <cell r="C183" t="str">
            <v>King's Lynn &amp; West Norfolk</v>
          </cell>
          <cell r="D183" t="str">
            <v>SD</v>
          </cell>
          <cell r="E183" t="str">
            <v>EE</v>
          </cell>
          <cell r="F183">
            <v>160.84</v>
          </cell>
          <cell r="G183">
            <v>122.45</v>
          </cell>
          <cell r="H183">
            <v>162.22</v>
          </cell>
          <cell r="I183">
            <v>1880849</v>
          </cell>
          <cell r="J183">
            <v>46779.4</v>
          </cell>
          <cell r="K183">
            <v>47283.8</v>
          </cell>
          <cell r="L183">
            <v>122.45</v>
          </cell>
          <cell r="M183">
            <v>0.85799552350161368</v>
          </cell>
          <cell r="N183">
            <v>0</v>
          </cell>
          <cell r="O183">
            <v>1</v>
          </cell>
          <cell r="P183">
            <v>1510.66</v>
          </cell>
          <cell r="Q183">
            <v>1516.09</v>
          </cell>
        </row>
        <row r="184">
          <cell r="C184" t="str">
            <v>North Norfolk</v>
          </cell>
          <cell r="D184" t="str">
            <v>SD</v>
          </cell>
          <cell r="E184" t="str">
            <v>EE</v>
          </cell>
          <cell r="F184">
            <v>183.36</v>
          </cell>
          <cell r="G184">
            <v>138.87</v>
          </cell>
          <cell r="H184">
            <v>186.1</v>
          </cell>
          <cell r="I184">
            <v>1760520</v>
          </cell>
          <cell r="J184">
            <v>36768.699999999997</v>
          </cell>
          <cell r="K184">
            <v>37274</v>
          </cell>
          <cell r="L184">
            <v>138.87</v>
          </cell>
          <cell r="M184">
            <v>1.4943280977312285</v>
          </cell>
          <cell r="N184">
            <v>0</v>
          </cell>
          <cell r="O184">
            <v>1</v>
          </cell>
          <cell r="P184">
            <v>1533.18</v>
          </cell>
          <cell r="Q184">
            <v>1539.97</v>
          </cell>
        </row>
        <row r="185">
          <cell r="C185" t="str">
            <v>Norwich</v>
          </cell>
          <cell r="D185" t="str">
            <v>SD</v>
          </cell>
          <cell r="E185" t="str">
            <v>EE</v>
          </cell>
          <cell r="F185">
            <v>234.76</v>
          </cell>
          <cell r="G185">
            <v>234.76</v>
          </cell>
          <cell r="H185">
            <v>239.34</v>
          </cell>
          <cell r="I185">
            <v>0</v>
          </cell>
          <cell r="J185">
            <v>32932</v>
          </cell>
          <cell r="K185">
            <v>33768</v>
          </cell>
          <cell r="L185">
            <v>239.34</v>
          </cell>
          <cell r="M185">
            <v>1.9509286079400292</v>
          </cell>
          <cell r="N185">
            <v>1.9509286079400292</v>
          </cell>
          <cell r="O185">
            <v>0</v>
          </cell>
          <cell r="P185">
            <v>1584.58</v>
          </cell>
          <cell r="Q185">
            <v>1593.21</v>
          </cell>
        </row>
        <row r="186">
          <cell r="C186" t="str">
            <v>South Norfolk</v>
          </cell>
          <cell r="D186" t="str">
            <v>SD</v>
          </cell>
          <cell r="E186" t="str">
            <v>EE</v>
          </cell>
          <cell r="F186">
            <v>196.4</v>
          </cell>
          <cell r="G186">
            <v>132.31</v>
          </cell>
          <cell r="H186">
            <v>197.52</v>
          </cell>
          <cell r="I186">
            <v>2904301.22</v>
          </cell>
          <cell r="J186">
            <v>43486</v>
          </cell>
          <cell r="K186">
            <v>44538</v>
          </cell>
          <cell r="L186">
            <v>132.31</v>
          </cell>
          <cell r="M186">
            <v>0.57026476578411633</v>
          </cell>
          <cell r="N186">
            <v>0</v>
          </cell>
          <cell r="O186">
            <v>1</v>
          </cell>
          <cell r="P186">
            <v>1546.22</v>
          </cell>
          <cell r="Q186">
            <v>1551.39</v>
          </cell>
        </row>
        <row r="187">
          <cell r="C187" t="str">
            <v>York UA</v>
          </cell>
          <cell r="D187" t="str">
            <v>UA</v>
          </cell>
          <cell r="E187" t="str">
            <v>YH</v>
          </cell>
          <cell r="F187">
            <v>1175.29</v>
          </cell>
          <cell r="G187">
            <v>1165.54</v>
          </cell>
          <cell r="H187">
            <v>1175.53</v>
          </cell>
          <cell r="I187">
            <v>623437</v>
          </cell>
          <cell r="J187">
            <v>61574.9</v>
          </cell>
          <cell r="K187">
            <v>62405.7</v>
          </cell>
          <cell r="L187">
            <v>1165.54</v>
          </cell>
          <cell r="M187">
            <v>2.0420491963686335E-2</v>
          </cell>
          <cell r="N187">
            <v>0</v>
          </cell>
          <cell r="O187">
            <v>1</v>
          </cell>
          <cell r="P187">
            <v>1447.24</v>
          </cell>
          <cell r="Q187">
            <v>1452.89</v>
          </cell>
        </row>
        <row r="188">
          <cell r="C188" t="str">
            <v>Craven</v>
          </cell>
          <cell r="D188" t="str">
            <v>SD</v>
          </cell>
          <cell r="E188" t="str">
            <v>YH</v>
          </cell>
          <cell r="F188">
            <v>205.62</v>
          </cell>
          <cell r="G188">
            <v>152.21</v>
          </cell>
          <cell r="H188">
            <v>207.58</v>
          </cell>
          <cell r="I188">
            <v>1182951</v>
          </cell>
          <cell r="J188">
            <v>21180</v>
          </cell>
          <cell r="K188">
            <v>21366.799999999999</v>
          </cell>
          <cell r="L188">
            <v>152.21</v>
          </cell>
          <cell r="M188">
            <v>0.95321466783387221</v>
          </cell>
          <cell r="N188">
            <v>0</v>
          </cell>
          <cell r="O188">
            <v>1</v>
          </cell>
          <cell r="P188">
            <v>1556.09</v>
          </cell>
          <cell r="Q188">
            <v>1584.92</v>
          </cell>
        </row>
        <row r="189">
          <cell r="C189" t="str">
            <v>Hambleton</v>
          </cell>
          <cell r="D189" t="str">
            <v>SD</v>
          </cell>
          <cell r="E189" t="str">
            <v>YH</v>
          </cell>
          <cell r="F189">
            <v>125.65</v>
          </cell>
          <cell r="G189">
            <v>89.48</v>
          </cell>
          <cell r="H189">
            <v>126.21</v>
          </cell>
          <cell r="I189">
            <v>1274948.8</v>
          </cell>
          <cell r="J189">
            <v>34021.699999999997</v>
          </cell>
          <cell r="K189">
            <v>34710.300000000003</v>
          </cell>
          <cell r="L189">
            <v>89.48</v>
          </cell>
          <cell r="M189">
            <v>0.44568245125347239</v>
          </cell>
          <cell r="N189">
            <v>0</v>
          </cell>
          <cell r="O189">
            <v>1</v>
          </cell>
          <cell r="P189">
            <v>1476.12</v>
          </cell>
          <cell r="Q189">
            <v>1503.55</v>
          </cell>
        </row>
        <row r="190">
          <cell r="C190" t="str">
            <v>Richmondshire</v>
          </cell>
          <cell r="D190" t="str">
            <v>SD</v>
          </cell>
          <cell r="E190" t="str">
            <v>YH</v>
          </cell>
          <cell r="F190">
            <v>229.24</v>
          </cell>
          <cell r="G190">
            <v>201.4</v>
          </cell>
          <cell r="H190">
            <v>229.47</v>
          </cell>
          <cell r="I190">
            <v>522382</v>
          </cell>
          <cell r="J190">
            <v>18410.3</v>
          </cell>
          <cell r="K190">
            <v>18610.400000000001</v>
          </cell>
          <cell r="L190">
            <v>201.4</v>
          </cell>
          <cell r="M190">
            <v>0.10033153027394423</v>
          </cell>
          <cell r="N190">
            <v>0</v>
          </cell>
          <cell r="O190">
            <v>1</v>
          </cell>
          <cell r="P190">
            <v>1579.71</v>
          </cell>
          <cell r="Q190">
            <v>1606.81</v>
          </cell>
        </row>
        <row r="191">
          <cell r="C191" t="str">
            <v>Scarborough</v>
          </cell>
          <cell r="D191" t="str">
            <v>SD</v>
          </cell>
          <cell r="E191" t="str">
            <v>YH</v>
          </cell>
          <cell r="F191">
            <v>230.89</v>
          </cell>
          <cell r="G191">
            <v>211.31</v>
          </cell>
          <cell r="H191">
            <v>232.63</v>
          </cell>
          <cell r="I191">
            <v>772164.93</v>
          </cell>
          <cell r="J191">
            <v>35890.800000000003</v>
          </cell>
          <cell r="K191">
            <v>36225.599999999999</v>
          </cell>
          <cell r="L191">
            <v>211.31</v>
          </cell>
          <cell r="M191">
            <v>0.75360561306250129</v>
          </cell>
          <cell r="N191">
            <v>0</v>
          </cell>
          <cell r="O191">
            <v>1</v>
          </cell>
          <cell r="P191">
            <v>1581.36</v>
          </cell>
          <cell r="Q191">
            <v>1609.97</v>
          </cell>
        </row>
        <row r="192">
          <cell r="C192" t="str">
            <v>Harrogate</v>
          </cell>
          <cell r="D192" t="str">
            <v>SD</v>
          </cell>
          <cell r="E192" t="str">
            <v>YH</v>
          </cell>
          <cell r="F192">
            <v>230.38</v>
          </cell>
          <cell r="G192">
            <v>219.56</v>
          </cell>
          <cell r="H192">
            <v>230.47</v>
          </cell>
          <cell r="I192">
            <v>646488</v>
          </cell>
          <cell r="J192">
            <v>58565</v>
          </cell>
          <cell r="K192">
            <v>59249.7</v>
          </cell>
          <cell r="L192">
            <v>219.56</v>
          </cell>
          <cell r="M192">
            <v>3.9065891136384846E-2</v>
          </cell>
          <cell r="N192">
            <v>0</v>
          </cell>
          <cell r="O192">
            <v>1</v>
          </cell>
          <cell r="P192">
            <v>1580.85</v>
          </cell>
          <cell r="Q192">
            <v>1607.81</v>
          </cell>
        </row>
        <row r="193">
          <cell r="C193" t="str">
            <v>Ryedale</v>
          </cell>
          <cell r="D193" t="str">
            <v>SD</v>
          </cell>
          <cell r="E193" t="str">
            <v>YH</v>
          </cell>
          <cell r="F193">
            <v>212.46</v>
          </cell>
          <cell r="G193">
            <v>178.47</v>
          </cell>
          <cell r="H193">
            <v>214.91</v>
          </cell>
          <cell r="I193">
            <v>749259</v>
          </cell>
          <cell r="J193">
            <v>20080.400000000001</v>
          </cell>
          <cell r="K193">
            <v>20537.099999999999</v>
          </cell>
          <cell r="L193">
            <v>178.43</v>
          </cell>
          <cell r="M193">
            <v>1.1531582415513453</v>
          </cell>
          <cell r="N193">
            <v>-2.2412730430880285E-2</v>
          </cell>
          <cell r="O193">
            <v>1</v>
          </cell>
          <cell r="P193">
            <v>1562.93</v>
          </cell>
          <cell r="Q193">
            <v>1592.25</v>
          </cell>
        </row>
        <row r="194">
          <cell r="C194" t="str">
            <v>Selby</v>
          </cell>
          <cell r="D194" t="str">
            <v>SD</v>
          </cell>
          <cell r="E194" t="str">
            <v>YH</v>
          </cell>
          <cell r="F194">
            <v>213.58</v>
          </cell>
          <cell r="G194">
            <v>162</v>
          </cell>
          <cell r="H194">
            <v>214.86</v>
          </cell>
          <cell r="I194">
            <v>1539260</v>
          </cell>
          <cell r="J194">
            <v>28088.2</v>
          </cell>
          <cell r="K194">
            <v>29117</v>
          </cell>
          <cell r="L194">
            <v>162</v>
          </cell>
          <cell r="M194">
            <v>0.59930705122202499</v>
          </cell>
          <cell r="N194">
            <v>0</v>
          </cell>
          <cell r="O194">
            <v>1</v>
          </cell>
          <cell r="P194">
            <v>1564.05</v>
          </cell>
          <cell r="Q194">
            <v>1592.2</v>
          </cell>
        </row>
        <row r="195">
          <cell r="C195" t="str">
            <v>Corby</v>
          </cell>
          <cell r="D195" t="str">
            <v>SD</v>
          </cell>
          <cell r="E195" t="str">
            <v>EM</v>
          </cell>
          <cell r="F195">
            <v>181.83</v>
          </cell>
          <cell r="G195">
            <v>176.15</v>
          </cell>
          <cell r="H195">
            <v>181.73</v>
          </cell>
          <cell r="I195">
            <v>97181</v>
          </cell>
          <cell r="J195">
            <v>16819</v>
          </cell>
          <cell r="K195">
            <v>17427</v>
          </cell>
          <cell r="L195">
            <v>176.15</v>
          </cell>
          <cell r="M195">
            <v>-5.4996425232372401E-2</v>
          </cell>
          <cell r="N195">
            <v>0</v>
          </cell>
          <cell r="O195">
            <v>1</v>
          </cell>
          <cell r="P195">
            <v>1427.44</v>
          </cell>
          <cell r="Q195">
            <v>1451.71</v>
          </cell>
        </row>
        <row r="196">
          <cell r="C196" t="str">
            <v>Daventry</v>
          </cell>
          <cell r="D196" t="str">
            <v>SD</v>
          </cell>
          <cell r="E196" t="str">
            <v>EM</v>
          </cell>
          <cell r="F196">
            <v>200.13</v>
          </cell>
          <cell r="G196">
            <v>138.41</v>
          </cell>
          <cell r="H196">
            <v>204.84</v>
          </cell>
          <cell r="I196">
            <v>1803383</v>
          </cell>
          <cell r="J196">
            <v>27460.5</v>
          </cell>
          <cell r="K196">
            <v>28312.5</v>
          </cell>
          <cell r="L196">
            <v>141.13999999999999</v>
          </cell>
          <cell r="M196">
            <v>2.3534702443411821</v>
          </cell>
          <cell r="N196">
            <v>1.972400838089726</v>
          </cell>
          <cell r="O196">
            <v>0</v>
          </cell>
          <cell r="P196">
            <v>1445.74</v>
          </cell>
          <cell r="Q196">
            <v>1474.82</v>
          </cell>
        </row>
        <row r="197">
          <cell r="C197" t="str">
            <v>East Northamptonshire</v>
          </cell>
          <cell r="D197" t="str">
            <v>SD</v>
          </cell>
          <cell r="E197" t="str">
            <v>EM</v>
          </cell>
          <cell r="F197">
            <v>210.62</v>
          </cell>
          <cell r="G197">
            <v>123.65</v>
          </cell>
          <cell r="H197">
            <v>211.83</v>
          </cell>
          <cell r="I197">
            <v>2592298</v>
          </cell>
          <cell r="J197">
            <v>28353</v>
          </cell>
          <cell r="K197">
            <v>29397</v>
          </cell>
          <cell r="L197">
            <v>123.65</v>
          </cell>
          <cell r="M197">
            <v>0.57449435001424742</v>
          </cell>
          <cell r="N197">
            <v>0</v>
          </cell>
          <cell r="O197">
            <v>1</v>
          </cell>
          <cell r="P197">
            <v>1456.23</v>
          </cell>
          <cell r="Q197">
            <v>1481.81</v>
          </cell>
        </row>
        <row r="198">
          <cell r="C198" t="str">
            <v>Kettering</v>
          </cell>
          <cell r="D198" t="str">
            <v>SD</v>
          </cell>
          <cell r="E198" t="str">
            <v>EM</v>
          </cell>
          <cell r="F198">
            <v>212.48</v>
          </cell>
          <cell r="G198">
            <v>205.39</v>
          </cell>
          <cell r="H198">
            <v>214.28</v>
          </cell>
          <cell r="I198">
            <v>261189</v>
          </cell>
          <cell r="J198">
            <v>28623.9</v>
          </cell>
          <cell r="K198">
            <v>29391</v>
          </cell>
          <cell r="L198">
            <v>205.39</v>
          </cell>
          <cell r="M198">
            <v>0.84713855421687279</v>
          </cell>
          <cell r="N198">
            <v>0</v>
          </cell>
          <cell r="O198">
            <v>1</v>
          </cell>
          <cell r="P198">
            <v>1458.09</v>
          </cell>
          <cell r="Q198">
            <v>1484.26</v>
          </cell>
        </row>
        <row r="199">
          <cell r="C199" t="str">
            <v>Northampton</v>
          </cell>
          <cell r="D199" t="str">
            <v>SD</v>
          </cell>
          <cell r="E199" t="str">
            <v>EM</v>
          </cell>
          <cell r="F199">
            <v>225.16</v>
          </cell>
          <cell r="G199">
            <v>207.91</v>
          </cell>
          <cell r="H199">
            <v>224.41</v>
          </cell>
          <cell r="I199">
            <v>1021798</v>
          </cell>
          <cell r="J199">
            <v>60651.1</v>
          </cell>
          <cell r="K199">
            <v>61926.8</v>
          </cell>
          <cell r="L199">
            <v>207.91</v>
          </cell>
          <cell r="M199">
            <v>-0.33309646473618759</v>
          </cell>
          <cell r="N199">
            <v>0</v>
          </cell>
          <cell r="O199">
            <v>1</v>
          </cell>
          <cell r="P199">
            <v>1470.77</v>
          </cell>
          <cell r="Q199">
            <v>1494.39</v>
          </cell>
        </row>
        <row r="200">
          <cell r="C200" t="str">
            <v>South Northamptonshire</v>
          </cell>
          <cell r="D200" t="str">
            <v>SD</v>
          </cell>
          <cell r="E200" t="str">
            <v>EM</v>
          </cell>
          <cell r="F200">
            <v>239.86</v>
          </cell>
          <cell r="G200">
            <v>170.37</v>
          </cell>
          <cell r="H200">
            <v>241.36</v>
          </cell>
          <cell r="I200">
            <v>2356489</v>
          </cell>
          <cell r="J200">
            <v>32400.9</v>
          </cell>
          <cell r="K200">
            <v>33193.199999999997</v>
          </cell>
          <cell r="L200">
            <v>170.37</v>
          </cell>
          <cell r="M200">
            <v>0.62536479613107643</v>
          </cell>
          <cell r="N200">
            <v>0</v>
          </cell>
          <cell r="O200">
            <v>1</v>
          </cell>
          <cell r="P200">
            <v>1485.47</v>
          </cell>
          <cell r="Q200">
            <v>1511.34</v>
          </cell>
        </row>
        <row r="201">
          <cell r="C201" t="str">
            <v>Wellingborough</v>
          </cell>
          <cell r="D201" t="str">
            <v>SD</v>
          </cell>
          <cell r="E201" t="str">
            <v>EM</v>
          </cell>
          <cell r="F201">
            <v>151.41</v>
          </cell>
          <cell r="G201">
            <v>131.22</v>
          </cell>
          <cell r="H201">
            <v>150.99</v>
          </cell>
          <cell r="I201">
            <v>458625</v>
          </cell>
          <cell r="J201">
            <v>21834</v>
          </cell>
          <cell r="K201">
            <v>23190</v>
          </cell>
          <cell r="L201">
            <v>131.22</v>
          </cell>
          <cell r="M201">
            <v>-0.27739251040221091</v>
          </cell>
          <cell r="N201">
            <v>0</v>
          </cell>
          <cell r="O201">
            <v>1</v>
          </cell>
          <cell r="P201">
            <v>1397.02</v>
          </cell>
          <cell r="Q201">
            <v>1420.97</v>
          </cell>
        </row>
        <row r="202">
          <cell r="C202" t="str">
            <v>Northumberland UA</v>
          </cell>
          <cell r="D202" t="str">
            <v>UA</v>
          </cell>
          <cell r="E202" t="str">
            <v>NE</v>
          </cell>
          <cell r="F202">
            <v>1472.41</v>
          </cell>
          <cell r="G202">
            <v>1399.77</v>
          </cell>
          <cell r="H202">
            <v>1502.79</v>
          </cell>
          <cell r="I202">
            <v>7346090</v>
          </cell>
          <cell r="J202">
            <v>96802</v>
          </cell>
          <cell r="K202">
            <v>97734.3</v>
          </cell>
          <cell r="L202">
            <v>1427.63</v>
          </cell>
          <cell r="M202">
            <v>2.063284003776114</v>
          </cell>
          <cell r="N202">
            <v>1.990326982289957</v>
          </cell>
          <cell r="O202">
            <v>0</v>
          </cell>
          <cell r="P202">
            <v>1559.02</v>
          </cell>
          <cell r="Q202">
            <v>1591.12</v>
          </cell>
        </row>
        <row r="203">
          <cell r="C203" t="str">
            <v>Nottingham UA</v>
          </cell>
          <cell r="D203" t="str">
            <v>UA</v>
          </cell>
          <cell r="E203" t="str">
            <v>EM</v>
          </cell>
          <cell r="F203">
            <v>1431.8</v>
          </cell>
          <cell r="G203">
            <v>1431.8</v>
          </cell>
          <cell r="H203">
            <v>1459.67</v>
          </cell>
          <cell r="I203">
            <v>0</v>
          </cell>
          <cell r="J203">
            <v>59949</v>
          </cell>
          <cell r="K203">
            <v>61047</v>
          </cell>
          <cell r="L203">
            <v>1459.67</v>
          </cell>
          <cell r="M203">
            <v>1.946500907948046</v>
          </cell>
          <cell r="N203">
            <v>1.946500907948046</v>
          </cell>
          <cell r="O203">
            <v>0</v>
          </cell>
          <cell r="P203">
            <v>1675.83</v>
          </cell>
          <cell r="Q203">
            <v>1708.51</v>
          </cell>
        </row>
        <row r="204">
          <cell r="C204" t="str">
            <v>Ashfield</v>
          </cell>
          <cell r="D204" t="str">
            <v>SD</v>
          </cell>
          <cell r="E204" t="str">
            <v>EM</v>
          </cell>
          <cell r="F204">
            <v>178.08</v>
          </cell>
          <cell r="G204">
            <v>170.46</v>
          </cell>
          <cell r="H204">
            <v>178.7</v>
          </cell>
          <cell r="I204">
            <v>255799</v>
          </cell>
          <cell r="J204">
            <v>30256.2</v>
          </cell>
          <cell r="K204">
            <v>31052.2</v>
          </cell>
          <cell r="L204">
            <v>170.46</v>
          </cell>
          <cell r="M204">
            <v>0.34815813117698563</v>
          </cell>
          <cell r="N204">
            <v>0</v>
          </cell>
          <cell r="O204">
            <v>1</v>
          </cell>
          <cell r="P204">
            <v>1639.03</v>
          </cell>
          <cell r="Q204">
            <v>1668.68</v>
          </cell>
        </row>
        <row r="205">
          <cell r="C205" t="str">
            <v>Bassetlaw</v>
          </cell>
          <cell r="D205" t="str">
            <v>SD</v>
          </cell>
          <cell r="E205" t="str">
            <v>EM</v>
          </cell>
          <cell r="F205">
            <v>183.52</v>
          </cell>
          <cell r="G205">
            <v>155.11000000000001</v>
          </cell>
          <cell r="H205">
            <v>186.22</v>
          </cell>
          <cell r="I205">
            <v>936688</v>
          </cell>
          <cell r="J205">
            <v>31893.8</v>
          </cell>
          <cell r="K205">
            <v>32545.3</v>
          </cell>
          <cell r="L205">
            <v>157.44</v>
          </cell>
          <cell r="M205">
            <v>1.4712292938099327</v>
          </cell>
          <cell r="N205">
            <v>1.5021597575913763</v>
          </cell>
          <cell r="O205">
            <v>0</v>
          </cell>
          <cell r="P205">
            <v>1644.47</v>
          </cell>
          <cell r="Q205">
            <v>1676.2</v>
          </cell>
        </row>
        <row r="206">
          <cell r="C206" t="str">
            <v>Broxtowe</v>
          </cell>
          <cell r="D206" t="str">
            <v>SD</v>
          </cell>
          <cell r="E206" t="str">
            <v>EM</v>
          </cell>
          <cell r="F206">
            <v>184.34</v>
          </cell>
          <cell r="G206">
            <v>162.63</v>
          </cell>
          <cell r="H206">
            <v>184.48</v>
          </cell>
          <cell r="I206">
            <v>708349</v>
          </cell>
          <cell r="J206">
            <v>32188.6</v>
          </cell>
          <cell r="K206">
            <v>32400.6</v>
          </cell>
          <cell r="L206">
            <v>162.62</v>
          </cell>
          <cell r="M206">
            <v>7.5946620375385895E-2</v>
          </cell>
          <cell r="N206">
            <v>-6.1489270122307722E-3</v>
          </cell>
          <cell r="O206">
            <v>1</v>
          </cell>
          <cell r="P206">
            <v>1645.29</v>
          </cell>
          <cell r="Q206">
            <v>1674.46</v>
          </cell>
        </row>
        <row r="207">
          <cell r="C207" t="str">
            <v>Gedling</v>
          </cell>
          <cell r="D207" t="str">
            <v>SD</v>
          </cell>
          <cell r="E207" t="str">
            <v>EM</v>
          </cell>
          <cell r="F207">
            <v>167.94</v>
          </cell>
          <cell r="G207">
            <v>153.07</v>
          </cell>
          <cell r="H207">
            <v>168.12</v>
          </cell>
          <cell r="I207">
            <v>535916</v>
          </cell>
          <cell r="J207">
            <v>34912.400000000001</v>
          </cell>
          <cell r="K207">
            <v>35610.1</v>
          </cell>
          <cell r="L207">
            <v>153.07</v>
          </cell>
          <cell r="M207">
            <v>0.10718113612004693</v>
          </cell>
          <cell r="N207">
            <v>0</v>
          </cell>
          <cell r="O207">
            <v>1</v>
          </cell>
          <cell r="P207">
            <v>1628.89</v>
          </cell>
          <cell r="Q207">
            <v>1658.1</v>
          </cell>
        </row>
        <row r="208">
          <cell r="C208" t="str">
            <v>Mansfield</v>
          </cell>
          <cell r="D208" t="str">
            <v>SD</v>
          </cell>
          <cell r="E208" t="str">
            <v>EM</v>
          </cell>
          <cell r="F208">
            <v>187.44</v>
          </cell>
          <cell r="G208">
            <v>184.72</v>
          </cell>
          <cell r="H208">
            <v>187.36</v>
          </cell>
          <cell r="I208">
            <v>73289</v>
          </cell>
          <cell r="J208">
            <v>26943.8</v>
          </cell>
          <cell r="K208">
            <v>27751.5</v>
          </cell>
          <cell r="L208">
            <v>184.72</v>
          </cell>
          <cell r="M208">
            <v>-4.268032437045672E-2</v>
          </cell>
          <cell r="N208">
            <v>0</v>
          </cell>
          <cell r="O208">
            <v>1</v>
          </cell>
          <cell r="P208">
            <v>1648.39</v>
          </cell>
          <cell r="Q208">
            <v>1677.34</v>
          </cell>
        </row>
        <row r="209">
          <cell r="C209" t="str">
            <v>Newark &amp; Sherwood</v>
          </cell>
          <cell r="D209" t="str">
            <v>SD</v>
          </cell>
          <cell r="E209" t="str">
            <v>EM</v>
          </cell>
          <cell r="F209">
            <v>227.1</v>
          </cell>
          <cell r="G209">
            <v>160.72999999999999</v>
          </cell>
          <cell r="H209">
            <v>228.38</v>
          </cell>
          <cell r="I209">
            <v>2487688.27</v>
          </cell>
          <cell r="J209">
            <v>36233.5</v>
          </cell>
          <cell r="K209">
            <v>36771</v>
          </cell>
          <cell r="L209">
            <v>160.72999999999999</v>
          </cell>
          <cell r="M209">
            <v>0.56362835755173979</v>
          </cell>
          <cell r="N209">
            <v>0</v>
          </cell>
          <cell r="O209">
            <v>1</v>
          </cell>
          <cell r="P209">
            <v>1688.05</v>
          </cell>
          <cell r="Q209">
            <v>1718.36</v>
          </cell>
        </row>
        <row r="210">
          <cell r="C210" t="str">
            <v>Rushcliffe</v>
          </cell>
          <cell r="D210" t="str">
            <v>SD</v>
          </cell>
          <cell r="E210" t="str">
            <v>EM</v>
          </cell>
          <cell r="F210">
            <v>179.87</v>
          </cell>
          <cell r="G210">
            <v>136.1</v>
          </cell>
          <cell r="H210">
            <v>179.72</v>
          </cell>
          <cell r="I210">
            <v>1746931</v>
          </cell>
          <cell r="J210">
            <v>39373</v>
          </cell>
          <cell r="K210">
            <v>39923.1</v>
          </cell>
          <cell r="L210">
            <v>135.96</v>
          </cell>
          <cell r="M210">
            <v>-8.3393562017015449E-2</v>
          </cell>
          <cell r="N210">
            <v>-0.10286554004407521</v>
          </cell>
          <cell r="O210">
            <v>1</v>
          </cell>
          <cell r="P210">
            <v>1640.82</v>
          </cell>
          <cell r="Q210">
            <v>1669.7</v>
          </cell>
        </row>
        <row r="211">
          <cell r="C211" t="str">
            <v>Cherwell</v>
          </cell>
          <cell r="D211" t="str">
            <v>SD</v>
          </cell>
          <cell r="E211" t="str">
            <v>SE</v>
          </cell>
          <cell r="F211">
            <v>206.04</v>
          </cell>
          <cell r="G211">
            <v>123.5</v>
          </cell>
          <cell r="H211">
            <v>208.14</v>
          </cell>
          <cell r="I211">
            <v>4084261</v>
          </cell>
          <cell r="J211">
            <v>47609</v>
          </cell>
          <cell r="K211">
            <v>48253</v>
          </cell>
          <cell r="L211">
            <v>123.5</v>
          </cell>
          <cell r="M211">
            <v>1.0192195690157224</v>
          </cell>
          <cell r="N211">
            <v>0</v>
          </cell>
          <cell r="O211">
            <v>1</v>
          </cell>
          <cell r="P211">
            <v>1574.96</v>
          </cell>
          <cell r="Q211">
            <v>1604.3</v>
          </cell>
        </row>
        <row r="212">
          <cell r="C212" t="str">
            <v>Oxford</v>
          </cell>
          <cell r="D212" t="str">
            <v>SD</v>
          </cell>
          <cell r="E212" t="str">
            <v>SE</v>
          </cell>
          <cell r="F212">
            <v>277.39999999999998</v>
          </cell>
          <cell r="G212">
            <v>273.52999999999997</v>
          </cell>
          <cell r="H212">
            <v>283</v>
          </cell>
          <cell r="I212">
            <v>171765</v>
          </cell>
          <cell r="J212">
            <v>41752.5</v>
          </cell>
          <cell r="K212">
            <v>42658.6875</v>
          </cell>
          <cell r="L212">
            <v>278.97000000000003</v>
          </cell>
          <cell r="M212">
            <v>2.0187454938716738</v>
          </cell>
          <cell r="N212">
            <v>1.9888129272840473</v>
          </cell>
          <cell r="O212">
            <v>0</v>
          </cell>
          <cell r="P212">
            <v>1646.32</v>
          </cell>
          <cell r="Q212">
            <v>1679.16</v>
          </cell>
        </row>
        <row r="213">
          <cell r="C213" t="str">
            <v>South Oxfordshire</v>
          </cell>
          <cell r="D213" t="str">
            <v>SD</v>
          </cell>
          <cell r="E213" t="str">
            <v>SE</v>
          </cell>
          <cell r="F213">
            <v>189.84</v>
          </cell>
          <cell r="G213">
            <v>114.68</v>
          </cell>
          <cell r="H213">
            <v>188.47</v>
          </cell>
          <cell r="I213">
            <v>4188589</v>
          </cell>
          <cell r="J213">
            <v>53217.1</v>
          </cell>
          <cell r="K213">
            <v>54233.599999999999</v>
          </cell>
          <cell r="L213">
            <v>111.24</v>
          </cell>
          <cell r="M213">
            <v>-0.72166034555415326</v>
          </cell>
          <cell r="N213">
            <v>-2.9996512033484581</v>
          </cell>
          <cell r="O213">
            <v>1</v>
          </cell>
          <cell r="P213">
            <v>1558.76</v>
          </cell>
          <cell r="Q213">
            <v>1584.63</v>
          </cell>
        </row>
        <row r="214">
          <cell r="C214" t="str">
            <v>Vale of White Horse</v>
          </cell>
          <cell r="D214" t="str">
            <v>SD</v>
          </cell>
          <cell r="E214" t="str">
            <v>SE</v>
          </cell>
          <cell r="F214">
            <v>179.17</v>
          </cell>
          <cell r="G214">
            <v>116.69</v>
          </cell>
          <cell r="H214">
            <v>180.32</v>
          </cell>
          <cell r="I214">
            <v>3026613</v>
          </cell>
          <cell r="J214">
            <v>46640.5</v>
          </cell>
          <cell r="K214">
            <v>47563.1</v>
          </cell>
          <cell r="L214">
            <v>116.69</v>
          </cell>
          <cell r="M214">
            <v>0.64184852374839862</v>
          </cell>
          <cell r="N214">
            <v>0</v>
          </cell>
          <cell r="O214">
            <v>1</v>
          </cell>
          <cell r="P214">
            <v>1548.09</v>
          </cell>
          <cell r="Q214">
            <v>1576.48</v>
          </cell>
        </row>
        <row r="215">
          <cell r="C215" t="str">
            <v>West Oxfordshire</v>
          </cell>
          <cell r="D215" t="str">
            <v>SD</v>
          </cell>
          <cell r="E215" t="str">
            <v>SE</v>
          </cell>
          <cell r="F215">
            <v>153.56</v>
          </cell>
          <cell r="G215">
            <v>81.63</v>
          </cell>
          <cell r="H215">
            <v>155.78</v>
          </cell>
          <cell r="I215">
            <v>3053189</v>
          </cell>
          <cell r="J215">
            <v>40614.800000000003</v>
          </cell>
          <cell r="K215">
            <v>41175.800000000003</v>
          </cell>
          <cell r="L215">
            <v>81.63</v>
          </cell>
          <cell r="M215">
            <v>1.4456889815055998</v>
          </cell>
          <cell r="N215">
            <v>0</v>
          </cell>
          <cell r="O215">
            <v>1</v>
          </cell>
          <cell r="P215">
            <v>1522.48</v>
          </cell>
          <cell r="Q215">
            <v>1551.94</v>
          </cell>
        </row>
        <row r="216">
          <cell r="C216" t="str">
            <v>Telford &amp; Wrekin UA</v>
          </cell>
          <cell r="D216" t="str">
            <v>UA</v>
          </cell>
          <cell r="E216" t="str">
            <v>WM</v>
          </cell>
          <cell r="F216">
            <v>1212.9000000000001</v>
          </cell>
          <cell r="G216">
            <v>1147.49</v>
          </cell>
          <cell r="H216">
            <v>1213.72</v>
          </cell>
          <cell r="I216">
            <v>2992875</v>
          </cell>
          <cell r="J216">
            <v>44306.3</v>
          </cell>
          <cell r="K216">
            <v>45191.7</v>
          </cell>
          <cell r="L216">
            <v>1147.49</v>
          </cell>
          <cell r="M216">
            <v>6.7606562783406404E-2</v>
          </cell>
          <cell r="N216">
            <v>0</v>
          </cell>
          <cell r="O216">
            <v>1</v>
          </cell>
          <cell r="P216">
            <v>1485.6</v>
          </cell>
          <cell r="Q216">
            <v>1491.84</v>
          </cell>
        </row>
        <row r="217">
          <cell r="C217" t="str">
            <v>Shropshire UA</v>
          </cell>
          <cell r="D217" t="str">
            <v>UA</v>
          </cell>
          <cell r="E217" t="str">
            <v>WM</v>
          </cell>
          <cell r="F217">
            <v>1223.52</v>
          </cell>
          <cell r="G217">
            <v>1164.72</v>
          </cell>
          <cell r="H217">
            <v>1226.3</v>
          </cell>
          <cell r="I217">
            <v>6306679</v>
          </cell>
          <cell r="J217">
            <v>100475.2</v>
          </cell>
          <cell r="K217">
            <v>102411.33</v>
          </cell>
          <cell r="L217">
            <v>1164.72</v>
          </cell>
          <cell r="M217">
            <v>0.22721328625604589</v>
          </cell>
          <cell r="N217">
            <v>0</v>
          </cell>
          <cell r="O217">
            <v>1</v>
          </cell>
          <cell r="P217">
            <v>1496.22</v>
          </cell>
          <cell r="Q217">
            <v>1504.42</v>
          </cell>
        </row>
        <row r="218">
          <cell r="C218" t="str">
            <v>Mendip</v>
          </cell>
          <cell r="D218" t="str">
            <v>SD</v>
          </cell>
          <cell r="E218" t="str">
            <v>SW</v>
          </cell>
          <cell r="F218">
            <v>215.35</v>
          </cell>
          <cell r="G218">
            <v>147.77000000000001</v>
          </cell>
          <cell r="H218">
            <v>215.54</v>
          </cell>
          <cell r="I218">
            <v>2598152</v>
          </cell>
          <cell r="J218">
            <v>37452.9</v>
          </cell>
          <cell r="K218">
            <v>38049.9</v>
          </cell>
          <cell r="L218">
            <v>147.26</v>
          </cell>
          <cell r="M218">
            <v>8.8228465289063265E-2</v>
          </cell>
          <cell r="N218">
            <v>-0.34513094674157085</v>
          </cell>
          <cell r="O218">
            <v>1</v>
          </cell>
          <cell r="P218">
            <v>1490.91</v>
          </cell>
          <cell r="Q218">
            <v>1496.04</v>
          </cell>
        </row>
        <row r="219">
          <cell r="C219" t="str">
            <v>Sedgemoor</v>
          </cell>
          <cell r="D219" t="str">
            <v>SD</v>
          </cell>
          <cell r="E219" t="str">
            <v>SW</v>
          </cell>
          <cell r="F219">
            <v>188.42</v>
          </cell>
          <cell r="G219">
            <v>137.78</v>
          </cell>
          <cell r="H219">
            <v>191.81</v>
          </cell>
          <cell r="I219">
            <v>1918355</v>
          </cell>
          <cell r="J219">
            <v>36797.06</v>
          </cell>
          <cell r="K219">
            <v>37399.800000000003</v>
          </cell>
          <cell r="L219">
            <v>140.52000000000001</v>
          </cell>
          <cell r="M219">
            <v>1.7991720624137644</v>
          </cell>
          <cell r="N219">
            <v>1.9886776019741683</v>
          </cell>
          <cell r="O219">
            <v>0</v>
          </cell>
          <cell r="P219">
            <v>1463.98</v>
          </cell>
          <cell r="Q219">
            <v>1472.31</v>
          </cell>
        </row>
        <row r="220">
          <cell r="C220" t="str">
            <v>Taunton Deane</v>
          </cell>
          <cell r="D220" t="str">
            <v>SD</v>
          </cell>
          <cell r="E220" t="str">
            <v>SW</v>
          </cell>
          <cell r="F220">
            <v>152.37</v>
          </cell>
          <cell r="G220">
            <v>139</v>
          </cell>
          <cell r="H220">
            <v>152.86000000000001</v>
          </cell>
          <cell r="I220">
            <v>531723</v>
          </cell>
          <cell r="J220">
            <v>37663</v>
          </cell>
          <cell r="K220">
            <v>38348.6</v>
          </cell>
          <cell r="L220">
            <v>139</v>
          </cell>
          <cell r="M220">
            <v>0.32158561396600976</v>
          </cell>
          <cell r="N220">
            <v>0</v>
          </cell>
          <cell r="O220">
            <v>1</v>
          </cell>
          <cell r="P220">
            <v>1427.93</v>
          </cell>
          <cell r="Q220">
            <v>1433.36</v>
          </cell>
        </row>
        <row r="221">
          <cell r="C221" t="str">
            <v>South Somerset</v>
          </cell>
          <cell r="D221" t="str">
            <v>SD</v>
          </cell>
          <cell r="E221" t="str">
            <v>SW</v>
          </cell>
          <cell r="F221">
            <v>222.63</v>
          </cell>
          <cell r="G221">
            <v>150.74</v>
          </cell>
          <cell r="H221">
            <v>221.09</v>
          </cell>
          <cell r="I221">
            <v>4191067</v>
          </cell>
          <cell r="J221">
            <v>56140.800000000003</v>
          </cell>
          <cell r="K221">
            <v>57143.7</v>
          </cell>
          <cell r="L221">
            <v>147.75</v>
          </cell>
          <cell r="M221">
            <v>-0.69173067421281587</v>
          </cell>
          <cell r="N221">
            <v>-1.9835478307018768</v>
          </cell>
          <cell r="O221">
            <v>1</v>
          </cell>
          <cell r="P221">
            <v>1498.19</v>
          </cell>
          <cell r="Q221">
            <v>1501.59</v>
          </cell>
        </row>
        <row r="222">
          <cell r="C222" t="str">
            <v>West Somerset</v>
          </cell>
          <cell r="D222" t="str">
            <v>SD</v>
          </cell>
          <cell r="E222" t="str">
            <v>SW</v>
          </cell>
          <cell r="F222">
            <v>199.19</v>
          </cell>
          <cell r="G222">
            <v>137.82</v>
          </cell>
          <cell r="H222">
            <v>205.47</v>
          </cell>
          <cell r="I222">
            <v>870803</v>
          </cell>
          <cell r="J222">
            <v>13229</v>
          </cell>
          <cell r="K222">
            <v>13414.8</v>
          </cell>
          <cell r="L222">
            <v>140.56</v>
          </cell>
          <cell r="M222">
            <v>3.1527687132888205</v>
          </cell>
          <cell r="N222">
            <v>1.9881004208387818</v>
          </cell>
          <cell r="O222">
            <v>0</v>
          </cell>
          <cell r="P222">
            <v>1474.75</v>
          </cell>
          <cell r="Q222">
            <v>1485.97</v>
          </cell>
        </row>
        <row r="223">
          <cell r="C223" t="str">
            <v>Stoke-on-Trent UA</v>
          </cell>
          <cell r="D223" t="str">
            <v>UA</v>
          </cell>
          <cell r="E223" t="str">
            <v>WM</v>
          </cell>
          <cell r="F223">
            <v>1183.46</v>
          </cell>
          <cell r="G223">
            <v>1183.46</v>
          </cell>
          <cell r="H223">
            <v>1183.46</v>
          </cell>
          <cell r="I223">
            <v>0</v>
          </cell>
          <cell r="J223">
            <v>57466.7</v>
          </cell>
          <cell r="K223">
            <v>58882.3</v>
          </cell>
          <cell r="L223">
            <v>1183.46</v>
          </cell>
          <cell r="M223">
            <v>0</v>
          </cell>
          <cell r="N223">
            <v>0</v>
          </cell>
          <cell r="O223">
            <v>1</v>
          </cell>
          <cell r="P223">
            <v>1428.71</v>
          </cell>
          <cell r="Q223">
            <v>1430.03</v>
          </cell>
        </row>
        <row r="224">
          <cell r="C224" t="str">
            <v>Cannock Chase</v>
          </cell>
          <cell r="D224" t="str">
            <v>SD</v>
          </cell>
          <cell r="E224" t="str">
            <v>WM</v>
          </cell>
          <cell r="F224">
            <v>222.25</v>
          </cell>
          <cell r="G224">
            <v>200.95</v>
          </cell>
          <cell r="H224">
            <v>222.09</v>
          </cell>
          <cell r="I224">
            <v>568826</v>
          </cell>
          <cell r="J224">
            <v>26409.9</v>
          </cell>
          <cell r="K224">
            <v>26902.9</v>
          </cell>
          <cell r="L224">
            <v>200.95</v>
          </cell>
          <cell r="M224">
            <v>-7.1991001124857859E-2</v>
          </cell>
          <cell r="N224">
            <v>0</v>
          </cell>
          <cell r="O224">
            <v>1</v>
          </cell>
          <cell r="P224">
            <v>1494.75</v>
          </cell>
          <cell r="Q224">
            <v>1515.94</v>
          </cell>
        </row>
        <row r="225">
          <cell r="C225" t="str">
            <v>East Staffordshire</v>
          </cell>
          <cell r="D225" t="str">
            <v>SD</v>
          </cell>
          <cell r="E225" t="str">
            <v>WM</v>
          </cell>
          <cell r="F225">
            <v>210.76</v>
          </cell>
          <cell r="G225">
            <v>182.05</v>
          </cell>
          <cell r="H225">
            <v>209.84</v>
          </cell>
          <cell r="I225">
            <v>1019021</v>
          </cell>
          <cell r="J225">
            <v>33635.1</v>
          </cell>
          <cell r="K225">
            <v>34436.1</v>
          </cell>
          <cell r="L225">
            <v>180.25</v>
          </cell>
          <cell r="M225">
            <v>-0.43651546783070205</v>
          </cell>
          <cell r="N225">
            <v>-0.98873935731942397</v>
          </cell>
          <cell r="O225">
            <v>1</v>
          </cell>
          <cell r="P225">
            <v>1483.26</v>
          </cell>
          <cell r="Q225">
            <v>1503.69</v>
          </cell>
        </row>
        <row r="226">
          <cell r="C226" t="str">
            <v>Lichfield</v>
          </cell>
          <cell r="D226" t="str">
            <v>SD</v>
          </cell>
          <cell r="E226" t="str">
            <v>WM</v>
          </cell>
          <cell r="F226">
            <v>190.82</v>
          </cell>
          <cell r="G226">
            <v>151.97</v>
          </cell>
          <cell r="H226">
            <v>193.82</v>
          </cell>
          <cell r="I226">
            <v>1408067</v>
          </cell>
          <cell r="J226">
            <v>35295</v>
          </cell>
          <cell r="K226">
            <v>36264</v>
          </cell>
          <cell r="L226">
            <v>154.99</v>
          </cell>
          <cell r="M226">
            <v>1.5721622471439052</v>
          </cell>
          <cell r="N226">
            <v>1.9872343225636708</v>
          </cell>
          <cell r="O226">
            <v>0</v>
          </cell>
          <cell r="P226">
            <v>1463.32</v>
          </cell>
          <cell r="Q226">
            <v>1487.67</v>
          </cell>
        </row>
        <row r="227">
          <cell r="C227" t="str">
            <v>Newcastle-under-Lyme</v>
          </cell>
          <cell r="D227" t="str">
            <v>SD</v>
          </cell>
          <cell r="E227" t="str">
            <v>WM</v>
          </cell>
          <cell r="F227">
            <v>185.32</v>
          </cell>
          <cell r="G227">
            <v>176.93</v>
          </cell>
          <cell r="H227">
            <v>185.6</v>
          </cell>
          <cell r="I227">
            <v>305709</v>
          </cell>
          <cell r="J227">
            <v>34890</v>
          </cell>
          <cell r="K227">
            <v>35242</v>
          </cell>
          <cell r="L227">
            <v>176.93</v>
          </cell>
          <cell r="M227">
            <v>0.15109000647528661</v>
          </cell>
          <cell r="N227">
            <v>0</v>
          </cell>
          <cell r="O227">
            <v>1</v>
          </cell>
          <cell r="P227">
            <v>1457.82</v>
          </cell>
          <cell r="Q227">
            <v>1479.45</v>
          </cell>
        </row>
        <row r="228">
          <cell r="C228" t="str">
            <v>South Staffordshire</v>
          </cell>
          <cell r="D228" t="str">
            <v>SD</v>
          </cell>
          <cell r="E228" t="str">
            <v>WM</v>
          </cell>
          <cell r="F228">
            <v>143.72999999999999</v>
          </cell>
          <cell r="G228">
            <v>95.34</v>
          </cell>
          <cell r="H228">
            <v>145.38</v>
          </cell>
          <cell r="I228">
            <v>1848608</v>
          </cell>
          <cell r="J228">
            <v>36939.599999999999</v>
          </cell>
          <cell r="K228">
            <v>36942.1</v>
          </cell>
          <cell r="L228">
            <v>95.34</v>
          </cell>
          <cell r="M228">
            <v>1.1479858067209392</v>
          </cell>
          <cell r="N228">
            <v>0</v>
          </cell>
          <cell r="O228">
            <v>1</v>
          </cell>
          <cell r="P228">
            <v>1416.23</v>
          </cell>
          <cell r="Q228">
            <v>1439.23</v>
          </cell>
        </row>
        <row r="229">
          <cell r="C229" t="str">
            <v>Stafford</v>
          </cell>
          <cell r="D229" t="str">
            <v>SD</v>
          </cell>
          <cell r="E229" t="str">
            <v>WM</v>
          </cell>
          <cell r="F229">
            <v>163.6</v>
          </cell>
          <cell r="G229">
            <v>147.72</v>
          </cell>
          <cell r="H229">
            <v>163.55000000000001</v>
          </cell>
          <cell r="I229">
            <v>693062</v>
          </cell>
          <cell r="J229">
            <v>42961.3</v>
          </cell>
          <cell r="K229">
            <v>43792.1</v>
          </cell>
          <cell r="L229">
            <v>147.72</v>
          </cell>
          <cell r="M229">
            <v>-3.0562347188253635E-2</v>
          </cell>
          <cell r="N229">
            <v>0</v>
          </cell>
          <cell r="O229">
            <v>1</v>
          </cell>
          <cell r="P229">
            <v>1436.1</v>
          </cell>
          <cell r="Q229">
            <v>1457.4</v>
          </cell>
        </row>
        <row r="230">
          <cell r="C230" t="str">
            <v>Staffordshire Moorlands</v>
          </cell>
          <cell r="D230" t="str">
            <v>SD</v>
          </cell>
          <cell r="E230" t="str">
            <v>WM</v>
          </cell>
          <cell r="F230">
            <v>183.03</v>
          </cell>
          <cell r="G230">
            <v>150.63999999999999</v>
          </cell>
          <cell r="H230">
            <v>183</v>
          </cell>
          <cell r="I230">
            <v>1036266</v>
          </cell>
          <cell r="J230">
            <v>31789</v>
          </cell>
          <cell r="K230">
            <v>32060</v>
          </cell>
          <cell r="L230">
            <v>150.68</v>
          </cell>
          <cell r="M230">
            <v>-1.6390755613834421E-2</v>
          </cell>
          <cell r="N230">
            <v>2.6553372278292929E-2</v>
          </cell>
          <cell r="O230">
            <v>0</v>
          </cell>
          <cell r="P230">
            <v>1455.53</v>
          </cell>
          <cell r="Q230">
            <v>1476.85</v>
          </cell>
        </row>
        <row r="231">
          <cell r="C231" t="str">
            <v>Tamworth</v>
          </cell>
          <cell r="D231" t="str">
            <v>SD</v>
          </cell>
          <cell r="E231" t="str">
            <v>WM</v>
          </cell>
          <cell r="F231">
            <v>155.5</v>
          </cell>
          <cell r="G231">
            <v>155.5</v>
          </cell>
          <cell r="H231">
            <v>158.6</v>
          </cell>
          <cell r="I231">
            <v>0</v>
          </cell>
          <cell r="J231">
            <v>20389.099999999999</v>
          </cell>
          <cell r="K231">
            <v>20628</v>
          </cell>
          <cell r="L231">
            <v>158.6</v>
          </cell>
          <cell r="M231">
            <v>1.9935691318327939</v>
          </cell>
          <cell r="N231">
            <v>1.9935691318327939</v>
          </cell>
          <cell r="O231">
            <v>0</v>
          </cell>
          <cell r="P231">
            <v>1428</v>
          </cell>
          <cell r="Q231">
            <v>1452.45</v>
          </cell>
        </row>
        <row r="232">
          <cell r="C232" t="str">
            <v>Babergh</v>
          </cell>
          <cell r="D232" t="str">
            <v>SD</v>
          </cell>
          <cell r="E232" t="str">
            <v>EE</v>
          </cell>
          <cell r="F232">
            <v>217.9</v>
          </cell>
          <cell r="G232">
            <v>143.86000000000001</v>
          </cell>
          <cell r="H232">
            <v>219.4</v>
          </cell>
          <cell r="I232">
            <v>2390281</v>
          </cell>
          <cell r="J232">
            <v>30959</v>
          </cell>
          <cell r="K232">
            <v>31641.3</v>
          </cell>
          <cell r="L232">
            <v>143.86000000000001</v>
          </cell>
          <cell r="M232">
            <v>0.68838916934373562</v>
          </cell>
          <cell r="N232">
            <v>0</v>
          </cell>
          <cell r="O232">
            <v>1</v>
          </cell>
          <cell r="P232">
            <v>1511.2</v>
          </cell>
          <cell r="Q232">
            <v>1516.03</v>
          </cell>
        </row>
        <row r="233">
          <cell r="C233" t="str">
            <v>Forest Heath</v>
          </cell>
          <cell r="D233" t="str">
            <v>SD</v>
          </cell>
          <cell r="E233" t="str">
            <v>EE</v>
          </cell>
          <cell r="F233">
            <v>221.16</v>
          </cell>
          <cell r="G233">
            <v>137.43</v>
          </cell>
          <cell r="H233">
            <v>223.17</v>
          </cell>
          <cell r="I233">
            <v>1427677</v>
          </cell>
          <cell r="J233">
            <v>16392</v>
          </cell>
          <cell r="K233">
            <v>16651.32</v>
          </cell>
          <cell r="L233">
            <v>137.43</v>
          </cell>
          <cell r="M233">
            <v>0.90884427563754333</v>
          </cell>
          <cell r="N233">
            <v>0</v>
          </cell>
          <cell r="O233">
            <v>1</v>
          </cell>
          <cell r="P233">
            <v>1514.46</v>
          </cell>
          <cell r="Q233">
            <v>1519.8</v>
          </cell>
        </row>
        <row r="234">
          <cell r="C234" t="str">
            <v>Ipswich</v>
          </cell>
          <cell r="D234" t="str">
            <v>SD</v>
          </cell>
          <cell r="E234" t="str">
            <v>EE</v>
          </cell>
          <cell r="F234">
            <v>322.11</v>
          </cell>
          <cell r="G234">
            <v>322.11</v>
          </cell>
          <cell r="H234">
            <v>328.32</v>
          </cell>
          <cell r="I234">
            <v>0</v>
          </cell>
          <cell r="J234">
            <v>35265</v>
          </cell>
          <cell r="K234">
            <v>36475</v>
          </cell>
          <cell r="L234">
            <v>328.32</v>
          </cell>
          <cell r="M234">
            <v>1.9279128248113935</v>
          </cell>
          <cell r="N234">
            <v>1.9279128248113935</v>
          </cell>
          <cell r="O234">
            <v>0</v>
          </cell>
          <cell r="P234">
            <v>1615.41</v>
          </cell>
          <cell r="Q234">
            <v>1624.95</v>
          </cell>
        </row>
        <row r="235">
          <cell r="C235" t="str">
            <v>Mid Suffolk</v>
          </cell>
          <cell r="D235" t="str">
            <v>SD</v>
          </cell>
          <cell r="E235" t="str">
            <v>EE</v>
          </cell>
          <cell r="F235">
            <v>213.38</v>
          </cell>
          <cell r="G235">
            <v>153.78</v>
          </cell>
          <cell r="H235">
            <v>217.62</v>
          </cell>
          <cell r="I235">
            <v>2137544</v>
          </cell>
          <cell r="J235">
            <v>34261.800000000003</v>
          </cell>
          <cell r="K235">
            <v>34911.300000000003</v>
          </cell>
          <cell r="L235">
            <v>156.38999999999999</v>
          </cell>
          <cell r="M235">
            <v>1.9870653294591849</v>
          </cell>
          <cell r="N235">
            <v>1.697229808817782</v>
          </cell>
          <cell r="O235">
            <v>0</v>
          </cell>
          <cell r="P235">
            <v>1506.68</v>
          </cell>
          <cell r="Q235">
            <v>1514.25</v>
          </cell>
        </row>
        <row r="236">
          <cell r="C236" t="str">
            <v>St Edmundsbury</v>
          </cell>
          <cell r="D236" t="str">
            <v>SD</v>
          </cell>
          <cell r="E236" t="str">
            <v>EE</v>
          </cell>
          <cell r="F236">
            <v>220.93</v>
          </cell>
          <cell r="G236">
            <v>175.23</v>
          </cell>
          <cell r="H236">
            <v>222.54</v>
          </cell>
          <cell r="I236">
            <v>1658461</v>
          </cell>
          <cell r="J236">
            <v>34725</v>
          </cell>
          <cell r="K236">
            <v>35058.080000000002</v>
          </cell>
          <cell r="L236">
            <v>175.23</v>
          </cell>
          <cell r="M236">
            <v>0.72873760919747665</v>
          </cell>
          <cell r="N236">
            <v>0</v>
          </cell>
          <cell r="O236">
            <v>1</v>
          </cell>
          <cell r="P236">
            <v>1514.23</v>
          </cell>
          <cell r="Q236">
            <v>1519.17</v>
          </cell>
        </row>
        <row r="237">
          <cell r="C237" t="str">
            <v>Suffolk Coastal</v>
          </cell>
          <cell r="D237" t="str">
            <v>SD</v>
          </cell>
          <cell r="E237" t="str">
            <v>EE</v>
          </cell>
          <cell r="F237">
            <v>205.76</v>
          </cell>
          <cell r="G237">
            <v>149.4</v>
          </cell>
          <cell r="H237">
            <v>205.93</v>
          </cell>
          <cell r="I237">
            <v>2643418.61</v>
          </cell>
          <cell r="J237">
            <v>46080.4</v>
          </cell>
          <cell r="K237">
            <v>46765</v>
          </cell>
          <cell r="L237">
            <v>149.4</v>
          </cell>
          <cell r="M237">
            <v>8.262052877139188E-2</v>
          </cell>
          <cell r="N237">
            <v>0</v>
          </cell>
          <cell r="O237">
            <v>1</v>
          </cell>
          <cell r="P237">
            <v>1499.06</v>
          </cell>
          <cell r="Q237">
            <v>1502.56</v>
          </cell>
        </row>
        <row r="238">
          <cell r="C238" t="str">
            <v>Waveney</v>
          </cell>
          <cell r="D238" t="str">
            <v>SD</v>
          </cell>
          <cell r="E238" t="str">
            <v>EE</v>
          </cell>
          <cell r="F238">
            <v>163.85</v>
          </cell>
          <cell r="G238">
            <v>147.51</v>
          </cell>
          <cell r="H238">
            <v>164.35</v>
          </cell>
          <cell r="I238">
            <v>585505.44999999995</v>
          </cell>
          <cell r="J238">
            <v>34155.800000000003</v>
          </cell>
          <cell r="K238">
            <v>34772.800000000003</v>
          </cell>
          <cell r="L238">
            <v>147.51</v>
          </cell>
          <cell r="M238">
            <v>0.30515715593530668</v>
          </cell>
          <cell r="N238">
            <v>0</v>
          </cell>
          <cell r="O238">
            <v>1</v>
          </cell>
          <cell r="P238">
            <v>1457.15</v>
          </cell>
          <cell r="Q238">
            <v>1460.98</v>
          </cell>
        </row>
        <row r="239">
          <cell r="C239" t="str">
            <v>Elmbridge</v>
          </cell>
          <cell r="D239" t="str">
            <v>SD</v>
          </cell>
          <cell r="E239" t="str">
            <v>SE</v>
          </cell>
          <cell r="F239">
            <v>203.84</v>
          </cell>
          <cell r="G239">
            <v>203.07</v>
          </cell>
          <cell r="H239">
            <v>203.84</v>
          </cell>
          <cell r="I239">
            <v>47760</v>
          </cell>
          <cell r="J239">
            <v>60968.4</v>
          </cell>
          <cell r="K239">
            <v>62085</v>
          </cell>
          <cell r="L239">
            <v>203.07</v>
          </cell>
          <cell r="M239">
            <v>0</v>
          </cell>
          <cell r="N239">
            <v>0</v>
          </cell>
          <cell r="O239">
            <v>1</v>
          </cell>
          <cell r="P239">
            <v>1611.35</v>
          </cell>
          <cell r="Q239">
            <v>1639.41</v>
          </cell>
        </row>
        <row r="240">
          <cell r="C240" t="str">
            <v>Epsom &amp; Ewell</v>
          </cell>
          <cell r="D240" t="str">
            <v>SD</v>
          </cell>
          <cell r="E240" t="str">
            <v>SE</v>
          </cell>
          <cell r="F240">
            <v>173.7</v>
          </cell>
          <cell r="G240">
            <v>173.7</v>
          </cell>
          <cell r="H240">
            <v>177.12</v>
          </cell>
          <cell r="I240">
            <v>0</v>
          </cell>
          <cell r="J240">
            <v>31107.9</v>
          </cell>
          <cell r="K240">
            <v>31511.5</v>
          </cell>
          <cell r="L240">
            <v>177.12</v>
          </cell>
          <cell r="M240">
            <v>1.9689119170984548</v>
          </cell>
          <cell r="N240">
            <v>1.9689119170984548</v>
          </cell>
          <cell r="O240">
            <v>0</v>
          </cell>
          <cell r="P240">
            <v>1581.21</v>
          </cell>
          <cell r="Q240">
            <v>1612.69</v>
          </cell>
        </row>
        <row r="241">
          <cell r="C241" t="str">
            <v>Guildford</v>
          </cell>
          <cell r="D241" t="str">
            <v>SD</v>
          </cell>
          <cell r="E241" t="str">
            <v>SE</v>
          </cell>
          <cell r="F241">
            <v>173.28</v>
          </cell>
          <cell r="G241">
            <v>149.58000000000001</v>
          </cell>
          <cell r="H241">
            <v>177.47</v>
          </cell>
          <cell r="I241">
            <v>1406405</v>
          </cell>
          <cell r="J241">
            <v>53188.1</v>
          </cell>
          <cell r="K241">
            <v>54825.8</v>
          </cell>
          <cell r="L241">
            <v>151.82</v>
          </cell>
          <cell r="M241">
            <v>2.418051708217912</v>
          </cell>
          <cell r="N241">
            <v>1.4975264072736867</v>
          </cell>
          <cell r="O241">
            <v>0</v>
          </cell>
          <cell r="P241">
            <v>1580.79</v>
          </cell>
          <cell r="Q241">
            <v>1613.04</v>
          </cell>
        </row>
        <row r="242">
          <cell r="C242" t="str">
            <v>Mole Valley</v>
          </cell>
          <cell r="D242" t="str">
            <v>SD</v>
          </cell>
          <cell r="E242" t="str">
            <v>SE</v>
          </cell>
          <cell r="F242">
            <v>161.91</v>
          </cell>
          <cell r="G242">
            <v>157.47</v>
          </cell>
          <cell r="H242">
            <v>165.07</v>
          </cell>
          <cell r="I242">
            <v>180371</v>
          </cell>
          <cell r="J242">
            <v>38631</v>
          </cell>
          <cell r="K242">
            <v>39632</v>
          </cell>
          <cell r="L242">
            <v>160.52000000000001</v>
          </cell>
          <cell r="M242">
            <v>1.9517015625965022</v>
          </cell>
          <cell r="N242">
            <v>1.9368768654346933</v>
          </cell>
          <cell r="O242">
            <v>0</v>
          </cell>
          <cell r="P242">
            <v>1569.42</v>
          </cell>
          <cell r="Q242">
            <v>1600.64</v>
          </cell>
        </row>
        <row r="243">
          <cell r="C243" t="str">
            <v>Reigate &amp; Banstead</v>
          </cell>
          <cell r="D243" t="str">
            <v>SD</v>
          </cell>
          <cell r="E243" t="str">
            <v>SE</v>
          </cell>
          <cell r="F243">
            <v>207.2</v>
          </cell>
          <cell r="G243">
            <v>201.54</v>
          </cell>
          <cell r="H243">
            <v>211.25</v>
          </cell>
          <cell r="I243">
            <v>334779</v>
          </cell>
          <cell r="J243">
            <v>57001.599999999999</v>
          </cell>
          <cell r="K243">
            <v>57629.8</v>
          </cell>
          <cell r="L243">
            <v>205.44</v>
          </cell>
          <cell r="M243">
            <v>1.95463320463321</v>
          </cell>
          <cell r="N243">
            <v>1.9350997320631169</v>
          </cell>
          <cell r="O243">
            <v>0</v>
          </cell>
          <cell r="P243">
            <v>1614.71</v>
          </cell>
          <cell r="Q243">
            <v>1646.82</v>
          </cell>
        </row>
        <row r="244">
          <cell r="C244" t="str">
            <v>Runnymede</v>
          </cell>
          <cell r="D244" t="str">
            <v>SD</v>
          </cell>
          <cell r="E244" t="str">
            <v>SE</v>
          </cell>
          <cell r="F244">
            <v>141.84</v>
          </cell>
          <cell r="G244">
            <v>141.84</v>
          </cell>
          <cell r="H244">
            <v>144.59</v>
          </cell>
          <cell r="I244">
            <v>0</v>
          </cell>
          <cell r="J244">
            <v>31099.200000000001</v>
          </cell>
          <cell r="K244">
            <v>32070.2</v>
          </cell>
          <cell r="L244">
            <v>144.59</v>
          </cell>
          <cell r="M244">
            <v>1.9388042865200226</v>
          </cell>
          <cell r="N244">
            <v>1.9388042865200226</v>
          </cell>
          <cell r="O244">
            <v>0</v>
          </cell>
          <cell r="P244">
            <v>1549.35</v>
          </cell>
          <cell r="Q244">
            <v>1580.15</v>
          </cell>
        </row>
        <row r="245">
          <cell r="C245" t="str">
            <v>Spelthorne</v>
          </cell>
          <cell r="D245" t="str">
            <v>SD</v>
          </cell>
          <cell r="E245" t="str">
            <v>SE</v>
          </cell>
          <cell r="F245">
            <v>178.97</v>
          </cell>
          <cell r="G245">
            <v>178.97</v>
          </cell>
          <cell r="H245">
            <v>182.44</v>
          </cell>
          <cell r="I245">
            <v>0</v>
          </cell>
          <cell r="J245">
            <v>36550.5</v>
          </cell>
          <cell r="K245">
            <v>37971.1</v>
          </cell>
          <cell r="L245">
            <v>182.44</v>
          </cell>
          <cell r="M245">
            <v>1.9388724367212375</v>
          </cell>
          <cell r="N245">
            <v>1.9388724367212375</v>
          </cell>
          <cell r="O245">
            <v>0</v>
          </cell>
          <cell r="P245">
            <v>1586.48</v>
          </cell>
          <cell r="Q245">
            <v>1618.01</v>
          </cell>
        </row>
        <row r="246">
          <cell r="C246" t="str">
            <v>Surrey Heath</v>
          </cell>
          <cell r="D246" t="str">
            <v>SD</v>
          </cell>
          <cell r="E246" t="str">
            <v>SE</v>
          </cell>
          <cell r="F246">
            <v>211.05</v>
          </cell>
          <cell r="G246">
            <v>197.34</v>
          </cell>
          <cell r="H246">
            <v>215.14</v>
          </cell>
          <cell r="I246">
            <v>513517</v>
          </cell>
          <cell r="J246">
            <v>36237</v>
          </cell>
          <cell r="K246">
            <v>36600.5</v>
          </cell>
          <cell r="L246">
            <v>201.11</v>
          </cell>
          <cell r="M246">
            <v>1.9379294006159558</v>
          </cell>
          <cell r="N246">
            <v>1.9104084321475676</v>
          </cell>
          <cell r="O246">
            <v>0</v>
          </cell>
          <cell r="P246">
            <v>1618.56</v>
          </cell>
          <cell r="Q246">
            <v>1650.71</v>
          </cell>
        </row>
        <row r="247">
          <cell r="C247" t="str">
            <v>Tandridge</v>
          </cell>
          <cell r="D247" t="str">
            <v>SD</v>
          </cell>
          <cell r="E247" t="str">
            <v>SE</v>
          </cell>
          <cell r="F247">
            <v>212.04</v>
          </cell>
          <cell r="G247">
            <v>193.62</v>
          </cell>
          <cell r="H247">
            <v>212.98</v>
          </cell>
          <cell r="I247">
            <v>709994</v>
          </cell>
          <cell r="J247">
            <v>36193.9</v>
          </cell>
          <cell r="K247">
            <v>36667</v>
          </cell>
          <cell r="L247">
            <v>193.62</v>
          </cell>
          <cell r="M247">
            <v>0.44331258253159678</v>
          </cell>
          <cell r="N247">
            <v>0</v>
          </cell>
          <cell r="O247">
            <v>1</v>
          </cell>
          <cell r="P247">
            <v>1619.55</v>
          </cell>
          <cell r="Q247">
            <v>1648.55</v>
          </cell>
        </row>
        <row r="248">
          <cell r="C248" t="str">
            <v>Waverley</v>
          </cell>
          <cell r="D248" t="str">
            <v>SD</v>
          </cell>
          <cell r="E248" t="str">
            <v>SE</v>
          </cell>
          <cell r="F248">
            <v>209.71</v>
          </cell>
          <cell r="G248">
            <v>161.91</v>
          </cell>
          <cell r="H248">
            <v>210.71</v>
          </cell>
          <cell r="I248">
            <v>2578127</v>
          </cell>
          <cell r="J248">
            <v>52037.1</v>
          </cell>
          <cell r="K248">
            <v>52831.3</v>
          </cell>
          <cell r="L248">
            <v>161.91</v>
          </cell>
          <cell r="M248">
            <v>0.47684898192742359</v>
          </cell>
          <cell r="N248">
            <v>0</v>
          </cell>
          <cell r="O248">
            <v>1</v>
          </cell>
          <cell r="P248">
            <v>1617.22</v>
          </cell>
          <cell r="Q248">
            <v>1646.28</v>
          </cell>
        </row>
        <row r="249">
          <cell r="C249" t="str">
            <v>Woking</v>
          </cell>
          <cell r="D249" t="str">
            <v>SD</v>
          </cell>
          <cell r="E249" t="str">
            <v>SE</v>
          </cell>
          <cell r="F249">
            <v>212.76</v>
          </cell>
          <cell r="G249">
            <v>212.76</v>
          </cell>
          <cell r="H249">
            <v>216.81</v>
          </cell>
          <cell r="I249">
            <v>0</v>
          </cell>
          <cell r="J249">
            <v>38613.599999999999</v>
          </cell>
          <cell r="K249">
            <v>39355.5</v>
          </cell>
          <cell r="L249">
            <v>216.81</v>
          </cell>
          <cell r="M249">
            <v>1.9035532994923912</v>
          </cell>
          <cell r="N249">
            <v>1.9035532994923912</v>
          </cell>
          <cell r="O249">
            <v>0</v>
          </cell>
          <cell r="P249">
            <v>1620.27</v>
          </cell>
          <cell r="Q249">
            <v>1652.38</v>
          </cell>
        </row>
        <row r="250">
          <cell r="C250" t="str">
            <v>North Warwickshire</v>
          </cell>
          <cell r="D250" t="str">
            <v>SD</v>
          </cell>
          <cell r="E250" t="str">
            <v>WM</v>
          </cell>
          <cell r="F250">
            <v>252.22</v>
          </cell>
          <cell r="G250">
            <v>207.3</v>
          </cell>
          <cell r="H250">
            <v>252.07</v>
          </cell>
          <cell r="I250">
            <v>881423.1</v>
          </cell>
          <cell r="J250">
            <v>19336.2</v>
          </cell>
          <cell r="K250">
            <v>19686.599999999999</v>
          </cell>
          <cell r="L250">
            <v>207.3</v>
          </cell>
          <cell r="M250">
            <v>-5.947188962017512E-2</v>
          </cell>
          <cell r="N250">
            <v>0</v>
          </cell>
          <cell r="O250">
            <v>1</v>
          </cell>
          <cell r="P250">
            <v>1614.97</v>
          </cell>
          <cell r="Q250">
            <v>1641.44</v>
          </cell>
        </row>
        <row r="251">
          <cell r="C251" t="str">
            <v>Nuneaton &amp; Bedworth</v>
          </cell>
          <cell r="D251" t="str">
            <v>SD</v>
          </cell>
          <cell r="E251" t="str">
            <v>WM</v>
          </cell>
          <cell r="F251">
            <v>207.56</v>
          </cell>
          <cell r="G251">
            <v>207.56</v>
          </cell>
          <cell r="H251">
            <v>211.19</v>
          </cell>
          <cell r="I251">
            <v>0</v>
          </cell>
          <cell r="J251">
            <v>34360</v>
          </cell>
          <cell r="K251">
            <v>35207.5</v>
          </cell>
          <cell r="L251">
            <v>211.19</v>
          </cell>
          <cell r="M251">
            <v>1.7488918866833663</v>
          </cell>
          <cell r="N251">
            <v>1.7488918866833663</v>
          </cell>
          <cell r="O251">
            <v>0</v>
          </cell>
          <cell r="P251">
            <v>1570.31</v>
          </cell>
          <cell r="Q251">
            <v>1600.56</v>
          </cell>
        </row>
        <row r="252">
          <cell r="C252" t="str">
            <v>Rugby</v>
          </cell>
          <cell r="D252" t="str">
            <v>SD</v>
          </cell>
          <cell r="E252" t="str">
            <v>WM</v>
          </cell>
          <cell r="F252">
            <v>188.11</v>
          </cell>
          <cell r="G252">
            <v>169.21</v>
          </cell>
          <cell r="H252">
            <v>188.3</v>
          </cell>
          <cell r="I252">
            <v>651650</v>
          </cell>
          <cell r="J252">
            <v>33312</v>
          </cell>
          <cell r="K252">
            <v>34142.5</v>
          </cell>
          <cell r="L252">
            <v>169.21</v>
          </cell>
          <cell r="M252">
            <v>0.10100473127425322</v>
          </cell>
          <cell r="N252">
            <v>0</v>
          </cell>
          <cell r="O252">
            <v>1</v>
          </cell>
          <cell r="P252">
            <v>1550.86</v>
          </cell>
          <cell r="Q252">
            <v>1577.67</v>
          </cell>
        </row>
        <row r="253">
          <cell r="C253" t="str">
            <v>Stratford-on-Avon</v>
          </cell>
          <cell r="D253" t="str">
            <v>SD</v>
          </cell>
          <cell r="E253" t="str">
            <v>WM</v>
          </cell>
          <cell r="F253">
            <v>180.55</v>
          </cell>
          <cell r="G253">
            <v>128.05000000000001</v>
          </cell>
          <cell r="H253">
            <v>182.68</v>
          </cell>
          <cell r="I253">
            <v>2701462</v>
          </cell>
          <cell r="J253">
            <v>48796.7</v>
          </cell>
          <cell r="K253">
            <v>49446.8</v>
          </cell>
          <cell r="L253">
            <v>128.05000000000001</v>
          </cell>
          <cell r="M253">
            <v>1.17972860703406</v>
          </cell>
          <cell r="N253">
            <v>0</v>
          </cell>
          <cell r="O253">
            <v>1</v>
          </cell>
          <cell r="P253">
            <v>1543.3</v>
          </cell>
          <cell r="Q253">
            <v>1572.05</v>
          </cell>
        </row>
        <row r="254">
          <cell r="C254" t="str">
            <v>Warwick</v>
          </cell>
          <cell r="D254" t="str">
            <v>SD</v>
          </cell>
          <cell r="E254" t="str">
            <v>WM</v>
          </cell>
          <cell r="F254">
            <v>171.09</v>
          </cell>
          <cell r="G254">
            <v>146.86000000000001</v>
          </cell>
          <cell r="H254">
            <v>171.12</v>
          </cell>
          <cell r="I254">
            <v>1233065.17</v>
          </cell>
          <cell r="J254">
            <v>49836.9</v>
          </cell>
          <cell r="K254">
            <v>50836.7</v>
          </cell>
          <cell r="L254">
            <v>146.86000000000001</v>
          </cell>
          <cell r="M254">
            <v>1.7534630896020306E-2</v>
          </cell>
          <cell r="N254">
            <v>0</v>
          </cell>
          <cell r="O254">
            <v>1</v>
          </cell>
          <cell r="P254">
            <v>1533.84</v>
          </cell>
          <cell r="Q254">
            <v>1560.49</v>
          </cell>
        </row>
        <row r="255">
          <cell r="C255" t="str">
            <v>Adur</v>
          </cell>
          <cell r="D255" t="str">
            <v>SD</v>
          </cell>
          <cell r="E255" t="str">
            <v>SE</v>
          </cell>
          <cell r="F255">
            <v>290.05</v>
          </cell>
          <cell r="G255">
            <v>271.52999999999997</v>
          </cell>
          <cell r="H255">
            <v>289.63</v>
          </cell>
          <cell r="I255">
            <v>364870</v>
          </cell>
          <cell r="J255">
            <v>19697.8</v>
          </cell>
          <cell r="K255">
            <v>20155.599999999999</v>
          </cell>
          <cell r="L255">
            <v>271.52999999999997</v>
          </cell>
          <cell r="M255">
            <v>-0.1448026202378955</v>
          </cell>
          <cell r="N255">
            <v>0</v>
          </cell>
          <cell r="O255">
            <v>1</v>
          </cell>
          <cell r="P255">
            <v>1593.16</v>
          </cell>
          <cell r="Q255">
            <v>1595.53</v>
          </cell>
        </row>
        <row r="256">
          <cell r="C256" t="str">
            <v>Arun</v>
          </cell>
          <cell r="D256" t="str">
            <v>SD</v>
          </cell>
          <cell r="E256" t="str">
            <v>SE</v>
          </cell>
          <cell r="F256">
            <v>222.91</v>
          </cell>
          <cell r="G256">
            <v>161.37</v>
          </cell>
          <cell r="H256">
            <v>224.6</v>
          </cell>
          <cell r="I256">
            <v>3589264</v>
          </cell>
          <cell r="J256">
            <v>55894</v>
          </cell>
          <cell r="K256">
            <v>56762</v>
          </cell>
          <cell r="L256">
            <v>161.37</v>
          </cell>
          <cell r="M256">
            <v>0.75815351487147176</v>
          </cell>
          <cell r="N256">
            <v>0</v>
          </cell>
          <cell r="O256">
            <v>1</v>
          </cell>
          <cell r="P256">
            <v>1526.02</v>
          </cell>
          <cell r="Q256">
            <v>1530.5</v>
          </cell>
        </row>
        <row r="257">
          <cell r="C257" t="str">
            <v>Chichester</v>
          </cell>
          <cell r="D257" t="str">
            <v>SD</v>
          </cell>
          <cell r="E257" t="str">
            <v>SE</v>
          </cell>
          <cell r="F257">
            <v>186.82</v>
          </cell>
          <cell r="G257">
            <v>140.81</v>
          </cell>
          <cell r="H257">
            <v>189.57</v>
          </cell>
          <cell r="I257">
            <v>2462448</v>
          </cell>
          <cell r="J257">
            <v>49763.6</v>
          </cell>
          <cell r="K257">
            <v>50504.2</v>
          </cell>
          <cell r="L257">
            <v>140.81</v>
          </cell>
          <cell r="M257">
            <v>1.4720051386361204</v>
          </cell>
          <cell r="N257">
            <v>0</v>
          </cell>
          <cell r="O257">
            <v>1</v>
          </cell>
          <cell r="P257">
            <v>1489.93</v>
          </cell>
          <cell r="Q257">
            <v>1495.47</v>
          </cell>
        </row>
        <row r="258">
          <cell r="C258" t="str">
            <v>Crawley</v>
          </cell>
          <cell r="D258" t="str">
            <v>SD</v>
          </cell>
          <cell r="E258" t="str">
            <v>SE</v>
          </cell>
          <cell r="F258">
            <v>187.83</v>
          </cell>
          <cell r="G258">
            <v>187.83</v>
          </cell>
          <cell r="H258">
            <v>187.83</v>
          </cell>
          <cell r="I258">
            <v>0</v>
          </cell>
          <cell r="J258">
            <v>32168</v>
          </cell>
          <cell r="K258">
            <v>32697.5</v>
          </cell>
          <cell r="L258">
            <v>187.83</v>
          </cell>
          <cell r="M258">
            <v>0</v>
          </cell>
          <cell r="N258">
            <v>0</v>
          </cell>
          <cell r="O258">
            <v>1</v>
          </cell>
          <cell r="P258">
            <v>1490.94</v>
          </cell>
          <cell r="Q258">
            <v>1493.73</v>
          </cell>
        </row>
        <row r="259">
          <cell r="C259" t="str">
            <v>Horsham</v>
          </cell>
          <cell r="D259" t="str">
            <v>SD</v>
          </cell>
          <cell r="E259" t="str">
            <v>SE</v>
          </cell>
          <cell r="F259">
            <v>182.59</v>
          </cell>
          <cell r="G259">
            <v>140.03</v>
          </cell>
          <cell r="H259">
            <v>183.35</v>
          </cell>
          <cell r="I259">
            <v>2461824.9500000002</v>
          </cell>
          <cell r="J259">
            <v>55233.3</v>
          </cell>
          <cell r="K259">
            <v>56836.4</v>
          </cell>
          <cell r="L259">
            <v>140.03</v>
          </cell>
          <cell r="M259">
            <v>0.41623309053069218</v>
          </cell>
          <cell r="N259">
            <v>0</v>
          </cell>
          <cell r="O259">
            <v>1</v>
          </cell>
          <cell r="P259">
            <v>1485.7</v>
          </cell>
          <cell r="Q259">
            <v>1489.25</v>
          </cell>
        </row>
        <row r="260">
          <cell r="C260" t="str">
            <v>Mid Sussex</v>
          </cell>
          <cell r="D260" t="str">
            <v>SD</v>
          </cell>
          <cell r="E260" t="str">
            <v>SE</v>
          </cell>
          <cell r="F260">
            <v>208.44</v>
          </cell>
          <cell r="G260">
            <v>149.58000000000001</v>
          </cell>
          <cell r="H260">
            <v>209.44</v>
          </cell>
          <cell r="I260">
            <v>3410080</v>
          </cell>
          <cell r="J260">
            <v>56269.3</v>
          </cell>
          <cell r="K260">
            <v>56970</v>
          </cell>
          <cell r="L260">
            <v>149.58000000000001</v>
          </cell>
          <cell r="M260">
            <v>0.47975436576472841</v>
          </cell>
          <cell r="N260">
            <v>0</v>
          </cell>
          <cell r="O260">
            <v>1</v>
          </cell>
          <cell r="P260">
            <v>1511.55</v>
          </cell>
          <cell r="Q260">
            <v>1515.34</v>
          </cell>
        </row>
        <row r="261">
          <cell r="C261" t="str">
            <v>Worthing</v>
          </cell>
          <cell r="D261" t="str">
            <v>SD</v>
          </cell>
          <cell r="E261" t="str">
            <v>SE</v>
          </cell>
          <cell r="F261">
            <v>216</v>
          </cell>
          <cell r="G261">
            <v>216</v>
          </cell>
          <cell r="H261">
            <v>216</v>
          </cell>
          <cell r="I261">
            <v>0</v>
          </cell>
          <cell r="J261">
            <v>35329</v>
          </cell>
          <cell r="K261">
            <v>36564.400000000001</v>
          </cell>
          <cell r="L261">
            <v>216</v>
          </cell>
          <cell r="M261">
            <v>0</v>
          </cell>
          <cell r="N261">
            <v>0</v>
          </cell>
          <cell r="O261">
            <v>1</v>
          </cell>
          <cell r="P261">
            <v>1519.11</v>
          </cell>
          <cell r="Q261">
            <v>1521.9</v>
          </cell>
        </row>
        <row r="262">
          <cell r="C262" t="str">
            <v>Swindon UA</v>
          </cell>
          <cell r="D262" t="str">
            <v>UA</v>
          </cell>
          <cell r="E262" t="str">
            <v>SW</v>
          </cell>
          <cell r="F262">
            <v>1174.71</v>
          </cell>
          <cell r="G262">
            <v>1146.0899999999999</v>
          </cell>
          <cell r="H262">
            <v>1175.3599999999999</v>
          </cell>
          <cell r="I262">
            <v>1980252</v>
          </cell>
          <cell r="J262">
            <v>66245.5</v>
          </cell>
          <cell r="K262">
            <v>67660</v>
          </cell>
          <cell r="L262">
            <v>1146.0899999999999</v>
          </cell>
          <cell r="M262">
            <v>5.5332805543484222E-2</v>
          </cell>
          <cell r="N262">
            <v>0</v>
          </cell>
          <cell r="O262">
            <v>1</v>
          </cell>
          <cell r="P262">
            <v>1399.25</v>
          </cell>
          <cell r="Q262">
            <v>1404.22</v>
          </cell>
        </row>
        <row r="263">
          <cell r="C263" t="str">
            <v>Wiltshire UA</v>
          </cell>
          <cell r="D263" t="str">
            <v>UA</v>
          </cell>
          <cell r="E263" t="str">
            <v>SW</v>
          </cell>
          <cell r="F263">
            <v>1302.95</v>
          </cell>
          <cell r="G263">
            <v>1222.43</v>
          </cell>
          <cell r="H263">
            <v>1305.5899999999999</v>
          </cell>
          <cell r="I263">
            <v>14206458</v>
          </cell>
          <cell r="J263">
            <v>167334.5</v>
          </cell>
          <cell r="K263">
            <v>170842.5</v>
          </cell>
          <cell r="L263">
            <v>1222.43</v>
          </cell>
          <cell r="M263">
            <v>0.20261713803291551</v>
          </cell>
          <cell r="N263">
            <v>0</v>
          </cell>
          <cell r="O263">
            <v>1</v>
          </cell>
          <cell r="P263">
            <v>1527.49</v>
          </cell>
          <cell r="Q263">
            <v>1534.45</v>
          </cell>
        </row>
        <row r="264">
          <cell r="C264" t="str">
            <v>Isles of Scilly</v>
          </cell>
          <cell r="D264" t="str">
            <v>UA</v>
          </cell>
          <cell r="E264" t="str">
            <v>SW</v>
          </cell>
          <cell r="F264">
            <v>1050.6400000000001</v>
          </cell>
          <cell r="G264">
            <v>1050.6400000000001</v>
          </cell>
          <cell r="H264">
            <v>1071.55</v>
          </cell>
          <cell r="I264">
            <v>0</v>
          </cell>
          <cell r="J264">
            <v>1319.1</v>
          </cell>
          <cell r="K264">
            <v>1321.4</v>
          </cell>
          <cell r="L264">
            <v>1071.55</v>
          </cell>
          <cell r="M264">
            <v>1.9902154877027196</v>
          </cell>
          <cell r="N264">
            <v>1.9902154877027196</v>
          </cell>
          <cell r="O264">
            <v>0</v>
          </cell>
          <cell r="P264">
            <v>1216.8</v>
          </cell>
          <cell r="Q264">
            <v>1241.02</v>
          </cell>
        </row>
        <row r="265">
          <cell r="C265" t="str">
            <v>Bolton</v>
          </cell>
          <cell r="D265" t="str">
            <v>MD</v>
          </cell>
          <cell r="E265" t="str">
            <v>NW</v>
          </cell>
          <cell r="F265">
            <v>1281.83</v>
          </cell>
          <cell r="G265">
            <v>1276.56</v>
          </cell>
          <cell r="H265">
            <v>1281.8399999999999</v>
          </cell>
          <cell r="I265">
            <v>370444</v>
          </cell>
          <cell r="J265">
            <v>69162.5</v>
          </cell>
          <cell r="K265">
            <v>70176</v>
          </cell>
          <cell r="L265">
            <v>1276.56</v>
          </cell>
          <cell r="M265">
            <v>7.8013465124009466E-4</v>
          </cell>
          <cell r="N265">
            <v>0</v>
          </cell>
          <cell r="O265">
            <v>1</v>
          </cell>
          <cell r="P265">
            <v>1491.77</v>
          </cell>
          <cell r="Q265">
            <v>1491.78</v>
          </cell>
        </row>
        <row r="266">
          <cell r="C266" t="str">
            <v>Bury</v>
          </cell>
          <cell r="D266" t="str">
            <v>MD</v>
          </cell>
          <cell r="E266" t="str">
            <v>NW</v>
          </cell>
          <cell r="F266">
            <v>1303.8399999999999</v>
          </cell>
          <cell r="G266">
            <v>1303.8399999999999</v>
          </cell>
          <cell r="H266">
            <v>1303.8399999999999</v>
          </cell>
          <cell r="I266">
            <v>0</v>
          </cell>
          <cell r="J266">
            <v>51227.9</v>
          </cell>
          <cell r="K266">
            <v>51227.9</v>
          </cell>
          <cell r="L266">
            <v>1303.8399999999999</v>
          </cell>
          <cell r="M266">
            <v>0</v>
          </cell>
          <cell r="N266">
            <v>0</v>
          </cell>
          <cell r="O266">
            <v>1</v>
          </cell>
          <cell r="P266">
            <v>1513.78</v>
          </cell>
          <cell r="Q266">
            <v>1513.78</v>
          </cell>
        </row>
        <row r="267">
          <cell r="C267" t="str">
            <v>Manchester</v>
          </cell>
          <cell r="D267" t="str">
            <v>MD</v>
          </cell>
          <cell r="E267" t="str">
            <v>NW</v>
          </cell>
          <cell r="F267">
            <v>1172.27</v>
          </cell>
          <cell r="G267">
            <v>1172.27</v>
          </cell>
          <cell r="H267">
            <v>1172.27</v>
          </cell>
          <cell r="I267">
            <v>0</v>
          </cell>
          <cell r="J267">
            <v>98188.1</v>
          </cell>
          <cell r="K267">
            <v>101348.2</v>
          </cell>
          <cell r="L267">
            <v>1172.27</v>
          </cell>
          <cell r="M267">
            <v>0</v>
          </cell>
          <cell r="N267">
            <v>0</v>
          </cell>
          <cell r="O267">
            <v>1</v>
          </cell>
          <cell r="P267">
            <v>1382.21</v>
          </cell>
          <cell r="Q267">
            <v>1382.21</v>
          </cell>
        </row>
        <row r="268">
          <cell r="C268" t="str">
            <v>Oldham</v>
          </cell>
          <cell r="D268" t="str">
            <v>MD</v>
          </cell>
          <cell r="E268" t="str">
            <v>NW</v>
          </cell>
          <cell r="F268">
            <v>1397.41</v>
          </cell>
          <cell r="G268">
            <v>1392.95</v>
          </cell>
          <cell r="H268">
            <v>1397.43</v>
          </cell>
          <cell r="I268">
            <v>239046</v>
          </cell>
          <cell r="J268">
            <v>51865</v>
          </cell>
          <cell r="K268">
            <v>53401</v>
          </cell>
          <cell r="L268">
            <v>1392.95</v>
          </cell>
          <cell r="M268">
            <v>1.4312191840606414E-3</v>
          </cell>
          <cell r="N268">
            <v>0</v>
          </cell>
          <cell r="O268">
            <v>1</v>
          </cell>
          <cell r="P268">
            <v>1607.35</v>
          </cell>
          <cell r="Q268">
            <v>1607.37</v>
          </cell>
        </row>
        <row r="269">
          <cell r="C269" t="str">
            <v>Rochdale</v>
          </cell>
          <cell r="D269" t="str">
            <v>MD</v>
          </cell>
          <cell r="E269" t="str">
            <v>NW</v>
          </cell>
          <cell r="F269">
            <v>1330.36</v>
          </cell>
          <cell r="G269">
            <v>1330.36</v>
          </cell>
          <cell r="H269">
            <v>1330.36</v>
          </cell>
          <cell r="I269">
            <v>0</v>
          </cell>
          <cell r="J269">
            <v>50497</v>
          </cell>
          <cell r="K269">
            <v>50744</v>
          </cell>
          <cell r="L269">
            <v>1330.36</v>
          </cell>
          <cell r="M269">
            <v>0</v>
          </cell>
          <cell r="N269">
            <v>0</v>
          </cell>
          <cell r="O269">
            <v>1</v>
          </cell>
          <cell r="P269">
            <v>1540.3</v>
          </cell>
          <cell r="Q269">
            <v>1540.3</v>
          </cell>
        </row>
        <row r="270">
          <cell r="C270" t="str">
            <v>Salford</v>
          </cell>
          <cell r="D270" t="str">
            <v>MD</v>
          </cell>
          <cell r="E270" t="str">
            <v>NW</v>
          </cell>
          <cell r="F270">
            <v>1326.31</v>
          </cell>
          <cell r="G270">
            <v>1326.31</v>
          </cell>
          <cell r="H270">
            <v>1326.31</v>
          </cell>
          <cell r="I270">
            <v>0</v>
          </cell>
          <cell r="J270">
            <v>56360</v>
          </cell>
          <cell r="K270">
            <v>58990</v>
          </cell>
          <cell r="L270">
            <v>1326.31</v>
          </cell>
          <cell r="M270">
            <v>0</v>
          </cell>
          <cell r="N270">
            <v>0</v>
          </cell>
          <cell r="O270">
            <v>1</v>
          </cell>
          <cell r="P270">
            <v>1536.25</v>
          </cell>
          <cell r="Q270">
            <v>1536.25</v>
          </cell>
        </row>
        <row r="271">
          <cell r="C271" t="str">
            <v>Stockport</v>
          </cell>
          <cell r="D271" t="str">
            <v>MD</v>
          </cell>
          <cell r="E271" t="str">
            <v>NW</v>
          </cell>
          <cell r="F271">
            <v>1397.05</v>
          </cell>
          <cell r="G271">
            <v>1397.05</v>
          </cell>
          <cell r="H271">
            <v>1397.05</v>
          </cell>
          <cell r="I271">
            <v>0</v>
          </cell>
          <cell r="J271">
            <v>88533.7</v>
          </cell>
          <cell r="K271">
            <v>89500.5</v>
          </cell>
          <cell r="L271">
            <v>1397.05</v>
          </cell>
          <cell r="M271">
            <v>0</v>
          </cell>
          <cell r="N271">
            <v>0</v>
          </cell>
          <cell r="O271">
            <v>1</v>
          </cell>
          <cell r="P271">
            <v>1606.99</v>
          </cell>
          <cell r="Q271">
            <v>1606.99</v>
          </cell>
        </row>
        <row r="272">
          <cell r="C272" t="str">
            <v>Tameside</v>
          </cell>
          <cell r="D272" t="str">
            <v>MD</v>
          </cell>
          <cell r="E272" t="str">
            <v>NW</v>
          </cell>
          <cell r="F272">
            <v>1210.06</v>
          </cell>
          <cell r="G272">
            <v>1209.67</v>
          </cell>
          <cell r="H272">
            <v>1233.1099999999999</v>
          </cell>
          <cell r="I272">
            <v>26234</v>
          </cell>
          <cell r="J272">
            <v>55702.7</v>
          </cell>
          <cell r="K272">
            <v>57087.1</v>
          </cell>
          <cell r="L272">
            <v>1232.6500000000001</v>
          </cell>
          <cell r="M272">
            <v>1.9048642216088423</v>
          </cell>
          <cell r="N272">
            <v>1.8996916514421303</v>
          </cell>
          <cell r="O272">
            <v>0</v>
          </cell>
          <cell r="P272">
            <v>1420</v>
          </cell>
          <cell r="Q272">
            <v>1443.05</v>
          </cell>
        </row>
        <row r="273">
          <cell r="C273" t="str">
            <v>Trafford</v>
          </cell>
          <cell r="D273" t="str">
            <v>MD</v>
          </cell>
          <cell r="E273" t="str">
            <v>NW</v>
          </cell>
          <cell r="F273">
            <v>1106.03</v>
          </cell>
          <cell r="G273">
            <v>1105.23</v>
          </cell>
          <cell r="H273">
            <v>1106.06</v>
          </cell>
          <cell r="I273">
            <v>60435</v>
          </cell>
          <cell r="J273">
            <v>71940</v>
          </cell>
          <cell r="K273">
            <v>72669</v>
          </cell>
          <cell r="L273">
            <v>1105.23</v>
          </cell>
          <cell r="M273">
            <v>2.7124038226786539E-3</v>
          </cell>
          <cell r="N273">
            <v>0</v>
          </cell>
          <cell r="O273">
            <v>1</v>
          </cell>
          <cell r="P273">
            <v>1315.97</v>
          </cell>
          <cell r="Q273">
            <v>1316</v>
          </cell>
        </row>
        <row r="274">
          <cell r="C274" t="str">
            <v>Wigan</v>
          </cell>
          <cell r="D274" t="str">
            <v>MD</v>
          </cell>
          <cell r="E274" t="str">
            <v>NW</v>
          </cell>
          <cell r="F274">
            <v>1192.99</v>
          </cell>
          <cell r="G274">
            <v>1192.1400000000001</v>
          </cell>
          <cell r="H274">
            <v>1192.94</v>
          </cell>
          <cell r="I274">
            <v>67764</v>
          </cell>
          <cell r="J274">
            <v>83871</v>
          </cell>
          <cell r="K274">
            <v>85227</v>
          </cell>
          <cell r="L274">
            <v>1192.1400000000001</v>
          </cell>
          <cell r="M274">
            <v>-4.1911499677243337E-3</v>
          </cell>
          <cell r="N274">
            <v>0</v>
          </cell>
          <cell r="O274">
            <v>1</v>
          </cell>
          <cell r="P274">
            <v>1402.93</v>
          </cell>
          <cell r="Q274">
            <v>1402.88</v>
          </cell>
        </row>
        <row r="275">
          <cell r="C275" t="str">
            <v>Knowsley</v>
          </cell>
          <cell r="D275" t="str">
            <v>MD</v>
          </cell>
          <cell r="E275" t="str">
            <v>NW</v>
          </cell>
          <cell r="F275">
            <v>1275.22</v>
          </cell>
          <cell r="G275">
            <v>1246.08</v>
          </cell>
          <cell r="H275">
            <v>1275.3599999999999</v>
          </cell>
          <cell r="I275">
            <v>955089</v>
          </cell>
          <cell r="J275">
            <v>30916</v>
          </cell>
          <cell r="K275">
            <v>32617</v>
          </cell>
          <cell r="L275">
            <v>1246.08</v>
          </cell>
          <cell r="M275">
            <v>1.0978497827815802E-2</v>
          </cell>
          <cell r="N275">
            <v>0</v>
          </cell>
          <cell r="O275">
            <v>1</v>
          </cell>
          <cell r="P275">
            <v>1501.92</v>
          </cell>
          <cell r="Q275">
            <v>1506.51</v>
          </cell>
        </row>
        <row r="276">
          <cell r="C276" t="str">
            <v>Liverpool</v>
          </cell>
          <cell r="D276" t="str">
            <v>MD</v>
          </cell>
          <cell r="E276" t="str">
            <v>NW</v>
          </cell>
          <cell r="F276">
            <v>1357.52</v>
          </cell>
          <cell r="G276">
            <v>1357.52</v>
          </cell>
          <cell r="H276">
            <v>1384.53</v>
          </cell>
          <cell r="I276">
            <v>0</v>
          </cell>
          <cell r="J276">
            <v>91976.5</v>
          </cell>
          <cell r="K276">
            <v>94459.5</v>
          </cell>
          <cell r="L276">
            <v>1384.53</v>
          </cell>
          <cell r="M276">
            <v>1.9896576109375914</v>
          </cell>
          <cell r="N276">
            <v>1.9896576109375914</v>
          </cell>
          <cell r="O276">
            <v>0</v>
          </cell>
          <cell r="P276">
            <v>1584.22</v>
          </cell>
          <cell r="Q276">
            <v>1615.68</v>
          </cell>
        </row>
        <row r="277">
          <cell r="C277" t="str">
            <v>St Helens</v>
          </cell>
          <cell r="D277" t="str">
            <v>MD</v>
          </cell>
          <cell r="E277" t="str">
            <v>NW</v>
          </cell>
          <cell r="F277">
            <v>1195.5999999999999</v>
          </cell>
          <cell r="G277">
            <v>1189.68</v>
          </cell>
          <cell r="H277">
            <v>1219.49</v>
          </cell>
          <cell r="I277">
            <v>293661</v>
          </cell>
          <cell r="J277">
            <v>46715</v>
          </cell>
          <cell r="K277">
            <v>47808</v>
          </cell>
          <cell r="L277">
            <v>1213.3499999999999</v>
          </cell>
          <cell r="M277">
            <v>1.9981599197055957</v>
          </cell>
          <cell r="N277">
            <v>1.9896106516037797</v>
          </cell>
          <cell r="O277">
            <v>0</v>
          </cell>
          <cell r="P277">
            <v>1422.3</v>
          </cell>
          <cell r="Q277">
            <v>1450.64</v>
          </cell>
        </row>
        <row r="278">
          <cell r="C278" t="str">
            <v>Sefton</v>
          </cell>
          <cell r="D278" t="str">
            <v>MD</v>
          </cell>
          <cell r="E278" t="str">
            <v>NW</v>
          </cell>
          <cell r="F278">
            <v>1303.21</v>
          </cell>
          <cell r="G278">
            <v>1291.8900000000001</v>
          </cell>
          <cell r="H278">
            <v>1329.02</v>
          </cell>
          <cell r="I278">
            <v>894227</v>
          </cell>
          <cell r="J278">
            <v>76992</v>
          </cell>
          <cell r="K278">
            <v>78319</v>
          </cell>
          <cell r="L278">
            <v>1317.6</v>
          </cell>
          <cell r="M278">
            <v>1.9804943178766237</v>
          </cell>
          <cell r="N278">
            <v>1.990107516893838</v>
          </cell>
          <cell r="O278">
            <v>0</v>
          </cell>
          <cell r="P278">
            <v>1529.91</v>
          </cell>
          <cell r="Q278">
            <v>1560.17</v>
          </cell>
        </row>
        <row r="279">
          <cell r="C279" t="str">
            <v>Wirral</v>
          </cell>
          <cell r="D279" t="str">
            <v>MD</v>
          </cell>
          <cell r="E279" t="str">
            <v>NW</v>
          </cell>
          <cell r="F279">
            <v>1278.26</v>
          </cell>
          <cell r="G279">
            <v>1278.26</v>
          </cell>
          <cell r="H279">
            <v>1278.26</v>
          </cell>
          <cell r="I279">
            <v>0</v>
          </cell>
          <cell r="J279">
            <v>87786.2</v>
          </cell>
          <cell r="K279">
            <v>89344.9</v>
          </cell>
          <cell r="L279">
            <v>1278.26</v>
          </cell>
          <cell r="M279">
            <v>0</v>
          </cell>
          <cell r="N279">
            <v>0</v>
          </cell>
          <cell r="O279">
            <v>1</v>
          </cell>
          <cell r="P279">
            <v>1504.96</v>
          </cell>
          <cell r="Q279">
            <v>1509.41</v>
          </cell>
        </row>
        <row r="280">
          <cell r="C280" t="str">
            <v>Barnsley</v>
          </cell>
          <cell r="D280" t="str">
            <v>MD</v>
          </cell>
          <cell r="E280" t="str">
            <v>YH</v>
          </cell>
          <cell r="F280">
            <v>1232.1300000000001</v>
          </cell>
          <cell r="G280">
            <v>1223.3900000000001</v>
          </cell>
          <cell r="H280">
            <v>1255.4000000000001</v>
          </cell>
          <cell r="I280">
            <v>528164</v>
          </cell>
          <cell r="J280">
            <v>58751.6</v>
          </cell>
          <cell r="K280">
            <v>60257.7</v>
          </cell>
          <cell r="L280">
            <v>1246.6300000000001</v>
          </cell>
          <cell r="M280">
            <v>1.8885994172692802</v>
          </cell>
          <cell r="N280">
            <v>1.8996395262344801</v>
          </cell>
          <cell r="O280">
            <v>0</v>
          </cell>
          <cell r="P280">
            <v>1442.5</v>
          </cell>
          <cell r="Q280">
            <v>1469.88</v>
          </cell>
        </row>
        <row r="281">
          <cell r="C281" t="str">
            <v>Doncaster</v>
          </cell>
          <cell r="D281" t="str">
            <v>MD</v>
          </cell>
          <cell r="E281" t="str">
            <v>YH</v>
          </cell>
          <cell r="F281">
            <v>1147.4100000000001</v>
          </cell>
          <cell r="G281">
            <v>1123.19</v>
          </cell>
          <cell r="H281">
            <v>1169.99</v>
          </cell>
          <cell r="I281">
            <v>1885611</v>
          </cell>
          <cell r="J281">
            <v>74267</v>
          </cell>
          <cell r="K281">
            <v>75729</v>
          </cell>
          <cell r="L281">
            <v>1145.0899999999999</v>
          </cell>
          <cell r="M281">
            <v>1.9679103371941959</v>
          </cell>
          <cell r="N281">
            <v>1.9498036841495974</v>
          </cell>
          <cell r="O281">
            <v>0</v>
          </cell>
          <cell r="P281">
            <v>1357.78</v>
          </cell>
          <cell r="Q281">
            <v>1384.47</v>
          </cell>
        </row>
        <row r="282">
          <cell r="C282" t="str">
            <v>Rotherham</v>
          </cell>
          <cell r="D282" t="str">
            <v>MD</v>
          </cell>
          <cell r="E282" t="str">
            <v>YH</v>
          </cell>
          <cell r="F282">
            <v>1286.26</v>
          </cell>
          <cell r="G282">
            <v>1253.3399999999999</v>
          </cell>
          <cell r="H282">
            <v>1311.76</v>
          </cell>
          <cell r="I282">
            <v>2228191</v>
          </cell>
          <cell r="J282">
            <v>64179</v>
          </cell>
          <cell r="K282">
            <v>65477.599999999999</v>
          </cell>
          <cell r="L282">
            <v>1277.73</v>
          </cell>
          <cell r="M282">
            <v>1.9824918756705487</v>
          </cell>
          <cell r="N282">
            <v>1.9460002872325231</v>
          </cell>
          <cell r="O282">
            <v>0</v>
          </cell>
          <cell r="P282">
            <v>1496.63</v>
          </cell>
          <cell r="Q282">
            <v>1526.24</v>
          </cell>
        </row>
        <row r="283">
          <cell r="C283" t="str">
            <v>Sheffield</v>
          </cell>
          <cell r="D283" t="str">
            <v>MD</v>
          </cell>
          <cell r="E283" t="str">
            <v>YH</v>
          </cell>
          <cell r="F283">
            <v>1286.57</v>
          </cell>
          <cell r="G283">
            <v>1282.75</v>
          </cell>
          <cell r="H283">
            <v>1311.8</v>
          </cell>
          <cell r="I283">
            <v>458649</v>
          </cell>
          <cell r="J283">
            <v>128144.2</v>
          </cell>
          <cell r="K283">
            <v>130231.4</v>
          </cell>
          <cell r="L283">
            <v>1308.28</v>
          </cell>
          <cell r="M283">
            <v>1.9610281601467483</v>
          </cell>
          <cell r="N283">
            <v>1.9902553108555816</v>
          </cell>
          <cell r="O283">
            <v>0</v>
          </cell>
          <cell r="P283">
            <v>1496.94</v>
          </cell>
          <cell r="Q283">
            <v>1526.28</v>
          </cell>
        </row>
        <row r="284">
          <cell r="C284" t="str">
            <v>Gateshead</v>
          </cell>
          <cell r="D284" t="str">
            <v>MD</v>
          </cell>
          <cell r="E284" t="str">
            <v>NE</v>
          </cell>
          <cell r="F284">
            <v>1443.33</v>
          </cell>
          <cell r="G284">
            <v>1443.2</v>
          </cell>
          <cell r="H284">
            <v>1471.47</v>
          </cell>
          <cell r="I284">
            <v>6658</v>
          </cell>
          <cell r="J284">
            <v>49371.6</v>
          </cell>
          <cell r="K284">
            <v>49923.9</v>
          </cell>
          <cell r="L284">
            <v>1471.34</v>
          </cell>
          <cell r="M284">
            <v>1.9496580823512366</v>
          </cell>
          <cell r="N284">
            <v>1.9498337028824746</v>
          </cell>
          <cell r="O284">
            <v>0</v>
          </cell>
          <cell r="P284">
            <v>1603.1</v>
          </cell>
          <cell r="Q284">
            <v>1634.42</v>
          </cell>
        </row>
        <row r="285">
          <cell r="C285" t="str">
            <v>Newcastle-upon-Tyne</v>
          </cell>
          <cell r="D285" t="str">
            <v>MD</v>
          </cell>
          <cell r="E285" t="str">
            <v>NE</v>
          </cell>
          <cell r="F285">
            <v>1356.36</v>
          </cell>
          <cell r="G285">
            <v>1354.42</v>
          </cell>
          <cell r="H285">
            <v>1381.91</v>
          </cell>
          <cell r="I285">
            <v>68780</v>
          </cell>
          <cell r="J285">
            <v>62362</v>
          </cell>
          <cell r="K285">
            <v>62736</v>
          </cell>
          <cell r="L285">
            <v>1380.82</v>
          </cell>
          <cell r="M285">
            <v>1.8837181869120427</v>
          </cell>
          <cell r="N285">
            <v>1.9491738160983936</v>
          </cell>
          <cell r="O285">
            <v>0</v>
          </cell>
          <cell r="P285">
            <v>1516.13</v>
          </cell>
          <cell r="Q285">
            <v>1544.86</v>
          </cell>
        </row>
        <row r="286">
          <cell r="C286" t="str">
            <v>North Tyneside</v>
          </cell>
          <cell r="D286" t="str">
            <v>MD</v>
          </cell>
          <cell r="E286" t="str">
            <v>NE</v>
          </cell>
          <cell r="F286">
            <v>1328.04</v>
          </cell>
          <cell r="G286">
            <v>1328.04</v>
          </cell>
          <cell r="H286">
            <v>1328.04</v>
          </cell>
          <cell r="I286">
            <v>0</v>
          </cell>
          <cell r="J286">
            <v>55400</v>
          </cell>
          <cell r="K286">
            <v>56424</v>
          </cell>
          <cell r="L286">
            <v>1328.04</v>
          </cell>
          <cell r="M286">
            <v>0</v>
          </cell>
          <cell r="N286">
            <v>0</v>
          </cell>
          <cell r="O286">
            <v>1</v>
          </cell>
          <cell r="P286">
            <v>1487.81</v>
          </cell>
          <cell r="Q286">
            <v>1490.99</v>
          </cell>
        </row>
        <row r="287">
          <cell r="C287" t="str">
            <v>South Tyneside</v>
          </cell>
          <cell r="D287" t="str">
            <v>MD</v>
          </cell>
          <cell r="E287" t="str">
            <v>NE</v>
          </cell>
          <cell r="F287">
            <v>1291.53</v>
          </cell>
          <cell r="G287">
            <v>1291.53</v>
          </cell>
          <cell r="H287">
            <v>1316.71</v>
          </cell>
          <cell r="I287">
            <v>0</v>
          </cell>
          <cell r="J287">
            <v>35367</v>
          </cell>
          <cell r="K287">
            <v>36492.9</v>
          </cell>
          <cell r="L287">
            <v>1316.71</v>
          </cell>
          <cell r="M287">
            <v>1.9496256378094248</v>
          </cell>
          <cell r="N287">
            <v>1.9496256378094248</v>
          </cell>
          <cell r="O287">
            <v>0</v>
          </cell>
          <cell r="P287">
            <v>1451.3</v>
          </cell>
          <cell r="Q287">
            <v>1479.66</v>
          </cell>
        </row>
        <row r="288">
          <cell r="C288" t="str">
            <v>Sunderland</v>
          </cell>
          <cell r="D288" t="str">
            <v>MD</v>
          </cell>
          <cell r="E288" t="str">
            <v>NE</v>
          </cell>
          <cell r="F288">
            <v>1186.6099999999999</v>
          </cell>
          <cell r="G288">
            <v>1185.96</v>
          </cell>
          <cell r="H288">
            <v>1186.6099999999999</v>
          </cell>
          <cell r="I288">
            <v>43276</v>
          </cell>
          <cell r="J288">
            <v>64559.1</v>
          </cell>
          <cell r="K288">
            <v>66000.100000000006</v>
          </cell>
          <cell r="L288">
            <v>1185.96</v>
          </cell>
          <cell r="M288">
            <v>0</v>
          </cell>
          <cell r="N288">
            <v>0</v>
          </cell>
          <cell r="O288">
            <v>1</v>
          </cell>
          <cell r="P288">
            <v>1346.38</v>
          </cell>
          <cell r="Q288">
            <v>1349.56</v>
          </cell>
        </row>
        <row r="289">
          <cell r="C289" t="str">
            <v>Birmingham</v>
          </cell>
          <cell r="D289" t="str">
            <v>MD</v>
          </cell>
          <cell r="E289" t="str">
            <v>WM</v>
          </cell>
          <cell r="F289">
            <v>1136.05</v>
          </cell>
          <cell r="G289">
            <v>1135.82</v>
          </cell>
          <cell r="H289">
            <v>1158.6099999999999</v>
          </cell>
          <cell r="I289">
            <v>43287</v>
          </cell>
          <cell r="J289">
            <v>230432</v>
          </cell>
          <cell r="K289">
            <v>234089</v>
          </cell>
          <cell r="L289">
            <v>1158.43</v>
          </cell>
          <cell r="M289">
            <v>1.9858280885524358</v>
          </cell>
          <cell r="N289">
            <v>1.9906323185011823</v>
          </cell>
          <cell r="O289">
            <v>0</v>
          </cell>
          <cell r="P289">
            <v>1294.3900000000001</v>
          </cell>
          <cell r="Q289">
            <v>1320.1</v>
          </cell>
        </row>
        <row r="290">
          <cell r="C290" t="str">
            <v>Coventry</v>
          </cell>
          <cell r="D290" t="str">
            <v>MD</v>
          </cell>
          <cell r="E290" t="str">
            <v>WM</v>
          </cell>
          <cell r="F290">
            <v>1349.55</v>
          </cell>
          <cell r="G290">
            <v>1349.48</v>
          </cell>
          <cell r="H290">
            <v>1375.19</v>
          </cell>
          <cell r="I290">
            <v>5056</v>
          </cell>
          <cell r="J290">
            <v>73201</v>
          </cell>
          <cell r="K290">
            <v>74296.2</v>
          </cell>
          <cell r="L290">
            <v>1375.12</v>
          </cell>
          <cell r="M290">
            <v>1.8998925567781928</v>
          </cell>
          <cell r="N290">
            <v>1.8999911076859139</v>
          </cell>
          <cell r="O290">
            <v>0</v>
          </cell>
          <cell r="P290">
            <v>1507.89</v>
          </cell>
          <cell r="Q290">
            <v>1536.68</v>
          </cell>
        </row>
        <row r="291">
          <cell r="C291" t="str">
            <v>Dudley</v>
          </cell>
          <cell r="D291" t="str">
            <v>MD</v>
          </cell>
          <cell r="E291" t="str">
            <v>WM</v>
          </cell>
          <cell r="F291">
            <v>1125.3599999999999</v>
          </cell>
          <cell r="G291">
            <v>1125.3599999999999</v>
          </cell>
          <cell r="H291">
            <v>1125.3499999999999</v>
          </cell>
          <cell r="I291">
            <v>0</v>
          </cell>
          <cell r="J291">
            <v>84087.7</v>
          </cell>
          <cell r="K291">
            <v>85902.7</v>
          </cell>
          <cell r="L291">
            <v>1125.3499999999999</v>
          </cell>
          <cell r="M291">
            <v>-8.8860453543674082E-4</v>
          </cell>
          <cell r="N291">
            <v>-8.8860453543674082E-4</v>
          </cell>
          <cell r="O291">
            <v>1</v>
          </cell>
          <cell r="P291">
            <v>1283.7</v>
          </cell>
          <cell r="Q291">
            <v>1286.8399999999999</v>
          </cell>
        </row>
        <row r="292">
          <cell r="C292" t="str">
            <v>Sandwell</v>
          </cell>
          <cell r="D292" t="str">
            <v>MD</v>
          </cell>
          <cell r="E292" t="str">
            <v>WM</v>
          </cell>
          <cell r="F292">
            <v>1175.73</v>
          </cell>
          <cell r="G292">
            <v>1175.73</v>
          </cell>
          <cell r="H292">
            <v>1175.73</v>
          </cell>
          <cell r="I292">
            <v>0</v>
          </cell>
          <cell r="J292">
            <v>66874.399999999994</v>
          </cell>
          <cell r="K292">
            <v>68103.3</v>
          </cell>
          <cell r="L292">
            <v>1175.73</v>
          </cell>
          <cell r="M292">
            <v>0</v>
          </cell>
          <cell r="N292">
            <v>0</v>
          </cell>
          <cell r="O292">
            <v>1</v>
          </cell>
          <cell r="P292">
            <v>1334.07</v>
          </cell>
          <cell r="Q292">
            <v>1337.22</v>
          </cell>
        </row>
        <row r="293">
          <cell r="C293" t="str">
            <v>Solihull</v>
          </cell>
          <cell r="D293" t="str">
            <v>MD</v>
          </cell>
          <cell r="E293" t="str">
            <v>WM</v>
          </cell>
          <cell r="F293">
            <v>1189.48</v>
          </cell>
          <cell r="G293">
            <v>1173.72</v>
          </cell>
          <cell r="H293">
            <v>1189.74</v>
          </cell>
          <cell r="I293">
            <v>1161992.01</v>
          </cell>
          <cell r="J293">
            <v>71229</v>
          </cell>
          <cell r="K293">
            <v>72505</v>
          </cell>
          <cell r="L293">
            <v>1173.72</v>
          </cell>
          <cell r="M293">
            <v>2.1858291017923033E-2</v>
          </cell>
          <cell r="N293">
            <v>0</v>
          </cell>
          <cell r="O293">
            <v>1</v>
          </cell>
          <cell r="P293">
            <v>1347.82</v>
          </cell>
          <cell r="Q293">
            <v>1351.23</v>
          </cell>
        </row>
        <row r="294">
          <cell r="C294" t="str">
            <v>Walsall</v>
          </cell>
          <cell r="D294" t="str">
            <v>MD</v>
          </cell>
          <cell r="E294" t="str">
            <v>WM</v>
          </cell>
          <cell r="F294">
            <v>1410.26</v>
          </cell>
          <cell r="G294">
            <v>1410.26</v>
          </cell>
          <cell r="H294">
            <v>1438.32</v>
          </cell>
          <cell r="I294">
            <v>0</v>
          </cell>
          <cell r="J294">
            <v>61523.3</v>
          </cell>
          <cell r="K294">
            <v>65147.5</v>
          </cell>
          <cell r="L294">
            <v>1438.32</v>
          </cell>
          <cell r="M294">
            <v>1.9897040262079293</v>
          </cell>
          <cell r="N294">
            <v>1.9897040262079293</v>
          </cell>
          <cell r="O294">
            <v>0</v>
          </cell>
          <cell r="P294">
            <v>1568.6</v>
          </cell>
          <cell r="Q294">
            <v>1599.81</v>
          </cell>
        </row>
        <row r="295">
          <cell r="C295" t="str">
            <v>Wolverhampton</v>
          </cell>
          <cell r="D295" t="str">
            <v>MD</v>
          </cell>
          <cell r="E295" t="str">
            <v>WM</v>
          </cell>
          <cell r="F295">
            <v>1342.92</v>
          </cell>
          <cell r="G295">
            <v>1342.92</v>
          </cell>
          <cell r="H295">
            <v>1369.64</v>
          </cell>
          <cell r="I295">
            <v>0</v>
          </cell>
          <cell r="J295">
            <v>57030</v>
          </cell>
          <cell r="K295">
            <v>59104</v>
          </cell>
          <cell r="L295">
            <v>1369.64</v>
          </cell>
          <cell r="M295">
            <v>1.9896940994251353</v>
          </cell>
          <cell r="N295">
            <v>1.9896940994251353</v>
          </cell>
          <cell r="O295">
            <v>0</v>
          </cell>
          <cell r="P295">
            <v>1501.26</v>
          </cell>
          <cell r="Q295">
            <v>1531.13</v>
          </cell>
        </row>
        <row r="296">
          <cell r="C296" t="str">
            <v>Bradford</v>
          </cell>
          <cell r="D296" t="str">
            <v>MD</v>
          </cell>
          <cell r="E296" t="str">
            <v>YH</v>
          </cell>
          <cell r="F296">
            <v>1143.43</v>
          </cell>
          <cell r="G296">
            <v>1133.97</v>
          </cell>
          <cell r="H296">
            <v>1161.82</v>
          </cell>
          <cell r="I296">
            <v>1264966</v>
          </cell>
          <cell r="J296">
            <v>127170</v>
          </cell>
          <cell r="K296">
            <v>130280</v>
          </cell>
          <cell r="L296">
            <v>1152.1099999999999</v>
          </cell>
          <cell r="M296">
            <v>1.6083188301863578</v>
          </cell>
          <cell r="N296">
            <v>1.5996895861442428</v>
          </cell>
          <cell r="O296">
            <v>0</v>
          </cell>
          <cell r="P296">
            <v>1339.03</v>
          </cell>
          <cell r="Q296">
            <v>1361.31</v>
          </cell>
        </row>
        <row r="297">
          <cell r="C297" t="str">
            <v>Calderdale</v>
          </cell>
          <cell r="D297" t="str">
            <v>MD</v>
          </cell>
          <cell r="E297" t="str">
            <v>YH</v>
          </cell>
          <cell r="F297">
            <v>1259.31</v>
          </cell>
          <cell r="G297">
            <v>1251.43</v>
          </cell>
          <cell r="H297">
            <v>1259.31</v>
          </cell>
          <cell r="I297">
            <v>459881</v>
          </cell>
          <cell r="J297">
            <v>57863.9</v>
          </cell>
          <cell r="K297">
            <v>58325.7</v>
          </cell>
          <cell r="L297">
            <v>1251.43</v>
          </cell>
          <cell r="M297">
            <v>0</v>
          </cell>
          <cell r="N297">
            <v>0</v>
          </cell>
          <cell r="O297">
            <v>1</v>
          </cell>
          <cell r="P297">
            <v>1454.91</v>
          </cell>
          <cell r="Q297">
            <v>1458.8</v>
          </cell>
        </row>
        <row r="298">
          <cell r="C298" t="str">
            <v>Kirklees</v>
          </cell>
          <cell r="D298" t="str">
            <v>MD</v>
          </cell>
          <cell r="E298" t="str">
            <v>YH</v>
          </cell>
          <cell r="F298">
            <v>1246.95</v>
          </cell>
          <cell r="G298">
            <v>1242.9100000000001</v>
          </cell>
          <cell r="H298">
            <v>1271.54</v>
          </cell>
          <cell r="I298">
            <v>488269</v>
          </cell>
          <cell r="J298">
            <v>109905.2</v>
          </cell>
          <cell r="K298">
            <v>111253.3</v>
          </cell>
          <cell r="L298">
            <v>1267.1500000000001</v>
          </cell>
          <cell r="M298">
            <v>1.9720117085689013</v>
          </cell>
          <cell r="N298">
            <v>1.9502618854140692</v>
          </cell>
          <cell r="O298">
            <v>0</v>
          </cell>
          <cell r="P298">
            <v>1442.55</v>
          </cell>
          <cell r="Q298">
            <v>1471.03</v>
          </cell>
        </row>
        <row r="299">
          <cell r="C299" t="str">
            <v>Leeds</v>
          </cell>
          <cell r="D299" t="str">
            <v>MD</v>
          </cell>
          <cell r="E299" t="str">
            <v>YH</v>
          </cell>
          <cell r="F299">
            <v>1152.92</v>
          </cell>
          <cell r="G299">
            <v>1145.8900000000001</v>
          </cell>
          <cell r="H299">
            <v>1175.99</v>
          </cell>
          <cell r="I299">
            <v>1536369</v>
          </cell>
          <cell r="J299">
            <v>211767</v>
          </cell>
          <cell r="K299">
            <v>213814.7</v>
          </cell>
          <cell r="L299">
            <v>1168.8</v>
          </cell>
          <cell r="M299">
            <v>2.0010061409291136</v>
          </cell>
          <cell r="N299">
            <v>1.9993193063906529</v>
          </cell>
          <cell r="O299">
            <v>0</v>
          </cell>
          <cell r="P299">
            <v>1348.52</v>
          </cell>
          <cell r="Q299">
            <v>1375.48</v>
          </cell>
        </row>
        <row r="300">
          <cell r="C300" t="str">
            <v>Wakefield</v>
          </cell>
          <cell r="D300" t="str">
            <v>MD</v>
          </cell>
          <cell r="E300" t="str">
            <v>YH</v>
          </cell>
          <cell r="F300">
            <v>1171.26</v>
          </cell>
          <cell r="G300">
            <v>1138.77</v>
          </cell>
          <cell r="H300">
            <v>1193.8800000000001</v>
          </cell>
          <cell r="I300">
            <v>2974688.75</v>
          </cell>
          <cell r="J300">
            <v>89465</v>
          </cell>
          <cell r="K300">
            <v>91676</v>
          </cell>
          <cell r="L300">
            <v>1161.43</v>
          </cell>
          <cell r="M300">
            <v>1.9312535218482763</v>
          </cell>
          <cell r="N300">
            <v>1.9898662592095051</v>
          </cell>
          <cell r="O300">
            <v>0</v>
          </cell>
          <cell r="P300">
            <v>1366.86</v>
          </cell>
          <cell r="Q300">
            <v>1393.37</v>
          </cell>
        </row>
        <row r="301">
          <cell r="C301" t="str">
            <v>City of London</v>
          </cell>
          <cell r="D301" t="str">
            <v>ILB</v>
          </cell>
          <cell r="E301" t="str">
            <v>L</v>
          </cell>
          <cell r="F301">
            <v>857.31</v>
          </cell>
          <cell r="G301">
            <v>803.46</v>
          </cell>
          <cell r="H301">
            <v>857.31</v>
          </cell>
          <cell r="I301">
            <v>336312.09</v>
          </cell>
          <cell r="J301">
            <v>6187.65</v>
          </cell>
          <cell r="K301">
            <v>6239.6</v>
          </cell>
          <cell r="L301">
            <v>803.41</v>
          </cell>
          <cell r="M301">
            <v>0</v>
          </cell>
          <cell r="N301">
            <v>-6.2230851567057731E-3</v>
          </cell>
          <cell r="O301">
            <v>1</v>
          </cell>
          <cell r="P301">
            <v>941.79</v>
          </cell>
          <cell r="Q301">
            <v>943.44</v>
          </cell>
        </row>
        <row r="302">
          <cell r="C302" t="str">
            <v>Camden</v>
          </cell>
          <cell r="D302" t="str">
            <v>ILB</v>
          </cell>
          <cell r="E302" t="str">
            <v>L</v>
          </cell>
          <cell r="F302">
            <v>1021.77</v>
          </cell>
          <cell r="G302">
            <v>1021.77</v>
          </cell>
          <cell r="H302">
            <v>1042.0999999999999</v>
          </cell>
          <cell r="I302">
            <v>0</v>
          </cell>
          <cell r="J302">
            <v>83367</v>
          </cell>
          <cell r="K302">
            <v>85170</v>
          </cell>
          <cell r="L302">
            <v>1042.0999999999999</v>
          </cell>
          <cell r="M302">
            <v>1.9896845669769057</v>
          </cell>
          <cell r="N302">
            <v>1.9896845669769057</v>
          </cell>
          <cell r="O302">
            <v>0</v>
          </cell>
          <cell r="P302">
            <v>1320.77</v>
          </cell>
          <cell r="Q302">
            <v>1337.1</v>
          </cell>
        </row>
        <row r="303">
          <cell r="C303" t="str">
            <v>Greenwich</v>
          </cell>
          <cell r="D303" t="str">
            <v>ILB</v>
          </cell>
          <cell r="E303" t="str">
            <v>L</v>
          </cell>
          <cell r="F303">
            <v>981.04</v>
          </cell>
          <cell r="G303">
            <v>981.04</v>
          </cell>
          <cell r="H303">
            <v>981.04</v>
          </cell>
          <cell r="I303">
            <v>0</v>
          </cell>
          <cell r="J303">
            <v>68074.5</v>
          </cell>
          <cell r="K303">
            <v>69702.3</v>
          </cell>
          <cell r="L303">
            <v>981.04</v>
          </cell>
          <cell r="M303">
            <v>0</v>
          </cell>
          <cell r="N303">
            <v>0</v>
          </cell>
          <cell r="O303">
            <v>1</v>
          </cell>
          <cell r="P303">
            <v>1280.04</v>
          </cell>
          <cell r="Q303">
            <v>1276.04</v>
          </cell>
        </row>
        <row r="304">
          <cell r="C304" t="str">
            <v>Hackney</v>
          </cell>
          <cell r="D304" t="str">
            <v>ILB</v>
          </cell>
          <cell r="E304" t="str">
            <v>L</v>
          </cell>
          <cell r="F304">
            <v>998.45</v>
          </cell>
          <cell r="G304">
            <v>998.45</v>
          </cell>
          <cell r="H304">
            <v>998.45</v>
          </cell>
          <cell r="I304">
            <v>0</v>
          </cell>
          <cell r="J304">
            <v>60764</v>
          </cell>
          <cell r="K304">
            <v>63896</v>
          </cell>
          <cell r="L304">
            <v>998.45</v>
          </cell>
          <cell r="M304">
            <v>0</v>
          </cell>
          <cell r="N304">
            <v>0</v>
          </cell>
          <cell r="O304">
            <v>1</v>
          </cell>
          <cell r="P304">
            <v>1297.45</v>
          </cell>
          <cell r="Q304">
            <v>1293.45</v>
          </cell>
        </row>
        <row r="305">
          <cell r="C305" t="str">
            <v>Hammersmith &amp; Fulham</v>
          </cell>
          <cell r="D305" t="str">
            <v>ILB</v>
          </cell>
          <cell r="E305" t="str">
            <v>L</v>
          </cell>
          <cell r="F305">
            <v>735.16</v>
          </cell>
          <cell r="G305">
            <v>735.16</v>
          </cell>
          <cell r="H305">
            <v>727.81</v>
          </cell>
          <cell r="I305">
            <v>0</v>
          </cell>
          <cell r="J305">
            <v>69875</v>
          </cell>
          <cell r="K305">
            <v>71982.7</v>
          </cell>
          <cell r="L305">
            <v>727.81</v>
          </cell>
          <cell r="M305">
            <v>-0.99978236030252232</v>
          </cell>
          <cell r="N305">
            <v>-0.99978236030252232</v>
          </cell>
          <cell r="O305">
            <v>1</v>
          </cell>
          <cell r="P305">
            <v>1034.1600000000001</v>
          </cell>
          <cell r="Q305">
            <v>1022.81</v>
          </cell>
        </row>
        <row r="306">
          <cell r="C306" t="str">
            <v>Islington</v>
          </cell>
          <cell r="D306" t="str">
            <v>ILB</v>
          </cell>
          <cell r="E306" t="str">
            <v>L</v>
          </cell>
          <cell r="F306">
            <v>961.87</v>
          </cell>
          <cell r="G306">
            <v>961.87</v>
          </cell>
          <cell r="H306">
            <v>981.01</v>
          </cell>
          <cell r="I306">
            <v>0</v>
          </cell>
          <cell r="J306">
            <v>69543.199999999997</v>
          </cell>
          <cell r="K306">
            <v>72001.100000000006</v>
          </cell>
          <cell r="L306">
            <v>981.01</v>
          </cell>
          <cell r="M306">
            <v>1.9898738914822154</v>
          </cell>
          <cell r="N306">
            <v>1.9898738914822154</v>
          </cell>
          <cell r="O306">
            <v>0</v>
          </cell>
          <cell r="P306">
            <v>1260.8699999999999</v>
          </cell>
          <cell r="Q306">
            <v>1276.01</v>
          </cell>
        </row>
        <row r="307">
          <cell r="C307" t="str">
            <v>Kensington &amp; Chelsea</v>
          </cell>
          <cell r="D307" t="str">
            <v>ILB</v>
          </cell>
          <cell r="E307" t="str">
            <v>L</v>
          </cell>
          <cell r="F307">
            <v>782.58</v>
          </cell>
          <cell r="G307">
            <v>782.58</v>
          </cell>
          <cell r="H307">
            <v>782.58</v>
          </cell>
          <cell r="I307">
            <v>0</v>
          </cell>
          <cell r="J307">
            <v>91622</v>
          </cell>
          <cell r="K307">
            <v>92778</v>
          </cell>
          <cell r="L307">
            <v>782.58</v>
          </cell>
          <cell r="M307">
            <v>0</v>
          </cell>
          <cell r="N307">
            <v>0</v>
          </cell>
          <cell r="O307">
            <v>1</v>
          </cell>
          <cell r="P307">
            <v>1081.58</v>
          </cell>
          <cell r="Q307">
            <v>1077.58</v>
          </cell>
        </row>
        <row r="308">
          <cell r="C308" t="str">
            <v>Lambeth</v>
          </cell>
          <cell r="D308" t="str">
            <v>ILB</v>
          </cell>
          <cell r="E308" t="str">
            <v>L</v>
          </cell>
          <cell r="F308">
            <v>925.29</v>
          </cell>
          <cell r="G308">
            <v>925.29</v>
          </cell>
          <cell r="H308">
            <v>943.7</v>
          </cell>
          <cell r="I308">
            <v>0</v>
          </cell>
          <cell r="J308">
            <v>92169.8</v>
          </cell>
          <cell r="K308">
            <v>97779.7</v>
          </cell>
          <cell r="L308">
            <v>943.7</v>
          </cell>
          <cell r="M308">
            <v>1.9896464892087975</v>
          </cell>
          <cell r="N308">
            <v>1.9896464892087975</v>
          </cell>
          <cell r="O308">
            <v>0</v>
          </cell>
          <cell r="P308">
            <v>1224.29</v>
          </cell>
          <cell r="Q308">
            <v>1238.7</v>
          </cell>
        </row>
        <row r="309">
          <cell r="C309" t="str">
            <v>Lewisham</v>
          </cell>
          <cell r="D309" t="str">
            <v>ILB</v>
          </cell>
          <cell r="E309" t="str">
            <v>L</v>
          </cell>
          <cell r="F309">
            <v>1060.3499999999999</v>
          </cell>
          <cell r="G309">
            <v>1060.3499999999999</v>
          </cell>
          <cell r="H309">
            <v>1060.3499999999999</v>
          </cell>
          <cell r="I309">
            <v>0</v>
          </cell>
          <cell r="J309">
            <v>73941.2</v>
          </cell>
          <cell r="K309">
            <v>75526.100000000006</v>
          </cell>
          <cell r="L309">
            <v>1060.3499999999999</v>
          </cell>
          <cell r="M309">
            <v>0</v>
          </cell>
          <cell r="N309">
            <v>0</v>
          </cell>
          <cell r="O309">
            <v>1</v>
          </cell>
          <cell r="P309">
            <v>1359.35</v>
          </cell>
          <cell r="Q309">
            <v>1355.35</v>
          </cell>
        </row>
        <row r="310">
          <cell r="C310" t="str">
            <v>Southwark</v>
          </cell>
          <cell r="D310" t="str">
            <v>ILB</v>
          </cell>
          <cell r="E310" t="str">
            <v>L</v>
          </cell>
          <cell r="F310">
            <v>912.14</v>
          </cell>
          <cell r="G310">
            <v>912.14</v>
          </cell>
          <cell r="H310">
            <v>912.14</v>
          </cell>
          <cell r="I310">
            <v>0</v>
          </cell>
          <cell r="J310">
            <v>84338.3</v>
          </cell>
          <cell r="K310">
            <v>87727.3</v>
          </cell>
          <cell r="L310">
            <v>912.14</v>
          </cell>
          <cell r="M310">
            <v>0</v>
          </cell>
          <cell r="N310">
            <v>0</v>
          </cell>
          <cell r="O310">
            <v>1</v>
          </cell>
          <cell r="P310">
            <v>1211.1400000000001</v>
          </cell>
          <cell r="Q310">
            <v>1207.1400000000001</v>
          </cell>
        </row>
        <row r="311">
          <cell r="C311" t="str">
            <v>Tower Hamlets</v>
          </cell>
          <cell r="D311" t="str">
            <v>ILB</v>
          </cell>
          <cell r="E311" t="str">
            <v>L</v>
          </cell>
          <cell r="F311">
            <v>885.52</v>
          </cell>
          <cell r="G311">
            <v>885.52</v>
          </cell>
          <cell r="H311">
            <v>885.52</v>
          </cell>
          <cell r="I311">
            <v>0</v>
          </cell>
          <cell r="J311">
            <v>74979.199999999997</v>
          </cell>
          <cell r="K311">
            <v>78840.100000000006</v>
          </cell>
          <cell r="L311">
            <v>885.52</v>
          </cell>
          <cell r="M311">
            <v>0</v>
          </cell>
          <cell r="N311">
            <v>0</v>
          </cell>
          <cell r="O311">
            <v>1</v>
          </cell>
          <cell r="P311">
            <v>1184.52</v>
          </cell>
          <cell r="Q311">
            <v>1180.52</v>
          </cell>
        </row>
        <row r="312">
          <cell r="C312" t="str">
            <v>Wandsworth</v>
          </cell>
          <cell r="D312" t="str">
            <v>ILB</v>
          </cell>
          <cell r="E312" t="str">
            <v>L</v>
          </cell>
          <cell r="F312">
            <v>388.42</v>
          </cell>
          <cell r="G312">
            <v>388.42</v>
          </cell>
          <cell r="H312">
            <v>388.42</v>
          </cell>
          <cell r="I312">
            <v>0</v>
          </cell>
          <cell r="J312">
            <v>116996</v>
          </cell>
          <cell r="K312">
            <v>120607</v>
          </cell>
          <cell r="L312">
            <v>388.42</v>
          </cell>
          <cell r="M312">
            <v>0</v>
          </cell>
          <cell r="N312">
            <v>0</v>
          </cell>
          <cell r="O312">
            <v>1</v>
          </cell>
          <cell r="P312">
            <v>687.42</v>
          </cell>
          <cell r="Q312">
            <v>683.42</v>
          </cell>
        </row>
        <row r="313">
          <cell r="C313" t="str">
            <v>Westminster</v>
          </cell>
          <cell r="D313" t="str">
            <v>ILB</v>
          </cell>
          <cell r="E313" t="str">
            <v>L</v>
          </cell>
          <cell r="F313">
            <v>379.14</v>
          </cell>
          <cell r="G313">
            <v>378.01</v>
          </cell>
          <cell r="H313">
            <v>379.16</v>
          </cell>
          <cell r="I313">
            <v>140144</v>
          </cell>
          <cell r="J313">
            <v>120762.5</v>
          </cell>
          <cell r="K313">
            <v>121890.8</v>
          </cell>
          <cell r="L313">
            <v>378.01</v>
          </cell>
          <cell r="M313">
            <v>5.2750962705171321E-3</v>
          </cell>
          <cell r="N313">
            <v>0</v>
          </cell>
          <cell r="O313">
            <v>1</v>
          </cell>
          <cell r="P313">
            <v>678.14</v>
          </cell>
          <cell r="Q313">
            <v>674.16</v>
          </cell>
        </row>
        <row r="314">
          <cell r="C314" t="str">
            <v>Barking &amp; Dagenham</v>
          </cell>
          <cell r="D314" t="str">
            <v>OLB</v>
          </cell>
          <cell r="E314" t="str">
            <v>L</v>
          </cell>
          <cell r="F314">
            <v>1016.4</v>
          </cell>
          <cell r="G314">
            <v>1016.4</v>
          </cell>
          <cell r="H314">
            <v>1036.67</v>
          </cell>
          <cell r="I314">
            <v>0</v>
          </cell>
          <cell r="J314">
            <v>40522.1</v>
          </cell>
          <cell r="K314">
            <v>42624.7</v>
          </cell>
          <cell r="L314">
            <v>1036.67</v>
          </cell>
          <cell r="M314">
            <v>1.9942935852026857</v>
          </cell>
          <cell r="N314">
            <v>1.9942935852026857</v>
          </cell>
          <cell r="O314">
            <v>0</v>
          </cell>
          <cell r="P314">
            <v>1315.4</v>
          </cell>
          <cell r="Q314">
            <v>1331.67</v>
          </cell>
        </row>
        <row r="315">
          <cell r="C315" t="str">
            <v>Barnet</v>
          </cell>
          <cell r="D315" t="str">
            <v>OLB</v>
          </cell>
          <cell r="E315" t="str">
            <v>L</v>
          </cell>
          <cell r="F315">
            <v>1102.07</v>
          </cell>
          <cell r="G315">
            <v>1102.07</v>
          </cell>
          <cell r="H315">
            <v>1102.07</v>
          </cell>
          <cell r="I315">
            <v>0</v>
          </cell>
          <cell r="J315">
            <v>128463</v>
          </cell>
          <cell r="K315">
            <v>132151</v>
          </cell>
          <cell r="L315">
            <v>1102.07</v>
          </cell>
          <cell r="M315">
            <v>0</v>
          </cell>
          <cell r="N315">
            <v>0</v>
          </cell>
          <cell r="O315">
            <v>1</v>
          </cell>
          <cell r="P315">
            <v>1401.07</v>
          </cell>
          <cell r="Q315">
            <v>1397.07</v>
          </cell>
        </row>
        <row r="316">
          <cell r="C316" t="str">
            <v>Bexley</v>
          </cell>
          <cell r="D316" t="str">
            <v>OLB</v>
          </cell>
          <cell r="E316" t="str">
            <v>L</v>
          </cell>
          <cell r="F316">
            <v>1128.5899999999999</v>
          </cell>
          <cell r="G316">
            <v>1128.5899999999999</v>
          </cell>
          <cell r="H316">
            <v>1150.53</v>
          </cell>
          <cell r="I316">
            <v>0</v>
          </cell>
          <cell r="J316">
            <v>75572</v>
          </cell>
          <cell r="K316">
            <v>77303</v>
          </cell>
          <cell r="L316">
            <v>1150.53</v>
          </cell>
          <cell r="M316">
            <v>1.9440186427312007</v>
          </cell>
          <cell r="N316">
            <v>1.9440186427312007</v>
          </cell>
          <cell r="O316">
            <v>0</v>
          </cell>
          <cell r="P316">
            <v>1427.59</v>
          </cell>
          <cell r="Q316">
            <v>1445.53</v>
          </cell>
        </row>
        <row r="317">
          <cell r="C317" t="str">
            <v>Brent</v>
          </cell>
          <cell r="D317" t="str">
            <v>OLB</v>
          </cell>
          <cell r="E317" t="str">
            <v>L</v>
          </cell>
          <cell r="F317">
            <v>1058.94</v>
          </cell>
          <cell r="G317">
            <v>1058.94</v>
          </cell>
          <cell r="H317">
            <v>1058.94</v>
          </cell>
          <cell r="I317">
            <v>0</v>
          </cell>
          <cell r="J317">
            <v>79205</v>
          </cell>
          <cell r="K317">
            <v>82799</v>
          </cell>
          <cell r="L317">
            <v>1058.94</v>
          </cell>
          <cell r="M317">
            <v>0</v>
          </cell>
          <cell r="N317">
            <v>0</v>
          </cell>
          <cell r="O317">
            <v>1</v>
          </cell>
          <cell r="P317">
            <v>1357.94</v>
          </cell>
          <cell r="Q317">
            <v>1353.94</v>
          </cell>
        </row>
        <row r="318">
          <cell r="C318" t="str">
            <v>Bromley</v>
          </cell>
          <cell r="D318" t="str">
            <v>OLB</v>
          </cell>
          <cell r="E318" t="str">
            <v>L</v>
          </cell>
          <cell r="F318">
            <v>1010.07</v>
          </cell>
          <cell r="G318">
            <v>1010.07</v>
          </cell>
          <cell r="H318">
            <v>1030.1400000000001</v>
          </cell>
          <cell r="I318">
            <v>0</v>
          </cell>
          <cell r="J318">
            <v>124189</v>
          </cell>
          <cell r="K318">
            <v>125130</v>
          </cell>
          <cell r="L318">
            <v>1030.1400000000001</v>
          </cell>
          <cell r="M318">
            <v>1.9869910006237241</v>
          </cell>
          <cell r="N318">
            <v>1.9869910006237241</v>
          </cell>
          <cell r="O318">
            <v>0</v>
          </cell>
          <cell r="P318">
            <v>1309.07</v>
          </cell>
          <cell r="Q318">
            <v>1325.14</v>
          </cell>
        </row>
        <row r="319">
          <cell r="C319" t="str">
            <v>Croydon</v>
          </cell>
          <cell r="D319" t="str">
            <v>OLB</v>
          </cell>
          <cell r="E319" t="str">
            <v>L</v>
          </cell>
          <cell r="F319">
            <v>1171.3900000000001</v>
          </cell>
          <cell r="G319">
            <v>1171.3900000000001</v>
          </cell>
          <cell r="H319">
            <v>1171.3900000000001</v>
          </cell>
          <cell r="I319">
            <v>0</v>
          </cell>
          <cell r="J319">
            <v>110393.7</v>
          </cell>
          <cell r="K319">
            <v>113893</v>
          </cell>
          <cell r="L319">
            <v>1171.3900000000001</v>
          </cell>
          <cell r="M319">
            <v>0</v>
          </cell>
          <cell r="N319">
            <v>0</v>
          </cell>
          <cell r="O319">
            <v>1</v>
          </cell>
          <cell r="P319">
            <v>1470.39</v>
          </cell>
          <cell r="Q319">
            <v>1466.39</v>
          </cell>
        </row>
        <row r="320">
          <cell r="C320" t="str">
            <v>Ealing</v>
          </cell>
          <cell r="D320" t="str">
            <v>OLB</v>
          </cell>
          <cell r="E320" t="str">
            <v>L</v>
          </cell>
          <cell r="F320">
            <v>1059.93</v>
          </cell>
          <cell r="G320">
            <v>1059.93</v>
          </cell>
          <cell r="H320">
            <v>1059.93</v>
          </cell>
          <cell r="I320">
            <v>0</v>
          </cell>
          <cell r="J320">
            <v>100514.29</v>
          </cell>
          <cell r="K320">
            <v>104595.9</v>
          </cell>
          <cell r="L320">
            <v>1059.93</v>
          </cell>
          <cell r="M320">
            <v>0</v>
          </cell>
          <cell r="N320">
            <v>0</v>
          </cell>
          <cell r="O320">
            <v>1</v>
          </cell>
          <cell r="P320">
            <v>1358.93</v>
          </cell>
          <cell r="Q320">
            <v>1354.93</v>
          </cell>
        </row>
        <row r="321">
          <cell r="C321" t="str">
            <v>Enfield</v>
          </cell>
          <cell r="D321" t="str">
            <v>OLB</v>
          </cell>
          <cell r="E321" t="str">
            <v>L</v>
          </cell>
          <cell r="F321">
            <v>1100.3399999999999</v>
          </cell>
          <cell r="G321">
            <v>1100.3399999999999</v>
          </cell>
          <cell r="H321">
            <v>1100.3399999999999</v>
          </cell>
          <cell r="I321">
            <v>0</v>
          </cell>
          <cell r="J321">
            <v>88698</v>
          </cell>
          <cell r="K321">
            <v>91714</v>
          </cell>
          <cell r="L321">
            <v>1100.3399999999999</v>
          </cell>
          <cell r="M321">
            <v>0</v>
          </cell>
          <cell r="N321">
            <v>0</v>
          </cell>
          <cell r="O321">
            <v>1</v>
          </cell>
          <cell r="P321">
            <v>1399.34</v>
          </cell>
          <cell r="Q321">
            <v>1395.34</v>
          </cell>
        </row>
        <row r="322">
          <cell r="C322" t="str">
            <v>Haringey</v>
          </cell>
          <cell r="D322" t="str">
            <v>OLB</v>
          </cell>
          <cell r="E322" t="str">
            <v>L</v>
          </cell>
          <cell r="F322">
            <v>1184.32</v>
          </cell>
          <cell r="G322">
            <v>1184.32</v>
          </cell>
          <cell r="H322">
            <v>1184.32</v>
          </cell>
          <cell r="I322">
            <v>0</v>
          </cell>
          <cell r="J322">
            <v>67090.899999999994</v>
          </cell>
          <cell r="K322">
            <v>70809.7</v>
          </cell>
          <cell r="L322">
            <v>1184.32</v>
          </cell>
          <cell r="M322">
            <v>0</v>
          </cell>
          <cell r="N322">
            <v>0</v>
          </cell>
          <cell r="O322">
            <v>1</v>
          </cell>
          <cell r="P322">
            <v>1483.32</v>
          </cell>
          <cell r="Q322">
            <v>1479.32</v>
          </cell>
        </row>
        <row r="323">
          <cell r="C323" t="str">
            <v>Harrow</v>
          </cell>
          <cell r="D323" t="str">
            <v>OLB</v>
          </cell>
          <cell r="E323" t="str">
            <v>L</v>
          </cell>
          <cell r="F323">
            <v>1210.28</v>
          </cell>
          <cell r="G323">
            <v>1210.28</v>
          </cell>
          <cell r="H323">
            <v>1234.3599999999999</v>
          </cell>
          <cell r="I323">
            <v>0</v>
          </cell>
          <cell r="J323">
            <v>78550</v>
          </cell>
          <cell r="K323">
            <v>79795</v>
          </cell>
          <cell r="L323">
            <v>1234.3599999999999</v>
          </cell>
          <cell r="M323">
            <v>1.9896222361767464</v>
          </cell>
          <cell r="N323">
            <v>1.9896222361767464</v>
          </cell>
          <cell r="O323">
            <v>0</v>
          </cell>
          <cell r="P323">
            <v>1509.28</v>
          </cell>
          <cell r="Q323">
            <v>1529.36</v>
          </cell>
        </row>
        <row r="324">
          <cell r="C324" t="str">
            <v>Havering</v>
          </cell>
          <cell r="D324" t="str">
            <v>OLB</v>
          </cell>
          <cell r="E324" t="str">
            <v>L</v>
          </cell>
          <cell r="F324">
            <v>1195.18</v>
          </cell>
          <cell r="G324">
            <v>1195.18</v>
          </cell>
          <cell r="H324">
            <v>1219</v>
          </cell>
          <cell r="I324">
            <v>0</v>
          </cell>
          <cell r="J324">
            <v>80183</v>
          </cell>
          <cell r="K324">
            <v>83110</v>
          </cell>
          <cell r="L324">
            <v>1219</v>
          </cell>
          <cell r="M324">
            <v>1.9930052377047753</v>
          </cell>
          <cell r="N324">
            <v>1.9930052377047753</v>
          </cell>
          <cell r="O324">
            <v>0</v>
          </cell>
          <cell r="P324">
            <v>1494.18</v>
          </cell>
          <cell r="Q324">
            <v>1514</v>
          </cell>
        </row>
        <row r="325">
          <cell r="C325" t="str">
            <v>Hillingdon</v>
          </cell>
          <cell r="D325" t="str">
            <v>OLB</v>
          </cell>
          <cell r="E325" t="str">
            <v>L</v>
          </cell>
          <cell r="F325">
            <v>1112.93</v>
          </cell>
          <cell r="G325">
            <v>1112.93</v>
          </cell>
          <cell r="H325">
            <v>1112.93</v>
          </cell>
          <cell r="I325">
            <v>0</v>
          </cell>
          <cell r="J325">
            <v>89247.8</v>
          </cell>
          <cell r="K325">
            <v>91200.3</v>
          </cell>
          <cell r="L325">
            <v>1112.93</v>
          </cell>
          <cell r="M325">
            <v>0</v>
          </cell>
          <cell r="N325">
            <v>0</v>
          </cell>
          <cell r="O325">
            <v>1</v>
          </cell>
          <cell r="P325">
            <v>1411.93</v>
          </cell>
          <cell r="Q325">
            <v>1407.93</v>
          </cell>
        </row>
        <row r="326">
          <cell r="C326" t="str">
            <v>Hounslow</v>
          </cell>
          <cell r="D326" t="str">
            <v>OLB</v>
          </cell>
          <cell r="E326" t="str">
            <v>L</v>
          </cell>
          <cell r="F326">
            <v>1079.77</v>
          </cell>
          <cell r="G326">
            <v>1079.77</v>
          </cell>
          <cell r="H326">
            <v>1079.77</v>
          </cell>
          <cell r="I326">
            <v>0</v>
          </cell>
          <cell r="J326">
            <v>75872.3</v>
          </cell>
          <cell r="K326">
            <v>78760.7</v>
          </cell>
          <cell r="L326">
            <v>1079.77</v>
          </cell>
          <cell r="M326">
            <v>0</v>
          </cell>
          <cell r="N326">
            <v>0</v>
          </cell>
          <cell r="O326">
            <v>1</v>
          </cell>
          <cell r="P326">
            <v>1378.77</v>
          </cell>
          <cell r="Q326">
            <v>1374.77</v>
          </cell>
        </row>
        <row r="327">
          <cell r="C327" t="str">
            <v>Kingston-upon-Thames</v>
          </cell>
          <cell r="D327" t="str">
            <v>OLB</v>
          </cell>
          <cell r="E327" t="str">
            <v>L</v>
          </cell>
          <cell r="F327">
            <v>1379.65</v>
          </cell>
          <cell r="G327">
            <v>1379.65</v>
          </cell>
          <cell r="H327">
            <v>1379.65</v>
          </cell>
          <cell r="I327">
            <v>0</v>
          </cell>
          <cell r="J327">
            <v>58332</v>
          </cell>
          <cell r="K327">
            <v>59304</v>
          </cell>
          <cell r="L327">
            <v>1379.65</v>
          </cell>
          <cell r="M327">
            <v>0</v>
          </cell>
          <cell r="N327">
            <v>0</v>
          </cell>
          <cell r="O327">
            <v>1</v>
          </cell>
          <cell r="P327">
            <v>1678.65</v>
          </cell>
          <cell r="Q327">
            <v>1674.65</v>
          </cell>
        </row>
        <row r="328">
          <cell r="C328" t="str">
            <v>Merton</v>
          </cell>
          <cell r="D328" t="str">
            <v>OLB</v>
          </cell>
          <cell r="E328" t="str">
            <v>L</v>
          </cell>
          <cell r="F328">
            <v>1106.56</v>
          </cell>
          <cell r="G328">
            <v>1106.56</v>
          </cell>
          <cell r="H328">
            <v>1106.45</v>
          </cell>
          <cell r="I328">
            <v>0</v>
          </cell>
          <cell r="J328">
            <v>68087.399999999994</v>
          </cell>
          <cell r="K328">
            <v>69638</v>
          </cell>
          <cell r="L328">
            <v>1106.45</v>
          </cell>
          <cell r="M328">
            <v>-9.9407171775502418E-3</v>
          </cell>
          <cell r="N328">
            <v>-9.9407171775502418E-3</v>
          </cell>
          <cell r="O328">
            <v>1</v>
          </cell>
          <cell r="P328">
            <v>1405.56</v>
          </cell>
          <cell r="Q328">
            <v>1401.45</v>
          </cell>
        </row>
        <row r="329">
          <cell r="C329" t="str">
            <v>Newham</v>
          </cell>
          <cell r="D329" t="str">
            <v>OLB</v>
          </cell>
          <cell r="E329" t="str">
            <v>L</v>
          </cell>
          <cell r="F329">
            <v>945.63</v>
          </cell>
          <cell r="G329">
            <v>945.63</v>
          </cell>
          <cell r="H329">
            <v>945.63</v>
          </cell>
          <cell r="I329">
            <v>0</v>
          </cell>
          <cell r="J329">
            <v>62837.9</v>
          </cell>
          <cell r="K329">
            <v>67097.2</v>
          </cell>
          <cell r="L329">
            <v>945.63</v>
          </cell>
          <cell r="M329">
            <v>0</v>
          </cell>
          <cell r="N329">
            <v>0</v>
          </cell>
          <cell r="O329">
            <v>1</v>
          </cell>
          <cell r="P329">
            <v>1244.6300000000001</v>
          </cell>
          <cell r="Q329">
            <v>1240.6300000000001</v>
          </cell>
        </row>
        <row r="330">
          <cell r="C330" t="str">
            <v>Redbridge</v>
          </cell>
          <cell r="D330" t="str">
            <v>OLB</v>
          </cell>
          <cell r="E330" t="str">
            <v>L</v>
          </cell>
          <cell r="F330">
            <v>1095.53</v>
          </cell>
          <cell r="G330">
            <v>1095.53</v>
          </cell>
          <cell r="H330">
            <v>1095.53</v>
          </cell>
          <cell r="I330">
            <v>0</v>
          </cell>
          <cell r="J330">
            <v>78755.899999999994</v>
          </cell>
          <cell r="K330">
            <v>80570.3</v>
          </cell>
          <cell r="L330">
            <v>1095.53</v>
          </cell>
          <cell r="M330">
            <v>0</v>
          </cell>
          <cell r="N330">
            <v>0</v>
          </cell>
          <cell r="O330">
            <v>1</v>
          </cell>
          <cell r="P330">
            <v>1394.53</v>
          </cell>
          <cell r="Q330">
            <v>1390.53</v>
          </cell>
        </row>
        <row r="331">
          <cell r="C331" t="str">
            <v>Richmond-upon-Thames</v>
          </cell>
          <cell r="D331" t="str">
            <v>OLB</v>
          </cell>
          <cell r="E331" t="str">
            <v>L</v>
          </cell>
          <cell r="F331">
            <v>1287.3900000000001</v>
          </cell>
          <cell r="G331">
            <v>1287.3900000000001</v>
          </cell>
          <cell r="H331">
            <v>1287.3900000000001</v>
          </cell>
          <cell r="I331">
            <v>0</v>
          </cell>
          <cell r="J331">
            <v>84811.9</v>
          </cell>
          <cell r="K331">
            <v>85697.2</v>
          </cell>
          <cell r="L331">
            <v>1287.3900000000001</v>
          </cell>
          <cell r="M331">
            <v>0</v>
          </cell>
          <cell r="N331">
            <v>0</v>
          </cell>
          <cell r="O331">
            <v>1</v>
          </cell>
          <cell r="P331">
            <v>1586.39</v>
          </cell>
          <cell r="Q331">
            <v>1582.39</v>
          </cell>
        </row>
        <row r="332">
          <cell r="C332" t="str">
            <v>Sutton</v>
          </cell>
          <cell r="D332" t="str">
            <v>OLB</v>
          </cell>
          <cell r="E332" t="str">
            <v>L</v>
          </cell>
          <cell r="F332">
            <v>1140.8900000000001</v>
          </cell>
          <cell r="G332">
            <v>1140.8900000000001</v>
          </cell>
          <cell r="H332">
            <v>1163.5999999999999</v>
          </cell>
          <cell r="I332">
            <v>0</v>
          </cell>
          <cell r="J332">
            <v>66690.399999999994</v>
          </cell>
          <cell r="K332">
            <v>69723.199999999997</v>
          </cell>
          <cell r="L332">
            <v>1163.5999999999999</v>
          </cell>
          <cell r="M332">
            <v>1.9905512363154914</v>
          </cell>
          <cell r="N332">
            <v>1.9905512363154914</v>
          </cell>
          <cell r="O332">
            <v>0</v>
          </cell>
          <cell r="P332">
            <v>1439.89</v>
          </cell>
          <cell r="Q332">
            <v>1458.6</v>
          </cell>
        </row>
        <row r="333">
          <cell r="C333" t="str">
            <v>Waltham Forest</v>
          </cell>
          <cell r="D333" t="str">
            <v>OLB</v>
          </cell>
          <cell r="E333" t="str">
            <v>L</v>
          </cell>
          <cell r="F333">
            <v>1152.21</v>
          </cell>
          <cell r="G333">
            <v>1152.21</v>
          </cell>
          <cell r="H333">
            <v>1152.21</v>
          </cell>
          <cell r="I333">
            <v>0</v>
          </cell>
          <cell r="J333">
            <v>65451.8</v>
          </cell>
          <cell r="K333">
            <v>68525.5</v>
          </cell>
          <cell r="L333">
            <v>1152.21</v>
          </cell>
          <cell r="M333">
            <v>0</v>
          </cell>
          <cell r="N333">
            <v>0</v>
          </cell>
          <cell r="O333">
            <v>1</v>
          </cell>
          <cell r="P333">
            <v>1451.21</v>
          </cell>
          <cell r="Q333">
            <v>1447.21</v>
          </cell>
        </row>
        <row r="335">
          <cell r="C335" t="str">
            <v>Buckinghamshire</v>
          </cell>
          <cell r="D335" t="str">
            <v>SC</v>
          </cell>
          <cell r="E335" t="str">
            <v>SE</v>
          </cell>
          <cell r="F335">
            <v>1093.9000000000001</v>
          </cell>
          <cell r="G335">
            <v>1093.9000000000001</v>
          </cell>
          <cell r="H335">
            <v>1115.67</v>
          </cell>
          <cell r="I335" t="str">
            <v>~</v>
          </cell>
          <cell r="J335">
            <v>205019.6</v>
          </cell>
          <cell r="K335">
            <v>208524.3</v>
          </cell>
          <cell r="L335">
            <v>1115.67</v>
          </cell>
          <cell r="M335">
            <v>1.9901270682877761</v>
          </cell>
          <cell r="N335">
            <v>1.9901270682877761</v>
          </cell>
          <cell r="O335">
            <v>0</v>
          </cell>
          <cell r="P335" t="str">
            <v>~</v>
          </cell>
          <cell r="Q335" t="str">
            <v>~</v>
          </cell>
        </row>
        <row r="336">
          <cell r="C336" t="str">
            <v>Cambridgeshire</v>
          </cell>
          <cell r="D336" t="str">
            <v>SC</v>
          </cell>
          <cell r="E336" t="str">
            <v>EE</v>
          </cell>
          <cell r="F336">
            <v>1121.94</v>
          </cell>
          <cell r="G336">
            <v>1121.94</v>
          </cell>
          <cell r="H336">
            <v>1144.26</v>
          </cell>
          <cell r="I336" t="str">
            <v>~</v>
          </cell>
          <cell r="J336">
            <v>209163</v>
          </cell>
          <cell r="K336">
            <v>213586.6</v>
          </cell>
          <cell r="L336">
            <v>1144.26</v>
          </cell>
          <cell r="M336">
            <v>1.9894111984598049</v>
          </cell>
          <cell r="N336">
            <v>1.9894111984598049</v>
          </cell>
          <cell r="O336">
            <v>0</v>
          </cell>
          <cell r="P336" t="str">
            <v>~</v>
          </cell>
          <cell r="Q336" t="str">
            <v>~</v>
          </cell>
        </row>
        <row r="337">
          <cell r="C337" t="str">
            <v>Cumbria</v>
          </cell>
          <cell r="D337" t="str">
            <v>SC</v>
          </cell>
          <cell r="E337" t="str">
            <v>NW</v>
          </cell>
          <cell r="F337">
            <v>1161.5</v>
          </cell>
          <cell r="G337">
            <v>1161.5</v>
          </cell>
          <cell r="H337">
            <v>1184.6099999999999</v>
          </cell>
          <cell r="I337" t="str">
            <v>~</v>
          </cell>
          <cell r="J337">
            <v>159947</v>
          </cell>
          <cell r="K337">
            <v>162145</v>
          </cell>
          <cell r="L337">
            <v>1184.6099999999999</v>
          </cell>
          <cell r="M337">
            <v>1.9896685320705896</v>
          </cell>
          <cell r="N337">
            <v>1.9896685320705896</v>
          </cell>
          <cell r="O337">
            <v>0</v>
          </cell>
          <cell r="P337" t="str">
            <v>~</v>
          </cell>
          <cell r="Q337" t="str">
            <v>~</v>
          </cell>
        </row>
        <row r="338">
          <cell r="C338" t="str">
            <v>Derbyshire</v>
          </cell>
          <cell r="D338" t="str">
            <v>SC</v>
          </cell>
          <cell r="E338" t="str">
            <v>EM</v>
          </cell>
          <cell r="F338">
            <v>1098.71</v>
          </cell>
          <cell r="G338">
            <v>1098.71</v>
          </cell>
          <cell r="H338">
            <v>1120.46</v>
          </cell>
          <cell r="I338" t="str">
            <v>~</v>
          </cell>
          <cell r="J338">
            <v>230955.31</v>
          </cell>
          <cell r="K338">
            <v>234033</v>
          </cell>
          <cell r="L338">
            <v>1120.46</v>
          </cell>
          <cell r="M338">
            <v>1.9795942514403253</v>
          </cell>
          <cell r="N338">
            <v>1.9795942514403253</v>
          </cell>
          <cell r="O338">
            <v>0</v>
          </cell>
          <cell r="P338" t="str">
            <v>~</v>
          </cell>
          <cell r="Q338" t="str">
            <v>~</v>
          </cell>
        </row>
        <row r="339">
          <cell r="C339" t="str">
            <v>Devon</v>
          </cell>
          <cell r="D339" t="str">
            <v>SC</v>
          </cell>
          <cell r="E339" t="str">
            <v>SW</v>
          </cell>
          <cell r="F339">
            <v>1138.5899999999999</v>
          </cell>
          <cell r="G339">
            <v>1138.5899999999999</v>
          </cell>
          <cell r="H339">
            <v>1161.27</v>
          </cell>
          <cell r="I339" t="str">
            <v>~</v>
          </cell>
          <cell r="J339">
            <v>268692</v>
          </cell>
          <cell r="K339">
            <v>273072.86</v>
          </cell>
          <cell r="L339">
            <v>1161.27</v>
          </cell>
          <cell r="M339">
            <v>1.9919373962532663</v>
          </cell>
          <cell r="N339">
            <v>1.9919373962532663</v>
          </cell>
          <cell r="O339">
            <v>0</v>
          </cell>
          <cell r="P339" t="str">
            <v>~</v>
          </cell>
          <cell r="Q339" t="str">
            <v>~</v>
          </cell>
        </row>
        <row r="340">
          <cell r="C340" t="str">
            <v>Dorset</v>
          </cell>
          <cell r="D340" t="str">
            <v>SC</v>
          </cell>
          <cell r="E340" t="str">
            <v>SW</v>
          </cell>
          <cell r="F340">
            <v>1191.51</v>
          </cell>
          <cell r="G340">
            <v>1191.51</v>
          </cell>
          <cell r="H340">
            <v>1215.27</v>
          </cell>
          <cell r="I340" t="str">
            <v>~</v>
          </cell>
          <cell r="J340">
            <v>159696.54999999999</v>
          </cell>
          <cell r="K340">
            <v>161209</v>
          </cell>
          <cell r="L340">
            <v>1215.27</v>
          </cell>
          <cell r="M340">
            <v>1.994108316338091</v>
          </cell>
          <cell r="N340">
            <v>1.994108316338091</v>
          </cell>
          <cell r="O340">
            <v>0</v>
          </cell>
          <cell r="P340" t="str">
            <v>~</v>
          </cell>
          <cell r="Q340" t="str">
            <v>~</v>
          </cell>
        </row>
        <row r="341">
          <cell r="C341" t="str">
            <v>East Sussex</v>
          </cell>
          <cell r="D341" t="str">
            <v>SC</v>
          </cell>
          <cell r="E341" t="str">
            <v>SE</v>
          </cell>
          <cell r="F341">
            <v>1180.8900000000001</v>
          </cell>
          <cell r="G341">
            <v>1180.8900000000001</v>
          </cell>
          <cell r="H341">
            <v>1203.93</v>
          </cell>
          <cell r="I341" t="str">
            <v>~</v>
          </cell>
          <cell r="J341">
            <v>185941.58</v>
          </cell>
          <cell r="K341">
            <v>188732.5</v>
          </cell>
          <cell r="L341">
            <v>1203.93</v>
          </cell>
          <cell r="M341">
            <v>1.9510708025302919</v>
          </cell>
          <cell r="N341">
            <v>1.9510708025302919</v>
          </cell>
          <cell r="O341">
            <v>0</v>
          </cell>
          <cell r="P341" t="str">
            <v>~</v>
          </cell>
          <cell r="Q341" t="str">
            <v>~</v>
          </cell>
        </row>
        <row r="342">
          <cell r="C342" t="str">
            <v>Essex</v>
          </cell>
          <cell r="D342" t="str">
            <v>SC</v>
          </cell>
          <cell r="E342" t="str">
            <v>EE</v>
          </cell>
          <cell r="F342">
            <v>1086.75</v>
          </cell>
          <cell r="G342">
            <v>1086.75</v>
          </cell>
          <cell r="H342">
            <v>1086.75</v>
          </cell>
          <cell r="I342" t="str">
            <v>~</v>
          </cell>
          <cell r="J342">
            <v>486281</v>
          </cell>
          <cell r="K342">
            <v>496101</v>
          </cell>
          <cell r="L342">
            <v>1086.75</v>
          </cell>
          <cell r="M342">
            <v>0</v>
          </cell>
          <cell r="N342">
            <v>0</v>
          </cell>
          <cell r="O342">
            <v>1</v>
          </cell>
          <cell r="P342" t="str">
            <v>~</v>
          </cell>
          <cell r="Q342" t="str">
            <v>~</v>
          </cell>
        </row>
        <row r="343">
          <cell r="C343" t="str">
            <v>Gloucestershire</v>
          </cell>
          <cell r="D343" t="str">
            <v>SC</v>
          </cell>
          <cell r="E343" t="str">
            <v>SW</v>
          </cell>
          <cell r="F343">
            <v>1090.5</v>
          </cell>
          <cell r="G343">
            <v>1090.5</v>
          </cell>
          <cell r="H343">
            <v>1090.5</v>
          </cell>
          <cell r="I343" t="str">
            <v>~</v>
          </cell>
          <cell r="J343">
            <v>208284.55</v>
          </cell>
          <cell r="K343">
            <v>211935.9</v>
          </cell>
          <cell r="L343">
            <v>1090.5</v>
          </cell>
          <cell r="M343">
            <v>0</v>
          </cell>
          <cell r="N343">
            <v>0</v>
          </cell>
          <cell r="O343">
            <v>1</v>
          </cell>
          <cell r="P343" t="str">
            <v>~</v>
          </cell>
          <cell r="Q343" t="str">
            <v>~</v>
          </cell>
        </row>
        <row r="344">
          <cell r="C344" t="str">
            <v>Hampshire</v>
          </cell>
          <cell r="D344" t="str">
            <v>SC</v>
          </cell>
          <cell r="E344" t="str">
            <v>SE</v>
          </cell>
          <cell r="F344">
            <v>1037.8800000000001</v>
          </cell>
          <cell r="G344">
            <v>1037.8800000000001</v>
          </cell>
          <cell r="H344">
            <v>1037.8800000000001</v>
          </cell>
          <cell r="I344" t="str">
            <v>~</v>
          </cell>
          <cell r="J344">
            <v>478897.3</v>
          </cell>
          <cell r="K344">
            <v>486463</v>
          </cell>
          <cell r="L344">
            <v>1037.8800000000001</v>
          </cell>
          <cell r="M344">
            <v>0</v>
          </cell>
          <cell r="N344">
            <v>0</v>
          </cell>
          <cell r="O344">
            <v>1</v>
          </cell>
          <cell r="P344" t="str">
            <v>~</v>
          </cell>
          <cell r="Q344" t="str">
            <v>~</v>
          </cell>
        </row>
        <row r="345">
          <cell r="C345" t="str">
            <v>Worcestershire</v>
          </cell>
          <cell r="D345" t="str">
            <v>SC</v>
          </cell>
          <cell r="E345" t="str">
            <v>WM</v>
          </cell>
          <cell r="F345">
            <v>1059.22</v>
          </cell>
          <cell r="G345">
            <v>1059.22</v>
          </cell>
          <cell r="H345">
            <v>1079.77</v>
          </cell>
          <cell r="I345" t="str">
            <v>~</v>
          </cell>
          <cell r="J345">
            <v>192521</v>
          </cell>
          <cell r="K345">
            <v>196415.5</v>
          </cell>
          <cell r="L345">
            <v>1079.77</v>
          </cell>
          <cell r="M345">
            <v>1.9401068710938194</v>
          </cell>
          <cell r="N345">
            <v>1.9401068710938194</v>
          </cell>
          <cell r="O345">
            <v>0</v>
          </cell>
          <cell r="P345" t="str">
            <v>~</v>
          </cell>
          <cell r="Q345" t="str">
            <v>~</v>
          </cell>
        </row>
        <row r="346">
          <cell r="C346" t="str">
            <v>Hertfordshire</v>
          </cell>
          <cell r="D346" t="str">
            <v>SC</v>
          </cell>
          <cell r="E346" t="str">
            <v>EE</v>
          </cell>
          <cell r="F346">
            <v>1118.83</v>
          </cell>
          <cell r="G346">
            <v>1118.83</v>
          </cell>
          <cell r="H346">
            <v>1141.0899999999999</v>
          </cell>
          <cell r="I346" t="str">
            <v>~</v>
          </cell>
          <cell r="J346">
            <v>415708.8</v>
          </cell>
          <cell r="K346">
            <v>422465</v>
          </cell>
          <cell r="L346">
            <v>1141.0899999999999</v>
          </cell>
          <cell r="M346">
            <v>1.9895783988630973</v>
          </cell>
          <cell r="N346">
            <v>1.9895783988630973</v>
          </cell>
          <cell r="O346">
            <v>0</v>
          </cell>
          <cell r="P346" t="str">
            <v>~</v>
          </cell>
          <cell r="Q346" t="str">
            <v>~</v>
          </cell>
        </row>
        <row r="347">
          <cell r="C347" t="str">
            <v>Kent</v>
          </cell>
          <cell r="D347" t="str">
            <v>SC</v>
          </cell>
          <cell r="E347" t="str">
            <v>SE</v>
          </cell>
          <cell r="F347">
            <v>1068.6600000000001</v>
          </cell>
          <cell r="G347">
            <v>1068.6600000000001</v>
          </cell>
          <cell r="H347">
            <v>1089.99</v>
          </cell>
          <cell r="I347" t="str">
            <v>~</v>
          </cell>
          <cell r="J347">
            <v>495129.5</v>
          </cell>
          <cell r="K347">
            <v>503705.54</v>
          </cell>
          <cell r="L347">
            <v>1089.99</v>
          </cell>
          <cell r="M347">
            <v>1.9959575543203569</v>
          </cell>
          <cell r="N347">
            <v>1.9959575543203569</v>
          </cell>
          <cell r="O347">
            <v>0</v>
          </cell>
          <cell r="P347" t="str">
            <v>~</v>
          </cell>
          <cell r="Q347" t="str">
            <v>~</v>
          </cell>
        </row>
        <row r="348">
          <cell r="C348" t="str">
            <v>Lancashire</v>
          </cell>
          <cell r="D348" t="str">
            <v>SC</v>
          </cell>
          <cell r="E348" t="str">
            <v>NW</v>
          </cell>
          <cell r="F348">
            <v>1107.74</v>
          </cell>
          <cell r="G348">
            <v>1107.74</v>
          </cell>
          <cell r="H348">
            <v>1129.78</v>
          </cell>
          <cell r="I348" t="str">
            <v>~</v>
          </cell>
          <cell r="J348">
            <v>336049.6</v>
          </cell>
          <cell r="K348">
            <v>342636.38</v>
          </cell>
          <cell r="L348">
            <v>1129.78</v>
          </cell>
          <cell r="M348">
            <v>1.9896365573148902</v>
          </cell>
          <cell r="N348">
            <v>1.9896365573148902</v>
          </cell>
          <cell r="O348">
            <v>0</v>
          </cell>
          <cell r="P348" t="str">
            <v>~</v>
          </cell>
          <cell r="Q348" t="str">
            <v>~</v>
          </cell>
        </row>
        <row r="349">
          <cell r="C349" t="str">
            <v>Leicestershire</v>
          </cell>
          <cell r="D349" t="str">
            <v>SC</v>
          </cell>
          <cell r="E349" t="str">
            <v>EM</v>
          </cell>
          <cell r="F349">
            <v>1063</v>
          </cell>
          <cell r="G349">
            <v>1063</v>
          </cell>
          <cell r="H349">
            <v>1084.1500000000001</v>
          </cell>
          <cell r="I349" t="str">
            <v>~</v>
          </cell>
          <cell r="J349">
            <v>210771.8</v>
          </cell>
          <cell r="K349">
            <v>215288</v>
          </cell>
          <cell r="L349">
            <v>1084.1500000000001</v>
          </cell>
          <cell r="M349">
            <v>1.9896519285042418</v>
          </cell>
          <cell r="N349">
            <v>1.9896519285042418</v>
          </cell>
          <cell r="O349">
            <v>0</v>
          </cell>
          <cell r="P349" t="str">
            <v>~</v>
          </cell>
          <cell r="Q349" t="str">
            <v>~</v>
          </cell>
        </row>
        <row r="350">
          <cell r="C350" t="str">
            <v>Lincolnshire</v>
          </cell>
          <cell r="D350" t="str">
            <v>SC</v>
          </cell>
          <cell r="E350" t="str">
            <v>EM</v>
          </cell>
          <cell r="F350">
            <v>1065.69</v>
          </cell>
          <cell r="G350">
            <v>1065.69</v>
          </cell>
          <cell r="H350">
            <v>1085.94</v>
          </cell>
          <cell r="I350" t="str">
            <v>~</v>
          </cell>
          <cell r="J350">
            <v>210941.16</v>
          </cell>
          <cell r="K350">
            <v>214843</v>
          </cell>
          <cell r="L350">
            <v>1085.94</v>
          </cell>
          <cell r="M350">
            <v>1.9001773498859893</v>
          </cell>
          <cell r="N350">
            <v>1.9001773498859893</v>
          </cell>
          <cell r="O350">
            <v>0</v>
          </cell>
          <cell r="P350" t="str">
            <v>~</v>
          </cell>
          <cell r="Q350" t="str">
            <v>~</v>
          </cell>
        </row>
        <row r="351">
          <cell r="C351" t="str">
            <v>Norfolk</v>
          </cell>
          <cell r="D351" t="str">
            <v>SC</v>
          </cell>
          <cell r="E351" t="str">
            <v>EE</v>
          </cell>
          <cell r="F351">
            <v>1145.07</v>
          </cell>
          <cell r="G351">
            <v>1145.07</v>
          </cell>
          <cell r="H351">
            <v>1145.07</v>
          </cell>
          <cell r="I351" t="str">
            <v>~</v>
          </cell>
          <cell r="J351">
            <v>266423.40000000002</v>
          </cell>
          <cell r="K351">
            <v>271977.40000000002</v>
          </cell>
          <cell r="L351">
            <v>1145.07</v>
          </cell>
          <cell r="M351">
            <v>0</v>
          </cell>
          <cell r="N351">
            <v>0</v>
          </cell>
          <cell r="O351">
            <v>1</v>
          </cell>
          <cell r="P351" t="str">
            <v>~</v>
          </cell>
          <cell r="Q351" t="str">
            <v>~</v>
          </cell>
        </row>
        <row r="352">
          <cell r="C352" t="str">
            <v>North Yorkshire</v>
          </cell>
          <cell r="D352" t="str">
            <v>SC</v>
          </cell>
          <cell r="E352" t="str">
            <v>YH</v>
          </cell>
          <cell r="F352">
            <v>1078.52</v>
          </cell>
          <cell r="G352">
            <v>1078.52</v>
          </cell>
          <cell r="H352">
            <v>1099.98</v>
          </cell>
          <cell r="I352" t="str">
            <v>~</v>
          </cell>
          <cell r="J352">
            <v>216236.44</v>
          </cell>
          <cell r="K352">
            <v>219816.84</v>
          </cell>
          <cell r="L352">
            <v>1099.98</v>
          </cell>
          <cell r="M352">
            <v>1.9897637503245222</v>
          </cell>
          <cell r="N352">
            <v>1.9897637503245222</v>
          </cell>
          <cell r="O352">
            <v>0</v>
          </cell>
          <cell r="P352" t="str">
            <v>~</v>
          </cell>
          <cell r="Q352" t="str">
            <v>~</v>
          </cell>
        </row>
        <row r="353">
          <cell r="C353" t="str">
            <v>Northamptonshire</v>
          </cell>
          <cell r="D353" t="str">
            <v>SC</v>
          </cell>
          <cell r="E353" t="str">
            <v>EM</v>
          </cell>
          <cell r="F353">
            <v>1048.57</v>
          </cell>
          <cell r="G353">
            <v>1048.57</v>
          </cell>
          <cell r="H353">
            <v>1069.02</v>
          </cell>
          <cell r="I353" t="str">
            <v>~</v>
          </cell>
          <cell r="J353">
            <v>216142.5</v>
          </cell>
          <cell r="K353">
            <v>222837.7</v>
          </cell>
          <cell r="L353">
            <v>1069.02</v>
          </cell>
          <cell r="M353">
            <v>1.950275136614632</v>
          </cell>
          <cell r="N353">
            <v>1.950275136614632</v>
          </cell>
          <cell r="O353">
            <v>0</v>
          </cell>
          <cell r="P353" t="str">
            <v>~</v>
          </cell>
          <cell r="Q353" t="str">
            <v>~</v>
          </cell>
        </row>
        <row r="354">
          <cell r="C354" t="str">
            <v>Nottinghamshire</v>
          </cell>
          <cell r="D354" t="str">
            <v>SC</v>
          </cell>
          <cell r="E354" t="str">
            <v>EM</v>
          </cell>
          <cell r="F354">
            <v>1216.92</v>
          </cell>
          <cell r="G354">
            <v>1216.92</v>
          </cell>
          <cell r="H354">
            <v>1241.1400000000001</v>
          </cell>
          <cell r="I354" t="str">
            <v>~</v>
          </cell>
          <cell r="J354">
            <v>231801.4</v>
          </cell>
          <cell r="K354">
            <v>236053.67</v>
          </cell>
          <cell r="L354">
            <v>1241.1400000000001</v>
          </cell>
          <cell r="M354">
            <v>1.990270519015221</v>
          </cell>
          <cell r="N354">
            <v>1.990270519015221</v>
          </cell>
          <cell r="O354">
            <v>0</v>
          </cell>
          <cell r="P354" t="str">
            <v>~</v>
          </cell>
          <cell r="Q354" t="str">
            <v>~</v>
          </cell>
        </row>
        <row r="355">
          <cell r="C355" t="str">
            <v>Oxfordshire</v>
          </cell>
          <cell r="D355" t="str">
            <v>SC</v>
          </cell>
          <cell r="E355" t="str">
            <v>SE</v>
          </cell>
          <cell r="F355">
            <v>1208.4100000000001</v>
          </cell>
          <cell r="G355">
            <v>1208.4100000000001</v>
          </cell>
          <cell r="H355">
            <v>1232.46</v>
          </cell>
          <cell r="I355" t="str">
            <v>~</v>
          </cell>
          <cell r="J355">
            <v>229833.9</v>
          </cell>
          <cell r="K355">
            <v>233884.2</v>
          </cell>
          <cell r="L355">
            <v>1232.46</v>
          </cell>
          <cell r="M355">
            <v>1.990218551650512</v>
          </cell>
          <cell r="N355">
            <v>1.990218551650512</v>
          </cell>
          <cell r="O355">
            <v>0</v>
          </cell>
          <cell r="P355" t="str">
            <v>~</v>
          </cell>
          <cell r="Q355" t="str">
            <v>~</v>
          </cell>
        </row>
        <row r="356">
          <cell r="C356" t="str">
            <v>Somerset</v>
          </cell>
          <cell r="D356" t="str">
            <v>SC</v>
          </cell>
          <cell r="E356" t="str">
            <v>SW</v>
          </cell>
          <cell r="F356">
            <v>1027.3</v>
          </cell>
          <cell r="G356">
            <v>1027.3</v>
          </cell>
          <cell r="H356">
            <v>1027.3</v>
          </cell>
          <cell r="I356" t="str">
            <v>~</v>
          </cell>
          <cell r="J356">
            <v>181283</v>
          </cell>
          <cell r="K356">
            <v>184356.7</v>
          </cell>
          <cell r="L356">
            <v>1027.3</v>
          </cell>
          <cell r="M356">
            <v>0</v>
          </cell>
          <cell r="N356">
            <v>0</v>
          </cell>
          <cell r="O356">
            <v>1</v>
          </cell>
          <cell r="P356" t="str">
            <v>~</v>
          </cell>
          <cell r="Q356" t="str">
            <v>~</v>
          </cell>
        </row>
        <row r="357">
          <cell r="C357" t="str">
            <v>Staffordshire</v>
          </cell>
          <cell r="D357" t="str">
            <v>SC</v>
          </cell>
          <cell r="E357" t="str">
            <v>WM</v>
          </cell>
          <cell r="F357">
            <v>1027.25</v>
          </cell>
          <cell r="G357">
            <v>1027.25</v>
          </cell>
          <cell r="H357">
            <v>1047.28</v>
          </cell>
          <cell r="I357" t="str">
            <v>~</v>
          </cell>
          <cell r="J357">
            <v>262339</v>
          </cell>
          <cell r="K357">
            <v>266267</v>
          </cell>
          <cell r="L357">
            <v>1047.28</v>
          </cell>
          <cell r="M357">
            <v>1.9498661474811365</v>
          </cell>
          <cell r="N357">
            <v>1.9498661474811365</v>
          </cell>
          <cell r="O357">
            <v>0</v>
          </cell>
          <cell r="P357" t="str">
            <v>~</v>
          </cell>
          <cell r="Q357" t="str">
            <v>~</v>
          </cell>
        </row>
        <row r="358">
          <cell r="C358" t="str">
            <v>Suffolk</v>
          </cell>
          <cell r="D358" t="str">
            <v>SC</v>
          </cell>
          <cell r="E358" t="str">
            <v>EE</v>
          </cell>
          <cell r="F358">
            <v>1126.53</v>
          </cell>
          <cell r="G358">
            <v>1126.53</v>
          </cell>
          <cell r="H358">
            <v>1126.53</v>
          </cell>
          <cell r="I358" t="str">
            <v>~</v>
          </cell>
          <cell r="J358">
            <v>231839.03</v>
          </cell>
          <cell r="K358">
            <v>236274.8</v>
          </cell>
          <cell r="L358">
            <v>1126.53</v>
          </cell>
          <cell r="M358">
            <v>0</v>
          </cell>
          <cell r="N358">
            <v>0</v>
          </cell>
          <cell r="O358">
            <v>1</v>
          </cell>
          <cell r="P358" t="str">
            <v>~</v>
          </cell>
          <cell r="Q358" t="str">
            <v>~</v>
          </cell>
        </row>
        <row r="359">
          <cell r="C359" t="str">
            <v>Surrey</v>
          </cell>
          <cell r="D359" t="str">
            <v>SC</v>
          </cell>
          <cell r="E359" t="str">
            <v>SE</v>
          </cell>
          <cell r="F359">
            <v>1195.83</v>
          </cell>
          <cell r="G359">
            <v>1195.83</v>
          </cell>
          <cell r="H359">
            <v>1219.68</v>
          </cell>
          <cell r="I359" t="str">
            <v>~</v>
          </cell>
          <cell r="J359">
            <v>471631.47</v>
          </cell>
          <cell r="K359">
            <v>481178.6</v>
          </cell>
          <cell r="L359">
            <v>1219.68</v>
          </cell>
          <cell r="M359">
            <v>1.9944306464965871</v>
          </cell>
          <cell r="N359">
            <v>1.9944306464965871</v>
          </cell>
          <cell r="O359">
            <v>0</v>
          </cell>
          <cell r="P359" t="str">
            <v>~</v>
          </cell>
          <cell r="Q359" t="str">
            <v>~</v>
          </cell>
        </row>
        <row r="360">
          <cell r="C360" t="str">
            <v>Warwickshire</v>
          </cell>
          <cell r="D360" t="str">
            <v>SC</v>
          </cell>
          <cell r="E360" t="str">
            <v>WM</v>
          </cell>
          <cell r="F360">
            <v>1178.19</v>
          </cell>
          <cell r="G360">
            <v>1178.19</v>
          </cell>
          <cell r="H360">
            <v>1201.1400000000001</v>
          </cell>
          <cell r="I360" t="str">
            <v>~</v>
          </cell>
          <cell r="J360">
            <v>185641.8</v>
          </cell>
          <cell r="K360">
            <v>189320.09</v>
          </cell>
          <cell r="L360">
            <v>1201.1400000000001</v>
          </cell>
          <cell r="M360">
            <v>1.9479031395615347</v>
          </cell>
          <cell r="N360">
            <v>1.9479031395615347</v>
          </cell>
          <cell r="O360">
            <v>0</v>
          </cell>
          <cell r="P360" t="str">
            <v>~</v>
          </cell>
          <cell r="Q360" t="str">
            <v>~</v>
          </cell>
        </row>
        <row r="361">
          <cell r="C361" t="str">
            <v>West Sussex</v>
          </cell>
          <cell r="D361" t="str">
            <v>SC</v>
          </cell>
          <cell r="E361" t="str">
            <v>SE</v>
          </cell>
          <cell r="F361">
            <v>1161.99</v>
          </cell>
          <cell r="G361">
            <v>1161.99</v>
          </cell>
          <cell r="H361">
            <v>1161.99</v>
          </cell>
          <cell r="I361" t="str">
            <v>~</v>
          </cell>
          <cell r="J361">
            <v>304355</v>
          </cell>
          <cell r="K361">
            <v>310490.09999999998</v>
          </cell>
          <cell r="L361">
            <v>1161.99</v>
          </cell>
          <cell r="M361">
            <v>0</v>
          </cell>
          <cell r="N361">
            <v>0</v>
          </cell>
          <cell r="O361">
            <v>1</v>
          </cell>
          <cell r="P361" t="str">
            <v>~</v>
          </cell>
          <cell r="Q361" t="str">
            <v>~</v>
          </cell>
        </row>
        <row r="362">
          <cell r="C362" t="str">
            <v>Avon Combined Fire Authority</v>
          </cell>
          <cell r="D362" t="str">
            <v>CFA</v>
          </cell>
          <cell r="E362" t="str">
            <v>SW</v>
          </cell>
          <cell r="F362">
            <v>65.3</v>
          </cell>
          <cell r="G362">
            <v>65.3</v>
          </cell>
          <cell r="H362">
            <v>66.599999999999994</v>
          </cell>
          <cell r="I362" t="str">
            <v>~</v>
          </cell>
          <cell r="J362">
            <v>334920.33</v>
          </cell>
          <cell r="K362">
            <v>342778</v>
          </cell>
          <cell r="L362">
            <v>66.599999999999994</v>
          </cell>
          <cell r="M362">
            <v>1.9908116385911137</v>
          </cell>
          <cell r="N362">
            <v>1.9908116385911137</v>
          </cell>
          <cell r="O362">
            <v>0</v>
          </cell>
          <cell r="P362" t="str">
            <v>~</v>
          </cell>
          <cell r="Q362" t="str">
            <v>~</v>
          </cell>
        </row>
        <row r="363">
          <cell r="C363" t="str">
            <v>Bedfordshire Combined fire Authority</v>
          </cell>
          <cell r="D363" t="str">
            <v>CFA</v>
          </cell>
          <cell r="E363" t="str">
            <v>EE</v>
          </cell>
          <cell r="F363">
            <v>87.48</v>
          </cell>
          <cell r="G363">
            <v>87.48</v>
          </cell>
          <cell r="H363">
            <v>89.22</v>
          </cell>
          <cell r="I363" t="str">
            <v>~</v>
          </cell>
          <cell r="J363">
            <v>187718</v>
          </cell>
          <cell r="K363">
            <v>193503</v>
          </cell>
          <cell r="L363">
            <v>89.22</v>
          </cell>
          <cell r="M363">
            <v>1.9890260631001313</v>
          </cell>
          <cell r="N363">
            <v>1.9890260631001313</v>
          </cell>
          <cell r="O363">
            <v>0</v>
          </cell>
          <cell r="P363" t="str">
            <v>~</v>
          </cell>
          <cell r="Q363" t="str">
            <v>~</v>
          </cell>
        </row>
        <row r="364">
          <cell r="C364" t="str">
            <v>Royal Berkshire CFA</v>
          </cell>
          <cell r="D364" t="str">
            <v>CFA</v>
          </cell>
          <cell r="E364" t="str">
            <v>SE</v>
          </cell>
          <cell r="F364">
            <v>60.66</v>
          </cell>
          <cell r="G364">
            <v>60.66</v>
          </cell>
          <cell r="H364">
            <v>60.66</v>
          </cell>
          <cell r="I364" t="str">
            <v>~</v>
          </cell>
          <cell r="J364">
            <v>315471</v>
          </cell>
          <cell r="K364">
            <v>322661.09999999998</v>
          </cell>
          <cell r="L364">
            <v>60.66</v>
          </cell>
          <cell r="M364">
            <v>0</v>
          </cell>
          <cell r="N364">
            <v>0</v>
          </cell>
          <cell r="O364">
            <v>1</v>
          </cell>
          <cell r="P364" t="str">
            <v>~</v>
          </cell>
          <cell r="Q364" t="str">
            <v>~</v>
          </cell>
        </row>
        <row r="365">
          <cell r="C365" t="str">
            <v>Buckinghamshire Combined Fire Authority</v>
          </cell>
          <cell r="D365" t="str">
            <v>CFA</v>
          </cell>
          <cell r="E365" t="str">
            <v>SE</v>
          </cell>
          <cell r="F365">
            <v>59.13</v>
          </cell>
          <cell r="G365">
            <v>59.13</v>
          </cell>
          <cell r="H365">
            <v>58.54</v>
          </cell>
          <cell r="I365" t="str">
            <v>~</v>
          </cell>
          <cell r="J365">
            <v>281281</v>
          </cell>
          <cell r="K365">
            <v>287017</v>
          </cell>
          <cell r="L365">
            <v>58.54</v>
          </cell>
          <cell r="M365">
            <v>-0.99780145442246471</v>
          </cell>
          <cell r="N365">
            <v>-0.99780145442246471</v>
          </cell>
          <cell r="O365">
            <v>1</v>
          </cell>
          <cell r="P365" t="str">
            <v>~</v>
          </cell>
          <cell r="Q365" t="str">
            <v>~</v>
          </cell>
        </row>
        <row r="366">
          <cell r="C366" t="str">
            <v>Cambridgeshire CFA</v>
          </cell>
          <cell r="D366" t="str">
            <v>CFA</v>
          </cell>
          <cell r="E366" t="str">
            <v>EE</v>
          </cell>
          <cell r="F366">
            <v>64.260000000000005</v>
          </cell>
          <cell r="G366">
            <v>64.260000000000005</v>
          </cell>
          <cell r="H366">
            <v>64.260000000000005</v>
          </cell>
          <cell r="I366" t="str">
            <v>~</v>
          </cell>
          <cell r="J366">
            <v>260217</v>
          </cell>
          <cell r="K366">
            <v>265891.8</v>
          </cell>
          <cell r="L366">
            <v>64.260000000000005</v>
          </cell>
          <cell r="M366">
            <v>0</v>
          </cell>
          <cell r="N366">
            <v>0</v>
          </cell>
          <cell r="O366">
            <v>1</v>
          </cell>
          <cell r="P366" t="str">
            <v>~</v>
          </cell>
          <cell r="Q366" t="str">
            <v>~</v>
          </cell>
        </row>
        <row r="367">
          <cell r="C367" t="str">
            <v>Cheshire CFA</v>
          </cell>
          <cell r="D367" t="str">
            <v>CFA</v>
          </cell>
          <cell r="E367" t="str">
            <v>NW</v>
          </cell>
          <cell r="F367">
            <v>69.09</v>
          </cell>
          <cell r="G367">
            <v>69.09</v>
          </cell>
          <cell r="H367">
            <v>70.459999999999994</v>
          </cell>
          <cell r="I367" t="str">
            <v>~</v>
          </cell>
          <cell r="J367">
            <v>342382.5</v>
          </cell>
          <cell r="K367">
            <v>347894.5</v>
          </cell>
          <cell r="L367">
            <v>70.459999999999994</v>
          </cell>
          <cell r="M367">
            <v>1.9829208279056161</v>
          </cell>
          <cell r="N367">
            <v>1.9829208279056161</v>
          </cell>
          <cell r="O367">
            <v>0</v>
          </cell>
          <cell r="P367" t="str">
            <v>~</v>
          </cell>
          <cell r="Q367" t="str">
            <v>~</v>
          </cell>
        </row>
        <row r="368">
          <cell r="C368" t="str">
            <v>Cleveland Combined Fire Authority</v>
          </cell>
          <cell r="D368" t="str">
            <v>CFA</v>
          </cell>
          <cell r="E368" t="str">
            <v>NE</v>
          </cell>
          <cell r="F368">
            <v>69.05</v>
          </cell>
          <cell r="G368">
            <v>69.05</v>
          </cell>
          <cell r="H368">
            <v>70.36</v>
          </cell>
          <cell r="I368" t="str">
            <v>~</v>
          </cell>
          <cell r="J368">
            <v>139624</v>
          </cell>
          <cell r="K368">
            <v>142702.29999999999</v>
          </cell>
          <cell r="L368">
            <v>70.36</v>
          </cell>
          <cell r="M368">
            <v>1.8971759594496775</v>
          </cell>
          <cell r="N368">
            <v>1.8971759594496775</v>
          </cell>
          <cell r="O368">
            <v>0</v>
          </cell>
          <cell r="P368" t="str">
            <v>~</v>
          </cell>
          <cell r="Q368" t="str">
            <v>~</v>
          </cell>
        </row>
        <row r="369">
          <cell r="C369" t="str">
            <v>Derbyshire Combined Fire Authority</v>
          </cell>
          <cell r="D369" t="str">
            <v>CFA</v>
          </cell>
          <cell r="E369" t="str">
            <v>EM</v>
          </cell>
          <cell r="F369">
            <v>68.45</v>
          </cell>
          <cell r="G369">
            <v>68.45</v>
          </cell>
          <cell r="H369">
            <v>69.81</v>
          </cell>
          <cell r="I369" t="str">
            <v>~</v>
          </cell>
          <cell r="J369">
            <v>293374.37</v>
          </cell>
          <cell r="K369">
            <v>297273.40000000002</v>
          </cell>
          <cell r="L369">
            <v>69.81</v>
          </cell>
          <cell r="M369">
            <v>1.9868517165814454</v>
          </cell>
          <cell r="N369">
            <v>1.9868517165814454</v>
          </cell>
          <cell r="O369">
            <v>0</v>
          </cell>
          <cell r="P369" t="str">
            <v>~</v>
          </cell>
          <cell r="Q369" t="str">
            <v>~</v>
          </cell>
        </row>
        <row r="370">
          <cell r="C370" t="str">
            <v>Dorset Combined Fire Authority</v>
          </cell>
          <cell r="D370" t="str">
            <v>CFA</v>
          </cell>
          <cell r="E370" t="str">
            <v>SW</v>
          </cell>
          <cell r="F370">
            <v>66.599999999999994</v>
          </cell>
          <cell r="G370">
            <v>66.599999999999994</v>
          </cell>
          <cell r="H370">
            <v>67.86</v>
          </cell>
          <cell r="I370" t="str">
            <v>~</v>
          </cell>
          <cell r="J370">
            <v>271498.55</v>
          </cell>
          <cell r="K370">
            <v>275598.59999999998</v>
          </cell>
          <cell r="L370">
            <v>67.86</v>
          </cell>
          <cell r="M370">
            <v>1.8918918918918997</v>
          </cell>
          <cell r="N370">
            <v>1.8918918918918997</v>
          </cell>
          <cell r="O370">
            <v>0</v>
          </cell>
          <cell r="P370" t="str">
            <v>~</v>
          </cell>
          <cell r="Q370" t="str">
            <v>~</v>
          </cell>
        </row>
        <row r="371">
          <cell r="C371" t="str">
            <v>Durham Combined Fire Authority</v>
          </cell>
          <cell r="D371" t="str">
            <v>CFA</v>
          </cell>
          <cell r="E371" t="str">
            <v>NE</v>
          </cell>
          <cell r="F371">
            <v>92.16</v>
          </cell>
          <cell r="G371">
            <v>92.16</v>
          </cell>
          <cell r="H371">
            <v>93.96</v>
          </cell>
          <cell r="I371" t="str">
            <v>~</v>
          </cell>
          <cell r="J371">
            <v>159356</v>
          </cell>
          <cell r="K371">
            <v>161594</v>
          </cell>
          <cell r="L371">
            <v>93.96</v>
          </cell>
          <cell r="M371">
            <v>1.9531249999999969</v>
          </cell>
          <cell r="N371">
            <v>1.9531249999999969</v>
          </cell>
          <cell r="O371">
            <v>0</v>
          </cell>
          <cell r="P371" t="str">
            <v>~</v>
          </cell>
          <cell r="Q371" t="str">
            <v>~</v>
          </cell>
        </row>
        <row r="372">
          <cell r="C372" t="str">
            <v>East Sussex Combined Fire Authority</v>
          </cell>
          <cell r="D372" t="str">
            <v>CFA</v>
          </cell>
          <cell r="E372" t="str">
            <v>SE</v>
          </cell>
          <cell r="F372">
            <v>83.45</v>
          </cell>
          <cell r="G372">
            <v>83.45</v>
          </cell>
          <cell r="H372">
            <v>85.07</v>
          </cell>
          <cell r="I372" t="str">
            <v>~</v>
          </cell>
          <cell r="J372">
            <v>267300.8</v>
          </cell>
          <cell r="K372">
            <v>272366.01</v>
          </cell>
          <cell r="L372">
            <v>85.07</v>
          </cell>
          <cell r="M372">
            <v>1.9412822049131098</v>
          </cell>
          <cell r="N372">
            <v>1.9412822049131098</v>
          </cell>
          <cell r="O372">
            <v>0</v>
          </cell>
          <cell r="P372" t="str">
            <v>~</v>
          </cell>
          <cell r="Q372" t="str">
            <v>~</v>
          </cell>
        </row>
        <row r="373">
          <cell r="C373" t="str">
            <v>Essex CFA</v>
          </cell>
          <cell r="D373" t="str">
            <v>CFA</v>
          </cell>
          <cell r="E373" t="str">
            <v>EE</v>
          </cell>
          <cell r="F373">
            <v>66.42</v>
          </cell>
          <cell r="G373">
            <v>66.42</v>
          </cell>
          <cell r="H373">
            <v>66.42</v>
          </cell>
          <cell r="I373" t="str">
            <v>~</v>
          </cell>
          <cell r="J373">
            <v>586480.54</v>
          </cell>
          <cell r="K373">
            <v>598581</v>
          </cell>
          <cell r="L373">
            <v>66.42</v>
          </cell>
          <cell r="M373">
            <v>0</v>
          </cell>
          <cell r="N373">
            <v>0</v>
          </cell>
          <cell r="O373">
            <v>1</v>
          </cell>
          <cell r="P373" t="str">
            <v>~</v>
          </cell>
          <cell r="Q373" t="str">
            <v>~</v>
          </cell>
        </row>
        <row r="374">
          <cell r="C374" t="str">
            <v>Hampshire Combined Fire Authority</v>
          </cell>
          <cell r="D374" t="str">
            <v>CFA</v>
          </cell>
          <cell r="E374" t="str">
            <v>SE</v>
          </cell>
          <cell r="F374">
            <v>61.38</v>
          </cell>
          <cell r="G374">
            <v>61.38</v>
          </cell>
          <cell r="H374">
            <v>61.38</v>
          </cell>
          <cell r="I374" t="str">
            <v>~</v>
          </cell>
          <cell r="J374">
            <v>587473.4</v>
          </cell>
          <cell r="K374">
            <v>598565</v>
          </cell>
          <cell r="L374">
            <v>61.38</v>
          </cell>
          <cell r="M374">
            <v>0</v>
          </cell>
          <cell r="N374">
            <v>0</v>
          </cell>
          <cell r="O374">
            <v>1</v>
          </cell>
          <cell r="P374" t="str">
            <v>~</v>
          </cell>
          <cell r="Q374" t="str">
            <v>~</v>
          </cell>
        </row>
        <row r="375">
          <cell r="C375" t="str">
            <v>Hereford &amp; Worcester CFA</v>
          </cell>
          <cell r="D375" t="str">
            <v>CFA</v>
          </cell>
          <cell r="E375" t="str">
            <v>WM</v>
          </cell>
          <cell r="F375">
            <v>75.06</v>
          </cell>
          <cell r="G375">
            <v>75.06</v>
          </cell>
          <cell r="H375">
            <v>76.5</v>
          </cell>
          <cell r="I375" t="str">
            <v>~</v>
          </cell>
          <cell r="J375">
            <v>257463</v>
          </cell>
          <cell r="K375">
            <v>262263.83</v>
          </cell>
          <cell r="L375">
            <v>76.5</v>
          </cell>
          <cell r="M375">
            <v>1.9184652278177425</v>
          </cell>
          <cell r="N375">
            <v>1.9184652278177425</v>
          </cell>
          <cell r="O375">
            <v>0</v>
          </cell>
          <cell r="P375" t="str">
            <v>~</v>
          </cell>
          <cell r="Q375" t="str">
            <v>~</v>
          </cell>
        </row>
        <row r="376">
          <cell r="C376" t="str">
            <v>Humberside Combined Fire Authority</v>
          </cell>
          <cell r="D376" t="str">
            <v>CFA</v>
          </cell>
          <cell r="E376" t="str">
            <v>YH</v>
          </cell>
          <cell r="F376">
            <v>77.92</v>
          </cell>
          <cell r="G376">
            <v>77.92</v>
          </cell>
          <cell r="H376">
            <v>77.92</v>
          </cell>
          <cell r="I376" t="str">
            <v>~</v>
          </cell>
          <cell r="J376">
            <v>244728.9</v>
          </cell>
          <cell r="K376">
            <v>249059.6</v>
          </cell>
          <cell r="L376">
            <v>77.92</v>
          </cell>
          <cell r="M376">
            <v>0</v>
          </cell>
          <cell r="N376">
            <v>0</v>
          </cell>
          <cell r="O376">
            <v>1</v>
          </cell>
          <cell r="P376" t="str">
            <v>~</v>
          </cell>
          <cell r="Q376" t="str">
            <v>~</v>
          </cell>
        </row>
        <row r="377">
          <cell r="C377" t="str">
            <v>Kent CFA</v>
          </cell>
          <cell r="D377" t="str">
            <v>CFA</v>
          </cell>
          <cell r="E377" t="str">
            <v>SE</v>
          </cell>
          <cell r="F377">
            <v>69.3</v>
          </cell>
          <cell r="G377">
            <v>69.3</v>
          </cell>
          <cell r="H377">
            <v>70.650000000000006</v>
          </cell>
          <cell r="I377" t="str">
            <v>~</v>
          </cell>
          <cell r="J377">
            <v>573539</v>
          </cell>
          <cell r="K377">
            <v>583918.34</v>
          </cell>
          <cell r="L377">
            <v>70.650000000000006</v>
          </cell>
          <cell r="M377">
            <v>1.9480519480519605</v>
          </cell>
          <cell r="N377">
            <v>1.9480519480519605</v>
          </cell>
          <cell r="O377">
            <v>0</v>
          </cell>
          <cell r="P377" t="str">
            <v>~</v>
          </cell>
          <cell r="Q377" t="str">
            <v>~</v>
          </cell>
        </row>
        <row r="378">
          <cell r="C378" t="str">
            <v>Lancashire CFA</v>
          </cell>
          <cell r="D378" t="str">
            <v>CFA</v>
          </cell>
          <cell r="E378" t="str">
            <v>NW</v>
          </cell>
          <cell r="F378">
            <v>63.65</v>
          </cell>
          <cell r="G378">
            <v>63.65</v>
          </cell>
          <cell r="H378">
            <v>64.86</v>
          </cell>
          <cell r="I378" t="str">
            <v>~</v>
          </cell>
          <cell r="J378">
            <v>402171.4</v>
          </cell>
          <cell r="K378">
            <v>410555</v>
          </cell>
          <cell r="L378">
            <v>64.86</v>
          </cell>
          <cell r="M378">
            <v>1.9010212097407713</v>
          </cell>
          <cell r="N378">
            <v>1.9010212097407713</v>
          </cell>
          <cell r="O378">
            <v>0</v>
          </cell>
          <cell r="P378" t="str">
            <v>~</v>
          </cell>
          <cell r="Q378" t="str">
            <v>~</v>
          </cell>
        </row>
        <row r="379">
          <cell r="C379" t="str">
            <v>Leicestershire Combined fire Authority</v>
          </cell>
          <cell r="D379" t="str">
            <v>CFA</v>
          </cell>
          <cell r="E379" t="str">
            <v>EM</v>
          </cell>
          <cell r="F379">
            <v>59.25</v>
          </cell>
          <cell r="G379">
            <v>59.25</v>
          </cell>
          <cell r="H379">
            <v>60.43</v>
          </cell>
          <cell r="I379" t="str">
            <v>~</v>
          </cell>
          <cell r="J379">
            <v>289452</v>
          </cell>
          <cell r="K379">
            <v>295651</v>
          </cell>
          <cell r="L379">
            <v>60.43</v>
          </cell>
          <cell r="M379">
            <v>1.9915611814345986</v>
          </cell>
          <cell r="N379">
            <v>1.9915611814345986</v>
          </cell>
          <cell r="O379">
            <v>0</v>
          </cell>
          <cell r="P379" t="str">
            <v>~</v>
          </cell>
          <cell r="Q379" t="str">
            <v>~</v>
          </cell>
        </row>
        <row r="380">
          <cell r="C380" t="str">
            <v>North Yorkshire Combined Fire Authority</v>
          </cell>
          <cell r="D380" t="str">
            <v>CFA</v>
          </cell>
          <cell r="E380" t="str">
            <v>YH</v>
          </cell>
          <cell r="F380">
            <v>63.33</v>
          </cell>
          <cell r="G380">
            <v>63.33</v>
          </cell>
          <cell r="H380">
            <v>64.59</v>
          </cell>
          <cell r="I380" t="str">
            <v>~</v>
          </cell>
          <cell r="J380">
            <v>277811.3</v>
          </cell>
          <cell r="K380">
            <v>282222.5</v>
          </cell>
          <cell r="L380">
            <v>64.59</v>
          </cell>
          <cell r="M380">
            <v>1.9895783988631062</v>
          </cell>
          <cell r="N380">
            <v>1.9895783988631062</v>
          </cell>
          <cell r="O380">
            <v>0</v>
          </cell>
          <cell r="P380" t="str">
            <v>~</v>
          </cell>
          <cell r="Q380" t="str">
            <v>~</v>
          </cell>
        </row>
        <row r="381">
          <cell r="C381" t="str">
            <v>Nottinghamshire CFA</v>
          </cell>
          <cell r="D381" t="str">
            <v>CFA</v>
          </cell>
          <cell r="E381" t="str">
            <v>EM</v>
          </cell>
          <cell r="F381">
            <v>71.05</v>
          </cell>
          <cell r="G381">
            <v>71.05</v>
          </cell>
          <cell r="H381">
            <v>72.44</v>
          </cell>
          <cell r="I381" t="str">
            <v>~</v>
          </cell>
          <cell r="J381">
            <v>291750.36</v>
          </cell>
          <cell r="K381">
            <v>297100.7</v>
          </cell>
          <cell r="L381">
            <v>72.44</v>
          </cell>
          <cell r="M381">
            <v>1.9563687543983119</v>
          </cell>
          <cell r="N381">
            <v>1.9563687543983119</v>
          </cell>
          <cell r="O381">
            <v>0</v>
          </cell>
          <cell r="P381" t="str">
            <v>~</v>
          </cell>
          <cell r="Q381" t="str">
            <v>~</v>
          </cell>
        </row>
        <row r="382">
          <cell r="C382" t="str">
            <v>Shropshire CFA</v>
          </cell>
          <cell r="D382" t="str">
            <v>CFA</v>
          </cell>
          <cell r="E382" t="str">
            <v>WM</v>
          </cell>
          <cell r="F382">
            <v>90.42</v>
          </cell>
          <cell r="G382">
            <v>90.42</v>
          </cell>
          <cell r="H382">
            <v>92.22</v>
          </cell>
          <cell r="I382" t="str">
            <v>~</v>
          </cell>
          <cell r="J382">
            <v>144781.5</v>
          </cell>
          <cell r="K382">
            <v>147603.03</v>
          </cell>
          <cell r="L382">
            <v>92.22</v>
          </cell>
          <cell r="M382">
            <v>1.9907100199070968</v>
          </cell>
          <cell r="N382">
            <v>1.9907100199070968</v>
          </cell>
          <cell r="O382">
            <v>0</v>
          </cell>
          <cell r="P382" t="str">
            <v>~</v>
          </cell>
          <cell r="Q382" t="str">
            <v>~</v>
          </cell>
        </row>
        <row r="383">
          <cell r="C383" t="str">
            <v>Staffordshire Combined fire Authority</v>
          </cell>
          <cell r="D383" t="str">
            <v>CFA</v>
          </cell>
          <cell r="E383" t="str">
            <v>WM</v>
          </cell>
          <cell r="F383">
            <v>67.64</v>
          </cell>
          <cell r="G383">
            <v>67.64</v>
          </cell>
          <cell r="H383">
            <v>68.959999999999994</v>
          </cell>
          <cell r="I383" t="str">
            <v>~</v>
          </cell>
          <cell r="J383">
            <v>319775.23</v>
          </cell>
          <cell r="K383">
            <v>325149.40000000002</v>
          </cell>
          <cell r="L383">
            <v>68.959999999999994</v>
          </cell>
          <cell r="M383">
            <v>1.9515079834417404</v>
          </cell>
          <cell r="N383">
            <v>1.9515079834417404</v>
          </cell>
          <cell r="O383">
            <v>0</v>
          </cell>
          <cell r="P383" t="str">
            <v>~</v>
          </cell>
          <cell r="Q383" t="str">
            <v>~</v>
          </cell>
        </row>
        <row r="384">
          <cell r="C384" t="str">
            <v>Wiltshire Combined Fire Authority</v>
          </cell>
          <cell r="D384" t="str">
            <v>CFA</v>
          </cell>
          <cell r="E384" t="str">
            <v>SW</v>
          </cell>
          <cell r="F384">
            <v>63.62</v>
          </cell>
          <cell r="G384">
            <v>63.62</v>
          </cell>
          <cell r="H384">
            <v>64.88</v>
          </cell>
          <cell r="I384" t="str">
            <v>~</v>
          </cell>
          <cell r="J384">
            <v>233580</v>
          </cell>
          <cell r="K384">
            <v>238502.5</v>
          </cell>
          <cell r="L384">
            <v>64.88</v>
          </cell>
          <cell r="M384">
            <v>1.980509273813263</v>
          </cell>
          <cell r="N384">
            <v>1.980509273813263</v>
          </cell>
          <cell r="O384">
            <v>0</v>
          </cell>
          <cell r="P384" t="str">
            <v>~</v>
          </cell>
          <cell r="Q384" t="str">
            <v>~</v>
          </cell>
        </row>
        <row r="385">
          <cell r="C385" t="str">
            <v>Greater Manchester Fire</v>
          </cell>
          <cell r="D385" t="str">
            <v>MF</v>
          </cell>
          <cell r="E385" t="str">
            <v>NW</v>
          </cell>
          <cell r="F385">
            <v>57.64</v>
          </cell>
          <cell r="G385">
            <v>57.64</v>
          </cell>
          <cell r="H385">
            <v>57.64</v>
          </cell>
          <cell r="I385" t="str">
            <v>~</v>
          </cell>
          <cell r="J385">
            <v>677348</v>
          </cell>
          <cell r="K385">
            <v>690371</v>
          </cell>
          <cell r="L385">
            <v>57.64</v>
          </cell>
          <cell r="M385">
            <v>0</v>
          </cell>
          <cell r="N385">
            <v>0</v>
          </cell>
          <cell r="O385">
            <v>1</v>
          </cell>
          <cell r="P385" t="str">
            <v>~</v>
          </cell>
          <cell r="Q385" t="str">
            <v>~</v>
          </cell>
        </row>
        <row r="386">
          <cell r="C386" t="str">
            <v>Merseyside Fire &amp; CD Authority</v>
          </cell>
          <cell r="D386" t="str">
            <v>MF</v>
          </cell>
          <cell r="E386" t="str">
            <v>NW</v>
          </cell>
          <cell r="F386">
            <v>70.069999999999993</v>
          </cell>
          <cell r="G386">
            <v>70.069999999999993</v>
          </cell>
          <cell r="H386">
            <v>71.47</v>
          </cell>
          <cell r="I386" t="str">
            <v>~</v>
          </cell>
          <cell r="J386">
            <v>334385.7</v>
          </cell>
          <cell r="K386">
            <v>342548.4</v>
          </cell>
          <cell r="L386">
            <v>71.47</v>
          </cell>
          <cell r="M386">
            <v>1.9980019980020063</v>
          </cell>
          <cell r="N386">
            <v>1.9980019980020063</v>
          </cell>
          <cell r="O386">
            <v>0</v>
          </cell>
          <cell r="P386" t="str">
            <v>~</v>
          </cell>
          <cell r="Q386" t="str">
            <v>~</v>
          </cell>
        </row>
        <row r="387">
          <cell r="C387" t="str">
            <v>South Yorkshire Fire &amp; CD Authority</v>
          </cell>
          <cell r="D387" t="str">
            <v>MF</v>
          </cell>
          <cell r="E387" t="str">
            <v>YH</v>
          </cell>
          <cell r="F387">
            <v>65.040000000000006</v>
          </cell>
          <cell r="G387">
            <v>65.040000000000006</v>
          </cell>
          <cell r="H387">
            <v>66.319999999999993</v>
          </cell>
          <cell r="I387" t="str">
            <v>~</v>
          </cell>
          <cell r="J387">
            <v>325342</v>
          </cell>
          <cell r="K387">
            <v>331695.7</v>
          </cell>
          <cell r="L387">
            <v>66.319999999999993</v>
          </cell>
          <cell r="M387">
            <v>1.9680196801967815</v>
          </cell>
          <cell r="N387">
            <v>1.9680196801967815</v>
          </cell>
          <cell r="O387">
            <v>0</v>
          </cell>
          <cell r="P387" t="str">
            <v>~</v>
          </cell>
          <cell r="Q387" t="str">
            <v>~</v>
          </cell>
        </row>
        <row r="388">
          <cell r="C388" t="str">
            <v>Tyne and Wear Fire &amp; CD Authority</v>
          </cell>
          <cell r="D388" t="str">
            <v>MF</v>
          </cell>
          <cell r="E388" t="str">
            <v>NE</v>
          </cell>
          <cell r="F388">
            <v>73.16</v>
          </cell>
          <cell r="G388">
            <v>73.16</v>
          </cell>
          <cell r="H388">
            <v>74.62</v>
          </cell>
          <cell r="I388" t="str">
            <v>~</v>
          </cell>
          <cell r="J388">
            <v>267060</v>
          </cell>
          <cell r="K388">
            <v>271577</v>
          </cell>
          <cell r="L388">
            <v>74.62</v>
          </cell>
          <cell r="M388">
            <v>1.9956260251503666</v>
          </cell>
          <cell r="N388">
            <v>1.9956260251503666</v>
          </cell>
          <cell r="O388">
            <v>0</v>
          </cell>
          <cell r="P388" t="str">
            <v>~</v>
          </cell>
          <cell r="Q388" t="str">
            <v>~</v>
          </cell>
        </row>
        <row r="389">
          <cell r="C389" t="str">
            <v>West Midlands Fire Authority</v>
          </cell>
          <cell r="D389" t="str">
            <v>MF</v>
          </cell>
          <cell r="E389" t="str">
            <v>WM</v>
          </cell>
          <cell r="F389">
            <v>53.87</v>
          </cell>
          <cell r="G389">
            <v>53.87</v>
          </cell>
          <cell r="H389">
            <v>54.94</v>
          </cell>
          <cell r="I389" t="str">
            <v>~</v>
          </cell>
          <cell r="J389">
            <v>644377.4</v>
          </cell>
          <cell r="K389">
            <v>659147.69999999995</v>
          </cell>
          <cell r="L389">
            <v>54.94</v>
          </cell>
          <cell r="M389">
            <v>1.9862632262855027</v>
          </cell>
          <cell r="N389">
            <v>1.9862632262855027</v>
          </cell>
          <cell r="O389">
            <v>0</v>
          </cell>
          <cell r="P389" t="str">
            <v>~</v>
          </cell>
          <cell r="Q389" t="str">
            <v>~</v>
          </cell>
        </row>
        <row r="390">
          <cell r="C390" t="str">
            <v>West Yorkshire Fire &amp; CD Authority</v>
          </cell>
          <cell r="D390" t="str">
            <v>MF</v>
          </cell>
          <cell r="E390" t="str">
            <v>YH</v>
          </cell>
          <cell r="F390">
            <v>57.4</v>
          </cell>
          <cell r="G390">
            <v>57.4</v>
          </cell>
          <cell r="H390">
            <v>58.54</v>
          </cell>
          <cell r="I390" t="str">
            <v>~</v>
          </cell>
          <cell r="J390">
            <v>596170.9</v>
          </cell>
          <cell r="K390">
            <v>605349.78</v>
          </cell>
          <cell r="L390">
            <v>58.54</v>
          </cell>
          <cell r="M390">
            <v>1.9860627177700361</v>
          </cell>
          <cell r="N390">
            <v>1.9860627177700361</v>
          </cell>
          <cell r="O390">
            <v>0</v>
          </cell>
          <cell r="P390" t="str">
            <v>~</v>
          </cell>
          <cell r="Q390" t="str">
            <v>~</v>
          </cell>
        </row>
        <row r="391">
          <cell r="C391" t="str">
            <v>Devon and Somerset Combined Fire Authority</v>
          </cell>
          <cell r="D391" t="str">
            <v>CFA</v>
          </cell>
          <cell r="E391" t="str">
            <v>SW</v>
          </cell>
          <cell r="F391">
            <v>76.89</v>
          </cell>
          <cell r="G391">
            <v>76.89</v>
          </cell>
          <cell r="H391">
            <v>78.42</v>
          </cell>
          <cell r="I391" t="str">
            <v>~</v>
          </cell>
          <cell r="J391">
            <v>558753.80000000005</v>
          </cell>
          <cell r="K391">
            <v>568260</v>
          </cell>
          <cell r="L391">
            <v>78.42</v>
          </cell>
          <cell r="M391">
            <v>1.9898556379243089</v>
          </cell>
          <cell r="N391">
            <v>1.9898556379243089</v>
          </cell>
          <cell r="O391">
            <v>0</v>
          </cell>
          <cell r="P391" t="str">
            <v>~</v>
          </cell>
          <cell r="Q391" t="str">
            <v>~</v>
          </cell>
        </row>
        <row r="392">
          <cell r="C392" t="str">
            <v>Bedfordshire Police and Crime Commissioner and Chief Constab</v>
          </cell>
          <cell r="D392" t="str">
            <v>SP</v>
          </cell>
          <cell r="E392" t="str">
            <v>EE</v>
          </cell>
          <cell r="F392">
            <v>156.55000000000001</v>
          </cell>
          <cell r="G392">
            <v>156.55000000000001</v>
          </cell>
          <cell r="H392">
            <v>159.66999999999999</v>
          </cell>
          <cell r="I392" t="str">
            <v>~</v>
          </cell>
          <cell r="J392">
            <v>187718</v>
          </cell>
          <cell r="K392">
            <v>193503</v>
          </cell>
          <cell r="L392">
            <v>159.66999999999999</v>
          </cell>
          <cell r="M392">
            <v>1.9929734908974615</v>
          </cell>
          <cell r="N392">
            <v>1.9929734908974615</v>
          </cell>
          <cell r="O392">
            <v>0</v>
          </cell>
          <cell r="P392" t="str">
            <v>~</v>
          </cell>
          <cell r="Q392" t="str">
            <v>~</v>
          </cell>
        </row>
        <row r="393">
          <cell r="C393" t="str">
            <v>Cambridgeshire Police and Crime Commissioner and Chief Const</v>
          </cell>
          <cell r="D393" t="str">
            <v>SP</v>
          </cell>
          <cell r="E393" t="str">
            <v>EE</v>
          </cell>
          <cell r="F393">
            <v>181.35</v>
          </cell>
          <cell r="G393">
            <v>181.35</v>
          </cell>
          <cell r="H393">
            <v>181.35</v>
          </cell>
          <cell r="I393" t="str">
            <v>~</v>
          </cell>
          <cell r="J393">
            <v>260217</v>
          </cell>
          <cell r="K393">
            <v>265891</v>
          </cell>
          <cell r="L393">
            <v>181.35</v>
          </cell>
          <cell r="M393">
            <v>0</v>
          </cell>
          <cell r="N393">
            <v>0</v>
          </cell>
          <cell r="O393">
            <v>1</v>
          </cell>
          <cell r="P393" t="str">
            <v>~</v>
          </cell>
          <cell r="Q393" t="str">
            <v>~</v>
          </cell>
        </row>
        <row r="394">
          <cell r="C394" t="str">
            <v>Cheshire Police and Crime Commissioner and Chief Constable</v>
          </cell>
          <cell r="D394" t="str">
            <v>SP</v>
          </cell>
          <cell r="E394" t="str">
            <v>NW</v>
          </cell>
          <cell r="F394">
            <v>153.21</v>
          </cell>
          <cell r="G394">
            <v>153.21</v>
          </cell>
          <cell r="H394">
            <v>156.22999999999999</v>
          </cell>
          <cell r="I394" t="str">
            <v>~</v>
          </cell>
          <cell r="J394">
            <v>342382.5</v>
          </cell>
          <cell r="K394">
            <v>347894.49</v>
          </cell>
          <cell r="L394">
            <v>156.22999999999999</v>
          </cell>
          <cell r="M394">
            <v>1.9711507081783053</v>
          </cell>
          <cell r="N394">
            <v>1.9711507081783053</v>
          </cell>
          <cell r="O394">
            <v>0</v>
          </cell>
          <cell r="P394" t="str">
            <v>~</v>
          </cell>
          <cell r="Q394" t="str">
            <v>~</v>
          </cell>
        </row>
        <row r="395">
          <cell r="C395" t="str">
            <v>Cleveland Police and Crime Commissioner and Chief Constable</v>
          </cell>
          <cell r="D395" t="str">
            <v>SP</v>
          </cell>
          <cell r="E395" t="str">
            <v>NE</v>
          </cell>
          <cell r="F395">
            <v>202.24</v>
          </cell>
          <cell r="G395">
            <v>202.24</v>
          </cell>
          <cell r="H395">
            <v>206.26</v>
          </cell>
          <cell r="I395" t="str">
            <v>~</v>
          </cell>
          <cell r="J395">
            <v>139624.1</v>
          </cell>
          <cell r="K395">
            <v>142703.29999999999</v>
          </cell>
          <cell r="L395">
            <v>206.26</v>
          </cell>
          <cell r="M395">
            <v>1.9877373417721427</v>
          </cell>
          <cell r="N395">
            <v>1.9877373417721427</v>
          </cell>
          <cell r="O395">
            <v>0</v>
          </cell>
          <cell r="P395" t="str">
            <v>~</v>
          </cell>
          <cell r="Q395" t="str">
            <v>~</v>
          </cell>
        </row>
        <row r="396">
          <cell r="C396" t="str">
            <v>Cumbria Police and Crime Commissioner and Chief Constable</v>
          </cell>
          <cell r="D396" t="str">
            <v>SP</v>
          </cell>
          <cell r="E396" t="str">
            <v>NW</v>
          </cell>
          <cell r="F396">
            <v>208.62</v>
          </cell>
          <cell r="G396">
            <v>208.62</v>
          </cell>
          <cell r="H396">
            <v>212.58</v>
          </cell>
          <cell r="I396" t="str">
            <v>~</v>
          </cell>
          <cell r="J396">
            <v>159947.4</v>
          </cell>
          <cell r="K396">
            <v>162144.75</v>
          </cell>
          <cell r="L396">
            <v>212.58</v>
          </cell>
          <cell r="M396">
            <v>1.8981880931837829</v>
          </cell>
          <cell r="N396">
            <v>1.8981880931837829</v>
          </cell>
          <cell r="O396">
            <v>0</v>
          </cell>
          <cell r="P396" t="str">
            <v>~</v>
          </cell>
          <cell r="Q396" t="str">
            <v>~</v>
          </cell>
        </row>
        <row r="397">
          <cell r="C397" t="str">
            <v>Derbyshire Police and Crime Commissioner and Chief Constable</v>
          </cell>
          <cell r="D397" t="str">
            <v>SP</v>
          </cell>
          <cell r="E397" t="str">
            <v>EM</v>
          </cell>
          <cell r="F397">
            <v>170.22</v>
          </cell>
          <cell r="G397">
            <v>170.22</v>
          </cell>
          <cell r="H397">
            <v>173.61</v>
          </cell>
          <cell r="I397" t="str">
            <v>~</v>
          </cell>
          <cell r="J397">
            <v>293374</v>
          </cell>
          <cell r="K397">
            <v>297273.40000000002</v>
          </cell>
          <cell r="L397">
            <v>173.61</v>
          </cell>
          <cell r="M397">
            <v>1.9915403595347283</v>
          </cell>
          <cell r="N397">
            <v>1.9915403595347283</v>
          </cell>
          <cell r="O397">
            <v>0</v>
          </cell>
          <cell r="P397" t="str">
            <v>~</v>
          </cell>
          <cell r="Q397" t="str">
            <v>~</v>
          </cell>
        </row>
        <row r="398">
          <cell r="C398" t="str">
            <v>Dorset Police and Crime Commissioner and Chief Constable</v>
          </cell>
          <cell r="D398" t="str">
            <v>SP</v>
          </cell>
          <cell r="E398" t="str">
            <v>SW</v>
          </cell>
          <cell r="F398">
            <v>187.11</v>
          </cell>
          <cell r="G398">
            <v>187.11</v>
          </cell>
          <cell r="H398">
            <v>187.11</v>
          </cell>
          <cell r="I398" t="str">
            <v>~</v>
          </cell>
          <cell r="J398">
            <v>271498.55</v>
          </cell>
          <cell r="K398">
            <v>275598.64</v>
          </cell>
          <cell r="L398">
            <v>187.11</v>
          </cell>
          <cell r="M398">
            <v>0</v>
          </cell>
          <cell r="N398">
            <v>0</v>
          </cell>
          <cell r="O398">
            <v>1</v>
          </cell>
          <cell r="P398" t="str">
            <v>~</v>
          </cell>
          <cell r="Q398" t="str">
            <v>~</v>
          </cell>
        </row>
        <row r="399">
          <cell r="C399" t="str">
            <v>Durham Police and Crime Commissioner and Chief Constable</v>
          </cell>
          <cell r="D399" t="str">
            <v>SP</v>
          </cell>
          <cell r="E399" t="str">
            <v>NE</v>
          </cell>
          <cell r="F399">
            <v>159.57</v>
          </cell>
          <cell r="G399">
            <v>159.57</v>
          </cell>
          <cell r="H399">
            <v>162.72999999999999</v>
          </cell>
          <cell r="I399" t="str">
            <v>~</v>
          </cell>
          <cell r="J399">
            <v>159355</v>
          </cell>
          <cell r="K399">
            <v>161594</v>
          </cell>
          <cell r="L399">
            <v>162.72999999999999</v>
          </cell>
          <cell r="M399">
            <v>1.9803221156859039</v>
          </cell>
          <cell r="N399">
            <v>1.9803221156859039</v>
          </cell>
          <cell r="O399">
            <v>0</v>
          </cell>
          <cell r="P399" t="str">
            <v>~</v>
          </cell>
          <cell r="Q399" t="str">
            <v>~</v>
          </cell>
        </row>
        <row r="400">
          <cell r="C400" t="str">
            <v>Essex Police and Crime Commissioner and Chief Constable</v>
          </cell>
          <cell r="D400" t="str">
            <v>SP</v>
          </cell>
          <cell r="E400" t="str">
            <v>EE</v>
          </cell>
          <cell r="F400">
            <v>144.27000000000001</v>
          </cell>
          <cell r="G400">
            <v>144.27000000000001</v>
          </cell>
          <cell r="H400">
            <v>147.15</v>
          </cell>
          <cell r="I400" t="str">
            <v>~</v>
          </cell>
          <cell r="J400">
            <v>586016</v>
          </cell>
          <cell r="K400">
            <v>598581.1</v>
          </cell>
          <cell r="L400">
            <v>147.15</v>
          </cell>
          <cell r="M400">
            <v>1.9962570180910761</v>
          </cell>
          <cell r="N400">
            <v>1.9962570180910761</v>
          </cell>
          <cell r="O400">
            <v>0</v>
          </cell>
          <cell r="P400" t="str">
            <v>~</v>
          </cell>
          <cell r="Q400" t="str">
            <v>~</v>
          </cell>
        </row>
        <row r="401">
          <cell r="C401" t="str">
            <v>Gloucestershire Police and Crime Commissioner and Chief Cons</v>
          </cell>
          <cell r="D401" t="str">
            <v>SP</v>
          </cell>
          <cell r="E401" t="str">
            <v>SW</v>
          </cell>
          <cell r="F401">
            <v>207.73</v>
          </cell>
          <cell r="G401">
            <v>207.73</v>
          </cell>
          <cell r="H401">
            <v>207.73</v>
          </cell>
          <cell r="I401" t="str">
            <v>~</v>
          </cell>
          <cell r="J401">
            <v>208284.6</v>
          </cell>
          <cell r="K401">
            <v>211935.9</v>
          </cell>
          <cell r="L401">
            <v>207.73</v>
          </cell>
          <cell r="M401">
            <v>0</v>
          </cell>
          <cell r="N401">
            <v>0</v>
          </cell>
          <cell r="O401">
            <v>1</v>
          </cell>
          <cell r="P401" t="str">
            <v>~</v>
          </cell>
          <cell r="Q401" t="str">
            <v>~</v>
          </cell>
        </row>
        <row r="402">
          <cell r="C402" t="str">
            <v>Hertfordshire Police and Crime Commissioner and Chief Consta</v>
          </cell>
          <cell r="D402" t="str">
            <v>SP</v>
          </cell>
          <cell r="E402" t="str">
            <v>EE</v>
          </cell>
          <cell r="F402">
            <v>147.82</v>
          </cell>
          <cell r="G402">
            <v>147.82</v>
          </cell>
          <cell r="H402">
            <v>147.82</v>
          </cell>
          <cell r="I402" t="str">
            <v>~</v>
          </cell>
          <cell r="J402">
            <v>415709</v>
          </cell>
          <cell r="K402">
            <v>422465</v>
          </cell>
          <cell r="L402">
            <v>147.82</v>
          </cell>
          <cell r="M402">
            <v>0</v>
          </cell>
          <cell r="N402">
            <v>0</v>
          </cell>
          <cell r="O402">
            <v>1</v>
          </cell>
          <cell r="P402" t="str">
            <v>~</v>
          </cell>
          <cell r="Q402" t="str">
            <v>~</v>
          </cell>
        </row>
        <row r="403">
          <cell r="C403" t="str">
            <v>Humberside Police and Crime Commissioner and Chief Constable</v>
          </cell>
          <cell r="D403" t="str">
            <v>SP</v>
          </cell>
          <cell r="E403" t="str">
            <v>YH</v>
          </cell>
          <cell r="F403">
            <v>176.57</v>
          </cell>
          <cell r="G403">
            <v>176.57</v>
          </cell>
          <cell r="H403">
            <v>180.08</v>
          </cell>
          <cell r="I403" t="str">
            <v>~</v>
          </cell>
          <cell r="J403">
            <v>244729</v>
          </cell>
          <cell r="K403">
            <v>249059.6</v>
          </cell>
          <cell r="L403">
            <v>180.08</v>
          </cell>
          <cell r="M403">
            <v>1.9878801608427361</v>
          </cell>
          <cell r="N403">
            <v>1.9878801608427361</v>
          </cell>
          <cell r="O403">
            <v>0</v>
          </cell>
          <cell r="P403" t="str">
            <v>~</v>
          </cell>
          <cell r="Q403" t="str">
            <v>~</v>
          </cell>
        </row>
        <row r="404">
          <cell r="C404" t="str">
            <v>Kent Police and Crime Commissioner and Chief Constable</v>
          </cell>
          <cell r="D404" t="str">
            <v>SP</v>
          </cell>
          <cell r="E404" t="str">
            <v>SE</v>
          </cell>
          <cell r="F404">
            <v>144.28</v>
          </cell>
          <cell r="G404">
            <v>144.28</v>
          </cell>
          <cell r="H404">
            <v>147.15</v>
          </cell>
          <cell r="I404" t="str">
            <v>~</v>
          </cell>
          <cell r="J404">
            <v>573536.29</v>
          </cell>
          <cell r="K404">
            <v>583918.30000000005</v>
          </cell>
          <cell r="L404">
            <v>147.15</v>
          </cell>
          <cell r="M404">
            <v>1.9891876906016113</v>
          </cell>
          <cell r="N404">
            <v>1.9891876906016113</v>
          </cell>
          <cell r="O404">
            <v>0</v>
          </cell>
          <cell r="P404" t="str">
            <v>~</v>
          </cell>
          <cell r="Q404" t="str">
            <v>~</v>
          </cell>
        </row>
        <row r="405">
          <cell r="C405" t="str">
            <v>Lancashire Police and Crime Commissioner and Chief Constable</v>
          </cell>
          <cell r="D405" t="str">
            <v>SP</v>
          </cell>
          <cell r="E405" t="str">
            <v>NW</v>
          </cell>
          <cell r="F405">
            <v>155.96</v>
          </cell>
          <cell r="G405">
            <v>155.96</v>
          </cell>
          <cell r="H405">
            <v>159.06</v>
          </cell>
          <cell r="I405" t="str">
            <v>~</v>
          </cell>
          <cell r="J405">
            <v>402170.9</v>
          </cell>
          <cell r="K405">
            <v>410555.3</v>
          </cell>
          <cell r="L405">
            <v>159.06</v>
          </cell>
          <cell r="M405">
            <v>1.9876891510643719</v>
          </cell>
          <cell r="N405">
            <v>1.9876891510643719</v>
          </cell>
          <cell r="O405">
            <v>0</v>
          </cell>
          <cell r="P405" t="str">
            <v>~</v>
          </cell>
          <cell r="Q405" t="str">
            <v>~</v>
          </cell>
        </row>
        <row r="406">
          <cell r="C406" t="str">
            <v>Leicestershire Police and Crime Commissioner and Chief Const</v>
          </cell>
          <cell r="D406" t="str">
            <v>SP</v>
          </cell>
          <cell r="E406" t="str">
            <v>EM</v>
          </cell>
          <cell r="F406">
            <v>176.48</v>
          </cell>
          <cell r="G406">
            <v>176.48</v>
          </cell>
          <cell r="H406">
            <v>180</v>
          </cell>
          <cell r="I406" t="str">
            <v>~</v>
          </cell>
          <cell r="J406">
            <v>289452.40000000002</v>
          </cell>
          <cell r="K406">
            <v>295651.02</v>
          </cell>
          <cell r="L406">
            <v>180</v>
          </cell>
          <cell r="M406">
            <v>1.9945602901178663</v>
          </cell>
          <cell r="N406">
            <v>1.9945602901178663</v>
          </cell>
          <cell r="O406">
            <v>0</v>
          </cell>
          <cell r="P406" t="str">
            <v>~</v>
          </cell>
          <cell r="Q406" t="str">
            <v>~</v>
          </cell>
        </row>
        <row r="407">
          <cell r="C407" t="str">
            <v>Lincolnshire Police and Crime Commissioner and Chief Constab</v>
          </cell>
          <cell r="D407" t="str">
            <v>SP</v>
          </cell>
          <cell r="E407" t="str">
            <v>EM</v>
          </cell>
          <cell r="F407">
            <v>193.86</v>
          </cell>
          <cell r="G407">
            <v>193.86</v>
          </cell>
          <cell r="H407">
            <v>197.64</v>
          </cell>
          <cell r="I407" t="str">
            <v>~</v>
          </cell>
          <cell r="J407">
            <v>210941.2</v>
          </cell>
          <cell r="K407">
            <v>214842.9</v>
          </cell>
          <cell r="L407">
            <v>197.64</v>
          </cell>
          <cell r="M407">
            <v>1.9498607242339692</v>
          </cell>
          <cell r="N407">
            <v>1.9498607242339692</v>
          </cell>
          <cell r="O407">
            <v>0</v>
          </cell>
          <cell r="P407" t="str">
            <v>~</v>
          </cell>
          <cell r="Q407" t="str">
            <v>~</v>
          </cell>
        </row>
        <row r="408">
          <cell r="C408" t="str">
            <v>Norfolk Police and Crime Commissioner and Chief Constable</v>
          </cell>
          <cell r="D408" t="str">
            <v>SP</v>
          </cell>
          <cell r="E408" t="str">
            <v>EE</v>
          </cell>
          <cell r="F408">
            <v>204.75</v>
          </cell>
          <cell r="G408">
            <v>204.75</v>
          </cell>
          <cell r="H408">
            <v>208.8</v>
          </cell>
          <cell r="I408" t="str">
            <v>~</v>
          </cell>
          <cell r="J408">
            <v>266424</v>
          </cell>
          <cell r="K408">
            <v>271977.40000000002</v>
          </cell>
          <cell r="L408">
            <v>208.8</v>
          </cell>
          <cell r="M408">
            <v>1.9780219780219834</v>
          </cell>
          <cell r="N408">
            <v>1.9780219780219834</v>
          </cell>
          <cell r="O408">
            <v>0</v>
          </cell>
          <cell r="P408" t="str">
            <v>~</v>
          </cell>
          <cell r="Q408" t="str">
            <v>~</v>
          </cell>
        </row>
        <row r="409">
          <cell r="C409" t="str">
            <v>North Yorkshire Police and Crime Commissioner and Chief Cons</v>
          </cell>
          <cell r="D409" t="str">
            <v>SP</v>
          </cell>
          <cell r="E409" t="str">
            <v>YH</v>
          </cell>
          <cell r="F409">
            <v>208.62</v>
          </cell>
          <cell r="G409">
            <v>208.62</v>
          </cell>
          <cell r="H409">
            <v>212.77</v>
          </cell>
          <cell r="I409" t="str">
            <v>~</v>
          </cell>
          <cell r="J409">
            <v>277811.3</v>
          </cell>
          <cell r="K409">
            <v>282222.5</v>
          </cell>
          <cell r="L409">
            <v>212.77</v>
          </cell>
          <cell r="M409">
            <v>1.9892627744223974</v>
          </cell>
          <cell r="N409">
            <v>1.9892627744223974</v>
          </cell>
          <cell r="O409">
            <v>0</v>
          </cell>
          <cell r="P409" t="str">
            <v>~</v>
          </cell>
          <cell r="Q409" t="str">
            <v>~</v>
          </cell>
        </row>
        <row r="410">
          <cell r="C410" t="str">
            <v>Northamptonshire Police and Crime Commissioner and Chief Con</v>
          </cell>
          <cell r="D410" t="str">
            <v>SP</v>
          </cell>
          <cell r="E410" t="str">
            <v>EM</v>
          </cell>
          <cell r="F410">
            <v>197.04</v>
          </cell>
          <cell r="G410">
            <v>197.04</v>
          </cell>
          <cell r="H410">
            <v>200.96</v>
          </cell>
          <cell r="I410" t="str">
            <v>~</v>
          </cell>
          <cell r="J410">
            <v>216142</v>
          </cell>
          <cell r="K410">
            <v>222837.7</v>
          </cell>
          <cell r="L410">
            <v>200.96</v>
          </cell>
          <cell r="M410">
            <v>1.9894437677628989</v>
          </cell>
          <cell r="N410">
            <v>1.9894437677628989</v>
          </cell>
          <cell r="O410">
            <v>0</v>
          </cell>
          <cell r="P410" t="str">
            <v>~</v>
          </cell>
          <cell r="Q410" t="str">
            <v>~</v>
          </cell>
        </row>
        <row r="411">
          <cell r="C411" t="str">
            <v>Nottinghamshire Police and Crime Commissioner and Chief Cons</v>
          </cell>
          <cell r="D411" t="str">
            <v>SP</v>
          </cell>
          <cell r="E411" t="str">
            <v>EM</v>
          </cell>
          <cell r="F411">
            <v>172.98</v>
          </cell>
          <cell r="G411">
            <v>172.98</v>
          </cell>
          <cell r="H411">
            <v>176.4</v>
          </cell>
          <cell r="I411" t="str">
            <v>~</v>
          </cell>
          <cell r="J411">
            <v>291750.36</v>
          </cell>
          <cell r="K411">
            <v>297100.67</v>
          </cell>
          <cell r="L411">
            <v>176.4</v>
          </cell>
          <cell r="M411">
            <v>1.9771071800208211</v>
          </cell>
          <cell r="N411">
            <v>1.9771071800208211</v>
          </cell>
          <cell r="O411">
            <v>0</v>
          </cell>
          <cell r="P411" t="str">
            <v>~</v>
          </cell>
          <cell r="Q411" t="str">
            <v>~</v>
          </cell>
        </row>
        <row r="412">
          <cell r="C412" t="str">
            <v>Staffordshire Police and Crime Commissioner and Chief Consta</v>
          </cell>
          <cell r="D412" t="str">
            <v>SP</v>
          </cell>
          <cell r="E412" t="str">
            <v>WM</v>
          </cell>
          <cell r="F412">
            <v>177.61</v>
          </cell>
          <cell r="G412">
            <v>177.61</v>
          </cell>
          <cell r="H412">
            <v>177.61</v>
          </cell>
          <cell r="I412" t="str">
            <v>~</v>
          </cell>
          <cell r="J412">
            <v>319775.53999999998</v>
          </cell>
          <cell r="K412">
            <v>325149</v>
          </cell>
          <cell r="L412">
            <v>177.61</v>
          </cell>
          <cell r="M412">
            <v>0</v>
          </cell>
          <cell r="N412">
            <v>0</v>
          </cell>
          <cell r="O412">
            <v>1</v>
          </cell>
          <cell r="P412" t="str">
            <v>~</v>
          </cell>
          <cell r="Q412" t="str">
            <v>~</v>
          </cell>
        </row>
        <row r="413">
          <cell r="C413" t="str">
            <v>Suffolk Police and Crime Commissioner and Chief Constable</v>
          </cell>
          <cell r="D413" t="str">
            <v>SP</v>
          </cell>
          <cell r="E413" t="str">
            <v>EE</v>
          </cell>
          <cell r="F413">
            <v>166.77</v>
          </cell>
          <cell r="G413">
            <v>166.77</v>
          </cell>
          <cell r="H413">
            <v>170.1</v>
          </cell>
          <cell r="I413" t="str">
            <v>~</v>
          </cell>
          <cell r="J413">
            <v>231839.03</v>
          </cell>
          <cell r="K413">
            <v>236275</v>
          </cell>
          <cell r="L413">
            <v>170.1</v>
          </cell>
          <cell r="M413">
            <v>1.9967620075553059</v>
          </cell>
          <cell r="N413">
            <v>1.9967620075553059</v>
          </cell>
          <cell r="O413">
            <v>0</v>
          </cell>
          <cell r="P413" t="str">
            <v>~</v>
          </cell>
          <cell r="Q413" t="str">
            <v>~</v>
          </cell>
        </row>
        <row r="414">
          <cell r="C414" t="str">
            <v>Surrey Police and Crime Commissioner and Chief Constable</v>
          </cell>
          <cell r="D414" t="str">
            <v>SP</v>
          </cell>
          <cell r="E414" t="str">
            <v>SE</v>
          </cell>
          <cell r="F414">
            <v>211.68</v>
          </cell>
          <cell r="G414">
            <v>211.68</v>
          </cell>
          <cell r="H414">
            <v>215.89</v>
          </cell>
          <cell r="I414" t="str">
            <v>~</v>
          </cell>
          <cell r="J414">
            <v>471631</v>
          </cell>
          <cell r="K414">
            <v>481178.6</v>
          </cell>
          <cell r="L414">
            <v>215.89</v>
          </cell>
          <cell r="M414">
            <v>1.9888510959939436</v>
          </cell>
          <cell r="N414">
            <v>1.9888510959939436</v>
          </cell>
          <cell r="O414">
            <v>0</v>
          </cell>
          <cell r="P414" t="str">
            <v>~</v>
          </cell>
          <cell r="Q414" t="str">
            <v>~</v>
          </cell>
        </row>
        <row r="415">
          <cell r="C415" t="str">
            <v>Warwickshire Police and Crime Commissioner and Chief Constab</v>
          </cell>
          <cell r="D415" t="str">
            <v>SP</v>
          </cell>
          <cell r="E415" t="str">
            <v>WM</v>
          </cell>
          <cell r="F415">
            <v>184.56</v>
          </cell>
          <cell r="G415">
            <v>184.56</v>
          </cell>
          <cell r="H415">
            <v>188.23</v>
          </cell>
          <cell r="I415" t="str">
            <v>~</v>
          </cell>
          <cell r="J415">
            <v>185641.8</v>
          </cell>
          <cell r="K415">
            <v>189320</v>
          </cell>
          <cell r="L415">
            <v>188.23</v>
          </cell>
          <cell r="M415">
            <v>1.9885132206328495</v>
          </cell>
          <cell r="N415">
            <v>1.9885132206328495</v>
          </cell>
          <cell r="O415">
            <v>0</v>
          </cell>
          <cell r="P415" t="str">
            <v>~</v>
          </cell>
          <cell r="Q415" t="str">
            <v>~</v>
          </cell>
        </row>
        <row r="416">
          <cell r="C416" t="str">
            <v>Wiltshire Police and Crime Commissioner and Chief Constable</v>
          </cell>
          <cell r="D416" t="str">
            <v>SP</v>
          </cell>
          <cell r="E416" t="str">
            <v>SW</v>
          </cell>
          <cell r="F416">
            <v>160.91999999999999</v>
          </cell>
          <cell r="G416">
            <v>160.91999999999999</v>
          </cell>
          <cell r="H416">
            <v>163.98</v>
          </cell>
          <cell r="I416" t="str">
            <v>~</v>
          </cell>
          <cell r="J416">
            <v>233580.3</v>
          </cell>
          <cell r="K416">
            <v>238502.49</v>
          </cell>
          <cell r="L416">
            <v>163.98</v>
          </cell>
          <cell r="M416">
            <v>1.9015659955257287</v>
          </cell>
          <cell r="N416">
            <v>1.9015659955257287</v>
          </cell>
          <cell r="O416">
            <v>0</v>
          </cell>
          <cell r="P416" t="str">
            <v>~</v>
          </cell>
          <cell r="Q416" t="str">
            <v>~</v>
          </cell>
        </row>
        <row r="417">
          <cell r="C417" t="str">
            <v>Greater Manchester Police and Crime Commissioner and Chief C</v>
          </cell>
          <cell r="D417" t="str">
            <v>MP</v>
          </cell>
          <cell r="E417" t="str">
            <v>NW</v>
          </cell>
          <cell r="F417">
            <v>152.30000000000001</v>
          </cell>
          <cell r="G417">
            <v>152.30000000000001</v>
          </cell>
          <cell r="H417">
            <v>152.30000000000001</v>
          </cell>
          <cell r="I417" t="str">
            <v>~</v>
          </cell>
          <cell r="J417">
            <v>677348</v>
          </cell>
          <cell r="K417">
            <v>690370</v>
          </cell>
          <cell r="L417">
            <v>152.30000000000001</v>
          </cell>
          <cell r="M417">
            <v>0</v>
          </cell>
          <cell r="N417">
            <v>0</v>
          </cell>
          <cell r="O417">
            <v>1</v>
          </cell>
          <cell r="P417" t="str">
            <v>~</v>
          </cell>
          <cell r="Q417" t="str">
            <v>~</v>
          </cell>
        </row>
        <row r="418">
          <cell r="C418" t="str">
            <v>Merseyside Police and Crime Commissioner and Chief Constable</v>
          </cell>
          <cell r="D418" t="str">
            <v>MP</v>
          </cell>
          <cell r="E418" t="str">
            <v>NW</v>
          </cell>
          <cell r="F418">
            <v>156.63</v>
          </cell>
          <cell r="G418">
            <v>156.63</v>
          </cell>
          <cell r="H418">
            <v>159.68</v>
          </cell>
          <cell r="I418" t="str">
            <v>~</v>
          </cell>
          <cell r="J418">
            <v>334385.7</v>
          </cell>
          <cell r="K418">
            <v>342548.4</v>
          </cell>
          <cell r="L418">
            <v>159.68</v>
          </cell>
          <cell r="M418">
            <v>1.9472642533358946</v>
          </cell>
          <cell r="N418">
            <v>1.9472642533358946</v>
          </cell>
          <cell r="O418">
            <v>0</v>
          </cell>
          <cell r="P418" t="str">
            <v>~</v>
          </cell>
          <cell r="Q418" t="str">
            <v>~</v>
          </cell>
        </row>
        <row r="419">
          <cell r="C419" t="str">
            <v>South Yorkshire Police and Crime Commissioner and Chief Cons</v>
          </cell>
          <cell r="D419" t="str">
            <v>MP</v>
          </cell>
          <cell r="E419" t="str">
            <v>YH</v>
          </cell>
          <cell r="F419">
            <v>145.33000000000001</v>
          </cell>
          <cell r="G419">
            <v>145.33000000000001</v>
          </cell>
          <cell r="H419">
            <v>148.16</v>
          </cell>
          <cell r="I419" t="str">
            <v>~</v>
          </cell>
          <cell r="J419">
            <v>325342</v>
          </cell>
          <cell r="K419">
            <v>331695.7</v>
          </cell>
          <cell r="L419">
            <v>148.16</v>
          </cell>
          <cell r="M419">
            <v>1.9472923690910231</v>
          </cell>
          <cell r="N419">
            <v>1.9472923690910231</v>
          </cell>
          <cell r="O419">
            <v>0</v>
          </cell>
          <cell r="P419" t="str">
            <v>~</v>
          </cell>
          <cell r="Q419" t="str">
            <v>~</v>
          </cell>
        </row>
        <row r="420">
          <cell r="C420" t="str">
            <v>Northumbria Police and Crime Commissioner and Chief Constabl</v>
          </cell>
          <cell r="D420" t="str">
            <v>MP</v>
          </cell>
          <cell r="E420" t="str">
            <v>NE</v>
          </cell>
          <cell r="F420">
            <v>86.61</v>
          </cell>
          <cell r="G420">
            <v>86.61</v>
          </cell>
          <cell r="H420">
            <v>88.33</v>
          </cell>
          <cell r="I420" t="str">
            <v>~</v>
          </cell>
          <cell r="J420">
            <v>363862</v>
          </cell>
          <cell r="K420">
            <v>369311.2</v>
          </cell>
          <cell r="L420">
            <v>88.33</v>
          </cell>
          <cell r="M420">
            <v>1.9859138667590335</v>
          </cell>
          <cell r="N420">
            <v>1.9859138667590335</v>
          </cell>
          <cell r="O420">
            <v>0</v>
          </cell>
          <cell r="P420" t="str">
            <v>~</v>
          </cell>
          <cell r="Q420" t="str">
            <v>~</v>
          </cell>
        </row>
        <row r="421">
          <cell r="C421" t="str">
            <v>West Midlands Police and Crime Commissioner and Chief Consta</v>
          </cell>
          <cell r="D421" t="str">
            <v>MP</v>
          </cell>
          <cell r="E421" t="str">
            <v>WM</v>
          </cell>
          <cell r="F421">
            <v>104.47</v>
          </cell>
          <cell r="G421">
            <v>104.47</v>
          </cell>
          <cell r="H421">
            <v>106.55</v>
          </cell>
          <cell r="I421" t="str">
            <v>~</v>
          </cell>
          <cell r="J421">
            <v>644377</v>
          </cell>
          <cell r="K421">
            <v>659147.75</v>
          </cell>
          <cell r="L421">
            <v>106.55</v>
          </cell>
          <cell r="M421">
            <v>1.9910022015889712</v>
          </cell>
          <cell r="N421">
            <v>1.9910022015889712</v>
          </cell>
          <cell r="O421">
            <v>0</v>
          </cell>
          <cell r="P421" t="str">
            <v>~</v>
          </cell>
          <cell r="Q421" t="str">
            <v>~</v>
          </cell>
        </row>
        <row r="422">
          <cell r="C422" t="str">
            <v>West Yorkshire Police and Crime Commissioner and Chief Const</v>
          </cell>
          <cell r="D422" t="str">
            <v>MP</v>
          </cell>
          <cell r="E422" t="str">
            <v>YH</v>
          </cell>
          <cell r="F422">
            <v>138.19999999999999</v>
          </cell>
          <cell r="G422">
            <v>138.19999999999999</v>
          </cell>
          <cell r="H422">
            <v>140.94999999999999</v>
          </cell>
          <cell r="I422" t="str">
            <v>~</v>
          </cell>
          <cell r="J422">
            <v>596170.9</v>
          </cell>
          <cell r="K422">
            <v>605350</v>
          </cell>
          <cell r="L422">
            <v>140.94999999999999</v>
          </cell>
          <cell r="M422">
            <v>1.9898697539797399</v>
          </cell>
          <cell r="N422">
            <v>1.9898697539797399</v>
          </cell>
          <cell r="O422">
            <v>0</v>
          </cell>
          <cell r="P422" t="str">
            <v>~</v>
          </cell>
          <cell r="Q422" t="str">
            <v>~</v>
          </cell>
        </row>
        <row r="423">
          <cell r="C423" t="str">
            <v>Avon &amp; Somerset Police and Crime Commissioner and Chief Cons</v>
          </cell>
          <cell r="D423" t="str">
            <v>SP</v>
          </cell>
          <cell r="E423" t="str">
            <v>SW</v>
          </cell>
          <cell r="F423">
            <v>171.37</v>
          </cell>
          <cell r="G423">
            <v>171.37</v>
          </cell>
          <cell r="H423">
            <v>174.78</v>
          </cell>
          <cell r="I423" t="str">
            <v>~</v>
          </cell>
          <cell r="J423">
            <v>516203</v>
          </cell>
          <cell r="K423">
            <v>527135.19999999995</v>
          </cell>
          <cell r="L423">
            <v>174.78</v>
          </cell>
          <cell r="M423">
            <v>1.9898465308980546</v>
          </cell>
          <cell r="N423">
            <v>1.9898465308980546</v>
          </cell>
          <cell r="O423">
            <v>0</v>
          </cell>
          <cell r="P423" t="str">
            <v>~</v>
          </cell>
          <cell r="Q423" t="str">
            <v>~</v>
          </cell>
        </row>
        <row r="424">
          <cell r="C424" t="str">
            <v>Devon &amp; Cornwall Police and Crime Commissioner and Chief Con</v>
          </cell>
          <cell r="D424" t="str">
            <v>SP</v>
          </cell>
          <cell r="E424" t="str">
            <v>SW</v>
          </cell>
          <cell r="F424">
            <v>166.16</v>
          </cell>
          <cell r="G424">
            <v>166.16</v>
          </cell>
          <cell r="H424">
            <v>169.47</v>
          </cell>
          <cell r="I424" t="str">
            <v>~</v>
          </cell>
          <cell r="J424">
            <v>554698.87</v>
          </cell>
          <cell r="K424">
            <v>565070.01</v>
          </cell>
          <cell r="L424">
            <v>169.47</v>
          </cell>
          <cell r="M424">
            <v>1.9920558497833429</v>
          </cell>
          <cell r="N424">
            <v>1.9920558497833429</v>
          </cell>
          <cell r="O424">
            <v>0</v>
          </cell>
          <cell r="P424" t="str">
            <v>~</v>
          </cell>
          <cell r="Q424" t="str">
            <v>~</v>
          </cell>
        </row>
        <row r="425">
          <cell r="C425" t="str">
            <v>Hampshire Police and Crime Commissioner and Chief Constable</v>
          </cell>
          <cell r="D425" t="str">
            <v>SP</v>
          </cell>
          <cell r="E425" t="str">
            <v>SE</v>
          </cell>
          <cell r="F425">
            <v>154.26</v>
          </cell>
          <cell r="G425">
            <v>154.26</v>
          </cell>
          <cell r="H425">
            <v>157.33000000000001</v>
          </cell>
          <cell r="I425" t="str">
            <v>~</v>
          </cell>
          <cell r="J425">
            <v>636185.4</v>
          </cell>
          <cell r="K425">
            <v>648100</v>
          </cell>
          <cell r="L425">
            <v>157.33000000000001</v>
          </cell>
          <cell r="M425">
            <v>1.9901465058991454</v>
          </cell>
          <cell r="N425">
            <v>1.9901465058991454</v>
          </cell>
          <cell r="O425">
            <v>0</v>
          </cell>
          <cell r="P425" t="str">
            <v>~</v>
          </cell>
          <cell r="Q425" t="str">
            <v>~</v>
          </cell>
        </row>
        <row r="426">
          <cell r="C426" t="str">
            <v>Sussex Police and Crime Commissioner and Chief Constable</v>
          </cell>
          <cell r="D426" t="str">
            <v>SP</v>
          </cell>
          <cell r="E426" t="str">
            <v>SE</v>
          </cell>
          <cell r="F426">
            <v>141.12</v>
          </cell>
          <cell r="G426">
            <v>141.12</v>
          </cell>
          <cell r="H426">
            <v>143.91</v>
          </cell>
          <cell r="I426" t="str">
            <v>~</v>
          </cell>
          <cell r="J426">
            <v>571655.78</v>
          </cell>
          <cell r="K426">
            <v>582856.1</v>
          </cell>
          <cell r="L426">
            <v>143.91</v>
          </cell>
          <cell r="M426">
            <v>1.9770408163265247</v>
          </cell>
          <cell r="N426">
            <v>1.9770408163265247</v>
          </cell>
          <cell r="O426">
            <v>0</v>
          </cell>
          <cell r="P426" t="str">
            <v>~</v>
          </cell>
          <cell r="Q426" t="str">
            <v>~</v>
          </cell>
        </row>
        <row r="427">
          <cell r="C427" t="str">
            <v>Thames Valley Police and Crime Commissioner and Chief Consta</v>
          </cell>
          <cell r="D427" t="str">
            <v>SP</v>
          </cell>
          <cell r="E427" t="str">
            <v>SE</v>
          </cell>
          <cell r="F427">
            <v>160.51</v>
          </cell>
          <cell r="G427">
            <v>160.51</v>
          </cell>
          <cell r="H427">
            <v>163.69999999999999</v>
          </cell>
          <cell r="I427" t="str">
            <v>~</v>
          </cell>
          <cell r="J427">
            <v>826586.5</v>
          </cell>
          <cell r="K427">
            <v>843561.6</v>
          </cell>
          <cell r="L427">
            <v>163.69999999999999</v>
          </cell>
          <cell r="M427">
            <v>1.9874151143230938</v>
          </cell>
          <cell r="N427">
            <v>1.9874151143230938</v>
          </cell>
          <cell r="O427">
            <v>0</v>
          </cell>
          <cell r="P427" t="str">
            <v>~</v>
          </cell>
          <cell r="Q427" t="str">
            <v>~</v>
          </cell>
        </row>
        <row r="428">
          <cell r="C428" t="str">
            <v>West Mercia Police and Crime Commissioner and Chief Constable</v>
          </cell>
          <cell r="D428" t="str">
            <v>SP</v>
          </cell>
          <cell r="E428" t="str">
            <v>WM</v>
          </cell>
          <cell r="F428">
            <v>182.28</v>
          </cell>
          <cell r="G428">
            <v>182.28</v>
          </cell>
          <cell r="H428">
            <v>185.9</v>
          </cell>
          <cell r="I428" t="str">
            <v>~</v>
          </cell>
          <cell r="J428">
            <v>402244.45</v>
          </cell>
          <cell r="K428">
            <v>409867</v>
          </cell>
          <cell r="L428">
            <v>185.9</v>
          </cell>
          <cell r="M428">
            <v>1.9859556725916199</v>
          </cell>
          <cell r="N428">
            <v>1.9859556725916199</v>
          </cell>
          <cell r="O428">
            <v>0</v>
          </cell>
          <cell r="P428" t="str">
            <v>~</v>
          </cell>
          <cell r="Q428" t="str">
            <v>~</v>
          </cell>
        </row>
        <row r="430">
          <cell r="C430" t="str">
            <v>Greater London Authority</v>
          </cell>
          <cell r="D430" t="str">
            <v>GLA</v>
          </cell>
          <cell r="E430" t="str">
            <v>L</v>
          </cell>
          <cell r="F430">
            <v>299</v>
          </cell>
          <cell r="G430">
            <v>299</v>
          </cell>
          <cell r="H430">
            <v>295</v>
          </cell>
          <cell r="I430" t="str">
            <v>~</v>
          </cell>
          <cell r="K430">
            <v>2714167.9359808294</v>
          </cell>
          <cell r="L430">
            <v>295</v>
          </cell>
          <cell r="M430">
            <v>-1.3377926421404682</v>
          </cell>
          <cell r="N430">
            <v>-1.3377926421404682</v>
          </cell>
          <cell r="O430">
            <v>1</v>
          </cell>
          <cell r="P430" t="str">
            <v>~</v>
          </cell>
          <cell r="Q430" t="str">
            <v>~</v>
          </cell>
        </row>
        <row r="431">
          <cell r="C431" t="str">
            <v>Other Services</v>
          </cell>
          <cell r="F431">
            <v>84.48</v>
          </cell>
          <cell r="G431">
            <v>84.48</v>
          </cell>
          <cell r="H431">
            <v>86.13</v>
          </cell>
          <cell r="I431" t="str">
            <v>~</v>
          </cell>
          <cell r="K431">
            <v>2718582.8166724718</v>
          </cell>
          <cell r="L431">
            <v>86.13</v>
          </cell>
          <cell r="M431">
            <v>1.95312499999999</v>
          </cell>
          <cell r="N431">
            <v>1.95312499999999</v>
          </cell>
          <cell r="P431" t="str">
            <v>~</v>
          </cell>
          <cell r="Q431" t="str">
            <v>~</v>
          </cell>
        </row>
        <row r="432">
          <cell r="C432" t="str">
            <v>Metropolitan Police Authority</v>
          </cell>
          <cell r="F432">
            <v>214.52</v>
          </cell>
          <cell r="G432">
            <v>214.52</v>
          </cell>
          <cell r="H432">
            <v>208.86999986675721</v>
          </cell>
          <cell r="I432" t="str">
            <v>~</v>
          </cell>
          <cell r="K432">
            <v>2712343.2200000007</v>
          </cell>
          <cell r="L432">
            <v>208.86999986675721</v>
          </cell>
          <cell r="M432">
            <v>-2.6337871215936968</v>
          </cell>
          <cell r="N432">
            <v>-2.6337871215936968</v>
          </cell>
          <cell r="P432" t="str">
            <v>~</v>
          </cell>
          <cell r="Q432" t="str">
            <v>~</v>
          </cell>
        </row>
        <row r="433">
          <cell r="I433" t="str">
            <v>difference:</v>
          </cell>
          <cell r="K433">
            <v>6239.596672471147</v>
          </cell>
        </row>
        <row r="434">
          <cell r="I434" t="str">
            <v>% excluding police:</v>
          </cell>
          <cell r="K434">
            <v>0.29244133501116665</v>
          </cell>
        </row>
        <row r="435">
          <cell r="I435" t="str">
            <v>weighted average of GLA - all:</v>
          </cell>
          <cell r="K435">
            <v>2714167.9359808294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1"/>
  <sheetViews>
    <sheetView showGridLines="0" tabSelected="1" zoomScaleNormal="100" zoomScaleSheetLayoutView="70" workbookViewId="0"/>
  </sheetViews>
  <sheetFormatPr defaultColWidth="9.140625" defaultRowHeight="14.25" x14ac:dyDescent="0.2"/>
  <cols>
    <col min="1" max="1" width="1.140625" style="20" customWidth="1"/>
    <col min="2" max="2" width="29.7109375" style="20" customWidth="1"/>
    <col min="3" max="3" width="1.28515625" style="20" customWidth="1"/>
    <col min="4" max="6" width="11.7109375" style="31" customWidth="1"/>
    <col min="7" max="7" width="11.7109375" style="32" customWidth="1"/>
    <col min="8" max="11" width="11.7109375" style="31" customWidth="1"/>
    <col min="12" max="12" width="1.140625" style="20" customWidth="1"/>
    <col min="13" max="13" width="3.7109375" style="20" customWidth="1"/>
    <col min="14" max="16384" width="9.140625" style="20"/>
  </cols>
  <sheetData>
    <row r="1" spans="1:12" ht="20.100000000000001" customHeight="1" thickBot="1" x14ac:dyDescent="0.25">
      <c r="A1" s="46"/>
      <c r="B1" s="45" t="s">
        <v>381</v>
      </c>
      <c r="C1" s="44"/>
      <c r="D1" s="44"/>
      <c r="E1" s="44"/>
      <c r="F1" s="44"/>
      <c r="G1" s="44"/>
      <c r="H1" s="44"/>
      <c r="I1" s="44"/>
      <c r="J1" s="44"/>
      <c r="K1" s="44"/>
      <c r="L1" s="47"/>
    </row>
    <row r="2" spans="1:12" x14ac:dyDescent="0.2">
      <c r="A2" s="37"/>
      <c r="B2" s="5"/>
      <c r="C2" s="5"/>
      <c r="D2" s="1"/>
      <c r="E2" s="1"/>
      <c r="F2" s="1"/>
      <c r="G2" s="2"/>
      <c r="H2" s="1"/>
      <c r="I2" s="1"/>
      <c r="J2" s="1"/>
      <c r="K2" s="1" t="s">
        <v>8</v>
      </c>
      <c r="L2" s="28"/>
    </row>
    <row r="3" spans="1:12" ht="15" x14ac:dyDescent="0.2">
      <c r="A3" s="37"/>
      <c r="B3" s="17"/>
      <c r="C3" s="17"/>
      <c r="D3" s="14" t="s">
        <v>0</v>
      </c>
      <c r="E3" s="14" t="s">
        <v>1</v>
      </c>
      <c r="F3" s="14" t="s">
        <v>2</v>
      </c>
      <c r="G3" s="15" t="s">
        <v>3</v>
      </c>
      <c r="H3" s="14" t="s">
        <v>4</v>
      </c>
      <c r="I3" s="14" t="s">
        <v>5</v>
      </c>
      <c r="J3" s="16" t="s">
        <v>6</v>
      </c>
      <c r="K3" s="14" t="s">
        <v>7</v>
      </c>
      <c r="L3" s="28"/>
    </row>
    <row r="4" spans="1:12" ht="15" customHeight="1" x14ac:dyDescent="0.25">
      <c r="A4" s="37"/>
      <c r="B4" s="6" t="s">
        <v>361</v>
      </c>
      <c r="C4" s="6"/>
      <c r="D4" s="3"/>
      <c r="E4" s="3"/>
      <c r="F4" s="3"/>
      <c r="G4" s="4"/>
      <c r="H4" s="3"/>
      <c r="I4" s="3"/>
      <c r="J4" s="3"/>
      <c r="K4" s="3"/>
      <c r="L4" s="28"/>
    </row>
    <row r="5" spans="1:12" ht="6.95" customHeight="1" x14ac:dyDescent="0.2">
      <c r="A5" s="37"/>
      <c r="B5" s="5"/>
      <c r="C5" s="5"/>
      <c r="D5" s="3"/>
      <c r="E5" s="3"/>
      <c r="F5" s="3"/>
      <c r="G5" s="4"/>
      <c r="H5" s="3"/>
      <c r="I5" s="3"/>
      <c r="J5" s="3"/>
      <c r="K5" s="3"/>
      <c r="L5" s="28"/>
    </row>
    <row r="6" spans="1:12" ht="15" x14ac:dyDescent="0.25">
      <c r="A6" s="37"/>
      <c r="B6" s="7" t="s">
        <v>9</v>
      </c>
      <c r="C6" s="7"/>
      <c r="D6" s="3"/>
      <c r="E6" s="3"/>
      <c r="F6" s="3"/>
      <c r="G6" s="4"/>
      <c r="H6" s="3"/>
      <c r="I6" s="3"/>
      <c r="J6" s="3"/>
      <c r="K6" s="3"/>
      <c r="L6" s="28"/>
    </row>
    <row r="7" spans="1:12" x14ac:dyDescent="0.2">
      <c r="A7" s="37"/>
      <c r="B7" s="8" t="s">
        <v>10</v>
      </c>
      <c r="C7" s="8"/>
      <c r="D7" s="2">
        <f>G7*(6/9)</f>
        <v>628.96</v>
      </c>
      <c r="E7" s="2">
        <f>G7*(7/9)</f>
        <v>733.78666666666675</v>
      </c>
      <c r="F7" s="2">
        <f>G7*(8/9)</f>
        <v>838.61333333333334</v>
      </c>
      <c r="G7" s="2">
        <f>VLOOKUP(B7,'[1]CTR Combined'!$C:$Q,15,FALSE)</f>
        <v>943.44</v>
      </c>
      <c r="H7" s="2">
        <f>G7*(11/9)</f>
        <v>1153.0933333333335</v>
      </c>
      <c r="I7" s="2">
        <f>G7*(13/9)</f>
        <v>1362.7466666666667</v>
      </c>
      <c r="J7" s="2">
        <f>G7*(15/9)</f>
        <v>1572.4</v>
      </c>
      <c r="K7" s="2">
        <f>G7*2</f>
        <v>1886.88</v>
      </c>
      <c r="L7" s="28"/>
    </row>
    <row r="8" spans="1:12" x14ac:dyDescent="0.2">
      <c r="A8" s="37"/>
      <c r="B8" s="5" t="s">
        <v>11</v>
      </c>
      <c r="C8" s="5"/>
      <c r="D8" s="2">
        <f t="shared" ref="D8:D46" si="0">G8*(6/9)</f>
        <v>891.39999999999986</v>
      </c>
      <c r="E8" s="2">
        <f t="shared" ref="E8:E46" si="1">G8*(7/9)</f>
        <v>1039.9666666666667</v>
      </c>
      <c r="F8" s="2">
        <f t="shared" ref="F8:F46" si="2">G8*(8/9)</f>
        <v>1188.5333333333331</v>
      </c>
      <c r="G8" s="2">
        <f>VLOOKUP(B8,'[1]CTR Combined'!$C:$Q,15,FALSE)</f>
        <v>1337.1</v>
      </c>
      <c r="H8" s="2">
        <f t="shared" ref="H8:H46" si="3">G8*(11/9)</f>
        <v>1634.2333333333333</v>
      </c>
      <c r="I8" s="2">
        <f t="shared" ref="I8:I46" si="4">G8*(13/9)</f>
        <v>1931.3666666666666</v>
      </c>
      <c r="J8" s="2">
        <f t="shared" ref="J8:J46" si="5">G8*(15/9)</f>
        <v>2228.5</v>
      </c>
      <c r="K8" s="2">
        <f t="shared" ref="K8:K46" si="6">G8*2</f>
        <v>2674.2</v>
      </c>
      <c r="L8" s="28"/>
    </row>
    <row r="9" spans="1:12" x14ac:dyDescent="0.2">
      <c r="A9" s="37"/>
      <c r="B9" s="5" t="s">
        <v>12</v>
      </c>
      <c r="C9" s="5"/>
      <c r="D9" s="2">
        <f t="shared" si="0"/>
        <v>850.69333333333327</v>
      </c>
      <c r="E9" s="2">
        <f t="shared" si="1"/>
        <v>992.4755555555555</v>
      </c>
      <c r="F9" s="2">
        <f t="shared" si="2"/>
        <v>1134.2577777777776</v>
      </c>
      <c r="G9" s="2">
        <f>VLOOKUP(B9,'[1]CTR Combined'!$C:$Q,15,FALSE)</f>
        <v>1276.04</v>
      </c>
      <c r="H9" s="2">
        <f t="shared" si="3"/>
        <v>1559.6044444444444</v>
      </c>
      <c r="I9" s="2">
        <f t="shared" si="4"/>
        <v>1843.1688888888889</v>
      </c>
      <c r="J9" s="2">
        <f t="shared" si="5"/>
        <v>2126.7333333333336</v>
      </c>
      <c r="K9" s="2">
        <f t="shared" si="6"/>
        <v>2552.08</v>
      </c>
      <c r="L9" s="28"/>
    </row>
    <row r="10" spans="1:12" x14ac:dyDescent="0.2">
      <c r="A10" s="37"/>
      <c r="B10" s="5" t="s">
        <v>13</v>
      </c>
      <c r="C10" s="5"/>
      <c r="D10" s="2">
        <f t="shared" si="0"/>
        <v>862.3</v>
      </c>
      <c r="E10" s="2">
        <f t="shared" si="1"/>
        <v>1006.0166666666668</v>
      </c>
      <c r="F10" s="2">
        <f t="shared" si="2"/>
        <v>1149.7333333333333</v>
      </c>
      <c r="G10" s="2">
        <f>VLOOKUP(B10,'[1]CTR Combined'!$C:$Q,15,FALSE)</f>
        <v>1293.45</v>
      </c>
      <c r="H10" s="2">
        <f t="shared" si="3"/>
        <v>1580.8833333333334</v>
      </c>
      <c r="I10" s="2">
        <f t="shared" si="4"/>
        <v>1868.3166666666666</v>
      </c>
      <c r="J10" s="2">
        <f t="shared" si="5"/>
        <v>2155.75</v>
      </c>
      <c r="K10" s="2">
        <f t="shared" si="6"/>
        <v>2586.9</v>
      </c>
      <c r="L10" s="28"/>
    </row>
    <row r="11" spans="1:12" x14ac:dyDescent="0.2">
      <c r="A11" s="37"/>
      <c r="B11" s="5" t="s">
        <v>39</v>
      </c>
      <c r="C11" s="5"/>
      <c r="D11" s="2">
        <f t="shared" si="0"/>
        <v>681.87333333333322</v>
      </c>
      <c r="E11" s="2">
        <f t="shared" si="1"/>
        <v>795.51888888888891</v>
      </c>
      <c r="F11" s="2">
        <f t="shared" si="2"/>
        <v>909.16444444444437</v>
      </c>
      <c r="G11" s="2">
        <f>VLOOKUP(B11,'[1]CTR Combined'!$C:$Q,15,FALSE)</f>
        <v>1022.81</v>
      </c>
      <c r="H11" s="2">
        <f t="shared" si="3"/>
        <v>1250.1011111111111</v>
      </c>
      <c r="I11" s="2">
        <f t="shared" si="4"/>
        <v>1477.392222222222</v>
      </c>
      <c r="J11" s="2">
        <f t="shared" si="5"/>
        <v>1704.6833333333334</v>
      </c>
      <c r="K11" s="2">
        <f t="shared" si="6"/>
        <v>2045.62</v>
      </c>
      <c r="L11" s="28"/>
    </row>
    <row r="12" spans="1:12" x14ac:dyDescent="0.2">
      <c r="A12" s="37"/>
      <c r="B12" s="5"/>
      <c r="C12" s="5"/>
      <c r="D12" s="2"/>
      <c r="E12" s="2"/>
      <c r="F12" s="2"/>
      <c r="G12" s="2"/>
      <c r="H12" s="2"/>
      <c r="I12" s="2"/>
      <c r="J12" s="2"/>
      <c r="K12" s="2"/>
      <c r="L12" s="28"/>
    </row>
    <row r="13" spans="1:12" x14ac:dyDescent="0.2">
      <c r="A13" s="37"/>
      <c r="B13" s="5" t="s">
        <v>14</v>
      </c>
      <c r="C13" s="5"/>
      <c r="D13" s="2">
        <f t="shared" si="0"/>
        <v>850.67333333333329</v>
      </c>
      <c r="E13" s="2">
        <f t="shared" si="1"/>
        <v>992.45222222222219</v>
      </c>
      <c r="F13" s="2">
        <f t="shared" si="2"/>
        <v>1134.231111111111</v>
      </c>
      <c r="G13" s="2">
        <f>VLOOKUP(B13,'[1]CTR Combined'!$C:$Q,15,FALSE)</f>
        <v>1276.01</v>
      </c>
      <c r="H13" s="2">
        <f t="shared" si="3"/>
        <v>1559.5677777777778</v>
      </c>
      <c r="I13" s="2">
        <f t="shared" si="4"/>
        <v>1843.1255555555556</v>
      </c>
      <c r="J13" s="2">
        <f t="shared" si="5"/>
        <v>2126.6833333333334</v>
      </c>
      <c r="K13" s="2">
        <f t="shared" si="6"/>
        <v>2552.02</v>
      </c>
      <c r="L13" s="28"/>
    </row>
    <row r="14" spans="1:12" x14ac:dyDescent="0.2">
      <c r="A14" s="37"/>
      <c r="B14" s="5" t="s">
        <v>40</v>
      </c>
      <c r="C14" s="5"/>
      <c r="D14" s="2">
        <f t="shared" si="0"/>
        <v>718.38666666666654</v>
      </c>
      <c r="E14" s="2">
        <f t="shared" si="1"/>
        <v>838.11777777777775</v>
      </c>
      <c r="F14" s="2">
        <f t="shared" si="2"/>
        <v>957.84888888888872</v>
      </c>
      <c r="G14" s="2">
        <f>VLOOKUP(B14,'[1]CTR Combined'!$C:$Q,15,FALSE)</f>
        <v>1077.58</v>
      </c>
      <c r="H14" s="2">
        <f t="shared" si="3"/>
        <v>1317.0422222222223</v>
      </c>
      <c r="I14" s="2">
        <f t="shared" si="4"/>
        <v>1556.5044444444443</v>
      </c>
      <c r="J14" s="2">
        <f t="shared" si="5"/>
        <v>1795.9666666666667</v>
      </c>
      <c r="K14" s="2">
        <f t="shared" si="6"/>
        <v>2155.16</v>
      </c>
      <c r="L14" s="28"/>
    </row>
    <row r="15" spans="1:12" x14ac:dyDescent="0.2">
      <c r="A15" s="37"/>
      <c r="B15" s="5" t="s">
        <v>15</v>
      </c>
      <c r="C15" s="5"/>
      <c r="D15" s="2">
        <f t="shared" si="0"/>
        <v>825.8</v>
      </c>
      <c r="E15" s="2">
        <f t="shared" si="1"/>
        <v>963.43333333333339</v>
      </c>
      <c r="F15" s="2">
        <f t="shared" si="2"/>
        <v>1101.0666666666666</v>
      </c>
      <c r="G15" s="2">
        <f>VLOOKUP(B15,'[1]CTR Combined'!$C:$Q,15,FALSE)</f>
        <v>1238.7</v>
      </c>
      <c r="H15" s="2">
        <f t="shared" si="3"/>
        <v>1513.9666666666669</v>
      </c>
      <c r="I15" s="2">
        <f t="shared" si="4"/>
        <v>1789.2333333333333</v>
      </c>
      <c r="J15" s="2">
        <f t="shared" si="5"/>
        <v>2064.5</v>
      </c>
      <c r="K15" s="2">
        <f t="shared" si="6"/>
        <v>2477.4</v>
      </c>
      <c r="L15" s="28"/>
    </row>
    <row r="16" spans="1:12" x14ac:dyDescent="0.2">
      <c r="A16" s="37"/>
      <c r="B16" s="5" t="s">
        <v>16</v>
      </c>
      <c r="C16" s="5"/>
      <c r="D16" s="2">
        <f t="shared" si="0"/>
        <v>903.56666666666661</v>
      </c>
      <c r="E16" s="2">
        <f t="shared" si="1"/>
        <v>1054.161111111111</v>
      </c>
      <c r="F16" s="2">
        <f t="shared" si="2"/>
        <v>1204.7555555555555</v>
      </c>
      <c r="G16" s="2">
        <f>VLOOKUP(B16,'[1]CTR Combined'!$C:$Q,15,FALSE)</f>
        <v>1355.35</v>
      </c>
      <c r="H16" s="2">
        <f t="shared" si="3"/>
        <v>1656.538888888889</v>
      </c>
      <c r="I16" s="2">
        <f t="shared" si="4"/>
        <v>1957.7277777777776</v>
      </c>
      <c r="J16" s="2">
        <f t="shared" si="5"/>
        <v>2258.9166666666665</v>
      </c>
      <c r="K16" s="2">
        <f t="shared" si="6"/>
        <v>2710.7</v>
      </c>
      <c r="L16" s="28"/>
    </row>
    <row r="17" spans="1:12" x14ac:dyDescent="0.2">
      <c r="A17" s="37"/>
      <c r="B17" s="5" t="s">
        <v>17</v>
      </c>
      <c r="C17" s="5"/>
      <c r="D17" s="2">
        <f t="shared" si="0"/>
        <v>804.76</v>
      </c>
      <c r="E17" s="2">
        <f t="shared" si="1"/>
        <v>938.88666666666677</v>
      </c>
      <c r="F17" s="2">
        <f t="shared" si="2"/>
        <v>1073.0133333333333</v>
      </c>
      <c r="G17" s="2">
        <f>VLOOKUP(B17,'[1]CTR Combined'!$C:$Q,15,FALSE)</f>
        <v>1207.1400000000001</v>
      </c>
      <c r="H17" s="2">
        <f t="shared" si="3"/>
        <v>1475.3933333333337</v>
      </c>
      <c r="I17" s="2">
        <f t="shared" si="4"/>
        <v>1743.6466666666668</v>
      </c>
      <c r="J17" s="2">
        <f t="shared" si="5"/>
        <v>2011.9000000000003</v>
      </c>
      <c r="K17" s="2">
        <f t="shared" si="6"/>
        <v>2414.2800000000002</v>
      </c>
      <c r="L17" s="28"/>
    </row>
    <row r="18" spans="1:12" x14ac:dyDescent="0.2">
      <c r="A18" s="37"/>
      <c r="B18" s="5"/>
      <c r="C18" s="5"/>
      <c r="D18" s="2"/>
      <c r="E18" s="2"/>
      <c r="F18" s="2"/>
      <c r="G18" s="2"/>
      <c r="H18" s="2"/>
      <c r="I18" s="2"/>
      <c r="J18" s="2"/>
      <c r="K18" s="2"/>
      <c r="L18" s="28"/>
    </row>
    <row r="19" spans="1:12" x14ac:dyDescent="0.2">
      <c r="A19" s="37"/>
      <c r="B19" s="5" t="s">
        <v>18</v>
      </c>
      <c r="C19" s="5"/>
      <c r="D19" s="2">
        <f t="shared" si="0"/>
        <v>787.01333333333332</v>
      </c>
      <c r="E19" s="2">
        <f t="shared" si="1"/>
        <v>918.18222222222221</v>
      </c>
      <c r="F19" s="2">
        <f t="shared" si="2"/>
        <v>1049.3511111111111</v>
      </c>
      <c r="G19" s="2">
        <f>VLOOKUP(B19,'[1]CTR Combined'!$C:$Q,15,FALSE)</f>
        <v>1180.52</v>
      </c>
      <c r="H19" s="2">
        <f t="shared" si="3"/>
        <v>1442.857777777778</v>
      </c>
      <c r="I19" s="2">
        <f t="shared" si="4"/>
        <v>1705.1955555555555</v>
      </c>
      <c r="J19" s="2">
        <f t="shared" si="5"/>
        <v>1967.5333333333333</v>
      </c>
      <c r="K19" s="2">
        <f t="shared" si="6"/>
        <v>2361.04</v>
      </c>
      <c r="L19" s="28"/>
    </row>
    <row r="20" spans="1:12" x14ac:dyDescent="0.2">
      <c r="A20" s="37"/>
      <c r="B20" s="5" t="s">
        <v>19</v>
      </c>
      <c r="C20" s="5"/>
      <c r="D20" s="2">
        <f t="shared" si="0"/>
        <v>455.61333333333329</v>
      </c>
      <c r="E20" s="2">
        <f t="shared" si="1"/>
        <v>531.54888888888888</v>
      </c>
      <c r="F20" s="2">
        <f t="shared" si="2"/>
        <v>607.48444444444442</v>
      </c>
      <c r="G20" s="2">
        <f>VLOOKUP(B20,'[1]CTR Combined'!$C:$Q,15,FALSE)</f>
        <v>683.42</v>
      </c>
      <c r="H20" s="2">
        <f t="shared" si="3"/>
        <v>835.29111111111115</v>
      </c>
      <c r="I20" s="2">
        <f t="shared" si="4"/>
        <v>987.16222222222211</v>
      </c>
      <c r="J20" s="2">
        <f t="shared" si="5"/>
        <v>1139.0333333333333</v>
      </c>
      <c r="K20" s="2">
        <f t="shared" si="6"/>
        <v>1366.84</v>
      </c>
      <c r="L20" s="28"/>
    </row>
    <row r="21" spans="1:12" x14ac:dyDescent="0.2">
      <c r="A21" s="37"/>
      <c r="B21" s="5" t="s">
        <v>20</v>
      </c>
      <c r="C21" s="5"/>
      <c r="D21" s="2">
        <f t="shared" si="0"/>
        <v>449.43999999999994</v>
      </c>
      <c r="E21" s="2">
        <f t="shared" si="1"/>
        <v>524.34666666666669</v>
      </c>
      <c r="F21" s="2">
        <f t="shared" si="2"/>
        <v>599.25333333333322</v>
      </c>
      <c r="G21" s="2">
        <f>VLOOKUP(B21,'[1]CTR Combined'!$C:$Q,15,FALSE)</f>
        <v>674.16</v>
      </c>
      <c r="H21" s="2">
        <f t="shared" si="3"/>
        <v>823.97333333333336</v>
      </c>
      <c r="I21" s="2">
        <f t="shared" si="4"/>
        <v>973.78666666666663</v>
      </c>
      <c r="J21" s="2">
        <f t="shared" si="5"/>
        <v>1123.5999999999999</v>
      </c>
      <c r="K21" s="2">
        <f t="shared" si="6"/>
        <v>1348.32</v>
      </c>
      <c r="L21" s="28"/>
    </row>
    <row r="22" spans="1:12" ht="6.95" customHeight="1" x14ac:dyDescent="0.2">
      <c r="A22" s="37"/>
      <c r="B22" s="5"/>
      <c r="C22" s="5"/>
      <c r="D22" s="2"/>
      <c r="E22" s="2"/>
      <c r="F22" s="2"/>
      <c r="G22" s="2"/>
      <c r="H22" s="2"/>
      <c r="I22" s="2"/>
      <c r="J22" s="2"/>
      <c r="K22" s="2"/>
      <c r="L22" s="28"/>
    </row>
    <row r="23" spans="1:12" ht="15" x14ac:dyDescent="0.25">
      <c r="A23" s="37"/>
      <c r="B23" s="6" t="s">
        <v>21</v>
      </c>
      <c r="C23" s="6"/>
      <c r="D23" s="2"/>
      <c r="E23" s="2"/>
      <c r="F23" s="2"/>
      <c r="G23" s="2"/>
      <c r="H23" s="2"/>
      <c r="I23" s="2"/>
      <c r="J23" s="2"/>
      <c r="K23" s="2"/>
      <c r="L23" s="28"/>
    </row>
    <row r="24" spans="1:12" x14ac:dyDescent="0.2">
      <c r="A24" s="37"/>
      <c r="B24" s="5" t="s">
        <v>41</v>
      </c>
      <c r="C24" s="5"/>
      <c r="D24" s="2">
        <f t="shared" si="0"/>
        <v>887.78</v>
      </c>
      <c r="E24" s="2">
        <f t="shared" si="1"/>
        <v>1035.7433333333333</v>
      </c>
      <c r="F24" s="2">
        <f t="shared" si="2"/>
        <v>1183.7066666666667</v>
      </c>
      <c r="G24" s="2">
        <f>VLOOKUP(B24,'[1]CTR Combined'!$C:$Q,15,FALSE)</f>
        <v>1331.67</v>
      </c>
      <c r="H24" s="2">
        <f t="shared" si="3"/>
        <v>1627.5966666666668</v>
      </c>
      <c r="I24" s="2">
        <f t="shared" si="4"/>
        <v>1923.5233333333333</v>
      </c>
      <c r="J24" s="2">
        <f t="shared" si="5"/>
        <v>2219.4500000000003</v>
      </c>
      <c r="K24" s="2">
        <f t="shared" si="6"/>
        <v>2663.34</v>
      </c>
      <c r="L24" s="28"/>
    </row>
    <row r="25" spans="1:12" x14ac:dyDescent="0.2">
      <c r="A25" s="37"/>
      <c r="B25" s="5" t="s">
        <v>22</v>
      </c>
      <c r="C25" s="5"/>
      <c r="D25" s="2">
        <f t="shared" si="0"/>
        <v>931.37999999999988</v>
      </c>
      <c r="E25" s="2">
        <f t="shared" si="1"/>
        <v>1086.6099999999999</v>
      </c>
      <c r="F25" s="2">
        <f t="shared" si="2"/>
        <v>1241.8399999999999</v>
      </c>
      <c r="G25" s="2">
        <f>VLOOKUP(B25,'[1]CTR Combined'!$C:$Q,15,FALSE)</f>
        <v>1397.07</v>
      </c>
      <c r="H25" s="2">
        <f t="shared" si="3"/>
        <v>1707.53</v>
      </c>
      <c r="I25" s="2">
        <f t="shared" si="4"/>
        <v>2017.9899999999998</v>
      </c>
      <c r="J25" s="2">
        <f t="shared" si="5"/>
        <v>2328.4499999999998</v>
      </c>
      <c r="K25" s="2">
        <f t="shared" si="6"/>
        <v>2794.14</v>
      </c>
      <c r="L25" s="28"/>
    </row>
    <row r="26" spans="1:12" x14ac:dyDescent="0.2">
      <c r="A26" s="37"/>
      <c r="B26" s="5" t="s">
        <v>23</v>
      </c>
      <c r="C26" s="5"/>
      <c r="D26" s="2">
        <f t="shared" si="0"/>
        <v>963.68666666666661</v>
      </c>
      <c r="E26" s="2">
        <f t="shared" si="1"/>
        <v>1124.3011111111111</v>
      </c>
      <c r="F26" s="2">
        <f t="shared" si="2"/>
        <v>1284.9155555555556</v>
      </c>
      <c r="G26" s="2">
        <f>VLOOKUP(B26,'[1]CTR Combined'!$C:$Q,15,FALSE)</f>
        <v>1445.53</v>
      </c>
      <c r="H26" s="2">
        <f t="shared" si="3"/>
        <v>1766.758888888889</v>
      </c>
      <c r="I26" s="2">
        <f t="shared" si="4"/>
        <v>2087.9877777777779</v>
      </c>
      <c r="J26" s="2">
        <f t="shared" si="5"/>
        <v>2409.2166666666667</v>
      </c>
      <c r="K26" s="2">
        <f t="shared" si="6"/>
        <v>2891.06</v>
      </c>
      <c r="L26" s="28"/>
    </row>
    <row r="27" spans="1:12" x14ac:dyDescent="0.2">
      <c r="A27" s="37"/>
      <c r="B27" s="5" t="s">
        <v>24</v>
      </c>
      <c r="C27" s="5"/>
      <c r="D27" s="2">
        <f t="shared" si="0"/>
        <v>902.62666666666667</v>
      </c>
      <c r="E27" s="2">
        <f t="shared" si="1"/>
        <v>1053.0644444444445</v>
      </c>
      <c r="F27" s="2">
        <f t="shared" si="2"/>
        <v>1203.5022222222221</v>
      </c>
      <c r="G27" s="2">
        <f>VLOOKUP(B27,'[1]CTR Combined'!$C:$Q,15,FALSE)</f>
        <v>1353.94</v>
      </c>
      <c r="H27" s="2">
        <f t="shared" si="3"/>
        <v>1654.8155555555556</v>
      </c>
      <c r="I27" s="2">
        <f t="shared" si="4"/>
        <v>1955.6911111111112</v>
      </c>
      <c r="J27" s="2">
        <f t="shared" si="5"/>
        <v>2256.5666666666671</v>
      </c>
      <c r="K27" s="2">
        <f t="shared" si="6"/>
        <v>2707.88</v>
      </c>
      <c r="L27" s="28"/>
    </row>
    <row r="28" spans="1:12" x14ac:dyDescent="0.2">
      <c r="A28" s="37"/>
      <c r="B28" s="9" t="s">
        <v>25</v>
      </c>
      <c r="C28" s="9"/>
      <c r="D28" s="2">
        <f t="shared" si="0"/>
        <v>883.42666666666673</v>
      </c>
      <c r="E28" s="2">
        <f t="shared" si="1"/>
        <v>1030.6644444444446</v>
      </c>
      <c r="F28" s="2">
        <f t="shared" si="2"/>
        <v>1177.9022222222222</v>
      </c>
      <c r="G28" s="2">
        <f>VLOOKUP(B28,'[1]CTR Combined'!$C:$Q,15,FALSE)</f>
        <v>1325.14</v>
      </c>
      <c r="H28" s="2">
        <f t="shared" si="3"/>
        <v>1619.6155555555558</v>
      </c>
      <c r="I28" s="2">
        <f t="shared" si="4"/>
        <v>1914.0911111111113</v>
      </c>
      <c r="J28" s="2">
        <f t="shared" si="5"/>
        <v>2208.5666666666671</v>
      </c>
      <c r="K28" s="2">
        <f t="shared" si="6"/>
        <v>2650.28</v>
      </c>
      <c r="L28" s="28"/>
    </row>
    <row r="29" spans="1:12" x14ac:dyDescent="0.2">
      <c r="A29" s="37"/>
      <c r="B29" s="9"/>
      <c r="C29" s="9"/>
      <c r="D29" s="2"/>
      <c r="E29" s="2"/>
      <c r="F29" s="2"/>
      <c r="G29" s="2"/>
      <c r="H29" s="2"/>
      <c r="I29" s="2"/>
      <c r="J29" s="2"/>
      <c r="K29" s="2"/>
      <c r="L29" s="28"/>
    </row>
    <row r="30" spans="1:12" x14ac:dyDescent="0.2">
      <c r="A30" s="37"/>
      <c r="B30" s="5" t="s">
        <v>26</v>
      </c>
      <c r="C30" s="5"/>
      <c r="D30" s="2">
        <f t="shared" si="0"/>
        <v>977.59333333333336</v>
      </c>
      <c r="E30" s="2">
        <f t="shared" si="1"/>
        <v>1140.5255555555557</v>
      </c>
      <c r="F30" s="2">
        <f t="shared" si="2"/>
        <v>1303.4577777777779</v>
      </c>
      <c r="G30" s="2">
        <f>VLOOKUP(B30,'[1]CTR Combined'!$C:$Q,15,FALSE)</f>
        <v>1466.39</v>
      </c>
      <c r="H30" s="2">
        <f t="shared" si="3"/>
        <v>1792.2544444444447</v>
      </c>
      <c r="I30" s="2">
        <f t="shared" si="4"/>
        <v>2118.1188888888892</v>
      </c>
      <c r="J30" s="2">
        <f t="shared" si="5"/>
        <v>2443.9833333333336</v>
      </c>
      <c r="K30" s="2">
        <f t="shared" si="6"/>
        <v>2932.78</v>
      </c>
      <c r="L30" s="28"/>
    </row>
    <row r="31" spans="1:12" x14ac:dyDescent="0.2">
      <c r="A31" s="37"/>
      <c r="B31" s="5" t="s">
        <v>27</v>
      </c>
      <c r="C31" s="5"/>
      <c r="D31" s="2">
        <f t="shared" si="0"/>
        <v>903.28666666666663</v>
      </c>
      <c r="E31" s="2">
        <f t="shared" si="1"/>
        <v>1053.8344444444444</v>
      </c>
      <c r="F31" s="2">
        <f t="shared" si="2"/>
        <v>1204.3822222222223</v>
      </c>
      <c r="G31" s="2">
        <f>VLOOKUP(B31,'[1]CTR Combined'!$C:$Q,15,FALSE)</f>
        <v>1354.93</v>
      </c>
      <c r="H31" s="2">
        <f t="shared" si="3"/>
        <v>1656.0255555555557</v>
      </c>
      <c r="I31" s="2">
        <f t="shared" si="4"/>
        <v>1957.1211111111111</v>
      </c>
      <c r="J31" s="2">
        <f t="shared" si="5"/>
        <v>2258.2166666666667</v>
      </c>
      <c r="K31" s="2">
        <f t="shared" si="6"/>
        <v>2709.86</v>
      </c>
      <c r="L31" s="28"/>
    </row>
    <row r="32" spans="1:12" x14ac:dyDescent="0.2">
      <c r="A32" s="37"/>
      <c r="B32" s="5" t="s">
        <v>28</v>
      </c>
      <c r="C32" s="5"/>
      <c r="D32" s="2">
        <f t="shared" si="0"/>
        <v>930.22666666666657</v>
      </c>
      <c r="E32" s="2">
        <f t="shared" si="1"/>
        <v>1085.2644444444445</v>
      </c>
      <c r="F32" s="2">
        <f t="shared" si="2"/>
        <v>1240.3022222222221</v>
      </c>
      <c r="G32" s="2">
        <f>VLOOKUP(B32,'[1]CTR Combined'!$C:$Q,15,FALSE)</f>
        <v>1395.34</v>
      </c>
      <c r="H32" s="2">
        <f t="shared" si="3"/>
        <v>1705.4155555555556</v>
      </c>
      <c r="I32" s="2">
        <f t="shared" si="4"/>
        <v>2015.491111111111</v>
      </c>
      <c r="J32" s="2">
        <f t="shared" si="5"/>
        <v>2325.5666666666666</v>
      </c>
      <c r="K32" s="2">
        <f t="shared" si="6"/>
        <v>2790.68</v>
      </c>
      <c r="L32" s="28"/>
    </row>
    <row r="33" spans="1:12" x14ac:dyDescent="0.2">
      <c r="A33" s="37"/>
      <c r="B33" s="5" t="s">
        <v>29</v>
      </c>
      <c r="C33" s="5"/>
      <c r="D33" s="2">
        <f t="shared" si="0"/>
        <v>986.21333333333325</v>
      </c>
      <c r="E33" s="2">
        <f t="shared" si="1"/>
        <v>1150.5822222222223</v>
      </c>
      <c r="F33" s="2">
        <f t="shared" si="2"/>
        <v>1314.951111111111</v>
      </c>
      <c r="G33" s="2">
        <f>VLOOKUP(B33,'[1]CTR Combined'!$C:$Q,15,FALSE)</f>
        <v>1479.32</v>
      </c>
      <c r="H33" s="2">
        <f t="shared" si="3"/>
        <v>1808.0577777777778</v>
      </c>
      <c r="I33" s="2">
        <f t="shared" si="4"/>
        <v>2136.7955555555554</v>
      </c>
      <c r="J33" s="2">
        <f t="shared" si="5"/>
        <v>2465.5333333333333</v>
      </c>
      <c r="K33" s="2">
        <f t="shared" si="6"/>
        <v>2958.64</v>
      </c>
      <c r="L33" s="28"/>
    </row>
    <row r="34" spans="1:12" x14ac:dyDescent="0.2">
      <c r="A34" s="37"/>
      <c r="B34" s="5" t="s">
        <v>30</v>
      </c>
      <c r="C34" s="5"/>
      <c r="D34" s="2">
        <f t="shared" si="0"/>
        <v>1019.5733333333333</v>
      </c>
      <c r="E34" s="2">
        <f t="shared" si="1"/>
        <v>1189.5022222222221</v>
      </c>
      <c r="F34" s="2">
        <f t="shared" si="2"/>
        <v>1359.431111111111</v>
      </c>
      <c r="G34" s="2">
        <f>VLOOKUP(B34,'[1]CTR Combined'!$C:$Q,15,FALSE)</f>
        <v>1529.36</v>
      </c>
      <c r="H34" s="2">
        <f t="shared" si="3"/>
        <v>1869.2177777777779</v>
      </c>
      <c r="I34" s="2">
        <f t="shared" si="4"/>
        <v>2209.0755555555552</v>
      </c>
      <c r="J34" s="2">
        <f t="shared" si="5"/>
        <v>2548.9333333333334</v>
      </c>
      <c r="K34" s="2">
        <f t="shared" si="6"/>
        <v>3058.72</v>
      </c>
      <c r="L34" s="28"/>
    </row>
    <row r="35" spans="1:12" x14ac:dyDescent="0.2">
      <c r="A35" s="37"/>
      <c r="B35" s="5"/>
      <c r="C35" s="5"/>
      <c r="D35" s="2"/>
      <c r="E35" s="2"/>
      <c r="F35" s="2"/>
      <c r="G35" s="2"/>
      <c r="H35" s="2"/>
      <c r="I35" s="2"/>
      <c r="J35" s="2"/>
      <c r="K35" s="2"/>
      <c r="L35" s="28"/>
    </row>
    <row r="36" spans="1:12" x14ac:dyDescent="0.2">
      <c r="A36" s="37"/>
      <c r="B36" s="5" t="s">
        <v>31</v>
      </c>
      <c r="C36" s="5"/>
      <c r="D36" s="2">
        <f t="shared" si="0"/>
        <v>1009.3333333333333</v>
      </c>
      <c r="E36" s="2">
        <f t="shared" si="1"/>
        <v>1177.5555555555557</v>
      </c>
      <c r="F36" s="2">
        <f t="shared" si="2"/>
        <v>1345.7777777777776</v>
      </c>
      <c r="G36" s="2">
        <f>VLOOKUP(B36,'[1]CTR Combined'!$C:$Q,15,FALSE)</f>
        <v>1514</v>
      </c>
      <c r="H36" s="2">
        <f t="shared" si="3"/>
        <v>1850.4444444444446</v>
      </c>
      <c r="I36" s="2">
        <f t="shared" si="4"/>
        <v>2186.8888888888887</v>
      </c>
      <c r="J36" s="2">
        <f t="shared" si="5"/>
        <v>2523.3333333333335</v>
      </c>
      <c r="K36" s="2">
        <f t="shared" si="6"/>
        <v>3028</v>
      </c>
      <c r="L36" s="28"/>
    </row>
    <row r="37" spans="1:12" x14ac:dyDescent="0.2">
      <c r="A37" s="37"/>
      <c r="B37" s="5" t="s">
        <v>32</v>
      </c>
      <c r="C37" s="5"/>
      <c r="D37" s="2">
        <f t="shared" si="0"/>
        <v>938.62</v>
      </c>
      <c r="E37" s="2">
        <f t="shared" si="1"/>
        <v>1095.0566666666668</v>
      </c>
      <c r="F37" s="2">
        <f t="shared" si="2"/>
        <v>1251.4933333333333</v>
      </c>
      <c r="G37" s="2">
        <f>VLOOKUP(B37,'[1]CTR Combined'!$C:$Q,15,FALSE)</f>
        <v>1407.93</v>
      </c>
      <c r="H37" s="2">
        <f t="shared" si="3"/>
        <v>1720.8033333333335</v>
      </c>
      <c r="I37" s="2">
        <f t="shared" si="4"/>
        <v>2033.6766666666667</v>
      </c>
      <c r="J37" s="2">
        <f t="shared" si="5"/>
        <v>2346.5500000000002</v>
      </c>
      <c r="K37" s="2">
        <f t="shared" si="6"/>
        <v>2815.86</v>
      </c>
      <c r="L37" s="28"/>
    </row>
    <row r="38" spans="1:12" x14ac:dyDescent="0.2">
      <c r="A38" s="37"/>
      <c r="B38" s="5" t="s">
        <v>33</v>
      </c>
      <c r="C38" s="5"/>
      <c r="D38" s="2">
        <f t="shared" si="0"/>
        <v>916.51333333333332</v>
      </c>
      <c r="E38" s="2">
        <f t="shared" si="1"/>
        <v>1069.2655555555555</v>
      </c>
      <c r="F38" s="2">
        <f t="shared" si="2"/>
        <v>1222.0177777777776</v>
      </c>
      <c r="G38" s="2">
        <f>VLOOKUP(B38,'[1]CTR Combined'!$C:$Q,15,FALSE)</f>
        <v>1374.77</v>
      </c>
      <c r="H38" s="2">
        <f t="shared" si="3"/>
        <v>1680.2744444444445</v>
      </c>
      <c r="I38" s="2">
        <f t="shared" si="4"/>
        <v>1985.7788888888888</v>
      </c>
      <c r="J38" s="2">
        <f t="shared" si="5"/>
        <v>2291.2833333333333</v>
      </c>
      <c r="K38" s="2">
        <f t="shared" si="6"/>
        <v>2749.54</v>
      </c>
      <c r="L38" s="28"/>
    </row>
    <row r="39" spans="1:12" x14ac:dyDescent="0.2">
      <c r="A39" s="37"/>
      <c r="B39" s="5" t="s">
        <v>42</v>
      </c>
      <c r="C39" s="5"/>
      <c r="D39" s="2">
        <f t="shared" si="0"/>
        <v>1116.4333333333334</v>
      </c>
      <c r="E39" s="2">
        <f t="shared" si="1"/>
        <v>1302.5055555555557</v>
      </c>
      <c r="F39" s="2">
        <f t="shared" si="2"/>
        <v>1488.5777777777778</v>
      </c>
      <c r="G39" s="2">
        <f>VLOOKUP(B39,'[1]CTR Combined'!$C:$Q,15,FALSE)</f>
        <v>1674.65</v>
      </c>
      <c r="H39" s="2">
        <f t="shared" si="3"/>
        <v>2046.7944444444447</v>
      </c>
      <c r="I39" s="2">
        <f t="shared" si="4"/>
        <v>2418.9388888888889</v>
      </c>
      <c r="J39" s="2">
        <f t="shared" si="5"/>
        <v>2791.0833333333335</v>
      </c>
      <c r="K39" s="2">
        <f t="shared" si="6"/>
        <v>3349.3</v>
      </c>
      <c r="L39" s="28"/>
    </row>
    <row r="40" spans="1:12" x14ac:dyDescent="0.2">
      <c r="A40" s="37"/>
      <c r="B40" s="5" t="s">
        <v>34</v>
      </c>
      <c r="C40" s="5"/>
      <c r="D40" s="2">
        <f t="shared" si="0"/>
        <v>934.3</v>
      </c>
      <c r="E40" s="2">
        <f t="shared" si="1"/>
        <v>1090.0166666666667</v>
      </c>
      <c r="F40" s="2">
        <f t="shared" si="2"/>
        <v>1245.7333333333333</v>
      </c>
      <c r="G40" s="2">
        <f>VLOOKUP(B40,'[1]CTR Combined'!$C:$Q,15,FALSE)</f>
        <v>1401.45</v>
      </c>
      <c r="H40" s="2">
        <f t="shared" si="3"/>
        <v>1712.8833333333334</v>
      </c>
      <c r="I40" s="2">
        <f t="shared" si="4"/>
        <v>2024.3166666666666</v>
      </c>
      <c r="J40" s="2">
        <f t="shared" si="5"/>
        <v>2335.75</v>
      </c>
      <c r="K40" s="2">
        <f t="shared" si="6"/>
        <v>2802.9</v>
      </c>
      <c r="L40" s="28"/>
    </row>
    <row r="41" spans="1:12" x14ac:dyDescent="0.2">
      <c r="A41" s="37"/>
      <c r="B41" s="5"/>
      <c r="C41" s="5"/>
      <c r="D41" s="2"/>
      <c r="E41" s="2"/>
      <c r="F41" s="2"/>
      <c r="G41" s="2"/>
      <c r="H41" s="2"/>
      <c r="I41" s="2"/>
      <c r="J41" s="2"/>
      <c r="K41" s="2"/>
      <c r="L41" s="28"/>
    </row>
    <row r="42" spans="1:12" x14ac:dyDescent="0.2">
      <c r="A42" s="37"/>
      <c r="B42" s="5" t="s">
        <v>35</v>
      </c>
      <c r="C42" s="5"/>
      <c r="D42" s="2">
        <f t="shared" si="0"/>
        <v>827.0866666666667</v>
      </c>
      <c r="E42" s="2">
        <f t="shared" si="1"/>
        <v>964.93444444444458</v>
      </c>
      <c r="F42" s="2">
        <f t="shared" si="2"/>
        <v>1102.7822222222223</v>
      </c>
      <c r="G42" s="2">
        <f>VLOOKUP(B42,'[1]CTR Combined'!$C:$Q,15,FALSE)</f>
        <v>1240.6300000000001</v>
      </c>
      <c r="H42" s="2">
        <f t="shared" si="3"/>
        <v>1516.3255555555559</v>
      </c>
      <c r="I42" s="2">
        <f t="shared" si="4"/>
        <v>1792.0211111111112</v>
      </c>
      <c r="J42" s="2">
        <f t="shared" si="5"/>
        <v>2067.7166666666672</v>
      </c>
      <c r="K42" s="2">
        <f t="shared" si="6"/>
        <v>2481.2600000000002</v>
      </c>
      <c r="L42" s="28"/>
    </row>
    <row r="43" spans="1:12" x14ac:dyDescent="0.2">
      <c r="A43" s="37"/>
      <c r="B43" s="5" t="s">
        <v>36</v>
      </c>
      <c r="C43" s="5"/>
      <c r="D43" s="2">
        <f t="shared" si="0"/>
        <v>927.02</v>
      </c>
      <c r="E43" s="2">
        <f t="shared" si="1"/>
        <v>1081.5233333333333</v>
      </c>
      <c r="F43" s="2">
        <f t="shared" si="2"/>
        <v>1236.0266666666666</v>
      </c>
      <c r="G43" s="2">
        <f>VLOOKUP(B43,'[1]CTR Combined'!$C:$Q,15,FALSE)</f>
        <v>1390.53</v>
      </c>
      <c r="H43" s="2">
        <f t="shared" si="3"/>
        <v>1699.5366666666669</v>
      </c>
      <c r="I43" s="2">
        <f t="shared" si="4"/>
        <v>2008.5433333333333</v>
      </c>
      <c r="J43" s="2">
        <f t="shared" si="5"/>
        <v>2317.5500000000002</v>
      </c>
      <c r="K43" s="2">
        <f t="shared" si="6"/>
        <v>2781.06</v>
      </c>
      <c r="L43" s="28"/>
    </row>
    <row r="44" spans="1:12" x14ac:dyDescent="0.2">
      <c r="A44" s="37"/>
      <c r="B44" s="5" t="s">
        <v>43</v>
      </c>
      <c r="C44" s="5"/>
      <c r="D44" s="2">
        <f t="shared" si="0"/>
        <v>1054.9266666666667</v>
      </c>
      <c r="E44" s="2">
        <f t="shared" si="1"/>
        <v>1230.7477777777779</v>
      </c>
      <c r="F44" s="2">
        <f t="shared" si="2"/>
        <v>1406.568888888889</v>
      </c>
      <c r="G44" s="2">
        <f>VLOOKUP(B44,'[1]CTR Combined'!$C:$Q,15,FALSE)</f>
        <v>1582.39</v>
      </c>
      <c r="H44" s="2">
        <f t="shared" si="3"/>
        <v>1934.0322222222226</v>
      </c>
      <c r="I44" s="2">
        <f t="shared" si="4"/>
        <v>2285.6744444444444</v>
      </c>
      <c r="J44" s="2">
        <f t="shared" si="5"/>
        <v>2637.3166666666671</v>
      </c>
      <c r="K44" s="2">
        <f t="shared" si="6"/>
        <v>3164.78</v>
      </c>
      <c r="L44" s="28"/>
    </row>
    <row r="45" spans="1:12" x14ac:dyDescent="0.2">
      <c r="A45" s="37"/>
      <c r="B45" s="5" t="s">
        <v>37</v>
      </c>
      <c r="C45" s="5"/>
      <c r="D45" s="2">
        <f t="shared" si="0"/>
        <v>972.39999999999986</v>
      </c>
      <c r="E45" s="2">
        <f t="shared" si="1"/>
        <v>1134.4666666666667</v>
      </c>
      <c r="F45" s="2">
        <f t="shared" si="2"/>
        <v>1296.5333333333331</v>
      </c>
      <c r="G45" s="2">
        <f>VLOOKUP(B45,'[1]CTR Combined'!$C:$Q,15,FALSE)</f>
        <v>1458.6</v>
      </c>
      <c r="H45" s="2">
        <f t="shared" si="3"/>
        <v>1782.7333333333333</v>
      </c>
      <c r="I45" s="2">
        <f t="shared" si="4"/>
        <v>2106.8666666666663</v>
      </c>
      <c r="J45" s="2">
        <f t="shared" si="5"/>
        <v>2431</v>
      </c>
      <c r="K45" s="2">
        <f t="shared" si="6"/>
        <v>2917.2</v>
      </c>
      <c r="L45" s="28"/>
    </row>
    <row r="46" spans="1:12" x14ac:dyDescent="0.2">
      <c r="A46" s="37"/>
      <c r="B46" s="5" t="s">
        <v>38</v>
      </c>
      <c r="C46" s="5"/>
      <c r="D46" s="2">
        <f t="shared" si="0"/>
        <v>964.80666666666662</v>
      </c>
      <c r="E46" s="2">
        <f t="shared" si="1"/>
        <v>1125.6077777777778</v>
      </c>
      <c r="F46" s="2">
        <f t="shared" si="2"/>
        <v>1286.4088888888889</v>
      </c>
      <c r="G46" s="2">
        <f>VLOOKUP(B46,'[1]CTR Combined'!$C:$Q,15,FALSE)</f>
        <v>1447.21</v>
      </c>
      <c r="H46" s="2">
        <f t="shared" si="3"/>
        <v>1768.8122222222223</v>
      </c>
      <c r="I46" s="2">
        <f t="shared" si="4"/>
        <v>2090.4144444444446</v>
      </c>
      <c r="J46" s="2">
        <f t="shared" si="5"/>
        <v>2412.0166666666669</v>
      </c>
      <c r="K46" s="2">
        <f t="shared" si="6"/>
        <v>2894.42</v>
      </c>
      <c r="L46" s="28"/>
    </row>
    <row r="47" spans="1:12" ht="6.95" customHeight="1" thickBot="1" x14ac:dyDescent="0.25">
      <c r="A47" s="11"/>
      <c r="B47" s="18"/>
      <c r="C47" s="18"/>
      <c r="D47" s="12"/>
      <c r="E47" s="12"/>
      <c r="F47" s="12"/>
      <c r="G47" s="13"/>
      <c r="H47" s="12"/>
      <c r="I47" s="12"/>
      <c r="J47" s="12"/>
      <c r="K47" s="12"/>
      <c r="L47" s="38"/>
    </row>
    <row r="48" spans="1:12" x14ac:dyDescent="0.2">
      <c r="A48" s="37"/>
      <c r="B48" s="52" t="s">
        <v>379</v>
      </c>
      <c r="C48" s="5"/>
      <c r="D48" s="1"/>
      <c r="E48" s="1"/>
      <c r="F48" s="1"/>
      <c r="G48" s="2"/>
      <c r="H48" s="1"/>
      <c r="I48" s="1"/>
      <c r="J48" s="1"/>
      <c r="K48" s="1"/>
      <c r="L48" s="28"/>
    </row>
    <row r="49" spans="1:12" x14ac:dyDescent="0.2">
      <c r="A49" s="37"/>
      <c r="B49" s="50" t="s">
        <v>363</v>
      </c>
      <c r="C49" s="33"/>
      <c r="D49" s="1"/>
      <c r="E49" s="1"/>
      <c r="F49" s="1"/>
      <c r="G49" s="2"/>
      <c r="H49" s="1"/>
      <c r="I49" s="1"/>
      <c r="J49" s="1"/>
      <c r="K49" s="1"/>
      <c r="L49" s="28"/>
    </row>
    <row r="50" spans="1:12" x14ac:dyDescent="0.2">
      <c r="A50" s="37"/>
      <c r="B50" s="51" t="s">
        <v>364</v>
      </c>
      <c r="C50" s="33"/>
      <c r="D50" s="1"/>
      <c r="E50" s="1"/>
      <c r="F50" s="1"/>
      <c r="G50" s="2"/>
      <c r="H50" s="1"/>
      <c r="I50" s="1"/>
      <c r="J50" s="1"/>
      <c r="K50" s="1"/>
      <c r="L50" s="28"/>
    </row>
    <row r="51" spans="1:12" ht="6" customHeight="1" thickBot="1" x14ac:dyDescent="0.25">
      <c r="A51" s="11"/>
      <c r="B51" s="18"/>
      <c r="C51" s="18"/>
      <c r="D51" s="12"/>
      <c r="E51" s="12"/>
      <c r="F51" s="12"/>
      <c r="G51" s="13"/>
      <c r="H51" s="12"/>
      <c r="I51" s="12"/>
      <c r="J51" s="12"/>
      <c r="K51" s="12"/>
      <c r="L51" s="38"/>
    </row>
  </sheetData>
  <phoneticPr fontId="6" type="noConversion"/>
  <printOptions horizontalCentered="1"/>
  <pageMargins left="0.39370078740157483" right="0.31496062992125984" top="0.78740157480314965" bottom="0.7480314960629921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58"/>
  <sheetViews>
    <sheetView showGridLines="0" zoomScaleNormal="100" workbookViewId="0"/>
  </sheetViews>
  <sheetFormatPr defaultColWidth="9.140625" defaultRowHeight="15" customHeight="1" x14ac:dyDescent="0.2"/>
  <cols>
    <col min="1" max="1" width="1.140625" style="20" customWidth="1"/>
    <col min="2" max="2" width="31.5703125" style="20" bestFit="1" customWidth="1"/>
    <col min="3" max="3" width="1.140625" style="20" customWidth="1"/>
    <col min="4" max="6" width="11.7109375" style="31" customWidth="1"/>
    <col min="7" max="7" width="11.7109375" style="32" customWidth="1"/>
    <col min="8" max="11" width="11.7109375" style="31" customWidth="1"/>
    <col min="12" max="12" width="1.140625" style="20" customWidth="1"/>
    <col min="13" max="16384" width="9.140625" style="20"/>
  </cols>
  <sheetData>
    <row r="1" spans="1:12" ht="20.100000000000001" customHeight="1" thickBot="1" x14ac:dyDescent="0.25">
      <c r="A1" s="48"/>
      <c r="B1" s="63" t="s">
        <v>381</v>
      </c>
      <c r="C1" s="29"/>
      <c r="D1" s="29"/>
      <c r="E1" s="29"/>
      <c r="F1" s="29"/>
      <c r="G1" s="29"/>
      <c r="H1" s="29"/>
      <c r="I1" s="29"/>
      <c r="J1" s="29"/>
      <c r="K1" s="29"/>
      <c r="L1" s="39"/>
    </row>
    <row r="2" spans="1:12" ht="6" customHeight="1" x14ac:dyDescent="0.2">
      <c r="A2" s="35"/>
      <c r="B2" s="40"/>
      <c r="C2" s="10"/>
      <c r="D2" s="10"/>
      <c r="E2" s="10"/>
      <c r="F2" s="10"/>
      <c r="G2" s="10"/>
      <c r="H2" s="10"/>
      <c r="I2" s="10"/>
      <c r="J2" s="10"/>
      <c r="K2" s="10"/>
      <c r="L2" s="36"/>
    </row>
    <row r="3" spans="1:12" ht="14.25" x14ac:dyDescent="0.2">
      <c r="A3" s="37"/>
      <c r="B3" s="5"/>
      <c r="C3" s="5"/>
      <c r="D3" s="1"/>
      <c r="E3" s="1"/>
      <c r="F3" s="1"/>
      <c r="G3" s="2"/>
      <c r="H3" s="1"/>
      <c r="I3" s="1"/>
      <c r="J3" s="1"/>
      <c r="K3" s="1" t="s">
        <v>8</v>
      </c>
      <c r="L3" s="28"/>
    </row>
    <row r="4" spans="1:12" x14ac:dyDescent="0.2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15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</row>
    <row r="5" spans="1:12" ht="9.75" customHeight="1" x14ac:dyDescent="0.2">
      <c r="A5" s="37"/>
      <c r="B5" s="34"/>
      <c r="C5" s="34"/>
      <c r="D5" s="3"/>
      <c r="E5" s="3"/>
      <c r="F5" s="3"/>
      <c r="G5" s="4"/>
      <c r="H5" s="3"/>
      <c r="I5" s="3"/>
      <c r="J5" s="3"/>
      <c r="K5" s="3"/>
      <c r="L5" s="28"/>
    </row>
    <row r="6" spans="1:12" ht="14.25" customHeight="1" x14ac:dyDescent="0.25">
      <c r="A6" s="37"/>
      <c r="B6" s="7" t="s">
        <v>375</v>
      </c>
      <c r="C6" s="7"/>
      <c r="D6" s="3"/>
      <c r="E6" s="3"/>
      <c r="F6" s="3"/>
      <c r="G6" s="4"/>
      <c r="H6" s="3"/>
      <c r="I6" s="3"/>
      <c r="J6" s="3"/>
      <c r="K6" s="3"/>
      <c r="L6" s="28"/>
    </row>
    <row r="7" spans="1:12" ht="9.9499999999999993" customHeight="1" x14ac:dyDescent="0.2">
      <c r="A7" s="37"/>
      <c r="B7" s="34"/>
      <c r="C7" s="34"/>
      <c r="D7" s="3"/>
      <c r="E7" s="3"/>
      <c r="F7" s="3"/>
      <c r="G7" s="4"/>
      <c r="H7" s="3"/>
      <c r="I7" s="3"/>
      <c r="J7" s="3"/>
      <c r="K7" s="3"/>
      <c r="L7" s="28"/>
    </row>
    <row r="8" spans="1:12" ht="15" customHeight="1" x14ac:dyDescent="0.25">
      <c r="A8" s="37"/>
      <c r="B8" s="21" t="s">
        <v>44</v>
      </c>
      <c r="C8" s="21"/>
      <c r="D8" s="1"/>
      <c r="E8" s="1"/>
      <c r="F8" s="1"/>
      <c r="G8" s="1"/>
      <c r="H8" s="1"/>
      <c r="I8" s="1"/>
      <c r="J8" s="1"/>
      <c r="K8" s="1"/>
      <c r="L8" s="28"/>
    </row>
    <row r="9" spans="1:12" ht="15" customHeight="1" x14ac:dyDescent="0.2">
      <c r="A9" s="37"/>
      <c r="B9" s="22" t="s">
        <v>45</v>
      </c>
      <c r="C9" s="22"/>
      <c r="D9" s="2">
        <f>G9*(6/9)</f>
        <v>994.52</v>
      </c>
      <c r="E9" s="2">
        <f>G9*(7/9)</f>
        <v>1160.2733333333333</v>
      </c>
      <c r="F9" s="2">
        <f>G9*(8/9)</f>
        <v>1326.0266666666666</v>
      </c>
      <c r="G9" s="2">
        <f>VLOOKUP(B9,'[1]CTR Combined'!$C:$Q,15,FALSE)</f>
        <v>1491.78</v>
      </c>
      <c r="H9" s="2">
        <f>G9*(11/9)</f>
        <v>1823.2866666666669</v>
      </c>
      <c r="I9" s="2">
        <f>G9*(13/9)</f>
        <v>2154.7933333333331</v>
      </c>
      <c r="J9" s="2">
        <f>G9*(15/9)</f>
        <v>2486.3000000000002</v>
      </c>
      <c r="K9" s="2">
        <f>G9*2</f>
        <v>2983.56</v>
      </c>
      <c r="L9" s="28"/>
    </row>
    <row r="10" spans="1:12" ht="15" customHeight="1" x14ac:dyDescent="0.2">
      <c r="A10" s="37"/>
      <c r="B10" s="22" t="s">
        <v>46</v>
      </c>
      <c r="C10" s="22"/>
      <c r="D10" s="2">
        <f t="shared" ref="D10:D18" si="0">G10*(6/9)</f>
        <v>1009.1866666666666</v>
      </c>
      <c r="E10" s="2">
        <f t="shared" ref="E10:E18" si="1">G10*(7/9)</f>
        <v>1177.3844444444444</v>
      </c>
      <c r="F10" s="2">
        <f t="shared" ref="F10:F18" si="2">G10*(8/9)</f>
        <v>1345.5822222222221</v>
      </c>
      <c r="G10" s="2">
        <f>VLOOKUP(B10,'[1]CTR Combined'!$C:$Q,15,FALSE)</f>
        <v>1513.78</v>
      </c>
      <c r="H10" s="2">
        <f t="shared" ref="H10:H18" si="3">G10*(11/9)</f>
        <v>1850.1755555555558</v>
      </c>
      <c r="I10" s="2">
        <f t="shared" ref="I10:I18" si="4">G10*(13/9)</f>
        <v>2186.5711111111109</v>
      </c>
      <c r="J10" s="2">
        <f t="shared" ref="J10:J18" si="5">G10*(15/9)</f>
        <v>2522.9666666666667</v>
      </c>
      <c r="K10" s="2">
        <f t="shared" ref="K10:K18" si="6">G10*2</f>
        <v>3027.56</v>
      </c>
      <c r="L10" s="28"/>
    </row>
    <row r="11" spans="1:12" ht="15" customHeight="1" x14ac:dyDescent="0.2">
      <c r="A11" s="37"/>
      <c r="B11" s="22" t="s">
        <v>47</v>
      </c>
      <c r="C11" s="22"/>
      <c r="D11" s="2">
        <f t="shared" si="0"/>
        <v>921.47333333333336</v>
      </c>
      <c r="E11" s="2">
        <f t="shared" si="1"/>
        <v>1075.0522222222223</v>
      </c>
      <c r="F11" s="2">
        <f t="shared" si="2"/>
        <v>1228.6311111111111</v>
      </c>
      <c r="G11" s="2">
        <f>VLOOKUP(B11,'[1]CTR Combined'!$C:$Q,15,FALSE)</f>
        <v>1382.21</v>
      </c>
      <c r="H11" s="2">
        <f t="shared" si="3"/>
        <v>1689.367777777778</v>
      </c>
      <c r="I11" s="2">
        <f t="shared" si="4"/>
        <v>1996.5255555555557</v>
      </c>
      <c r="J11" s="2">
        <f t="shared" si="5"/>
        <v>2303.6833333333334</v>
      </c>
      <c r="K11" s="2">
        <f t="shared" si="6"/>
        <v>2764.42</v>
      </c>
      <c r="L11" s="28"/>
    </row>
    <row r="12" spans="1:12" ht="15" customHeight="1" x14ac:dyDescent="0.2">
      <c r="A12" s="37"/>
      <c r="B12" s="22" t="s">
        <v>48</v>
      </c>
      <c r="C12" s="22"/>
      <c r="D12" s="2">
        <f t="shared" si="0"/>
        <v>1071.58</v>
      </c>
      <c r="E12" s="2">
        <f t="shared" si="1"/>
        <v>1250.1766666666665</v>
      </c>
      <c r="F12" s="2">
        <f t="shared" si="2"/>
        <v>1428.7733333333331</v>
      </c>
      <c r="G12" s="2">
        <f>VLOOKUP(B12,'[1]CTR Combined'!$C:$Q,15,FALSE)</f>
        <v>1607.37</v>
      </c>
      <c r="H12" s="2">
        <f t="shared" si="3"/>
        <v>1964.5633333333333</v>
      </c>
      <c r="I12" s="2">
        <f t="shared" si="4"/>
        <v>2321.7566666666667</v>
      </c>
      <c r="J12" s="2">
        <f t="shared" si="5"/>
        <v>2678.95</v>
      </c>
      <c r="K12" s="2">
        <f t="shared" si="6"/>
        <v>3214.74</v>
      </c>
      <c r="L12" s="28"/>
    </row>
    <row r="13" spans="1:12" ht="15" customHeight="1" x14ac:dyDescent="0.2">
      <c r="A13" s="37"/>
      <c r="B13" s="22" t="s">
        <v>49</v>
      </c>
      <c r="C13" s="22"/>
      <c r="D13" s="2">
        <f t="shared" si="0"/>
        <v>1026.8666666666666</v>
      </c>
      <c r="E13" s="2">
        <f t="shared" si="1"/>
        <v>1198.0111111111112</v>
      </c>
      <c r="F13" s="2">
        <f t="shared" si="2"/>
        <v>1369.1555555555553</v>
      </c>
      <c r="G13" s="2">
        <f>VLOOKUP(B13,'[1]CTR Combined'!$C:$Q,15,FALSE)</f>
        <v>1540.3</v>
      </c>
      <c r="H13" s="2">
        <f t="shared" si="3"/>
        <v>1882.588888888889</v>
      </c>
      <c r="I13" s="2">
        <f t="shared" si="4"/>
        <v>2224.8777777777777</v>
      </c>
      <c r="J13" s="2">
        <f t="shared" si="5"/>
        <v>2567.1666666666665</v>
      </c>
      <c r="K13" s="2">
        <f t="shared" si="6"/>
        <v>3080.6</v>
      </c>
      <c r="L13" s="28"/>
    </row>
    <row r="14" spans="1:12" ht="15" customHeight="1" x14ac:dyDescent="0.2">
      <c r="A14" s="37"/>
      <c r="B14" s="22" t="s">
        <v>50</v>
      </c>
      <c r="C14" s="22"/>
      <c r="D14" s="2">
        <f t="shared" si="0"/>
        <v>1024.1666666666665</v>
      </c>
      <c r="E14" s="2">
        <f t="shared" si="1"/>
        <v>1194.8611111111111</v>
      </c>
      <c r="F14" s="2">
        <f t="shared" si="2"/>
        <v>1365.5555555555554</v>
      </c>
      <c r="G14" s="2">
        <f>VLOOKUP(B14,'[1]CTR Combined'!$C:$Q,15,FALSE)</f>
        <v>1536.25</v>
      </c>
      <c r="H14" s="2">
        <f t="shared" si="3"/>
        <v>1877.6388888888891</v>
      </c>
      <c r="I14" s="2">
        <f t="shared" si="4"/>
        <v>2219.0277777777778</v>
      </c>
      <c r="J14" s="2">
        <f t="shared" si="5"/>
        <v>2560.416666666667</v>
      </c>
      <c r="K14" s="2">
        <f t="shared" si="6"/>
        <v>3072.5</v>
      </c>
      <c r="L14" s="28"/>
    </row>
    <row r="15" spans="1:12" ht="15" customHeight="1" x14ac:dyDescent="0.2">
      <c r="A15" s="37"/>
      <c r="B15" s="22" t="s">
        <v>51</v>
      </c>
      <c r="C15" s="22"/>
      <c r="D15" s="2">
        <f t="shared" si="0"/>
        <v>1071.3266666666666</v>
      </c>
      <c r="E15" s="2">
        <f t="shared" si="1"/>
        <v>1249.8811111111111</v>
      </c>
      <c r="F15" s="2">
        <f t="shared" si="2"/>
        <v>1428.4355555555555</v>
      </c>
      <c r="G15" s="2">
        <f>VLOOKUP(B15,'[1]CTR Combined'!$C:$Q,15,FALSE)</f>
        <v>1606.99</v>
      </c>
      <c r="H15" s="2">
        <f t="shared" si="3"/>
        <v>1964.098888888889</v>
      </c>
      <c r="I15" s="2">
        <f t="shared" si="4"/>
        <v>2321.2077777777777</v>
      </c>
      <c r="J15" s="2">
        <f t="shared" si="5"/>
        <v>2678.3166666666666</v>
      </c>
      <c r="K15" s="2">
        <f t="shared" si="6"/>
        <v>3213.98</v>
      </c>
      <c r="L15" s="28"/>
    </row>
    <row r="16" spans="1:12" ht="15" customHeight="1" x14ac:dyDescent="0.2">
      <c r="A16" s="37"/>
      <c r="B16" s="22" t="s">
        <v>52</v>
      </c>
      <c r="C16" s="22"/>
      <c r="D16" s="2">
        <f t="shared" si="0"/>
        <v>962.0333333333333</v>
      </c>
      <c r="E16" s="2">
        <f t="shared" si="1"/>
        <v>1122.3722222222223</v>
      </c>
      <c r="F16" s="2">
        <f t="shared" si="2"/>
        <v>1282.711111111111</v>
      </c>
      <c r="G16" s="2">
        <f>VLOOKUP(B16,'[1]CTR Combined'!$C:$Q,15,FALSE)</f>
        <v>1443.05</v>
      </c>
      <c r="H16" s="2">
        <f t="shared" si="3"/>
        <v>1763.7277777777779</v>
      </c>
      <c r="I16" s="2">
        <f t="shared" si="4"/>
        <v>2084.4055555555556</v>
      </c>
      <c r="J16" s="2">
        <f t="shared" si="5"/>
        <v>2405.0833333333335</v>
      </c>
      <c r="K16" s="2">
        <f t="shared" si="6"/>
        <v>2886.1</v>
      </c>
      <c r="L16" s="28"/>
    </row>
    <row r="17" spans="1:12" ht="15" customHeight="1" x14ac:dyDescent="0.2">
      <c r="A17" s="37"/>
      <c r="B17" s="22" t="s">
        <v>53</v>
      </c>
      <c r="C17" s="22"/>
      <c r="D17" s="2">
        <f t="shared" si="0"/>
        <v>877.33333333333326</v>
      </c>
      <c r="E17" s="2">
        <f t="shared" si="1"/>
        <v>1023.5555555555555</v>
      </c>
      <c r="F17" s="2">
        <f t="shared" si="2"/>
        <v>1169.7777777777776</v>
      </c>
      <c r="G17" s="2">
        <f>VLOOKUP(B17,'[1]CTR Combined'!$C:$Q,15,FALSE)</f>
        <v>1316</v>
      </c>
      <c r="H17" s="2">
        <f t="shared" si="3"/>
        <v>1608.4444444444446</v>
      </c>
      <c r="I17" s="2">
        <f t="shared" si="4"/>
        <v>1900.8888888888889</v>
      </c>
      <c r="J17" s="2">
        <f t="shared" si="5"/>
        <v>2193.3333333333335</v>
      </c>
      <c r="K17" s="2">
        <f t="shared" si="6"/>
        <v>2632</v>
      </c>
      <c r="L17" s="28"/>
    </row>
    <row r="18" spans="1:12" ht="15" customHeight="1" x14ac:dyDescent="0.2">
      <c r="A18" s="37"/>
      <c r="B18" s="23" t="s">
        <v>54</v>
      </c>
      <c r="C18" s="23"/>
      <c r="D18" s="2">
        <f t="shared" si="0"/>
        <v>935.25333333333333</v>
      </c>
      <c r="E18" s="2">
        <f t="shared" si="1"/>
        <v>1091.1288888888889</v>
      </c>
      <c r="F18" s="2">
        <f t="shared" si="2"/>
        <v>1247.0044444444445</v>
      </c>
      <c r="G18" s="2">
        <f>VLOOKUP(B18,'[1]CTR Combined'!$C:$Q,15,FALSE)</f>
        <v>1402.88</v>
      </c>
      <c r="H18" s="2">
        <f t="shared" si="3"/>
        <v>1714.6311111111113</v>
      </c>
      <c r="I18" s="2">
        <f t="shared" si="4"/>
        <v>2026.3822222222223</v>
      </c>
      <c r="J18" s="2">
        <f t="shared" si="5"/>
        <v>2338.1333333333337</v>
      </c>
      <c r="K18" s="2">
        <f t="shared" si="6"/>
        <v>2805.76</v>
      </c>
      <c r="L18" s="28"/>
    </row>
    <row r="19" spans="1:12" ht="9.9499999999999993" customHeight="1" x14ac:dyDescent="0.2">
      <c r="A19" s="37"/>
      <c r="B19" s="23"/>
      <c r="C19" s="23"/>
      <c r="D19" s="2"/>
      <c r="E19" s="2"/>
      <c r="F19" s="2"/>
      <c r="G19" s="2"/>
      <c r="H19" s="2"/>
      <c r="I19" s="2"/>
      <c r="J19" s="2"/>
      <c r="K19" s="2"/>
      <c r="L19" s="28"/>
    </row>
    <row r="20" spans="1:12" ht="15" customHeight="1" x14ac:dyDescent="0.25">
      <c r="A20" s="37"/>
      <c r="B20" s="24" t="s">
        <v>55</v>
      </c>
      <c r="C20" s="24"/>
      <c r="D20" s="2"/>
      <c r="E20" s="2"/>
      <c r="F20" s="2"/>
      <c r="G20" s="2"/>
      <c r="H20" s="2"/>
      <c r="I20" s="2"/>
      <c r="J20" s="2"/>
      <c r="K20" s="2"/>
      <c r="L20" s="28"/>
    </row>
    <row r="21" spans="1:12" ht="15" customHeight="1" x14ac:dyDescent="0.2">
      <c r="A21" s="37"/>
      <c r="B21" s="22" t="s">
        <v>56</v>
      </c>
      <c r="C21" s="22"/>
      <c r="D21" s="2">
        <f>G21*(6/9)</f>
        <v>1004.3399999999999</v>
      </c>
      <c r="E21" s="2">
        <f>G21*(7/9)</f>
        <v>1171.73</v>
      </c>
      <c r="F21" s="2">
        <f>G21*(8/9)</f>
        <v>1339.12</v>
      </c>
      <c r="G21" s="2">
        <f>VLOOKUP(B21,'[1]CTR Combined'!$C:$Q,15,FALSE)</f>
        <v>1506.51</v>
      </c>
      <c r="H21" s="2">
        <f>G21*(11/9)</f>
        <v>1841.2900000000002</v>
      </c>
      <c r="I21" s="2">
        <f>G21*(13/9)</f>
        <v>2176.0700000000002</v>
      </c>
      <c r="J21" s="2">
        <f>G21*(15/9)</f>
        <v>2510.85</v>
      </c>
      <c r="K21" s="2">
        <f>G21*2</f>
        <v>3013.02</v>
      </c>
      <c r="L21" s="28"/>
    </row>
    <row r="22" spans="1:12" ht="15" customHeight="1" x14ac:dyDescent="0.2">
      <c r="A22" s="37"/>
      <c r="B22" s="22" t="s">
        <v>57</v>
      </c>
      <c r="C22" s="22"/>
      <c r="D22" s="2">
        <f>G22*(6/9)</f>
        <v>1077.1199999999999</v>
      </c>
      <c r="E22" s="2">
        <f>G22*(7/9)</f>
        <v>1256.6400000000001</v>
      </c>
      <c r="F22" s="2">
        <f>G22*(8/9)</f>
        <v>1436.16</v>
      </c>
      <c r="G22" s="2">
        <f>VLOOKUP(B22,'[1]CTR Combined'!$C:$Q,15,FALSE)</f>
        <v>1615.68</v>
      </c>
      <c r="H22" s="2">
        <f>G22*(11/9)</f>
        <v>1974.7200000000003</v>
      </c>
      <c r="I22" s="2">
        <f>G22*(13/9)</f>
        <v>2333.7600000000002</v>
      </c>
      <c r="J22" s="2">
        <f>G22*(15/9)</f>
        <v>2692.8</v>
      </c>
      <c r="K22" s="2">
        <f>G22*2</f>
        <v>3231.36</v>
      </c>
      <c r="L22" s="28"/>
    </row>
    <row r="23" spans="1:12" ht="15" customHeight="1" x14ac:dyDescent="0.2">
      <c r="A23" s="37"/>
      <c r="B23" s="22" t="s">
        <v>58</v>
      </c>
      <c r="C23" s="22"/>
      <c r="D23" s="2">
        <f>G23*(6/9)</f>
        <v>967.09333333333336</v>
      </c>
      <c r="E23" s="2">
        <f>G23*(7/9)</f>
        <v>1128.2755555555557</v>
      </c>
      <c r="F23" s="2">
        <f>G23*(8/9)</f>
        <v>1289.4577777777779</v>
      </c>
      <c r="G23" s="2">
        <f>VLOOKUP(B23,'[1]CTR Combined'!$C:$Q,15,FALSE)</f>
        <v>1450.64</v>
      </c>
      <c r="H23" s="2">
        <f>G23*(11/9)</f>
        <v>1773.0044444444447</v>
      </c>
      <c r="I23" s="2">
        <f>G23*(13/9)</f>
        <v>2095.3688888888892</v>
      </c>
      <c r="J23" s="2">
        <f>G23*(15/9)</f>
        <v>2417.7333333333336</v>
      </c>
      <c r="K23" s="2">
        <f>G23*2</f>
        <v>2901.28</v>
      </c>
      <c r="L23" s="28"/>
    </row>
    <row r="24" spans="1:12" ht="15" customHeight="1" x14ac:dyDescent="0.2">
      <c r="A24" s="37"/>
      <c r="B24" s="22" t="s">
        <v>59</v>
      </c>
      <c r="C24" s="22"/>
      <c r="D24" s="2">
        <f>G24*(6/9)</f>
        <v>1040.1133333333332</v>
      </c>
      <c r="E24" s="2">
        <f>G24*(7/9)</f>
        <v>1213.4655555555557</v>
      </c>
      <c r="F24" s="2">
        <f>G24*(8/9)</f>
        <v>1386.8177777777778</v>
      </c>
      <c r="G24" s="2">
        <f>VLOOKUP(B24,'[1]CTR Combined'!$C:$Q,15,FALSE)</f>
        <v>1560.17</v>
      </c>
      <c r="H24" s="2">
        <f>G24*(11/9)</f>
        <v>1906.8744444444446</v>
      </c>
      <c r="I24" s="2">
        <f>G24*(13/9)</f>
        <v>2253.5788888888887</v>
      </c>
      <c r="J24" s="2">
        <f>G24*(15/9)</f>
        <v>2600.2833333333338</v>
      </c>
      <c r="K24" s="2">
        <f>G24*2</f>
        <v>3120.34</v>
      </c>
      <c r="L24" s="28"/>
    </row>
    <row r="25" spans="1:12" ht="15" customHeight="1" x14ac:dyDescent="0.2">
      <c r="A25" s="37"/>
      <c r="B25" s="22" t="s">
        <v>60</v>
      </c>
      <c r="C25" s="22"/>
      <c r="D25" s="2">
        <f>G25*(6/9)</f>
        <v>1006.2733333333333</v>
      </c>
      <c r="E25" s="2">
        <f>G25*(7/9)</f>
        <v>1173.9855555555557</v>
      </c>
      <c r="F25" s="2">
        <f>G25*(8/9)</f>
        <v>1341.6977777777777</v>
      </c>
      <c r="G25" s="2">
        <f>VLOOKUP(B25,'[1]CTR Combined'!$C:$Q,15,FALSE)</f>
        <v>1509.41</v>
      </c>
      <c r="H25" s="2">
        <f>G25*(11/9)</f>
        <v>1844.8344444444447</v>
      </c>
      <c r="I25" s="2">
        <f>G25*(13/9)</f>
        <v>2180.258888888889</v>
      </c>
      <c r="J25" s="2">
        <f>G25*(15/9)</f>
        <v>2515.6833333333334</v>
      </c>
      <c r="K25" s="2">
        <f>G25*2</f>
        <v>3018.82</v>
      </c>
      <c r="L25" s="28"/>
    </row>
    <row r="26" spans="1:12" ht="9.9499999999999993" customHeight="1" x14ac:dyDescent="0.2">
      <c r="A26" s="37"/>
      <c r="B26" s="22"/>
      <c r="C26" s="22"/>
      <c r="D26" s="2"/>
      <c r="E26" s="2"/>
      <c r="F26" s="2"/>
      <c r="G26" s="2"/>
      <c r="H26" s="2"/>
      <c r="I26" s="2"/>
      <c r="J26" s="2"/>
      <c r="K26" s="2"/>
      <c r="L26" s="28"/>
    </row>
    <row r="27" spans="1:12" ht="15" customHeight="1" x14ac:dyDescent="0.25">
      <c r="A27" s="37"/>
      <c r="B27" s="21" t="s">
        <v>61</v>
      </c>
      <c r="C27" s="21"/>
      <c r="D27" s="2"/>
      <c r="E27" s="2"/>
      <c r="F27" s="2"/>
      <c r="G27" s="2"/>
      <c r="H27" s="2"/>
      <c r="I27" s="2"/>
      <c r="J27" s="2"/>
      <c r="K27" s="2"/>
      <c r="L27" s="28"/>
    </row>
    <row r="28" spans="1:12" ht="15" customHeight="1" x14ac:dyDescent="0.2">
      <c r="A28" s="37"/>
      <c r="B28" s="22" t="s">
        <v>62</v>
      </c>
      <c r="C28" s="22"/>
      <c r="D28" s="2">
        <f>G28*(6/9)</f>
        <v>979.92000000000007</v>
      </c>
      <c r="E28" s="2">
        <f>G28*(7/9)</f>
        <v>1143.24</v>
      </c>
      <c r="F28" s="2">
        <f>G28*(8/9)</f>
        <v>1306.56</v>
      </c>
      <c r="G28" s="2">
        <f>VLOOKUP(B28,'[1]CTR Combined'!$C:$Q,15,FALSE)</f>
        <v>1469.88</v>
      </c>
      <c r="H28" s="2">
        <f>G28*(11/9)</f>
        <v>1796.5200000000002</v>
      </c>
      <c r="I28" s="2">
        <f>G28*(13/9)</f>
        <v>2123.1600000000003</v>
      </c>
      <c r="J28" s="2">
        <f>G28*(15/9)</f>
        <v>2449.8000000000002</v>
      </c>
      <c r="K28" s="2">
        <f>G28*2</f>
        <v>2939.76</v>
      </c>
      <c r="L28" s="28"/>
    </row>
    <row r="29" spans="1:12" ht="15" customHeight="1" x14ac:dyDescent="0.2">
      <c r="A29" s="37"/>
      <c r="B29" s="22" t="s">
        <v>63</v>
      </c>
      <c r="C29" s="22"/>
      <c r="D29" s="2">
        <f>G29*(6/9)</f>
        <v>922.98</v>
      </c>
      <c r="E29" s="2">
        <f>G29*(7/9)</f>
        <v>1076.81</v>
      </c>
      <c r="F29" s="2">
        <f>G29*(8/9)</f>
        <v>1230.6399999999999</v>
      </c>
      <c r="G29" s="2">
        <f>VLOOKUP(B29,'[1]CTR Combined'!$C:$Q,15,FALSE)</f>
        <v>1384.47</v>
      </c>
      <c r="H29" s="2">
        <f>G29*(11/9)</f>
        <v>1692.13</v>
      </c>
      <c r="I29" s="2">
        <f>G29*(13/9)</f>
        <v>1999.79</v>
      </c>
      <c r="J29" s="2">
        <f>G29*(15/9)</f>
        <v>2307.4500000000003</v>
      </c>
      <c r="K29" s="2">
        <f>G29*2</f>
        <v>2768.94</v>
      </c>
      <c r="L29" s="28"/>
    </row>
    <row r="30" spans="1:12" ht="15" customHeight="1" x14ac:dyDescent="0.2">
      <c r="A30" s="37"/>
      <c r="B30" s="22" t="s">
        <v>64</v>
      </c>
      <c r="C30" s="22"/>
      <c r="D30" s="2">
        <f>G30*(6/9)</f>
        <v>1017.4933333333333</v>
      </c>
      <c r="E30" s="2">
        <f>G30*(7/9)</f>
        <v>1187.0755555555556</v>
      </c>
      <c r="F30" s="2">
        <f>G30*(8/9)</f>
        <v>1356.6577777777777</v>
      </c>
      <c r="G30" s="2">
        <f>VLOOKUP(B30,'[1]CTR Combined'!$C:$Q,15,FALSE)</f>
        <v>1526.24</v>
      </c>
      <c r="H30" s="2">
        <f>G30*(11/9)</f>
        <v>1865.4044444444446</v>
      </c>
      <c r="I30" s="2">
        <f>G30*(13/9)</f>
        <v>2204.568888888889</v>
      </c>
      <c r="J30" s="2">
        <f>G30*(15/9)</f>
        <v>2543.7333333333336</v>
      </c>
      <c r="K30" s="2">
        <f>G30*2</f>
        <v>3052.48</v>
      </c>
      <c r="L30" s="28"/>
    </row>
    <row r="31" spans="1:12" ht="15" customHeight="1" x14ac:dyDescent="0.2">
      <c r="A31" s="37"/>
      <c r="B31" s="25" t="s">
        <v>65</v>
      </c>
      <c r="C31" s="25"/>
      <c r="D31" s="2">
        <f>G31*(6/9)</f>
        <v>1017.52</v>
      </c>
      <c r="E31" s="2">
        <f>G31*(7/9)</f>
        <v>1187.1066666666666</v>
      </c>
      <c r="F31" s="2">
        <f>G31*(8/9)</f>
        <v>1356.6933333333332</v>
      </c>
      <c r="G31" s="2">
        <f>VLOOKUP(B31,'[1]CTR Combined'!$C:$Q,15,FALSE)</f>
        <v>1526.28</v>
      </c>
      <c r="H31" s="2">
        <f>G31*(11/9)</f>
        <v>1865.4533333333334</v>
      </c>
      <c r="I31" s="2">
        <f>G31*(13/9)</f>
        <v>2204.6266666666666</v>
      </c>
      <c r="J31" s="2">
        <f>G31*(15/9)</f>
        <v>2543.8000000000002</v>
      </c>
      <c r="K31" s="2">
        <f>G31*2</f>
        <v>3052.56</v>
      </c>
      <c r="L31" s="28"/>
    </row>
    <row r="32" spans="1:12" ht="9.9499999999999993" customHeight="1" x14ac:dyDescent="0.2">
      <c r="A32" s="37"/>
      <c r="B32" s="25"/>
      <c r="C32" s="25"/>
      <c r="D32" s="2"/>
      <c r="E32" s="2"/>
      <c r="F32" s="2"/>
      <c r="G32" s="2"/>
      <c r="H32" s="2"/>
      <c r="I32" s="2"/>
      <c r="J32" s="2"/>
      <c r="K32" s="2"/>
      <c r="L32" s="28"/>
    </row>
    <row r="33" spans="1:12" ht="15" customHeight="1" x14ac:dyDescent="0.25">
      <c r="A33" s="37"/>
      <c r="B33" s="26" t="s">
        <v>66</v>
      </c>
      <c r="C33" s="26"/>
      <c r="D33" s="2"/>
      <c r="E33" s="2"/>
      <c r="F33" s="2"/>
      <c r="G33" s="2"/>
      <c r="H33" s="2"/>
      <c r="I33" s="2"/>
      <c r="J33" s="2"/>
      <c r="K33" s="2"/>
      <c r="L33" s="28"/>
    </row>
    <row r="34" spans="1:12" ht="15" customHeight="1" x14ac:dyDescent="0.2">
      <c r="A34" s="37"/>
      <c r="B34" s="25" t="s">
        <v>67</v>
      </c>
      <c r="C34" s="25"/>
      <c r="D34" s="2">
        <f>G34*(6/9)</f>
        <v>1089.6133333333332</v>
      </c>
      <c r="E34" s="2">
        <f>G34*(7/9)</f>
        <v>1271.2155555555557</v>
      </c>
      <c r="F34" s="2">
        <f>G34*(8/9)</f>
        <v>1452.8177777777778</v>
      </c>
      <c r="G34" s="2">
        <f>VLOOKUP(B34,'[1]CTR Combined'!$C:$Q,15,FALSE)</f>
        <v>1634.42</v>
      </c>
      <c r="H34" s="2">
        <f>G34*(11/9)</f>
        <v>1997.6244444444446</v>
      </c>
      <c r="I34" s="2">
        <f>G34*(13/9)</f>
        <v>2360.8288888888887</v>
      </c>
      <c r="J34" s="2">
        <f>G34*(15/9)</f>
        <v>2724.0333333333338</v>
      </c>
      <c r="K34" s="2">
        <f>G34*2</f>
        <v>3268.84</v>
      </c>
      <c r="L34" s="28"/>
    </row>
    <row r="35" spans="1:12" ht="15" customHeight="1" x14ac:dyDescent="0.2">
      <c r="A35" s="37"/>
      <c r="B35" s="25" t="s">
        <v>68</v>
      </c>
      <c r="C35" s="25"/>
      <c r="D35" s="2">
        <f>G35*(6/9)</f>
        <v>1029.9066666666665</v>
      </c>
      <c r="E35" s="2">
        <f>G35*(7/9)</f>
        <v>1201.5577777777778</v>
      </c>
      <c r="F35" s="2">
        <f>G35*(8/9)</f>
        <v>1373.2088888888886</v>
      </c>
      <c r="G35" s="2">
        <f>VLOOKUP(B35,'[1]CTR Combined'!$C:$Q,15,FALSE)</f>
        <v>1544.86</v>
      </c>
      <c r="H35" s="2">
        <f>G35*(11/9)</f>
        <v>1888.1622222222222</v>
      </c>
      <c r="I35" s="2">
        <f>G35*(13/9)</f>
        <v>2231.4644444444443</v>
      </c>
      <c r="J35" s="2">
        <f>G35*(15/9)</f>
        <v>2574.7666666666664</v>
      </c>
      <c r="K35" s="2">
        <f>G35*2</f>
        <v>3089.72</v>
      </c>
      <c r="L35" s="28"/>
    </row>
    <row r="36" spans="1:12" ht="15" customHeight="1" x14ac:dyDescent="0.2">
      <c r="A36" s="37"/>
      <c r="B36" s="25" t="s">
        <v>69</v>
      </c>
      <c r="C36" s="25"/>
      <c r="D36" s="2">
        <f>G36*(6/9)</f>
        <v>993.99333333333334</v>
      </c>
      <c r="E36" s="2">
        <f>G36*(7/9)</f>
        <v>1159.6588888888889</v>
      </c>
      <c r="F36" s="2">
        <f>G36*(8/9)</f>
        <v>1325.3244444444445</v>
      </c>
      <c r="G36" s="2">
        <f>VLOOKUP(B36,'[1]CTR Combined'!$C:$Q,15,FALSE)</f>
        <v>1490.99</v>
      </c>
      <c r="H36" s="2">
        <f>G36*(11/9)</f>
        <v>1822.3211111111113</v>
      </c>
      <c r="I36" s="2">
        <f>G36*(13/9)</f>
        <v>2153.652222222222</v>
      </c>
      <c r="J36" s="2">
        <f>G36*(15/9)</f>
        <v>2484.9833333333336</v>
      </c>
      <c r="K36" s="2">
        <f>G36*2</f>
        <v>2981.98</v>
      </c>
      <c r="L36" s="28"/>
    </row>
    <row r="37" spans="1:12" ht="15" customHeight="1" x14ac:dyDescent="0.2">
      <c r="A37" s="37"/>
      <c r="B37" s="25" t="s">
        <v>70</v>
      </c>
      <c r="C37" s="25"/>
      <c r="D37" s="2">
        <f>G37*(6/9)</f>
        <v>986.44</v>
      </c>
      <c r="E37" s="2">
        <f>G37*(7/9)</f>
        <v>1150.8466666666668</v>
      </c>
      <c r="F37" s="2">
        <f>G37*(8/9)</f>
        <v>1315.2533333333333</v>
      </c>
      <c r="G37" s="2">
        <f>VLOOKUP(B37,'[1]CTR Combined'!$C:$Q,15,FALSE)</f>
        <v>1479.66</v>
      </c>
      <c r="H37" s="2">
        <f>G37*(11/9)</f>
        <v>1808.4733333333336</v>
      </c>
      <c r="I37" s="2">
        <f>G37*(13/9)</f>
        <v>2137.2866666666669</v>
      </c>
      <c r="J37" s="2">
        <f>G37*(15/9)</f>
        <v>2466.1000000000004</v>
      </c>
      <c r="K37" s="2">
        <f>G37*2</f>
        <v>2959.32</v>
      </c>
      <c r="L37" s="28"/>
    </row>
    <row r="38" spans="1:12" ht="15" customHeight="1" x14ac:dyDescent="0.2">
      <c r="A38" s="37"/>
      <c r="B38" s="25" t="s">
        <v>71</v>
      </c>
      <c r="C38" s="25"/>
      <c r="D38" s="2">
        <f>G38*(6/9)</f>
        <v>899.70666666666659</v>
      </c>
      <c r="E38" s="2">
        <f>G38*(7/9)</f>
        <v>1049.6577777777777</v>
      </c>
      <c r="F38" s="2">
        <f>G38*(8/9)</f>
        <v>1199.6088888888887</v>
      </c>
      <c r="G38" s="2">
        <f>VLOOKUP(B38,'[1]CTR Combined'!$C:$Q,15,FALSE)</f>
        <v>1349.56</v>
      </c>
      <c r="H38" s="2">
        <f>G38*(11/9)</f>
        <v>1649.4622222222222</v>
      </c>
      <c r="I38" s="2">
        <f>G38*(13/9)</f>
        <v>1949.3644444444444</v>
      </c>
      <c r="J38" s="2">
        <f>G38*(15/9)</f>
        <v>2249.2666666666669</v>
      </c>
      <c r="K38" s="2">
        <f>G38*2</f>
        <v>2699.12</v>
      </c>
      <c r="L38" s="28"/>
    </row>
    <row r="39" spans="1:12" ht="9.9499999999999993" customHeight="1" x14ac:dyDescent="0.2">
      <c r="A39" s="37"/>
      <c r="B39" s="25"/>
      <c r="C39" s="25"/>
      <c r="D39" s="2"/>
      <c r="E39" s="2"/>
      <c r="F39" s="2"/>
      <c r="G39" s="2"/>
      <c r="H39" s="2"/>
      <c r="I39" s="2"/>
      <c r="J39" s="2"/>
      <c r="K39" s="2"/>
      <c r="L39" s="28"/>
    </row>
    <row r="40" spans="1:12" ht="15" customHeight="1" x14ac:dyDescent="0.25">
      <c r="A40" s="37"/>
      <c r="B40" s="27" t="s">
        <v>72</v>
      </c>
      <c r="C40" s="25"/>
      <c r="D40" s="2"/>
      <c r="E40" s="2"/>
      <c r="F40" s="2"/>
      <c r="G40" s="2"/>
      <c r="H40" s="2"/>
      <c r="I40" s="2"/>
      <c r="J40" s="2"/>
      <c r="K40" s="2"/>
      <c r="L40" s="28"/>
    </row>
    <row r="41" spans="1:12" ht="15" customHeight="1" x14ac:dyDescent="0.2">
      <c r="A41" s="37"/>
      <c r="B41" s="25" t="s">
        <v>73</v>
      </c>
      <c r="C41" s="25"/>
      <c r="D41" s="2">
        <f t="shared" ref="D41:D47" si="7">G41*(6/9)</f>
        <v>880.06666666666661</v>
      </c>
      <c r="E41" s="2">
        <f t="shared" ref="E41:E47" si="8">G41*(7/9)</f>
        <v>1026.7444444444443</v>
      </c>
      <c r="F41" s="2">
        <f t="shared" ref="F41:F47" si="9">G41*(8/9)</f>
        <v>1173.422222222222</v>
      </c>
      <c r="G41" s="2">
        <f>VLOOKUP(B41,'[1]CTR Combined'!$C:$Q,15,FALSE)</f>
        <v>1320.1</v>
      </c>
      <c r="H41" s="2">
        <f t="shared" ref="H41:H47" si="10">G41*(11/9)</f>
        <v>1613.4555555555555</v>
      </c>
      <c r="I41" s="2">
        <f t="shared" ref="I41:I47" si="11">G41*(13/9)</f>
        <v>1906.8111111111109</v>
      </c>
      <c r="J41" s="2">
        <f t="shared" ref="J41:J47" si="12">G41*(15/9)</f>
        <v>2200.1666666666665</v>
      </c>
      <c r="K41" s="2">
        <f t="shared" ref="K41:K47" si="13">G41*2</f>
        <v>2640.2</v>
      </c>
      <c r="L41" s="28"/>
    </row>
    <row r="42" spans="1:12" ht="15" customHeight="1" x14ac:dyDescent="0.2">
      <c r="A42" s="37"/>
      <c r="B42" s="25" t="s">
        <v>74</v>
      </c>
      <c r="C42" s="25"/>
      <c r="D42" s="2">
        <f t="shared" si="7"/>
        <v>1024.4533333333334</v>
      </c>
      <c r="E42" s="2">
        <f t="shared" si="8"/>
        <v>1195.1955555555555</v>
      </c>
      <c r="F42" s="2">
        <f t="shared" si="9"/>
        <v>1365.9377777777777</v>
      </c>
      <c r="G42" s="2">
        <f>VLOOKUP(B42,'[1]CTR Combined'!$C:$Q,15,FALSE)</f>
        <v>1536.68</v>
      </c>
      <c r="H42" s="2">
        <f t="shared" si="10"/>
        <v>1878.1644444444446</v>
      </c>
      <c r="I42" s="2">
        <f t="shared" si="11"/>
        <v>2219.6488888888889</v>
      </c>
      <c r="J42" s="2">
        <f t="shared" si="12"/>
        <v>2561.1333333333337</v>
      </c>
      <c r="K42" s="2">
        <f t="shared" si="13"/>
        <v>3073.36</v>
      </c>
      <c r="L42" s="28"/>
    </row>
    <row r="43" spans="1:12" ht="15" customHeight="1" x14ac:dyDescent="0.2">
      <c r="A43" s="37"/>
      <c r="B43" s="25" t="s">
        <v>75</v>
      </c>
      <c r="C43" s="25"/>
      <c r="D43" s="2">
        <f t="shared" si="7"/>
        <v>857.8933333333332</v>
      </c>
      <c r="E43" s="2">
        <f t="shared" si="8"/>
        <v>1000.8755555555555</v>
      </c>
      <c r="F43" s="2">
        <f t="shared" si="9"/>
        <v>1143.8577777777775</v>
      </c>
      <c r="G43" s="2">
        <f>VLOOKUP(B43,'[1]CTR Combined'!$C:$Q,15,FALSE)</f>
        <v>1286.8399999999999</v>
      </c>
      <c r="H43" s="2">
        <f t="shared" si="10"/>
        <v>1572.8044444444445</v>
      </c>
      <c r="I43" s="2">
        <f t="shared" si="11"/>
        <v>1858.7688888888888</v>
      </c>
      <c r="J43" s="2">
        <f t="shared" si="12"/>
        <v>2144.7333333333331</v>
      </c>
      <c r="K43" s="2">
        <f t="shared" si="13"/>
        <v>2573.6799999999998</v>
      </c>
      <c r="L43" s="28"/>
    </row>
    <row r="44" spans="1:12" ht="15" customHeight="1" x14ac:dyDescent="0.2">
      <c r="A44" s="37"/>
      <c r="B44" s="25" t="s">
        <v>76</v>
      </c>
      <c r="C44" s="25"/>
      <c r="D44" s="2">
        <f t="shared" si="7"/>
        <v>891.48</v>
      </c>
      <c r="E44" s="2">
        <f t="shared" si="8"/>
        <v>1040.06</v>
      </c>
      <c r="F44" s="2">
        <f t="shared" si="9"/>
        <v>1188.6399999999999</v>
      </c>
      <c r="G44" s="2">
        <f>VLOOKUP(B44,'[1]CTR Combined'!$C:$Q,15,FALSE)</f>
        <v>1337.22</v>
      </c>
      <c r="H44" s="2">
        <f t="shared" si="10"/>
        <v>1634.38</v>
      </c>
      <c r="I44" s="2">
        <f t="shared" si="11"/>
        <v>1931.54</v>
      </c>
      <c r="J44" s="2">
        <f t="shared" si="12"/>
        <v>2228.7000000000003</v>
      </c>
      <c r="K44" s="2">
        <f t="shared" si="13"/>
        <v>2674.44</v>
      </c>
      <c r="L44" s="28"/>
    </row>
    <row r="45" spans="1:12" ht="15" customHeight="1" x14ac:dyDescent="0.2">
      <c r="A45" s="37"/>
      <c r="B45" s="25" t="s">
        <v>77</v>
      </c>
      <c r="C45" s="25"/>
      <c r="D45" s="2">
        <f t="shared" si="7"/>
        <v>900.81999999999994</v>
      </c>
      <c r="E45" s="2">
        <f t="shared" si="8"/>
        <v>1050.9566666666667</v>
      </c>
      <c r="F45" s="2">
        <f t="shared" si="9"/>
        <v>1201.0933333333332</v>
      </c>
      <c r="G45" s="2">
        <f>VLOOKUP(B45,'[1]CTR Combined'!$C:$Q,15,FALSE)</f>
        <v>1351.23</v>
      </c>
      <c r="H45" s="2">
        <f t="shared" si="10"/>
        <v>1651.5033333333336</v>
      </c>
      <c r="I45" s="2">
        <f t="shared" si="11"/>
        <v>1951.7766666666666</v>
      </c>
      <c r="J45" s="2">
        <f t="shared" si="12"/>
        <v>2252.0500000000002</v>
      </c>
      <c r="K45" s="2">
        <f t="shared" si="13"/>
        <v>2702.46</v>
      </c>
      <c r="L45" s="28"/>
    </row>
    <row r="46" spans="1:12" ht="15" customHeight="1" x14ac:dyDescent="0.2">
      <c r="A46" s="37"/>
      <c r="B46" s="25" t="s">
        <v>78</v>
      </c>
      <c r="C46" s="25"/>
      <c r="D46" s="2">
        <f t="shared" si="7"/>
        <v>1066.54</v>
      </c>
      <c r="E46" s="2">
        <f t="shared" si="8"/>
        <v>1244.2966666666666</v>
      </c>
      <c r="F46" s="2">
        <f t="shared" si="9"/>
        <v>1422.0533333333333</v>
      </c>
      <c r="G46" s="2">
        <f>VLOOKUP(B46,'[1]CTR Combined'!$C:$Q,15,FALSE)</f>
        <v>1599.81</v>
      </c>
      <c r="H46" s="2">
        <f t="shared" si="10"/>
        <v>1955.3233333333335</v>
      </c>
      <c r="I46" s="2">
        <f t="shared" si="11"/>
        <v>2310.8366666666666</v>
      </c>
      <c r="J46" s="2">
        <f t="shared" si="12"/>
        <v>2666.35</v>
      </c>
      <c r="K46" s="2">
        <f t="shared" si="13"/>
        <v>3199.62</v>
      </c>
      <c r="L46" s="28"/>
    </row>
    <row r="47" spans="1:12" ht="15" customHeight="1" x14ac:dyDescent="0.2">
      <c r="A47" s="37"/>
      <c r="B47" s="25" t="s">
        <v>79</v>
      </c>
      <c r="C47" s="25"/>
      <c r="D47" s="2">
        <f t="shared" si="7"/>
        <v>1020.7533333333333</v>
      </c>
      <c r="E47" s="2">
        <f t="shared" si="8"/>
        <v>1190.8788888888889</v>
      </c>
      <c r="F47" s="2">
        <f t="shared" si="9"/>
        <v>1361.0044444444445</v>
      </c>
      <c r="G47" s="2">
        <f>VLOOKUP(B47,'[1]CTR Combined'!$C:$Q,15,FALSE)</f>
        <v>1531.13</v>
      </c>
      <c r="H47" s="2">
        <f t="shared" si="10"/>
        <v>1871.3811111111113</v>
      </c>
      <c r="I47" s="2">
        <f t="shared" si="11"/>
        <v>2211.6322222222225</v>
      </c>
      <c r="J47" s="2">
        <f t="shared" si="12"/>
        <v>2551.8833333333337</v>
      </c>
      <c r="K47" s="2">
        <f t="shared" si="13"/>
        <v>3062.26</v>
      </c>
      <c r="L47" s="28"/>
    </row>
    <row r="48" spans="1:12" ht="9.9499999999999993" customHeight="1" x14ac:dyDescent="0.2">
      <c r="A48" s="37"/>
      <c r="B48" s="25"/>
      <c r="C48" s="25"/>
      <c r="D48" s="2"/>
      <c r="E48" s="2"/>
      <c r="F48" s="2"/>
      <c r="G48" s="2"/>
      <c r="H48" s="2"/>
      <c r="I48" s="2"/>
      <c r="J48" s="2"/>
      <c r="K48" s="2"/>
      <c r="L48" s="28"/>
    </row>
    <row r="49" spans="1:12" ht="15" customHeight="1" x14ac:dyDescent="0.25">
      <c r="A49" s="37"/>
      <c r="B49" s="27" t="s">
        <v>80</v>
      </c>
      <c r="C49" s="27"/>
      <c r="D49" s="2"/>
      <c r="E49" s="2"/>
      <c r="F49" s="2"/>
      <c r="G49" s="2"/>
      <c r="H49" s="2"/>
      <c r="I49" s="2"/>
      <c r="J49" s="2"/>
      <c r="K49" s="2"/>
      <c r="L49" s="28"/>
    </row>
    <row r="50" spans="1:12" ht="15" customHeight="1" x14ac:dyDescent="0.2">
      <c r="A50" s="37"/>
      <c r="B50" s="25" t="s">
        <v>81</v>
      </c>
      <c r="C50" s="25"/>
      <c r="D50" s="2">
        <f>G50*(6/9)</f>
        <v>907.54</v>
      </c>
      <c r="E50" s="2">
        <f>G50*(7/9)</f>
        <v>1058.7966666666666</v>
      </c>
      <c r="F50" s="2">
        <f>G50*(8/9)</f>
        <v>1210.0533333333333</v>
      </c>
      <c r="G50" s="2">
        <f>VLOOKUP(B50,'[1]CTR Combined'!$C:$Q,15,FALSE)</f>
        <v>1361.31</v>
      </c>
      <c r="H50" s="2">
        <f>G50*(11/9)</f>
        <v>1663.8233333333335</v>
      </c>
      <c r="I50" s="2">
        <f>G50*(13/9)</f>
        <v>1966.3366666666666</v>
      </c>
      <c r="J50" s="2">
        <f>G50*(15/9)</f>
        <v>2268.85</v>
      </c>
      <c r="K50" s="2">
        <f>G50*2</f>
        <v>2722.62</v>
      </c>
      <c r="L50" s="28"/>
    </row>
    <row r="51" spans="1:12" ht="15" customHeight="1" x14ac:dyDescent="0.2">
      <c r="A51" s="37"/>
      <c r="B51" s="25" t="s">
        <v>82</v>
      </c>
      <c r="C51" s="25"/>
      <c r="D51" s="2">
        <f>G51*(6/9)</f>
        <v>972.5333333333333</v>
      </c>
      <c r="E51" s="2">
        <f>G51*(7/9)</f>
        <v>1134.6222222222223</v>
      </c>
      <c r="F51" s="2">
        <f>G51*(8/9)</f>
        <v>1296.711111111111</v>
      </c>
      <c r="G51" s="2">
        <f>VLOOKUP(B51,'[1]CTR Combined'!$C:$Q,15,FALSE)</f>
        <v>1458.8</v>
      </c>
      <c r="H51" s="2">
        <f>G51*(11/9)</f>
        <v>1782.9777777777779</v>
      </c>
      <c r="I51" s="2">
        <f>G51*(13/9)</f>
        <v>2107.1555555555556</v>
      </c>
      <c r="J51" s="2">
        <f>G51*(15/9)</f>
        <v>2431.3333333333335</v>
      </c>
      <c r="K51" s="2">
        <f>G51*2</f>
        <v>2917.6</v>
      </c>
      <c r="L51" s="28"/>
    </row>
    <row r="52" spans="1:12" ht="15" customHeight="1" x14ac:dyDescent="0.2">
      <c r="A52" s="37"/>
      <c r="B52" s="25" t="s">
        <v>83</v>
      </c>
      <c r="C52" s="25"/>
      <c r="D52" s="2">
        <f>G52*(6/9)</f>
        <v>980.68666666666661</v>
      </c>
      <c r="E52" s="2">
        <f>G52*(7/9)</f>
        <v>1144.1344444444444</v>
      </c>
      <c r="F52" s="2">
        <f>G52*(8/9)</f>
        <v>1307.5822222222221</v>
      </c>
      <c r="G52" s="2">
        <f>VLOOKUP(B52,'[1]CTR Combined'!$C:$Q,15,FALSE)</f>
        <v>1471.03</v>
      </c>
      <c r="H52" s="2">
        <f>G52*(11/9)</f>
        <v>1797.9255555555558</v>
      </c>
      <c r="I52" s="2">
        <f>G52*(13/9)</f>
        <v>2124.8211111111109</v>
      </c>
      <c r="J52" s="2">
        <f>G52*(15/9)</f>
        <v>2451.7166666666667</v>
      </c>
      <c r="K52" s="2">
        <f>G52*2</f>
        <v>2942.06</v>
      </c>
      <c r="L52" s="28"/>
    </row>
    <row r="53" spans="1:12" ht="15" customHeight="1" x14ac:dyDescent="0.2">
      <c r="A53" s="37"/>
      <c r="B53" s="25" t="s">
        <v>84</v>
      </c>
      <c r="C53" s="25"/>
      <c r="D53" s="2">
        <f>G53*(6/9)</f>
        <v>916.98666666666668</v>
      </c>
      <c r="E53" s="2">
        <f>G53*(7/9)</f>
        <v>1069.8177777777778</v>
      </c>
      <c r="F53" s="2">
        <f>G53*(8/9)</f>
        <v>1222.6488888888889</v>
      </c>
      <c r="G53" s="2">
        <f>VLOOKUP(B53,'[1]CTR Combined'!$C:$Q,15,FALSE)</f>
        <v>1375.48</v>
      </c>
      <c r="H53" s="2">
        <f>G53*(11/9)</f>
        <v>1681.1422222222225</v>
      </c>
      <c r="I53" s="2">
        <f>G53*(13/9)</f>
        <v>1986.8044444444445</v>
      </c>
      <c r="J53" s="2">
        <f>G53*(15/9)</f>
        <v>2292.4666666666667</v>
      </c>
      <c r="K53" s="2">
        <f>G53*2</f>
        <v>2750.96</v>
      </c>
      <c r="L53" s="28"/>
    </row>
    <row r="54" spans="1:12" ht="21" customHeight="1" thickBot="1" x14ac:dyDescent="0.25">
      <c r="A54" s="11"/>
      <c r="B54" s="41" t="s">
        <v>85</v>
      </c>
      <c r="C54" s="41"/>
      <c r="D54" s="55">
        <f>G54*(6/9)</f>
        <v>928.91333333333318</v>
      </c>
      <c r="E54" s="55">
        <f>G54*(7/9)</f>
        <v>1083.7322222222222</v>
      </c>
      <c r="F54" s="55">
        <f>G54*(8/9)</f>
        <v>1238.5511111111109</v>
      </c>
      <c r="G54" s="55">
        <f>VLOOKUP(B54,'[1]CTR Combined'!$C:$Q,15,FALSE)</f>
        <v>1393.37</v>
      </c>
      <c r="H54" s="55">
        <f>G54*(11/9)</f>
        <v>1703.0077777777778</v>
      </c>
      <c r="I54" s="55">
        <f>G54*(13/9)</f>
        <v>2012.6455555555553</v>
      </c>
      <c r="J54" s="55">
        <f>G54*(15/9)</f>
        <v>2322.2833333333333</v>
      </c>
      <c r="K54" s="55">
        <f>G54*2</f>
        <v>2786.74</v>
      </c>
      <c r="L54" s="38"/>
    </row>
    <row r="55" spans="1:12" ht="14.25" x14ac:dyDescent="0.2">
      <c r="A55" s="37"/>
      <c r="B55" s="52" t="s">
        <v>379</v>
      </c>
      <c r="C55" s="53"/>
      <c r="D55" s="54"/>
      <c r="E55" s="54"/>
      <c r="F55" s="54"/>
      <c r="G55" s="54"/>
      <c r="H55" s="54"/>
      <c r="I55" s="54"/>
      <c r="J55" s="54"/>
      <c r="K55" s="54"/>
      <c r="L55" s="28"/>
    </row>
    <row r="56" spans="1:12" ht="15" customHeight="1" x14ac:dyDescent="0.2">
      <c r="A56" s="37"/>
      <c r="B56" s="50" t="s">
        <v>363</v>
      </c>
      <c r="C56" s="33"/>
      <c r="D56" s="1"/>
      <c r="E56" s="1"/>
      <c r="F56" s="1"/>
      <c r="G56" s="1"/>
      <c r="H56" s="1"/>
      <c r="I56" s="1"/>
      <c r="J56" s="1"/>
      <c r="K56" s="1"/>
      <c r="L56" s="28"/>
    </row>
    <row r="57" spans="1:12" ht="15" customHeight="1" x14ac:dyDescent="0.2">
      <c r="A57" s="37"/>
      <c r="B57" s="51" t="s">
        <v>364</v>
      </c>
      <c r="C57" s="33"/>
      <c r="D57" s="1"/>
      <c r="E57" s="1"/>
      <c r="F57" s="1"/>
      <c r="G57" s="1"/>
      <c r="H57" s="1"/>
      <c r="I57" s="1"/>
      <c r="J57" s="1"/>
      <c r="K57" s="1"/>
      <c r="L57" s="28"/>
    </row>
    <row r="58" spans="1:12" ht="6" customHeight="1" thickBot="1" x14ac:dyDescent="0.25">
      <c r="A58" s="11"/>
      <c r="B58" s="18"/>
      <c r="C58" s="18"/>
      <c r="D58" s="12"/>
      <c r="E58" s="12"/>
      <c r="F58" s="12"/>
      <c r="G58" s="12"/>
      <c r="H58" s="12"/>
      <c r="I58" s="12"/>
      <c r="J58" s="12"/>
      <c r="K58" s="12"/>
      <c r="L58" s="38"/>
    </row>
  </sheetData>
  <phoneticPr fontId="6" type="noConversion"/>
  <printOptions horizontalCentered="1"/>
  <pageMargins left="0.39370078740157483" right="0.39370078740157483" top="0.70866141732283472" bottom="0.6692913385826772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81"/>
  <sheetViews>
    <sheetView showGridLines="0" zoomScaleNormal="100" workbookViewId="0"/>
  </sheetViews>
  <sheetFormatPr defaultColWidth="9.140625" defaultRowHeight="15" customHeight="1" x14ac:dyDescent="0.2"/>
  <cols>
    <col min="1" max="1" width="2.85546875" style="20" customWidth="1"/>
    <col min="2" max="2" width="31.85546875" style="20" customWidth="1"/>
    <col min="3" max="3" width="4.7109375" style="20" bestFit="1" customWidth="1"/>
    <col min="4" max="6" width="11.7109375" style="31" customWidth="1"/>
    <col min="7" max="7" width="11.7109375" style="32" customWidth="1"/>
    <col min="8" max="11" width="11.7109375" style="31" customWidth="1"/>
    <col min="12" max="12" width="1" style="20" customWidth="1"/>
    <col min="13" max="16384" width="9.140625" style="20"/>
  </cols>
  <sheetData>
    <row r="1" spans="1:12" ht="20.100000000000001" customHeight="1" thickBot="1" x14ac:dyDescent="0.25">
      <c r="A1" s="48"/>
      <c r="B1" s="45" t="s">
        <v>381</v>
      </c>
      <c r="C1" s="29"/>
      <c r="D1" s="29"/>
      <c r="E1" s="29"/>
      <c r="F1" s="29"/>
      <c r="G1" s="29"/>
      <c r="H1" s="29"/>
      <c r="I1" s="29"/>
      <c r="J1" s="29"/>
      <c r="K1" s="29"/>
      <c r="L1" s="39"/>
    </row>
    <row r="2" spans="1:12" ht="5.25" customHeight="1" x14ac:dyDescent="0.2">
      <c r="A2" s="35"/>
      <c r="B2" s="40"/>
      <c r="C2" s="10"/>
      <c r="D2" s="10"/>
      <c r="E2" s="10"/>
      <c r="F2" s="10"/>
      <c r="G2" s="10"/>
      <c r="H2" s="10"/>
      <c r="I2" s="10"/>
      <c r="J2" s="10"/>
      <c r="K2" s="10"/>
      <c r="L2" s="36"/>
    </row>
    <row r="3" spans="1:12" ht="14.25" x14ac:dyDescent="0.2">
      <c r="A3" s="37"/>
      <c r="B3" s="5"/>
      <c r="C3" s="5"/>
      <c r="D3" s="1"/>
      <c r="E3" s="1"/>
      <c r="F3" s="1"/>
      <c r="G3" s="2"/>
      <c r="H3" s="1"/>
      <c r="I3" s="1"/>
      <c r="J3" s="1"/>
      <c r="K3" s="1" t="s">
        <v>8</v>
      </c>
      <c r="L3" s="28"/>
    </row>
    <row r="4" spans="1:12" x14ac:dyDescent="0.2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15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</row>
    <row r="5" spans="1:12" ht="9.75" customHeight="1" x14ac:dyDescent="0.2">
      <c r="A5" s="37"/>
      <c r="B5" s="5"/>
      <c r="C5" s="5"/>
      <c r="D5" s="3"/>
      <c r="E5" s="3"/>
      <c r="F5" s="3"/>
      <c r="G5" s="4"/>
      <c r="H5" s="3"/>
      <c r="I5" s="3"/>
      <c r="J5" s="3"/>
      <c r="K5" s="3"/>
      <c r="L5" s="28"/>
    </row>
    <row r="6" spans="1:12" ht="15" customHeight="1" x14ac:dyDescent="0.25">
      <c r="A6" s="37"/>
      <c r="B6" s="7" t="s">
        <v>374</v>
      </c>
      <c r="C6" s="7"/>
      <c r="D6" s="3"/>
      <c r="E6" s="3"/>
      <c r="F6" s="3"/>
      <c r="G6" s="4"/>
      <c r="H6" s="3"/>
      <c r="I6" s="3"/>
      <c r="J6" s="3"/>
      <c r="K6" s="3"/>
      <c r="L6" s="28"/>
    </row>
    <row r="7" spans="1:12" ht="9.9499999999999993" customHeight="1" x14ac:dyDescent="0.25">
      <c r="A7" s="37"/>
      <c r="B7" s="7"/>
      <c r="C7" s="7"/>
      <c r="D7" s="3"/>
      <c r="E7" s="3"/>
      <c r="F7" s="3"/>
      <c r="G7" s="4"/>
      <c r="H7" s="3"/>
      <c r="I7" s="3"/>
      <c r="J7" s="3"/>
      <c r="K7" s="3"/>
      <c r="L7" s="28"/>
    </row>
    <row r="8" spans="1:12" ht="15" customHeight="1" x14ac:dyDescent="0.2">
      <c r="A8" s="37"/>
      <c r="B8" s="22" t="s">
        <v>315</v>
      </c>
      <c r="C8" s="22"/>
      <c r="D8" s="2">
        <f>G8*(6/9)</f>
        <v>986.14666666666665</v>
      </c>
      <c r="E8" s="2">
        <f>G8*(7/9)</f>
        <v>1150.5044444444445</v>
      </c>
      <c r="F8" s="2">
        <f>G8*(8/9)</f>
        <v>1314.8622222222223</v>
      </c>
      <c r="G8" s="2">
        <f>VLOOKUP(B8,'[1]CTR Combined'!$C:$Q,15,FALSE)</f>
        <v>1479.22</v>
      </c>
      <c r="H8" s="2">
        <f>G8*(11/9)</f>
        <v>1807.9355555555558</v>
      </c>
      <c r="I8" s="2">
        <f>G8*(13/9)</f>
        <v>2136.6511111111113</v>
      </c>
      <c r="J8" s="2">
        <f>G8*(15/9)</f>
        <v>2465.3666666666668</v>
      </c>
      <c r="K8" s="2">
        <f>G8*2</f>
        <v>2958.44</v>
      </c>
      <c r="L8" s="28"/>
    </row>
    <row r="9" spans="1:12" ht="15" customHeight="1" x14ac:dyDescent="0.2">
      <c r="A9" s="37"/>
      <c r="B9" s="25" t="s">
        <v>365</v>
      </c>
      <c r="C9" s="25" t="s">
        <v>383</v>
      </c>
      <c r="D9" s="2">
        <f>G9*(6/9)</f>
        <v>1051.4066666666665</v>
      </c>
      <c r="E9" s="2">
        <f>G9*(7/9)</f>
        <v>1226.6411111111111</v>
      </c>
      <c r="F9" s="2">
        <f>G9*(8/9)</f>
        <v>1401.8755555555554</v>
      </c>
      <c r="G9" s="2">
        <f>VLOOKUP(B9,'[1]CTR Combined'!$C:$Q,15,FALSE)</f>
        <v>1577.11</v>
      </c>
      <c r="H9" s="2">
        <f>G9*(11/9)</f>
        <v>1927.578888888889</v>
      </c>
      <c r="I9" s="2">
        <f>G9*(13/9)</f>
        <v>2278.0477777777778</v>
      </c>
      <c r="J9" s="2">
        <f>G9*(15/9)</f>
        <v>2628.5166666666664</v>
      </c>
      <c r="K9" s="2">
        <f>G9*2</f>
        <v>3154.22</v>
      </c>
      <c r="L9" s="28"/>
    </row>
    <row r="10" spans="1:12" ht="15" customHeight="1" x14ac:dyDescent="0.2">
      <c r="A10" s="37"/>
      <c r="B10" s="22" t="s">
        <v>316</v>
      </c>
      <c r="C10" s="22"/>
      <c r="D10" s="2">
        <f>G10*(6/9)</f>
        <v>996.94</v>
      </c>
      <c r="E10" s="2">
        <f>G10*(7/9)</f>
        <v>1163.0966666666668</v>
      </c>
      <c r="F10" s="2">
        <f>G10*(8/9)</f>
        <v>1329.2533333333333</v>
      </c>
      <c r="G10" s="2">
        <f>VLOOKUP(B10,'[1]CTR Combined'!$C:$Q,15,FALSE)</f>
        <v>1495.41</v>
      </c>
      <c r="H10" s="2">
        <f>G10*(11/9)</f>
        <v>1827.7233333333336</v>
      </c>
      <c r="I10" s="2">
        <f>G10*(13/9)</f>
        <v>2160.0366666666669</v>
      </c>
      <c r="J10" s="2">
        <f>G10*(15/9)</f>
        <v>2492.3500000000004</v>
      </c>
      <c r="K10" s="2">
        <f>G10*2</f>
        <v>2990.82</v>
      </c>
      <c r="L10" s="28"/>
    </row>
    <row r="11" spans="1:12" ht="15" customHeight="1" x14ac:dyDescent="0.2">
      <c r="A11" s="37"/>
      <c r="B11" s="22" t="s">
        <v>317</v>
      </c>
      <c r="C11" s="22"/>
      <c r="D11" s="2">
        <f>G11*(6/9)</f>
        <v>1019.9466666666667</v>
      </c>
      <c r="E11" s="2">
        <f>G11*(7/9)</f>
        <v>1189.9377777777779</v>
      </c>
      <c r="F11" s="2">
        <f>G11*(8/9)</f>
        <v>1359.9288888888889</v>
      </c>
      <c r="G11" s="2">
        <f>VLOOKUP(B11,'[1]CTR Combined'!$C:$Q,15,FALSE)</f>
        <v>1529.92</v>
      </c>
      <c r="H11" s="2">
        <f>G11*(11/9)</f>
        <v>1869.9022222222225</v>
      </c>
      <c r="I11" s="2">
        <f>G11*(13/9)</f>
        <v>2209.8844444444444</v>
      </c>
      <c r="J11" s="2">
        <f>G11*(15/9)</f>
        <v>2549.8666666666668</v>
      </c>
      <c r="K11" s="2">
        <f>G11*2</f>
        <v>3059.84</v>
      </c>
      <c r="L11" s="28"/>
    </row>
    <row r="12" spans="1:12" ht="15" customHeight="1" x14ac:dyDescent="0.2">
      <c r="A12" s="37"/>
      <c r="B12" s="22" t="s">
        <v>318</v>
      </c>
      <c r="C12" s="22"/>
      <c r="D12" s="2">
        <f>G12*(6/9)</f>
        <v>999.12</v>
      </c>
      <c r="E12" s="2">
        <f>G12*(7/9)</f>
        <v>1165.6400000000001</v>
      </c>
      <c r="F12" s="2">
        <f>G12*(8/9)</f>
        <v>1332.16</v>
      </c>
      <c r="G12" s="2">
        <f>VLOOKUP(B12,'[1]CTR Combined'!$C:$Q,15,FALSE)</f>
        <v>1498.68</v>
      </c>
      <c r="H12" s="2">
        <f>G12*(11/9)</f>
        <v>1831.7200000000003</v>
      </c>
      <c r="I12" s="2">
        <f>G12*(13/9)</f>
        <v>2164.7600000000002</v>
      </c>
      <c r="J12" s="2">
        <f>G12*(15/9)</f>
        <v>2497.8000000000002</v>
      </c>
      <c r="K12" s="2">
        <f>G12*2</f>
        <v>2997.36</v>
      </c>
      <c r="L12" s="28"/>
    </row>
    <row r="13" spans="1:12" ht="9" customHeight="1" x14ac:dyDescent="0.2">
      <c r="A13" s="37"/>
      <c r="B13" s="22"/>
      <c r="C13" s="22"/>
      <c r="D13" s="2"/>
      <c r="E13" s="2"/>
      <c r="F13" s="2"/>
      <c r="G13" s="2"/>
      <c r="H13" s="2"/>
      <c r="I13" s="2"/>
      <c r="J13" s="2"/>
      <c r="K13" s="2"/>
      <c r="L13" s="28"/>
    </row>
    <row r="14" spans="1:12" ht="15" customHeight="1" x14ac:dyDescent="0.2">
      <c r="A14" s="37"/>
      <c r="B14" s="22" t="s">
        <v>319</v>
      </c>
      <c r="C14" s="22"/>
      <c r="D14" s="2">
        <f>G14*(6/9)</f>
        <v>922.30666666666662</v>
      </c>
      <c r="E14" s="2">
        <f>G14*(7/9)</f>
        <v>1076.0244444444445</v>
      </c>
      <c r="F14" s="2">
        <f>G14*(8/9)</f>
        <v>1229.7422222222222</v>
      </c>
      <c r="G14" s="2">
        <f>VLOOKUP(B14,'[1]CTR Combined'!$C:$Q,15,FALSE)</f>
        <v>1383.46</v>
      </c>
      <c r="H14" s="2">
        <f>G14*(11/9)</f>
        <v>1690.8955555555558</v>
      </c>
      <c r="I14" s="2">
        <f>G14*(13/9)</f>
        <v>1998.3311111111111</v>
      </c>
      <c r="J14" s="2">
        <f>G14*(15/9)</f>
        <v>2305.7666666666669</v>
      </c>
      <c r="K14" s="2">
        <f>G14*2</f>
        <v>2766.92</v>
      </c>
      <c r="L14" s="28"/>
    </row>
    <row r="15" spans="1:12" ht="15" customHeight="1" x14ac:dyDescent="0.2">
      <c r="A15" s="37"/>
      <c r="B15" s="22" t="s">
        <v>320</v>
      </c>
      <c r="C15" s="22"/>
      <c r="D15" s="2">
        <f>G15*(6/9)</f>
        <v>1045.6799999999998</v>
      </c>
      <c r="E15" s="2">
        <f>G15*(7/9)</f>
        <v>1219.96</v>
      </c>
      <c r="F15" s="2">
        <f>G15*(8/9)</f>
        <v>1394.24</v>
      </c>
      <c r="G15" s="2">
        <f>VLOOKUP(B15,'[1]CTR Combined'!$C:$Q,15,FALSE)</f>
        <v>1568.52</v>
      </c>
      <c r="H15" s="2">
        <f>G15*(11/9)</f>
        <v>1917.0800000000002</v>
      </c>
      <c r="I15" s="2">
        <f>G15*(13/9)</f>
        <v>2265.64</v>
      </c>
      <c r="J15" s="2">
        <f>G15*(15/9)</f>
        <v>2614.2000000000003</v>
      </c>
      <c r="K15" s="2">
        <f>G15*2</f>
        <v>3137.04</v>
      </c>
      <c r="L15" s="28"/>
    </row>
    <row r="16" spans="1:12" ht="15" customHeight="1" x14ac:dyDescent="0.2">
      <c r="A16" s="37"/>
      <c r="B16" s="22" t="s">
        <v>321</v>
      </c>
      <c r="C16" s="22"/>
      <c r="D16" s="2">
        <f>G16*(6/9)</f>
        <v>1106.9266666666667</v>
      </c>
      <c r="E16" s="2">
        <f>G16*(7/9)</f>
        <v>1291.4144444444446</v>
      </c>
      <c r="F16" s="2">
        <f>G16*(8/9)</f>
        <v>1475.9022222222222</v>
      </c>
      <c r="G16" s="2">
        <f>VLOOKUP(B16,'[1]CTR Combined'!$C:$Q,15,FALSE)</f>
        <v>1660.39</v>
      </c>
      <c r="H16" s="2">
        <f>G16*(11/9)</f>
        <v>2029.3655555555558</v>
      </c>
      <c r="I16" s="2">
        <f>G16*(13/9)</f>
        <v>2398.3411111111113</v>
      </c>
      <c r="J16" s="2">
        <f>G16*(15/9)</f>
        <v>2767.3166666666671</v>
      </c>
      <c r="K16" s="2">
        <f>G16*2</f>
        <v>3320.78</v>
      </c>
      <c r="L16" s="28"/>
    </row>
    <row r="17" spans="1:12" ht="15" customHeight="1" x14ac:dyDescent="0.2">
      <c r="A17" s="37"/>
      <c r="B17" s="25" t="s">
        <v>366</v>
      </c>
      <c r="C17" s="25" t="s">
        <v>383</v>
      </c>
      <c r="D17" s="2">
        <f>G17*(6/9)</f>
        <v>1110.6333333333332</v>
      </c>
      <c r="E17" s="2">
        <f>G17*(7/9)</f>
        <v>1295.7388888888891</v>
      </c>
      <c r="F17" s="2">
        <f>G17*(8/9)</f>
        <v>1480.8444444444444</v>
      </c>
      <c r="G17" s="2">
        <f>VLOOKUP(B17,'[1]CTR Combined'!$C:$Q,15,FALSE)</f>
        <v>1665.95</v>
      </c>
      <c r="H17" s="2">
        <f>G17*(11/9)</f>
        <v>2036.1611111111113</v>
      </c>
      <c r="I17" s="2">
        <f>G17*(13/9)</f>
        <v>2406.3722222222223</v>
      </c>
      <c r="J17" s="2">
        <f>G17*(15/9)</f>
        <v>2776.5833333333335</v>
      </c>
      <c r="K17" s="2">
        <f>G17*2</f>
        <v>3331.9</v>
      </c>
      <c r="L17" s="28"/>
    </row>
    <row r="18" spans="1:12" ht="15" customHeight="1" x14ac:dyDescent="0.2">
      <c r="A18" s="37"/>
      <c r="B18" s="25" t="s">
        <v>367</v>
      </c>
      <c r="C18" s="25"/>
      <c r="D18" s="2">
        <f>G18*(6/9)</f>
        <v>988.48</v>
      </c>
      <c r="E18" s="2">
        <f>G18*(7/9)</f>
        <v>1153.2266666666667</v>
      </c>
      <c r="F18" s="2">
        <f>G18*(8/9)</f>
        <v>1317.9733333333334</v>
      </c>
      <c r="G18" s="2">
        <f>VLOOKUP(B18,'[1]CTR Combined'!$C:$Q,15,FALSE)</f>
        <v>1482.72</v>
      </c>
      <c r="H18" s="2">
        <f>G18*(11/9)</f>
        <v>1812.2133333333336</v>
      </c>
      <c r="I18" s="2">
        <f>G18*(13/9)</f>
        <v>2141.7066666666665</v>
      </c>
      <c r="J18" s="2">
        <f>G18*(15/9)</f>
        <v>2471.2000000000003</v>
      </c>
      <c r="K18" s="2">
        <f>G18*2</f>
        <v>2965.44</v>
      </c>
      <c r="L18" s="28"/>
    </row>
    <row r="19" spans="1:12" ht="9" customHeight="1" x14ac:dyDescent="0.2">
      <c r="A19" s="37"/>
      <c r="B19" s="25"/>
      <c r="C19" s="25"/>
      <c r="D19" s="2"/>
      <c r="E19" s="2"/>
      <c r="F19" s="2"/>
      <c r="G19" s="2"/>
      <c r="H19" s="2"/>
      <c r="I19" s="2"/>
      <c r="J19" s="2"/>
      <c r="K19" s="2"/>
      <c r="L19" s="28"/>
    </row>
    <row r="20" spans="1:12" ht="15" customHeight="1" x14ac:dyDescent="0.2">
      <c r="A20" s="37"/>
      <c r="B20" s="25" t="s">
        <v>368</v>
      </c>
      <c r="C20" s="25"/>
      <c r="D20" s="2">
        <f>G20*(6/9)</f>
        <v>1016.7133333333333</v>
      </c>
      <c r="E20" s="2">
        <f>G20*(7/9)</f>
        <v>1186.1655555555556</v>
      </c>
      <c r="F20" s="2">
        <f>G20*(8/9)</f>
        <v>1355.6177777777777</v>
      </c>
      <c r="G20" s="2">
        <f>VLOOKUP(B20,'[1]CTR Combined'!$C:$Q,15,FALSE)</f>
        <v>1525.07</v>
      </c>
      <c r="H20" s="2">
        <f>G20*(11/9)</f>
        <v>1863.9744444444445</v>
      </c>
      <c r="I20" s="2">
        <f>G20*(13/9)</f>
        <v>2202.8788888888889</v>
      </c>
      <c r="J20" s="2">
        <f>G20*(15/9)</f>
        <v>2541.7833333333333</v>
      </c>
      <c r="K20" s="2">
        <f>G20*2</f>
        <v>3050.14</v>
      </c>
      <c r="L20" s="28"/>
    </row>
    <row r="21" spans="1:12" ht="15" customHeight="1" x14ac:dyDescent="0.2">
      <c r="A21" s="37"/>
      <c r="B21" s="25" t="s">
        <v>369</v>
      </c>
      <c r="C21" s="25"/>
      <c r="D21" s="2">
        <f>G21*(6/9)</f>
        <v>1033.0466666666666</v>
      </c>
      <c r="E21" s="2">
        <f>G21*(7/9)</f>
        <v>1205.221111111111</v>
      </c>
      <c r="F21" s="2">
        <f>G21*(8/9)</f>
        <v>1377.3955555555553</v>
      </c>
      <c r="G21" s="2">
        <f>VLOOKUP(B21,'[1]CTR Combined'!$C:$Q,15,FALSE)</f>
        <v>1549.57</v>
      </c>
      <c r="H21" s="2">
        <f>G21*(11/9)</f>
        <v>1893.9188888888889</v>
      </c>
      <c r="I21" s="2">
        <f>G21*(13/9)</f>
        <v>2238.2677777777776</v>
      </c>
      <c r="J21" s="2">
        <f>G21*(15/9)</f>
        <v>2582.6166666666668</v>
      </c>
      <c r="K21" s="2">
        <f>G21*2</f>
        <v>3099.14</v>
      </c>
      <c r="L21" s="28"/>
    </row>
    <row r="22" spans="1:12" ht="15" customHeight="1" x14ac:dyDescent="0.2">
      <c r="A22" s="37"/>
      <c r="B22" s="22" t="s">
        <v>322</v>
      </c>
      <c r="C22" s="22"/>
      <c r="D22" s="2">
        <f>G22*(6/9)</f>
        <v>1016.0333333333333</v>
      </c>
      <c r="E22" s="2">
        <f>G22*(7/9)</f>
        <v>1185.3722222222223</v>
      </c>
      <c r="F22" s="2">
        <f>G22*(8/9)</f>
        <v>1354.711111111111</v>
      </c>
      <c r="G22" s="2">
        <f>VLOOKUP(B22,'[1]CTR Combined'!$C:$Q,15,FALSE)</f>
        <v>1524.05</v>
      </c>
      <c r="H22" s="2">
        <f>G22*(11/9)</f>
        <v>1862.7277777777779</v>
      </c>
      <c r="I22" s="2">
        <f>G22*(13/9)</f>
        <v>2201.4055555555556</v>
      </c>
      <c r="J22" s="2">
        <f>G22*(15/9)</f>
        <v>2540.0833333333335</v>
      </c>
      <c r="K22" s="2">
        <f>G22*2</f>
        <v>3048.1</v>
      </c>
      <c r="L22" s="28"/>
    </row>
    <row r="23" spans="1:12" ht="15" customHeight="1" x14ac:dyDescent="0.2">
      <c r="A23" s="37"/>
      <c r="B23" s="22" t="s">
        <v>323</v>
      </c>
      <c r="C23" s="22"/>
      <c r="D23" s="2">
        <f>G23*(6/9)</f>
        <v>954.96</v>
      </c>
      <c r="E23" s="2">
        <f>G23*(7/9)</f>
        <v>1114.1200000000001</v>
      </c>
      <c r="F23" s="2">
        <f>G23*(8/9)</f>
        <v>1273.28</v>
      </c>
      <c r="G23" s="2">
        <f>VLOOKUP(B23,'[1]CTR Combined'!$C:$Q,15,FALSE)</f>
        <v>1432.44</v>
      </c>
      <c r="H23" s="2">
        <f>G23*(11/9)</f>
        <v>1750.7600000000002</v>
      </c>
      <c r="I23" s="2">
        <f>G23*(13/9)</f>
        <v>2069.08</v>
      </c>
      <c r="J23" s="2">
        <f>G23*(15/9)</f>
        <v>2387.4</v>
      </c>
      <c r="K23" s="2">
        <f>G23*2</f>
        <v>2864.88</v>
      </c>
      <c r="L23" s="28"/>
    </row>
    <row r="24" spans="1:12" ht="15" customHeight="1" x14ac:dyDescent="0.2">
      <c r="A24" s="37"/>
      <c r="B24" s="25" t="s">
        <v>370</v>
      </c>
      <c r="C24" s="25"/>
      <c r="D24" s="2">
        <f>G24*(6/9)</f>
        <v>1116.54</v>
      </c>
      <c r="E24" s="2">
        <f>G24*(7/9)</f>
        <v>1302.6299999999999</v>
      </c>
      <c r="F24" s="2">
        <f>G24*(8/9)</f>
        <v>1488.7199999999998</v>
      </c>
      <c r="G24" s="2">
        <f>VLOOKUP(B24,'[1]CTR Combined'!$C:$Q,15,FALSE)</f>
        <v>1674.81</v>
      </c>
      <c r="H24" s="2">
        <f>G24*(11/9)</f>
        <v>2046.99</v>
      </c>
      <c r="I24" s="2">
        <f>G24*(13/9)</f>
        <v>2419.17</v>
      </c>
      <c r="J24" s="2">
        <f>G24*(15/9)</f>
        <v>2791.35</v>
      </c>
      <c r="K24" s="2">
        <f>G24*2</f>
        <v>3349.62</v>
      </c>
      <c r="L24" s="28"/>
    </row>
    <row r="25" spans="1:12" ht="9" customHeight="1" x14ac:dyDescent="0.2">
      <c r="A25" s="37"/>
      <c r="B25" s="25"/>
      <c r="C25" s="25"/>
      <c r="D25" s="2"/>
      <c r="E25" s="2"/>
      <c r="F25" s="2"/>
      <c r="G25" s="2"/>
      <c r="H25" s="2"/>
      <c r="I25" s="2"/>
      <c r="J25" s="2"/>
      <c r="K25" s="2"/>
      <c r="L25" s="28"/>
    </row>
    <row r="26" spans="1:12" ht="15" customHeight="1" x14ac:dyDescent="0.2">
      <c r="A26" s="37"/>
      <c r="B26" s="23" t="s">
        <v>324</v>
      </c>
      <c r="C26" s="23"/>
      <c r="D26" s="2">
        <f>G26*(6/9)</f>
        <v>1012.2399999999999</v>
      </c>
      <c r="E26" s="2">
        <f>G26*(7/9)</f>
        <v>1180.9466666666667</v>
      </c>
      <c r="F26" s="2">
        <f>G26*(8/9)</f>
        <v>1349.6533333333332</v>
      </c>
      <c r="G26" s="2">
        <f>VLOOKUP(B26,'[1]CTR Combined'!$C:$Q,15,FALSE)</f>
        <v>1518.36</v>
      </c>
      <c r="H26" s="2">
        <f>G26*(11/9)</f>
        <v>1855.7733333333333</v>
      </c>
      <c r="I26" s="2">
        <f>G26*(13/9)</f>
        <v>2193.1866666666665</v>
      </c>
      <c r="J26" s="2">
        <f>G26*(15/9)</f>
        <v>2530.6</v>
      </c>
      <c r="K26" s="2">
        <f>G26*2</f>
        <v>3036.72</v>
      </c>
      <c r="L26" s="28"/>
    </row>
    <row r="27" spans="1:12" ht="15" customHeight="1" x14ac:dyDescent="0.2">
      <c r="A27" s="37"/>
      <c r="B27" s="25" t="s">
        <v>325</v>
      </c>
      <c r="C27" s="25"/>
      <c r="D27" s="2">
        <f>G27*(6/9)</f>
        <v>955.0866666666667</v>
      </c>
      <c r="E27" s="2">
        <f>G27*(7/9)</f>
        <v>1114.2677777777778</v>
      </c>
      <c r="F27" s="2">
        <f>G27*(8/9)</f>
        <v>1273.4488888888889</v>
      </c>
      <c r="G27" s="2">
        <f>VLOOKUP(B27,'[1]CTR Combined'!$C:$Q,15,FALSE)</f>
        <v>1432.63</v>
      </c>
      <c r="H27" s="2">
        <f>G27*(11/9)</f>
        <v>1750.9922222222226</v>
      </c>
      <c r="I27" s="2">
        <f>G27*(13/9)</f>
        <v>2069.3544444444447</v>
      </c>
      <c r="J27" s="2">
        <f>G27*(15/9)</f>
        <v>2387.7166666666672</v>
      </c>
      <c r="K27" s="2">
        <f>G27*2</f>
        <v>2865.26</v>
      </c>
      <c r="L27" s="28"/>
    </row>
    <row r="28" spans="1:12" ht="15" customHeight="1" x14ac:dyDescent="0.2">
      <c r="A28" s="37"/>
      <c r="B28" s="25" t="s">
        <v>326</v>
      </c>
      <c r="C28" s="25"/>
      <c r="D28" s="2">
        <f>G28*(6/9)</f>
        <v>1130.92</v>
      </c>
      <c r="E28" s="2">
        <f>G28*(7/9)</f>
        <v>1319.4066666666668</v>
      </c>
      <c r="F28" s="2">
        <f>G28*(8/9)</f>
        <v>1507.8933333333334</v>
      </c>
      <c r="G28" s="2">
        <f>VLOOKUP(B28,'[1]CTR Combined'!$C:$Q,15,FALSE)</f>
        <v>1696.38</v>
      </c>
      <c r="H28" s="2">
        <f>G28*(11/9)</f>
        <v>2073.3533333333335</v>
      </c>
      <c r="I28" s="2">
        <f>G28*(13/9)</f>
        <v>2450.3266666666668</v>
      </c>
      <c r="J28" s="2">
        <f>G28*(15/9)</f>
        <v>2827.3</v>
      </c>
      <c r="K28" s="2">
        <f>G28*2</f>
        <v>3392.76</v>
      </c>
      <c r="L28" s="28"/>
    </row>
    <row r="29" spans="1:12" ht="15" customHeight="1" x14ac:dyDescent="0.2">
      <c r="A29" s="37"/>
      <c r="B29" s="23" t="s">
        <v>327</v>
      </c>
      <c r="C29" s="23"/>
      <c r="D29" s="2">
        <f>G29*(6/9)</f>
        <v>1055.9733333333334</v>
      </c>
      <c r="E29" s="2">
        <f>G29*(7/9)</f>
        <v>1231.9688888888888</v>
      </c>
      <c r="F29" s="2">
        <f>G29*(8/9)</f>
        <v>1407.9644444444443</v>
      </c>
      <c r="G29" s="2">
        <f>VLOOKUP(B29,'[1]CTR Combined'!$C:$Q,15,FALSE)</f>
        <v>1583.96</v>
      </c>
      <c r="H29" s="2">
        <f>G29*(11/9)</f>
        <v>1935.9511111111112</v>
      </c>
      <c r="I29" s="2">
        <f>G29*(13/9)</f>
        <v>2287.9422222222224</v>
      </c>
      <c r="J29" s="2">
        <f>G29*(15/9)</f>
        <v>2639.9333333333334</v>
      </c>
      <c r="K29" s="2">
        <f>G29*2</f>
        <v>3167.92</v>
      </c>
      <c r="L29" s="28"/>
    </row>
    <row r="30" spans="1:12" ht="15" customHeight="1" x14ac:dyDescent="0.2">
      <c r="A30" s="37"/>
      <c r="B30" s="23" t="s">
        <v>328</v>
      </c>
      <c r="C30" s="23"/>
      <c r="D30" s="2">
        <f>G30*(6/9)</f>
        <v>1031.5999999999999</v>
      </c>
      <c r="E30" s="2">
        <f>G30*(7/9)</f>
        <v>1203.5333333333335</v>
      </c>
      <c r="F30" s="2">
        <f>G30*(8/9)</f>
        <v>1375.4666666666667</v>
      </c>
      <c r="G30" s="2">
        <f>VLOOKUP(B30,'[1]CTR Combined'!$C:$Q,15,FALSE)</f>
        <v>1547.4</v>
      </c>
      <c r="H30" s="2">
        <f>G30*(11/9)</f>
        <v>1891.2666666666669</v>
      </c>
      <c r="I30" s="2">
        <f>G30*(13/9)</f>
        <v>2235.1333333333332</v>
      </c>
      <c r="J30" s="2">
        <f>G30*(15/9)</f>
        <v>2579.0000000000005</v>
      </c>
      <c r="K30" s="2">
        <f>G30*2</f>
        <v>3094.8</v>
      </c>
      <c r="L30" s="28"/>
    </row>
    <row r="31" spans="1:12" ht="9" customHeight="1" x14ac:dyDescent="0.2">
      <c r="A31" s="37"/>
      <c r="B31" s="23"/>
      <c r="C31" s="23"/>
      <c r="D31" s="2"/>
      <c r="E31" s="2"/>
      <c r="F31" s="2"/>
      <c r="G31" s="2"/>
      <c r="H31" s="2"/>
      <c r="I31" s="2"/>
      <c r="J31" s="2"/>
      <c r="K31" s="2"/>
      <c r="L31" s="28"/>
    </row>
    <row r="32" spans="1:12" ht="15" customHeight="1" x14ac:dyDescent="0.2">
      <c r="A32" s="37"/>
      <c r="B32" s="5" t="s">
        <v>86</v>
      </c>
      <c r="C32" s="5"/>
      <c r="D32" s="2">
        <f>G32*(6/9)</f>
        <v>827.34666666666658</v>
      </c>
      <c r="E32" s="2">
        <f>G32*(7/9)</f>
        <v>965.23777777777775</v>
      </c>
      <c r="F32" s="2">
        <f>G32*(8/9)</f>
        <v>1103.1288888888889</v>
      </c>
      <c r="G32" s="2">
        <f>VLOOKUP(B32,'[1]CTR Combined'!$C:$Q,15,FALSE)</f>
        <v>1241.02</v>
      </c>
      <c r="H32" s="2">
        <f>G32*(11/9)</f>
        <v>1516.8022222222223</v>
      </c>
      <c r="I32" s="2">
        <f>G32*(13/9)</f>
        <v>1792.5844444444444</v>
      </c>
      <c r="J32" s="2">
        <f>G32*(15/9)</f>
        <v>2068.3666666666668</v>
      </c>
      <c r="K32" s="2">
        <f>G32*2</f>
        <v>2482.04</v>
      </c>
      <c r="L32" s="28"/>
    </row>
    <row r="33" spans="1:12" ht="15" customHeight="1" x14ac:dyDescent="0.2">
      <c r="A33" s="37"/>
      <c r="B33" s="22" t="s">
        <v>329</v>
      </c>
      <c r="C33" s="22"/>
      <c r="D33" s="2">
        <f>G33*(6/9)</f>
        <v>946.68</v>
      </c>
      <c r="E33" s="2">
        <f>G33*(7/9)</f>
        <v>1104.46</v>
      </c>
      <c r="F33" s="2">
        <f>G33*(8/9)</f>
        <v>1262.24</v>
      </c>
      <c r="G33" s="2">
        <f>VLOOKUP(B33,'[1]CTR Combined'!$C:$Q,15,FALSE)</f>
        <v>1420.02</v>
      </c>
      <c r="H33" s="2">
        <f>G33*(11/9)</f>
        <v>1735.5800000000002</v>
      </c>
      <c r="I33" s="2">
        <f>G33*(13/9)</f>
        <v>2051.14</v>
      </c>
      <c r="J33" s="2">
        <f>G33*(15/9)</f>
        <v>2366.7000000000003</v>
      </c>
      <c r="K33" s="2">
        <f>G33*2</f>
        <v>2840.04</v>
      </c>
      <c r="L33" s="28"/>
    </row>
    <row r="34" spans="1:12" ht="15" customHeight="1" x14ac:dyDescent="0.2">
      <c r="A34" s="37"/>
      <c r="B34" s="22" t="s">
        <v>330</v>
      </c>
      <c r="C34" s="22"/>
      <c r="D34" s="2">
        <f>G34*(6/9)</f>
        <v>1028.2533333333333</v>
      </c>
      <c r="E34" s="2">
        <f>G34*(7/9)</f>
        <v>1199.6288888888889</v>
      </c>
      <c r="F34" s="2">
        <f>G34*(8/9)</f>
        <v>1371.0044444444445</v>
      </c>
      <c r="G34" s="2">
        <f>VLOOKUP(B34,'[1]CTR Combined'!$C:$Q,15,FALSE)</f>
        <v>1542.38</v>
      </c>
      <c r="H34" s="2">
        <f>G34*(11/9)</f>
        <v>1885.1311111111113</v>
      </c>
      <c r="I34" s="2">
        <f>G34*(13/9)</f>
        <v>2227.8822222222225</v>
      </c>
      <c r="J34" s="2">
        <f>G34*(15/9)</f>
        <v>2570.6333333333337</v>
      </c>
      <c r="K34" s="2">
        <f>G34*2</f>
        <v>3084.76</v>
      </c>
      <c r="L34" s="28"/>
    </row>
    <row r="35" spans="1:12" ht="15" customHeight="1" x14ac:dyDescent="0.2">
      <c r="A35" s="37"/>
      <c r="B35" s="22" t="s">
        <v>331</v>
      </c>
      <c r="C35" s="25" t="s">
        <v>383</v>
      </c>
      <c r="D35" s="2">
        <f>G35*(6/9)</f>
        <v>994.84666666666658</v>
      </c>
      <c r="E35" s="2">
        <f>G35*(7/9)</f>
        <v>1160.6544444444444</v>
      </c>
      <c r="F35" s="2">
        <f>G35*(8/9)</f>
        <v>1326.4622222222222</v>
      </c>
      <c r="G35" s="2">
        <f>VLOOKUP(B35,'[1]CTR Combined'!$C:$Q,15,FALSE)</f>
        <v>1492.27</v>
      </c>
      <c r="H35" s="2">
        <f>G35*(11/9)</f>
        <v>1823.8855555555556</v>
      </c>
      <c r="I35" s="2">
        <f>G35*(13/9)</f>
        <v>2155.5011111111112</v>
      </c>
      <c r="J35" s="2">
        <f>G35*(15/9)</f>
        <v>2487.1166666666668</v>
      </c>
      <c r="K35" s="2">
        <f>G35*2</f>
        <v>2984.54</v>
      </c>
      <c r="L35" s="28"/>
    </row>
    <row r="36" spans="1:12" ht="15" customHeight="1" x14ac:dyDescent="0.2">
      <c r="A36" s="37"/>
      <c r="B36" s="22" t="s">
        <v>332</v>
      </c>
      <c r="C36" s="22"/>
      <c r="D36" s="2">
        <f>G36*(6/9)</f>
        <v>939.88666666666654</v>
      </c>
      <c r="E36" s="2">
        <f>G36*(7/9)</f>
        <v>1096.5344444444445</v>
      </c>
      <c r="F36" s="2">
        <f>G36*(8/9)</f>
        <v>1253.182222222222</v>
      </c>
      <c r="G36" s="2">
        <f>VLOOKUP(B36,'[1]CTR Combined'!$C:$Q,15,FALSE)</f>
        <v>1409.83</v>
      </c>
      <c r="H36" s="2">
        <f>G36*(11/9)</f>
        <v>1723.1255555555556</v>
      </c>
      <c r="I36" s="2">
        <f>G36*(13/9)</f>
        <v>2036.421111111111</v>
      </c>
      <c r="J36" s="2">
        <f>G36*(15/9)</f>
        <v>2349.7166666666667</v>
      </c>
      <c r="K36" s="2">
        <f>G36*2</f>
        <v>2819.66</v>
      </c>
      <c r="L36" s="28"/>
    </row>
    <row r="37" spans="1:12" ht="9" customHeight="1" x14ac:dyDescent="0.2">
      <c r="A37" s="37"/>
      <c r="B37" s="22"/>
      <c r="C37" s="22"/>
      <c r="D37" s="2"/>
      <c r="E37" s="2"/>
      <c r="F37" s="2"/>
      <c r="G37" s="2"/>
      <c r="H37" s="2"/>
      <c r="I37" s="2"/>
      <c r="J37" s="2"/>
      <c r="K37" s="2"/>
      <c r="L37" s="28"/>
    </row>
    <row r="38" spans="1:12" ht="15" customHeight="1" x14ac:dyDescent="0.2">
      <c r="A38" s="37"/>
      <c r="B38" s="22" t="s">
        <v>333</v>
      </c>
      <c r="C38" s="22"/>
      <c r="D38" s="2">
        <f>G38*(6/9)</f>
        <v>1104.7866666666666</v>
      </c>
      <c r="E38" s="2">
        <f>G38*(7/9)</f>
        <v>1288.9177777777779</v>
      </c>
      <c r="F38" s="2">
        <f>G38*(8/9)</f>
        <v>1473.0488888888888</v>
      </c>
      <c r="G38" s="2">
        <f>VLOOKUP(B38,'[1]CTR Combined'!$C:$Q,15,FALSE)</f>
        <v>1657.18</v>
      </c>
      <c r="H38" s="2">
        <f>G38*(11/9)</f>
        <v>2025.4422222222224</v>
      </c>
      <c r="I38" s="2">
        <f>G38*(13/9)</f>
        <v>2393.7044444444446</v>
      </c>
      <c r="J38" s="2">
        <f>G38*(15/9)</f>
        <v>2761.9666666666667</v>
      </c>
      <c r="K38" s="2">
        <f>G38*2</f>
        <v>3314.36</v>
      </c>
      <c r="L38" s="28"/>
    </row>
    <row r="39" spans="1:12" ht="15" customHeight="1" x14ac:dyDescent="0.2">
      <c r="A39" s="37"/>
      <c r="B39" s="25" t="s">
        <v>334</v>
      </c>
      <c r="C39" s="25"/>
      <c r="D39" s="2">
        <f>G39*(6/9)</f>
        <v>967.27333333333331</v>
      </c>
      <c r="E39" s="2">
        <f>G39*(7/9)</f>
        <v>1128.4855555555557</v>
      </c>
      <c r="F39" s="2">
        <f>G39*(8/9)</f>
        <v>1289.6977777777777</v>
      </c>
      <c r="G39" s="2">
        <f>VLOOKUP(B39,'[1]CTR Combined'!$C:$Q,15,FALSE)</f>
        <v>1450.91</v>
      </c>
      <c r="H39" s="2">
        <f>G39*(11/9)</f>
        <v>1773.3344444444447</v>
      </c>
      <c r="I39" s="2">
        <f>G39*(13/9)</f>
        <v>2095.758888888889</v>
      </c>
      <c r="J39" s="2">
        <f>G39*(15/9)</f>
        <v>2418.1833333333334</v>
      </c>
      <c r="K39" s="2">
        <f>G39*2</f>
        <v>2901.82</v>
      </c>
      <c r="L39" s="28"/>
    </row>
    <row r="40" spans="1:12" ht="15" customHeight="1" x14ac:dyDescent="0.2">
      <c r="A40" s="37"/>
      <c r="B40" s="25" t="s">
        <v>335</v>
      </c>
      <c r="C40" s="25"/>
      <c r="D40" s="2">
        <f>G40*(6/9)</f>
        <v>1046.0466666666666</v>
      </c>
      <c r="E40" s="2">
        <f>G40*(7/9)</f>
        <v>1220.3877777777777</v>
      </c>
      <c r="F40" s="2">
        <f>G40*(8/9)</f>
        <v>1394.7288888888888</v>
      </c>
      <c r="G40" s="2">
        <f>VLOOKUP(B40,'[1]CTR Combined'!$C:$Q,15,FALSE)</f>
        <v>1569.07</v>
      </c>
      <c r="H40" s="2">
        <f>G40*(11/9)</f>
        <v>1917.7522222222224</v>
      </c>
      <c r="I40" s="2">
        <f>G40*(13/9)</f>
        <v>2266.4344444444441</v>
      </c>
      <c r="J40" s="2">
        <f>G40*(15/9)</f>
        <v>2615.1166666666668</v>
      </c>
      <c r="K40" s="2">
        <f>G40*2</f>
        <v>3138.14</v>
      </c>
      <c r="L40" s="28"/>
    </row>
    <row r="41" spans="1:12" ht="15" customHeight="1" x14ac:dyDescent="0.2">
      <c r="A41" s="37"/>
      <c r="B41" s="22" t="s">
        <v>336</v>
      </c>
      <c r="C41" s="22"/>
      <c r="D41" s="2">
        <f>G41*(6/9)</f>
        <v>1047.2733333333333</v>
      </c>
      <c r="E41" s="2">
        <f>G41*(7/9)</f>
        <v>1221.818888888889</v>
      </c>
      <c r="F41" s="2">
        <f>G41*(8/9)</f>
        <v>1396.3644444444444</v>
      </c>
      <c r="G41" s="2">
        <f>VLOOKUP(B41,'[1]CTR Combined'!$C:$Q,15,FALSE)</f>
        <v>1570.91</v>
      </c>
      <c r="H41" s="2">
        <f>G41*(11/9)</f>
        <v>1920.0011111111114</v>
      </c>
      <c r="I41" s="2">
        <f>G41*(13/9)</f>
        <v>2269.0922222222225</v>
      </c>
      <c r="J41" s="2">
        <f>G41*(15/9)</f>
        <v>2618.1833333333334</v>
      </c>
      <c r="K41" s="2">
        <f>G41*2</f>
        <v>3141.82</v>
      </c>
      <c r="L41" s="28"/>
    </row>
    <row r="42" spans="1:12" ht="15" customHeight="1" x14ac:dyDescent="0.2">
      <c r="A42" s="37"/>
      <c r="B42" s="22" t="s">
        <v>337</v>
      </c>
      <c r="C42" s="22"/>
      <c r="D42" s="2">
        <f>G42*(6/9)</f>
        <v>972.44</v>
      </c>
      <c r="E42" s="2">
        <f>G42*(7/9)</f>
        <v>1134.5133333333333</v>
      </c>
      <c r="F42" s="2">
        <f>G42*(8/9)</f>
        <v>1296.5866666666666</v>
      </c>
      <c r="G42" s="2">
        <f>VLOOKUP(B42,'[1]CTR Combined'!$C:$Q,15,FALSE)</f>
        <v>1458.66</v>
      </c>
      <c r="H42" s="2">
        <f>G42*(11/9)</f>
        <v>1782.8066666666668</v>
      </c>
      <c r="I42" s="2">
        <f>G42*(13/9)</f>
        <v>2106.9533333333334</v>
      </c>
      <c r="J42" s="2">
        <f>G42*(15/9)</f>
        <v>2431.1000000000004</v>
      </c>
      <c r="K42" s="2">
        <f>G42*2</f>
        <v>2917.32</v>
      </c>
      <c r="L42" s="28"/>
    </row>
    <row r="43" spans="1:12" ht="9" customHeight="1" x14ac:dyDescent="0.2">
      <c r="A43" s="37"/>
      <c r="B43" s="22"/>
      <c r="C43" s="22"/>
      <c r="D43" s="2"/>
      <c r="E43" s="2"/>
      <c r="F43" s="2"/>
      <c r="G43" s="2"/>
      <c r="H43" s="2"/>
      <c r="I43" s="2"/>
      <c r="J43" s="2"/>
      <c r="K43" s="2"/>
      <c r="L43" s="28"/>
    </row>
    <row r="44" spans="1:12" ht="15" customHeight="1" x14ac:dyDescent="0.2">
      <c r="A44" s="37"/>
      <c r="B44" s="25" t="s">
        <v>371</v>
      </c>
      <c r="C44" s="25"/>
      <c r="D44" s="2">
        <f>G44*(6/9)</f>
        <v>1060.7466666666664</v>
      </c>
      <c r="E44" s="2">
        <f>G44*(7/9)</f>
        <v>1237.5377777777778</v>
      </c>
      <c r="F44" s="2">
        <f>G44*(8/9)</f>
        <v>1414.3288888888887</v>
      </c>
      <c r="G44" s="2">
        <f>VLOOKUP(B44,'[1]CTR Combined'!$C:$Q,15,FALSE)</f>
        <v>1591.12</v>
      </c>
      <c r="H44" s="2">
        <f>G44*(11/9)</f>
        <v>1944.7022222222222</v>
      </c>
      <c r="I44" s="2">
        <f>G44*(13/9)</f>
        <v>2298.284444444444</v>
      </c>
      <c r="J44" s="2">
        <f>G44*(15/9)</f>
        <v>2651.8666666666668</v>
      </c>
      <c r="K44" s="2">
        <f>G44*2</f>
        <v>3182.24</v>
      </c>
      <c r="L44" s="28"/>
    </row>
    <row r="45" spans="1:12" ht="15" customHeight="1" x14ac:dyDescent="0.2">
      <c r="A45" s="37"/>
      <c r="B45" s="22" t="s">
        <v>338</v>
      </c>
      <c r="C45" s="22"/>
      <c r="D45" s="2">
        <f>G45*(6/9)</f>
        <v>1139.0066666666667</v>
      </c>
      <c r="E45" s="2">
        <f>G45*(7/9)</f>
        <v>1328.8411111111111</v>
      </c>
      <c r="F45" s="2">
        <f>G45*(8/9)</f>
        <v>1518.6755555555555</v>
      </c>
      <c r="G45" s="2">
        <f>VLOOKUP(B45,'[1]CTR Combined'!$C:$Q,15,FALSE)</f>
        <v>1708.51</v>
      </c>
      <c r="H45" s="2">
        <f>G45*(11/9)</f>
        <v>2088.1788888888891</v>
      </c>
      <c r="I45" s="2">
        <f>G45*(13/9)</f>
        <v>2467.8477777777775</v>
      </c>
      <c r="J45" s="2">
        <f>G45*(15/9)</f>
        <v>2847.5166666666669</v>
      </c>
      <c r="K45" s="2">
        <f>G45*2</f>
        <v>3417.02</v>
      </c>
      <c r="L45" s="28"/>
    </row>
    <row r="46" spans="1:12" ht="15" customHeight="1" x14ac:dyDescent="0.2">
      <c r="A46" s="37"/>
      <c r="B46" s="22" t="s">
        <v>339</v>
      </c>
      <c r="C46" s="22"/>
      <c r="D46" s="2">
        <f>G46*(6/9)</f>
        <v>922.30666666666662</v>
      </c>
      <c r="E46" s="2">
        <f>G46*(7/9)</f>
        <v>1076.0244444444445</v>
      </c>
      <c r="F46" s="2">
        <f>G46*(8/9)</f>
        <v>1229.7422222222222</v>
      </c>
      <c r="G46" s="2">
        <f>VLOOKUP(B46,'[1]CTR Combined'!$C:$Q,15,FALSE)</f>
        <v>1383.46</v>
      </c>
      <c r="H46" s="2">
        <f>G46*(11/9)</f>
        <v>1690.8955555555558</v>
      </c>
      <c r="I46" s="2">
        <f>G46*(13/9)</f>
        <v>1998.3311111111111</v>
      </c>
      <c r="J46" s="2">
        <f>G46*(15/9)</f>
        <v>2305.7666666666669</v>
      </c>
      <c r="K46" s="2">
        <f>G46*2</f>
        <v>2766.92</v>
      </c>
      <c r="L46" s="28"/>
    </row>
    <row r="47" spans="1:12" ht="15" customHeight="1" x14ac:dyDescent="0.2">
      <c r="A47" s="37"/>
      <c r="B47" s="22" t="s">
        <v>340</v>
      </c>
      <c r="C47" s="22"/>
      <c r="D47" s="2">
        <f>G47*(6/9)</f>
        <v>1045.6466666666665</v>
      </c>
      <c r="E47" s="2">
        <f>G47*(7/9)</f>
        <v>1219.9211111111113</v>
      </c>
      <c r="F47" s="2">
        <f>G47*(8/9)</f>
        <v>1394.1955555555555</v>
      </c>
      <c r="G47" s="2">
        <f>VLOOKUP(B47,'[1]CTR Combined'!$C:$Q,15,FALSE)</f>
        <v>1568.47</v>
      </c>
      <c r="H47" s="2">
        <f>G47*(11/9)</f>
        <v>1917.018888888889</v>
      </c>
      <c r="I47" s="2">
        <f>G47*(13/9)</f>
        <v>2265.5677777777778</v>
      </c>
      <c r="J47" s="2">
        <f>G47*(15/9)</f>
        <v>2614.1166666666668</v>
      </c>
      <c r="K47" s="2">
        <f>G47*2</f>
        <v>3136.94</v>
      </c>
      <c r="L47" s="28"/>
    </row>
    <row r="48" spans="1:12" ht="15" customHeight="1" x14ac:dyDescent="0.2">
      <c r="A48" s="37"/>
      <c r="B48" s="25" t="s">
        <v>341</v>
      </c>
      <c r="C48" s="25"/>
      <c r="D48" s="2">
        <f>G48*(6/9)</f>
        <v>976.37999999999988</v>
      </c>
      <c r="E48" s="2">
        <f>G48*(7/9)</f>
        <v>1139.1099999999999</v>
      </c>
      <c r="F48" s="2">
        <f>G48*(8/9)</f>
        <v>1301.8399999999999</v>
      </c>
      <c r="G48" s="2">
        <f>VLOOKUP(B48,'[1]CTR Combined'!$C:$Q,15,FALSE)</f>
        <v>1464.57</v>
      </c>
      <c r="H48" s="2">
        <f>G48*(11/9)</f>
        <v>1790.03</v>
      </c>
      <c r="I48" s="2">
        <f>G48*(13/9)</f>
        <v>2115.4899999999998</v>
      </c>
      <c r="J48" s="2">
        <f>G48*(15/9)</f>
        <v>2440.9499999999998</v>
      </c>
      <c r="K48" s="2">
        <f>G48*2</f>
        <v>2929.14</v>
      </c>
      <c r="L48" s="28"/>
    </row>
    <row r="49" spans="1:12" ht="9" customHeight="1" x14ac:dyDescent="0.2">
      <c r="A49" s="37"/>
      <c r="B49" s="25"/>
      <c r="C49" s="25"/>
      <c r="D49" s="2"/>
      <c r="E49" s="2"/>
      <c r="F49" s="2"/>
      <c r="G49" s="2"/>
      <c r="H49" s="2"/>
      <c r="I49" s="2"/>
      <c r="J49" s="2"/>
      <c r="K49" s="2"/>
      <c r="L49" s="28"/>
    </row>
    <row r="50" spans="1:12" ht="15" customHeight="1" x14ac:dyDescent="0.2">
      <c r="A50" s="37"/>
      <c r="B50" s="25" t="s">
        <v>342</v>
      </c>
      <c r="C50" s="25"/>
      <c r="D50" s="2">
        <f>G50*(6/9)</f>
        <v>926.8266666666666</v>
      </c>
      <c r="E50" s="2">
        <f>G50*(7/9)</f>
        <v>1081.2977777777778</v>
      </c>
      <c r="F50" s="2">
        <f>G50*(8/9)</f>
        <v>1235.7688888888888</v>
      </c>
      <c r="G50" s="2">
        <f>VLOOKUP(B50,'[1]CTR Combined'!$C:$Q,15,FALSE)</f>
        <v>1390.24</v>
      </c>
      <c r="H50" s="2">
        <f>G50*(11/9)</f>
        <v>1699.1822222222224</v>
      </c>
      <c r="I50" s="2">
        <f>G50*(13/9)</f>
        <v>2008.1244444444444</v>
      </c>
      <c r="J50" s="2">
        <f>G50*(15/9)</f>
        <v>2317.0666666666666</v>
      </c>
      <c r="K50" s="2">
        <f>G50*2</f>
        <v>2780.48</v>
      </c>
      <c r="L50" s="28"/>
    </row>
    <row r="51" spans="1:12" ht="15" customHeight="1" x14ac:dyDescent="0.2">
      <c r="A51" s="37"/>
      <c r="B51" s="25" t="s">
        <v>343</v>
      </c>
      <c r="C51" s="25"/>
      <c r="D51" s="2">
        <f>G51*(6/9)</f>
        <v>1059.5733333333333</v>
      </c>
      <c r="E51" s="2">
        <f>G51*(7/9)</f>
        <v>1236.1688888888889</v>
      </c>
      <c r="F51" s="2">
        <f>G51*(8/9)</f>
        <v>1412.7644444444443</v>
      </c>
      <c r="G51" s="2">
        <f>VLOOKUP(B51,'[1]CTR Combined'!$C:$Q,15,FALSE)</f>
        <v>1589.36</v>
      </c>
      <c r="H51" s="2">
        <f>G51*(11/9)</f>
        <v>1942.5511111111111</v>
      </c>
      <c r="I51" s="2">
        <f>G51*(13/9)</f>
        <v>2295.7422222222222</v>
      </c>
      <c r="J51" s="2">
        <f>G51*(15/9)</f>
        <v>2648.9333333333334</v>
      </c>
      <c r="K51" s="2">
        <f>G51*2</f>
        <v>3178.72</v>
      </c>
      <c r="L51" s="28"/>
    </row>
    <row r="52" spans="1:12" ht="15" customHeight="1" x14ac:dyDescent="0.2">
      <c r="A52" s="37"/>
      <c r="B52" s="25" t="s">
        <v>344</v>
      </c>
      <c r="C52" s="25"/>
      <c r="D52" s="2">
        <f>G52*(6/9)</f>
        <v>1111.8466666666666</v>
      </c>
      <c r="E52" s="2">
        <f>G52*(7/9)</f>
        <v>1297.1544444444444</v>
      </c>
      <c r="F52" s="2">
        <f>G52*(8/9)</f>
        <v>1482.4622222222222</v>
      </c>
      <c r="G52" s="2">
        <f>VLOOKUP(B52,'[1]CTR Combined'!$C:$Q,15,FALSE)</f>
        <v>1667.77</v>
      </c>
      <c r="H52" s="2">
        <f>G52*(11/9)</f>
        <v>2038.3855555555558</v>
      </c>
      <c r="I52" s="2">
        <f>G52*(13/9)</f>
        <v>2409.0011111111112</v>
      </c>
      <c r="J52" s="2">
        <f>G52*(15/9)</f>
        <v>2779.6166666666668</v>
      </c>
      <c r="K52" s="2">
        <f>G52*2</f>
        <v>3335.54</v>
      </c>
      <c r="L52" s="28"/>
    </row>
    <row r="53" spans="1:12" ht="15" customHeight="1" x14ac:dyDescent="0.2">
      <c r="A53" s="37"/>
      <c r="B53" s="8" t="s">
        <v>345</v>
      </c>
      <c r="C53" s="8"/>
      <c r="D53" s="2">
        <f>G53*(6/9)</f>
        <v>1139.8066666666666</v>
      </c>
      <c r="E53" s="2">
        <f>G53*(7/9)</f>
        <v>1329.7744444444445</v>
      </c>
      <c r="F53" s="2">
        <f>G53*(8/9)</f>
        <v>1519.7422222222222</v>
      </c>
      <c r="G53" s="2">
        <f>VLOOKUP(B53,'[1]CTR Combined'!$C:$Q,15,FALSE)</f>
        <v>1709.71</v>
      </c>
      <c r="H53" s="2">
        <f>G53*(11/9)</f>
        <v>2089.6455555555558</v>
      </c>
      <c r="I53" s="2">
        <f>G53*(13/9)</f>
        <v>2469.5811111111111</v>
      </c>
      <c r="J53" s="2">
        <f>G53*(15/9)</f>
        <v>2849.5166666666669</v>
      </c>
      <c r="K53" s="2">
        <f>G53*2</f>
        <v>3419.42</v>
      </c>
      <c r="L53" s="28"/>
    </row>
    <row r="54" spans="1:12" ht="15" customHeight="1" x14ac:dyDescent="0.2">
      <c r="A54" s="37"/>
      <c r="B54" s="25" t="s">
        <v>372</v>
      </c>
      <c r="C54" s="25"/>
      <c r="D54" s="2">
        <f>G54*(6/9)</f>
        <v>1002.9466666666667</v>
      </c>
      <c r="E54" s="2">
        <f>G54*(7/9)</f>
        <v>1170.1044444444444</v>
      </c>
      <c r="F54" s="2">
        <f>G54*(8/9)</f>
        <v>1337.2622222222221</v>
      </c>
      <c r="G54" s="2">
        <f>VLOOKUP(B54,'[1]CTR Combined'!$C:$Q,15,FALSE)</f>
        <v>1504.42</v>
      </c>
      <c r="H54" s="2">
        <f>G54*(11/9)</f>
        <v>1838.7355555555557</v>
      </c>
      <c r="I54" s="2">
        <f>G54*(13/9)</f>
        <v>2173.0511111111114</v>
      </c>
      <c r="J54" s="2">
        <f>G54*(15/9)</f>
        <v>2507.3666666666668</v>
      </c>
      <c r="K54" s="2">
        <f>G54*2</f>
        <v>3008.84</v>
      </c>
      <c r="L54" s="28"/>
    </row>
    <row r="55" spans="1:12" ht="9" customHeight="1" x14ac:dyDescent="0.2">
      <c r="A55" s="37"/>
      <c r="B55" s="25"/>
      <c r="C55" s="25"/>
      <c r="D55" s="2"/>
      <c r="E55" s="2"/>
      <c r="F55" s="2"/>
      <c r="G55" s="2"/>
      <c r="H55" s="2"/>
      <c r="I55" s="2"/>
      <c r="J55" s="2"/>
      <c r="K55" s="2"/>
      <c r="L55" s="28"/>
    </row>
    <row r="56" spans="1:12" ht="15" customHeight="1" x14ac:dyDescent="0.2">
      <c r="A56" s="37"/>
      <c r="B56" s="25" t="s">
        <v>346</v>
      </c>
      <c r="C56" s="25"/>
      <c r="D56" s="2">
        <f>G56*(6/9)</f>
        <v>935.18</v>
      </c>
      <c r="E56" s="2">
        <f>G56*(7/9)</f>
        <v>1091.0433333333333</v>
      </c>
      <c r="F56" s="2">
        <f>G56*(8/9)</f>
        <v>1246.9066666666665</v>
      </c>
      <c r="G56" s="2">
        <f>VLOOKUP(B56,'[1]CTR Combined'!$C:$Q,15,FALSE)</f>
        <v>1402.77</v>
      </c>
      <c r="H56" s="2">
        <f>G56*(11/9)</f>
        <v>1714.4966666666667</v>
      </c>
      <c r="I56" s="2">
        <f>G56*(13/9)</f>
        <v>2026.2233333333334</v>
      </c>
      <c r="J56" s="2">
        <f>G56*(15/9)</f>
        <v>2337.9500000000003</v>
      </c>
      <c r="K56" s="2">
        <f>G56*2</f>
        <v>2805.54</v>
      </c>
      <c r="L56" s="28"/>
    </row>
    <row r="57" spans="1:12" ht="15" customHeight="1" x14ac:dyDescent="0.2">
      <c r="A57" s="37"/>
      <c r="B57" s="25" t="s">
        <v>347</v>
      </c>
      <c r="C57" s="25"/>
      <c r="D57" s="2">
        <f>G57*(6/9)</f>
        <v>1033.4066666666665</v>
      </c>
      <c r="E57" s="2">
        <f>G57*(7/9)</f>
        <v>1205.6411111111111</v>
      </c>
      <c r="F57" s="2">
        <f>G57*(8/9)</f>
        <v>1377.8755555555554</v>
      </c>
      <c r="G57" s="2">
        <f>VLOOKUP(B57,'[1]CTR Combined'!$C:$Q,15,FALSE)</f>
        <v>1550.11</v>
      </c>
      <c r="H57" s="2">
        <f>G57*(11/9)</f>
        <v>1894.578888888889</v>
      </c>
      <c r="I57" s="2">
        <f>G57*(13/9)</f>
        <v>2239.0477777777778</v>
      </c>
      <c r="J57" s="2">
        <f>G57*(15/9)</f>
        <v>2583.5166666666664</v>
      </c>
      <c r="K57" s="2">
        <f>G57*2</f>
        <v>3100.22</v>
      </c>
      <c r="L57" s="28"/>
    </row>
    <row r="58" spans="1:12" ht="15" customHeight="1" x14ac:dyDescent="0.2">
      <c r="A58" s="37"/>
      <c r="B58" s="25" t="s">
        <v>348</v>
      </c>
      <c r="C58" s="25"/>
      <c r="D58" s="2">
        <f>G58*(6/9)</f>
        <v>1021.5066666666667</v>
      </c>
      <c r="E58" s="2">
        <f>G58*(7/9)</f>
        <v>1191.7577777777778</v>
      </c>
      <c r="F58" s="2">
        <f>G58*(8/9)</f>
        <v>1362.0088888888888</v>
      </c>
      <c r="G58" s="2">
        <f>VLOOKUP(B58,'[1]CTR Combined'!$C:$Q,15,FALSE)</f>
        <v>1532.26</v>
      </c>
      <c r="H58" s="2">
        <f>G58*(11/9)</f>
        <v>1872.7622222222224</v>
      </c>
      <c r="I58" s="2">
        <f>G58*(13/9)</f>
        <v>2213.2644444444445</v>
      </c>
      <c r="J58" s="2">
        <f>G58*(15/9)</f>
        <v>2553.7666666666669</v>
      </c>
      <c r="K58" s="2">
        <f>G58*2</f>
        <v>3064.52</v>
      </c>
      <c r="L58" s="28"/>
    </row>
    <row r="59" spans="1:12" ht="15" customHeight="1" x14ac:dyDescent="0.2">
      <c r="A59" s="37"/>
      <c r="B59" s="25" t="s">
        <v>349</v>
      </c>
      <c r="C59" s="25"/>
      <c r="D59" s="2">
        <f>G59*(6/9)</f>
        <v>919.83999999999992</v>
      </c>
      <c r="E59" s="2">
        <f>G59*(7/9)</f>
        <v>1073.1466666666668</v>
      </c>
      <c r="F59" s="2">
        <f>G59*(8/9)</f>
        <v>1226.4533333333331</v>
      </c>
      <c r="G59" s="2">
        <f>VLOOKUP(B59,'[1]CTR Combined'!$C:$Q,15,FALSE)</f>
        <v>1379.76</v>
      </c>
      <c r="H59" s="2">
        <f>G59*(11/9)</f>
        <v>1686.3733333333334</v>
      </c>
      <c r="I59" s="2">
        <f>G59*(13/9)</f>
        <v>1992.9866666666667</v>
      </c>
      <c r="J59" s="2">
        <f>G59*(15/9)</f>
        <v>2299.6</v>
      </c>
      <c r="K59" s="2">
        <f>G59*2</f>
        <v>2759.52</v>
      </c>
      <c r="L59" s="28"/>
    </row>
    <row r="60" spans="1:12" ht="15" customHeight="1" x14ac:dyDescent="0.2">
      <c r="A60" s="37"/>
      <c r="B60" s="25" t="s">
        <v>350</v>
      </c>
      <c r="C60" s="25"/>
      <c r="D60" s="2">
        <f>G60*(6/9)</f>
        <v>1084.4333333333334</v>
      </c>
      <c r="E60" s="2">
        <f>G60*(7/9)</f>
        <v>1265.1722222222222</v>
      </c>
      <c r="F60" s="2">
        <f>G60*(8/9)</f>
        <v>1445.911111111111</v>
      </c>
      <c r="G60" s="2">
        <f>VLOOKUP(B60,'[1]CTR Combined'!$C:$Q,15,FALSE)</f>
        <v>1626.65</v>
      </c>
      <c r="H60" s="2">
        <f>G60*(11/9)</f>
        <v>1988.127777777778</v>
      </c>
      <c r="I60" s="2">
        <f>G60*(13/9)</f>
        <v>2349.6055555555558</v>
      </c>
      <c r="J60" s="2">
        <f>G60*(15/9)</f>
        <v>2711.0833333333335</v>
      </c>
      <c r="K60" s="2">
        <f>G60*2</f>
        <v>3253.3</v>
      </c>
      <c r="L60" s="28"/>
    </row>
    <row r="61" spans="1:12" ht="9" customHeight="1" x14ac:dyDescent="0.2">
      <c r="A61" s="37"/>
      <c r="B61" s="25"/>
      <c r="C61" s="25"/>
      <c r="D61" s="2"/>
      <c r="E61" s="2"/>
      <c r="F61" s="2"/>
      <c r="G61" s="2"/>
      <c r="H61" s="2"/>
      <c r="I61" s="2"/>
      <c r="J61" s="2"/>
      <c r="K61" s="2"/>
      <c r="L61" s="28"/>
    </row>
    <row r="62" spans="1:12" ht="15" customHeight="1" x14ac:dyDescent="0.2">
      <c r="A62" s="37"/>
      <c r="B62" s="25" t="s">
        <v>351</v>
      </c>
      <c r="C62" s="25"/>
      <c r="D62" s="2">
        <f>G62*(6/9)</f>
        <v>953.35333333333324</v>
      </c>
      <c r="E62" s="2">
        <f>G62*(7/9)</f>
        <v>1112.2455555555555</v>
      </c>
      <c r="F62" s="2">
        <f>G62*(8/9)</f>
        <v>1271.1377777777777</v>
      </c>
      <c r="G62" s="2">
        <f>VLOOKUP(B62,'[1]CTR Combined'!$C:$Q,15,FALSE)</f>
        <v>1430.03</v>
      </c>
      <c r="H62" s="2">
        <f>G62*(11/9)</f>
        <v>1747.8144444444445</v>
      </c>
      <c r="I62" s="2">
        <f>G62*(13/9)</f>
        <v>2065.5988888888887</v>
      </c>
      <c r="J62" s="2">
        <f>G62*(15/9)</f>
        <v>2383.3833333333332</v>
      </c>
      <c r="K62" s="2">
        <f>G62*2</f>
        <v>2860.06</v>
      </c>
      <c r="L62" s="28"/>
    </row>
    <row r="63" spans="1:12" ht="15" customHeight="1" x14ac:dyDescent="0.2">
      <c r="A63" s="37"/>
      <c r="B63" s="25" t="s">
        <v>352</v>
      </c>
      <c r="C63" s="25"/>
      <c r="D63" s="2">
        <f>G63*(6/9)</f>
        <v>936.14666666666665</v>
      </c>
      <c r="E63" s="2">
        <f>G63*(7/9)</f>
        <v>1092.1711111111113</v>
      </c>
      <c r="F63" s="2">
        <f>G63*(8/9)</f>
        <v>1248.1955555555555</v>
      </c>
      <c r="G63" s="2">
        <f>VLOOKUP(B63,'[1]CTR Combined'!$C:$Q,15,FALSE)</f>
        <v>1404.22</v>
      </c>
      <c r="H63" s="2">
        <f>G63*(11/9)</f>
        <v>1716.268888888889</v>
      </c>
      <c r="I63" s="2">
        <f>G63*(13/9)</f>
        <v>2028.3177777777778</v>
      </c>
      <c r="J63" s="2">
        <f>G63*(15/9)</f>
        <v>2340.3666666666668</v>
      </c>
      <c r="K63" s="2">
        <f>G63*2</f>
        <v>2808.44</v>
      </c>
      <c r="L63" s="28"/>
    </row>
    <row r="64" spans="1:12" ht="15" customHeight="1" x14ac:dyDescent="0.2">
      <c r="A64" s="37"/>
      <c r="B64" s="25" t="s">
        <v>353</v>
      </c>
      <c r="C64" s="25"/>
      <c r="D64" s="2">
        <f>G64*(6/9)</f>
        <v>994.56</v>
      </c>
      <c r="E64" s="2">
        <f>G64*(7/9)</f>
        <v>1160.32</v>
      </c>
      <c r="F64" s="2">
        <f>G64*(8/9)</f>
        <v>1326.08</v>
      </c>
      <c r="G64" s="2">
        <f>VLOOKUP(B64,'[1]CTR Combined'!$C:$Q,15,FALSE)</f>
        <v>1491.84</v>
      </c>
      <c r="H64" s="2">
        <f>G64*(11/9)</f>
        <v>1823.3600000000001</v>
      </c>
      <c r="I64" s="2">
        <f>G64*(13/9)</f>
        <v>2154.8799999999997</v>
      </c>
      <c r="J64" s="2">
        <f>G64*(15/9)</f>
        <v>2486.4</v>
      </c>
      <c r="K64" s="2">
        <f>G64*2</f>
        <v>2983.68</v>
      </c>
      <c r="L64" s="28"/>
    </row>
    <row r="65" spans="1:12" ht="15" customHeight="1" x14ac:dyDescent="0.2">
      <c r="A65" s="37"/>
      <c r="B65" s="25" t="s">
        <v>354</v>
      </c>
      <c r="C65" s="25"/>
      <c r="D65" s="2">
        <f>G65*(6/9)</f>
        <v>892.14</v>
      </c>
      <c r="E65" s="2">
        <f>G65*(7/9)</f>
        <v>1040.8300000000002</v>
      </c>
      <c r="F65" s="2">
        <f>G65*(8/9)</f>
        <v>1189.52</v>
      </c>
      <c r="G65" s="2">
        <f>VLOOKUP(B65,'[1]CTR Combined'!$C:$Q,15,FALSE)</f>
        <v>1338.21</v>
      </c>
      <c r="H65" s="2">
        <f>G65*(11/9)</f>
        <v>1635.5900000000001</v>
      </c>
      <c r="I65" s="2">
        <f>G65*(13/9)</f>
        <v>1932.97</v>
      </c>
      <c r="J65" s="2">
        <f>G65*(15/9)</f>
        <v>2230.3500000000004</v>
      </c>
      <c r="K65" s="2">
        <f>G65*2</f>
        <v>2676.42</v>
      </c>
      <c r="L65" s="28"/>
    </row>
    <row r="66" spans="1:12" ht="15" customHeight="1" x14ac:dyDescent="0.2">
      <c r="A66" s="37"/>
      <c r="B66" s="25" t="s">
        <v>355</v>
      </c>
      <c r="C66" s="25"/>
      <c r="D66" s="2">
        <f>G66*(6/9)</f>
        <v>1009.5466666666666</v>
      </c>
      <c r="E66" s="2">
        <f>G66*(7/9)</f>
        <v>1177.8044444444445</v>
      </c>
      <c r="F66" s="2">
        <f>G66*(8/9)</f>
        <v>1346.0622222222221</v>
      </c>
      <c r="G66" s="2">
        <f>VLOOKUP(B66,'[1]CTR Combined'!$C:$Q,15,FALSE)</f>
        <v>1514.32</v>
      </c>
      <c r="H66" s="2">
        <f>G66*(11/9)</f>
        <v>1850.8355555555556</v>
      </c>
      <c r="I66" s="2">
        <f>G66*(13/9)</f>
        <v>2187.3511111111111</v>
      </c>
      <c r="J66" s="2">
        <f>G66*(15/9)</f>
        <v>2523.8666666666668</v>
      </c>
      <c r="K66" s="2">
        <f>G66*2</f>
        <v>3028.64</v>
      </c>
      <c r="L66" s="28"/>
    </row>
    <row r="67" spans="1:12" ht="9" customHeight="1" x14ac:dyDescent="0.2">
      <c r="A67" s="37"/>
      <c r="B67" s="25"/>
      <c r="C67" s="25"/>
      <c r="D67" s="2"/>
      <c r="E67" s="2"/>
      <c r="F67" s="2"/>
      <c r="G67" s="2"/>
      <c r="H67" s="2"/>
      <c r="I67" s="2"/>
      <c r="J67" s="2"/>
      <c r="K67" s="2"/>
      <c r="L67" s="28"/>
    </row>
    <row r="68" spans="1:12" ht="15" customHeight="1" x14ac:dyDescent="0.2">
      <c r="A68" s="37"/>
      <c r="B68" s="25" t="s">
        <v>356</v>
      </c>
      <c r="C68" s="25"/>
      <c r="D68" s="2">
        <f t="shared" ref="D68:D73" si="0">G68*(6/9)</f>
        <v>970.4666666666667</v>
      </c>
      <c r="E68" s="2">
        <f t="shared" ref="E68:E73" si="1">G68*(7/9)</f>
        <v>1132.2111111111112</v>
      </c>
      <c r="F68" s="2">
        <f t="shared" ref="F68:F73" si="2">G68*(8/9)</f>
        <v>1293.9555555555555</v>
      </c>
      <c r="G68" s="2">
        <f>VLOOKUP(B68,'[1]CTR Combined'!$C:$Q,15,FALSE)</f>
        <v>1455.7</v>
      </c>
      <c r="H68" s="2">
        <f t="shared" ref="H68:H73" si="3">G68*(11/9)</f>
        <v>1779.1888888888891</v>
      </c>
      <c r="I68" s="2">
        <f t="shared" ref="I68:I73" si="4">G68*(13/9)</f>
        <v>2102.6777777777779</v>
      </c>
      <c r="J68" s="2">
        <f t="shared" ref="J68:J73" si="5">G68*(15/9)</f>
        <v>2426.166666666667</v>
      </c>
      <c r="K68" s="2">
        <f t="shared" ref="K68:K73" si="6">G68*2</f>
        <v>2911.4</v>
      </c>
      <c r="L68" s="28"/>
    </row>
    <row r="69" spans="1:12" ht="15" customHeight="1" x14ac:dyDescent="0.2">
      <c r="A69" s="37"/>
      <c r="B69" s="25" t="s">
        <v>357</v>
      </c>
      <c r="C69" s="25"/>
      <c r="D69" s="57">
        <f t="shared" si="0"/>
        <v>1030.7066666666665</v>
      </c>
      <c r="E69" s="57">
        <f t="shared" si="1"/>
        <v>1202.4911111111112</v>
      </c>
      <c r="F69" s="57">
        <f t="shared" si="2"/>
        <v>1374.2755555555555</v>
      </c>
      <c r="G69" s="2">
        <f>VLOOKUP(B69,'[1]CTR Combined'!$C:$Q,15,FALSE)</f>
        <v>1546.06</v>
      </c>
      <c r="H69" s="57">
        <f t="shared" si="3"/>
        <v>1889.6288888888889</v>
      </c>
      <c r="I69" s="57">
        <f t="shared" si="4"/>
        <v>2233.1977777777774</v>
      </c>
      <c r="J69" s="57">
        <f t="shared" si="5"/>
        <v>2576.7666666666669</v>
      </c>
      <c r="K69" s="57">
        <f t="shared" si="6"/>
        <v>3092.12</v>
      </c>
      <c r="L69" s="28"/>
    </row>
    <row r="70" spans="1:12" ht="15" customHeight="1" x14ac:dyDescent="0.2">
      <c r="A70" s="37"/>
      <c r="B70" s="25" t="s">
        <v>373</v>
      </c>
      <c r="C70" s="25"/>
      <c r="D70" s="57">
        <f t="shared" si="0"/>
        <v>1022.9666666666667</v>
      </c>
      <c r="E70" s="57">
        <f t="shared" si="1"/>
        <v>1193.4611111111112</v>
      </c>
      <c r="F70" s="57">
        <f t="shared" si="2"/>
        <v>1363.9555555555555</v>
      </c>
      <c r="G70" s="2">
        <f>VLOOKUP(B70,'[1]CTR Combined'!$C:$Q,15,FALSE)</f>
        <v>1534.45</v>
      </c>
      <c r="H70" s="57">
        <f t="shared" si="3"/>
        <v>1875.4388888888891</v>
      </c>
      <c r="I70" s="57">
        <f t="shared" si="4"/>
        <v>2216.4277777777779</v>
      </c>
      <c r="J70" s="57">
        <f t="shared" si="5"/>
        <v>2557.416666666667</v>
      </c>
      <c r="K70" s="57">
        <f t="shared" si="6"/>
        <v>3068.9</v>
      </c>
      <c r="L70" s="28"/>
    </row>
    <row r="71" spans="1:12" ht="15" customHeight="1" x14ac:dyDescent="0.2">
      <c r="A71" s="56" t="s">
        <v>378</v>
      </c>
      <c r="B71" s="25" t="s">
        <v>358</v>
      </c>
      <c r="C71" s="25"/>
      <c r="D71" s="57">
        <f t="shared" si="0"/>
        <v>766.68666666666661</v>
      </c>
      <c r="E71" s="57">
        <f t="shared" si="1"/>
        <v>894.46777777777777</v>
      </c>
      <c r="F71" s="57">
        <f t="shared" si="2"/>
        <v>1022.2488888888888</v>
      </c>
      <c r="G71" s="2">
        <f>VLOOKUP(B71,'[1]CTR Combined'!$C:$Q,15,FALSE)</f>
        <v>1150.03</v>
      </c>
      <c r="H71" s="57">
        <f t="shared" si="3"/>
        <v>1405.5922222222223</v>
      </c>
      <c r="I71" s="57">
        <f t="shared" si="4"/>
        <v>1661.1544444444444</v>
      </c>
      <c r="J71" s="57">
        <f t="shared" si="5"/>
        <v>1916.7166666666667</v>
      </c>
      <c r="K71" s="57">
        <f t="shared" si="6"/>
        <v>2300.06</v>
      </c>
      <c r="L71" s="28"/>
    </row>
    <row r="72" spans="1:12" ht="15" customHeight="1" x14ac:dyDescent="0.2">
      <c r="A72" s="37"/>
      <c r="B72" s="25" t="s">
        <v>359</v>
      </c>
      <c r="C72" s="25"/>
      <c r="D72" s="57">
        <f t="shared" si="0"/>
        <v>1016.8</v>
      </c>
      <c r="E72" s="57">
        <f t="shared" si="1"/>
        <v>1186.2666666666667</v>
      </c>
      <c r="F72" s="57">
        <f t="shared" si="2"/>
        <v>1355.7333333333333</v>
      </c>
      <c r="G72" s="2">
        <f>VLOOKUP(B72,'[1]CTR Combined'!$C:$Q,15,FALSE)</f>
        <v>1525.2</v>
      </c>
      <c r="H72" s="57">
        <f t="shared" si="3"/>
        <v>1864.1333333333334</v>
      </c>
      <c r="I72" s="57">
        <f t="shared" si="4"/>
        <v>2203.0666666666666</v>
      </c>
      <c r="J72" s="57">
        <f t="shared" si="5"/>
        <v>2542</v>
      </c>
      <c r="K72" s="57">
        <f t="shared" si="6"/>
        <v>3050.4</v>
      </c>
      <c r="L72" s="28"/>
    </row>
    <row r="73" spans="1:12" ht="15" customHeight="1" x14ac:dyDescent="0.2">
      <c r="A73" s="37"/>
      <c r="B73" s="25" t="s">
        <v>360</v>
      </c>
      <c r="C73" s="25"/>
      <c r="D73" s="57">
        <f t="shared" si="0"/>
        <v>968.59333333333336</v>
      </c>
      <c r="E73" s="57">
        <f t="shared" si="1"/>
        <v>1130.0255555555557</v>
      </c>
      <c r="F73" s="57">
        <f t="shared" si="2"/>
        <v>1291.4577777777779</v>
      </c>
      <c r="G73" s="2">
        <f>VLOOKUP(B73,'[1]CTR Combined'!$C:$Q,15,FALSE)</f>
        <v>1452.89</v>
      </c>
      <c r="H73" s="57">
        <f t="shared" si="3"/>
        <v>1775.7544444444447</v>
      </c>
      <c r="I73" s="57">
        <f t="shared" si="4"/>
        <v>2098.6188888888892</v>
      </c>
      <c r="J73" s="57">
        <f t="shared" si="5"/>
        <v>2421.4833333333336</v>
      </c>
      <c r="K73" s="57">
        <f t="shared" si="6"/>
        <v>2905.78</v>
      </c>
      <c r="L73" s="28"/>
    </row>
    <row r="74" spans="1:12" ht="9.9499999999999993" customHeight="1" x14ac:dyDescent="0.2">
      <c r="A74" s="37"/>
      <c r="B74" s="5"/>
      <c r="C74" s="5"/>
      <c r="D74" s="1"/>
      <c r="E74" s="1"/>
      <c r="F74" s="1"/>
      <c r="G74" s="1"/>
      <c r="H74" s="1"/>
      <c r="I74" s="1"/>
      <c r="J74" s="1"/>
      <c r="K74" s="1"/>
      <c r="L74" s="28"/>
    </row>
    <row r="75" spans="1:12" ht="9.9499999999999993" customHeight="1" thickBot="1" x14ac:dyDescent="0.25">
      <c r="A75" s="11"/>
      <c r="B75" s="18"/>
      <c r="C75" s="18"/>
      <c r="D75" s="12"/>
      <c r="E75" s="12"/>
      <c r="F75" s="12"/>
      <c r="G75" s="12"/>
      <c r="H75" s="12"/>
      <c r="I75" s="12"/>
      <c r="J75" s="12"/>
      <c r="K75" s="12"/>
      <c r="L75" s="38"/>
    </row>
    <row r="76" spans="1:12" ht="14.25" x14ac:dyDescent="0.2">
      <c r="A76" s="37"/>
      <c r="B76" s="52" t="s">
        <v>379</v>
      </c>
      <c r="C76" s="5"/>
      <c r="D76" s="1"/>
      <c r="E76" s="1"/>
      <c r="F76" s="1"/>
      <c r="G76" s="1"/>
      <c r="H76" s="1"/>
      <c r="I76" s="1"/>
      <c r="J76" s="1"/>
      <c r="K76" s="1"/>
      <c r="L76" s="28"/>
    </row>
    <row r="77" spans="1:12" ht="15" customHeight="1" x14ac:dyDescent="0.2">
      <c r="A77" s="37"/>
      <c r="B77" s="50" t="s">
        <v>363</v>
      </c>
      <c r="C77" s="33"/>
      <c r="D77" s="1"/>
      <c r="E77" s="1"/>
      <c r="F77" s="1"/>
      <c r="G77" s="1"/>
      <c r="H77" s="1"/>
      <c r="I77" s="1"/>
      <c r="J77" s="1"/>
      <c r="K77" s="1"/>
      <c r="L77" s="28"/>
    </row>
    <row r="78" spans="1:12" ht="15" customHeight="1" x14ac:dyDescent="0.2">
      <c r="A78" s="37"/>
      <c r="B78" s="51" t="s">
        <v>364</v>
      </c>
      <c r="C78" s="33"/>
      <c r="D78" s="1"/>
      <c r="E78" s="1"/>
      <c r="F78" s="1"/>
      <c r="G78" s="1"/>
      <c r="H78" s="1"/>
      <c r="I78" s="1"/>
      <c r="J78" s="1"/>
      <c r="K78" s="1"/>
      <c r="L78" s="28"/>
    </row>
    <row r="79" spans="1:12" ht="15" customHeight="1" x14ac:dyDescent="0.2">
      <c r="A79" s="37"/>
      <c r="B79" s="51" t="s">
        <v>385</v>
      </c>
      <c r="C79" s="33"/>
      <c r="D79" s="1"/>
      <c r="E79" s="1"/>
      <c r="F79" s="1"/>
      <c r="G79" s="1"/>
      <c r="H79" s="1"/>
      <c r="I79" s="1"/>
      <c r="J79" s="1"/>
      <c r="K79" s="1"/>
      <c r="L79" s="28"/>
    </row>
    <row r="80" spans="1:12" ht="6" customHeight="1" thickBot="1" x14ac:dyDescent="0.3">
      <c r="A80" s="11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38"/>
    </row>
    <row r="81" spans="4:11" ht="15" customHeight="1" x14ac:dyDescent="0.2">
      <c r="D81" s="19"/>
      <c r="E81" s="19"/>
      <c r="F81" s="19"/>
      <c r="G81" s="19"/>
      <c r="H81" s="19"/>
      <c r="I81" s="19"/>
      <c r="J81" s="19"/>
      <c r="K81" s="19"/>
    </row>
  </sheetData>
  <phoneticPr fontId="6" type="noConversion"/>
  <printOptions horizontalCentered="1"/>
  <pageMargins left="0.47244094488188981" right="0.47244094488188981" top="0.74803149606299213" bottom="0.74803149606299213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89"/>
  <sheetViews>
    <sheetView showGridLines="0" zoomScaleNormal="100" zoomScaleSheetLayoutView="75" workbookViewId="0"/>
  </sheetViews>
  <sheetFormatPr defaultColWidth="9.140625" defaultRowHeight="15" customHeight="1" x14ac:dyDescent="0.2"/>
  <cols>
    <col min="1" max="1" width="2.5703125" style="20" customWidth="1"/>
    <col min="2" max="2" width="33.42578125" style="20" customWidth="1"/>
    <col min="3" max="3" width="4.28515625" style="20" customWidth="1"/>
    <col min="4" max="6" width="11.7109375" style="31" customWidth="1"/>
    <col min="7" max="7" width="11.7109375" style="32" customWidth="1"/>
    <col min="8" max="11" width="11.7109375" style="31" customWidth="1"/>
    <col min="12" max="12" width="1.42578125" style="20" customWidth="1"/>
    <col min="13" max="16384" width="9.140625" style="20"/>
  </cols>
  <sheetData>
    <row r="1" spans="1:12" ht="20.100000000000001" customHeight="1" thickBot="1" x14ac:dyDescent="0.25">
      <c r="A1" s="48"/>
      <c r="B1" s="45" t="s">
        <v>382</v>
      </c>
      <c r="C1" s="29"/>
      <c r="D1" s="29"/>
      <c r="E1" s="29"/>
      <c r="F1" s="29"/>
      <c r="G1" s="29"/>
      <c r="H1" s="29"/>
      <c r="I1" s="29"/>
      <c r="J1" s="29"/>
      <c r="K1" s="29"/>
      <c r="L1" s="39"/>
    </row>
    <row r="2" spans="1:12" ht="6" customHeight="1" x14ac:dyDescent="0.2">
      <c r="A2" s="35"/>
      <c r="B2" s="40"/>
      <c r="C2" s="10"/>
      <c r="D2" s="10"/>
      <c r="E2" s="10"/>
      <c r="F2" s="10"/>
      <c r="G2" s="10"/>
      <c r="H2" s="10"/>
      <c r="I2" s="10"/>
      <c r="J2" s="10"/>
      <c r="K2" s="10"/>
      <c r="L2" s="36"/>
    </row>
    <row r="3" spans="1:12" ht="14.25" x14ac:dyDescent="0.2">
      <c r="A3" s="37"/>
      <c r="B3" s="5"/>
      <c r="C3" s="5"/>
      <c r="D3" s="1"/>
      <c r="E3" s="1"/>
      <c r="F3" s="1"/>
      <c r="G3" s="2"/>
      <c r="H3" s="1"/>
      <c r="I3" s="1"/>
      <c r="J3" s="1"/>
      <c r="K3" s="1" t="s">
        <v>8</v>
      </c>
      <c r="L3" s="28"/>
    </row>
    <row r="4" spans="1:12" x14ac:dyDescent="0.2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15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</row>
    <row r="5" spans="1:12" ht="9.75" customHeight="1" x14ac:dyDescent="0.2">
      <c r="A5" s="37"/>
      <c r="B5" s="5"/>
      <c r="C5" s="5"/>
      <c r="D5" s="3"/>
      <c r="E5" s="3"/>
      <c r="F5" s="3"/>
      <c r="G5" s="4"/>
      <c r="H5" s="3"/>
      <c r="I5" s="3"/>
      <c r="J5" s="3"/>
      <c r="K5" s="3"/>
      <c r="L5" s="28"/>
    </row>
    <row r="6" spans="1:12" ht="15" customHeight="1" x14ac:dyDescent="0.25">
      <c r="A6" s="37"/>
      <c r="B6" s="7" t="s">
        <v>376</v>
      </c>
      <c r="C6" s="7"/>
      <c r="D6" s="3"/>
      <c r="E6" s="3"/>
      <c r="F6" s="3"/>
      <c r="G6" s="4"/>
      <c r="H6" s="3"/>
      <c r="I6" s="3"/>
      <c r="J6" s="3"/>
      <c r="K6" s="3"/>
      <c r="L6" s="28"/>
    </row>
    <row r="7" spans="1:12" ht="9.9499999999999993" customHeight="1" x14ac:dyDescent="0.2">
      <c r="A7" s="37"/>
      <c r="B7" s="34"/>
      <c r="C7" s="34"/>
      <c r="D7" s="3"/>
      <c r="E7" s="3"/>
      <c r="F7" s="3"/>
      <c r="G7" s="4"/>
      <c r="H7" s="3"/>
      <c r="I7" s="3"/>
      <c r="J7" s="3"/>
      <c r="K7" s="3"/>
      <c r="L7" s="28"/>
    </row>
    <row r="8" spans="1:12" ht="15" customHeight="1" x14ac:dyDescent="0.25">
      <c r="A8" s="37"/>
      <c r="B8" s="21" t="s">
        <v>87</v>
      </c>
      <c r="C8" s="21"/>
      <c r="D8" s="1"/>
      <c r="E8" s="1"/>
      <c r="F8" s="1"/>
      <c r="G8" s="1"/>
      <c r="H8" s="1"/>
      <c r="I8" s="1"/>
      <c r="J8" s="1"/>
      <c r="K8" s="1"/>
      <c r="L8" s="28"/>
    </row>
    <row r="9" spans="1:12" ht="15" customHeight="1" x14ac:dyDescent="0.2">
      <c r="A9" s="37"/>
      <c r="B9" s="22" t="s">
        <v>88</v>
      </c>
      <c r="C9" s="43"/>
      <c r="D9" s="2">
        <f>G9*(6/9)</f>
        <v>1033.9933333333333</v>
      </c>
      <c r="E9" s="2">
        <f>G9*(7/9)</f>
        <v>1206.3255555555556</v>
      </c>
      <c r="F9" s="2">
        <f>G9*(8/9)</f>
        <v>1378.6577777777777</v>
      </c>
      <c r="G9" s="2">
        <f>VLOOKUP(B9,'[1]CTR Combined'!$C:$Q,15,FALSE)</f>
        <v>1550.99</v>
      </c>
      <c r="H9" s="2">
        <f>G9*(11/9)</f>
        <v>1895.6544444444446</v>
      </c>
      <c r="I9" s="2">
        <f>G9*(13/9)</f>
        <v>2240.318888888889</v>
      </c>
      <c r="J9" s="2">
        <f>G9*(15/9)</f>
        <v>2584.9833333333336</v>
      </c>
      <c r="K9" s="2">
        <f>G9*2</f>
        <v>3101.98</v>
      </c>
      <c r="L9" s="28"/>
    </row>
    <row r="10" spans="1:12" ht="15" customHeight="1" x14ac:dyDescent="0.2">
      <c r="A10" s="37"/>
      <c r="B10" s="22" t="s">
        <v>89</v>
      </c>
      <c r="C10" s="22"/>
      <c r="D10" s="2">
        <f>G10*(6/9)</f>
        <v>1040.98</v>
      </c>
      <c r="E10" s="2">
        <f>G10*(7/9)</f>
        <v>1214.4766666666667</v>
      </c>
      <c r="F10" s="2">
        <f>G10*(8/9)</f>
        <v>1387.9733333333334</v>
      </c>
      <c r="G10" s="2">
        <f>VLOOKUP(B10,'[1]CTR Combined'!$C:$Q,15,FALSE)</f>
        <v>1561.47</v>
      </c>
      <c r="H10" s="2">
        <f>G10*(11/9)</f>
        <v>1908.4633333333336</v>
      </c>
      <c r="I10" s="2">
        <f>G10*(13/9)</f>
        <v>2255.4566666666665</v>
      </c>
      <c r="J10" s="2">
        <f>G10*(15/9)</f>
        <v>2602.4500000000003</v>
      </c>
      <c r="K10" s="2">
        <f>G10*2</f>
        <v>3122.94</v>
      </c>
      <c r="L10" s="28"/>
    </row>
    <row r="11" spans="1:12" ht="15" customHeight="1" x14ac:dyDescent="0.2">
      <c r="A11" s="37"/>
      <c r="B11" s="22" t="s">
        <v>90</v>
      </c>
      <c r="C11" s="22"/>
      <c r="D11" s="2">
        <f>G11*(6/9)</f>
        <v>1027.3066666666666</v>
      </c>
      <c r="E11" s="2">
        <f>G11*(7/9)</f>
        <v>1198.5244444444445</v>
      </c>
      <c r="F11" s="2">
        <f>G11*(8/9)</f>
        <v>1369.7422222222222</v>
      </c>
      <c r="G11" s="2">
        <f>VLOOKUP(B11,'[1]CTR Combined'!$C:$Q,15,FALSE)</f>
        <v>1540.96</v>
      </c>
      <c r="H11" s="2">
        <f>G11*(11/9)</f>
        <v>1883.3955555555558</v>
      </c>
      <c r="I11" s="2">
        <f>G11*(13/9)</f>
        <v>2225.8311111111111</v>
      </c>
      <c r="J11" s="2">
        <f>G11*(15/9)</f>
        <v>2568.2666666666669</v>
      </c>
      <c r="K11" s="2">
        <f>G11*2</f>
        <v>3081.92</v>
      </c>
      <c r="L11" s="28"/>
    </row>
    <row r="12" spans="1:12" ht="15" customHeight="1" x14ac:dyDescent="0.2">
      <c r="A12" s="37"/>
      <c r="B12" s="22" t="s">
        <v>91</v>
      </c>
      <c r="C12" s="22"/>
      <c r="D12" s="2">
        <f>G12*(6/9)</f>
        <v>1003.2866666666666</v>
      </c>
      <c r="E12" s="2">
        <f>G12*(7/9)</f>
        <v>1170.5011111111112</v>
      </c>
      <c r="F12" s="2">
        <f>G12*(8/9)</f>
        <v>1337.7155555555555</v>
      </c>
      <c r="G12" s="2">
        <f>VLOOKUP(B12,'[1]CTR Combined'!$C:$Q,15,FALSE)</f>
        <v>1504.93</v>
      </c>
      <c r="H12" s="2">
        <f>G12*(11/9)</f>
        <v>1839.3588888888892</v>
      </c>
      <c r="I12" s="2">
        <f>G12*(13/9)</f>
        <v>2173.787777777778</v>
      </c>
      <c r="J12" s="2">
        <f>G12*(15/9)</f>
        <v>2508.2166666666667</v>
      </c>
      <c r="K12" s="2">
        <f>G12*2</f>
        <v>3009.86</v>
      </c>
      <c r="L12" s="28"/>
    </row>
    <row r="13" spans="1:12" ht="9.9499999999999993" customHeight="1" x14ac:dyDescent="0.2">
      <c r="A13" s="37"/>
      <c r="B13" s="22"/>
      <c r="C13" s="22"/>
      <c r="D13" s="2"/>
      <c r="E13" s="2"/>
      <c r="F13" s="2"/>
      <c r="G13" s="2"/>
      <c r="H13" s="2"/>
      <c r="I13" s="2"/>
      <c r="J13" s="2"/>
      <c r="K13" s="2"/>
      <c r="L13" s="28"/>
    </row>
    <row r="14" spans="1:12" ht="15" customHeight="1" x14ac:dyDescent="0.25">
      <c r="A14" s="37"/>
      <c r="B14" s="21" t="s">
        <v>92</v>
      </c>
      <c r="C14" s="21"/>
      <c r="D14" s="2"/>
      <c r="E14" s="2"/>
      <c r="F14" s="2"/>
      <c r="G14" s="2"/>
      <c r="H14" s="2"/>
      <c r="I14" s="2"/>
      <c r="J14" s="2"/>
      <c r="K14" s="2"/>
      <c r="L14" s="28"/>
    </row>
    <row r="15" spans="1:12" ht="15" customHeight="1" x14ac:dyDescent="0.2">
      <c r="A15" s="37"/>
      <c r="B15" s="22" t="s">
        <v>93</v>
      </c>
      <c r="C15" s="22"/>
      <c r="D15" s="2">
        <f>G15*(6/9)</f>
        <v>1044.4133333333332</v>
      </c>
      <c r="E15" s="2">
        <f>G15*(7/9)</f>
        <v>1218.4822222222222</v>
      </c>
      <c r="F15" s="2">
        <f>G15*(8/9)</f>
        <v>1392.5511111111109</v>
      </c>
      <c r="G15" s="2">
        <f>VLOOKUP(B15,'[1]CTR Combined'!$C:$Q,15,FALSE)</f>
        <v>1566.62</v>
      </c>
      <c r="H15" s="2">
        <f>G15*(11/9)</f>
        <v>1914.7577777777778</v>
      </c>
      <c r="I15" s="2">
        <f>G15*(13/9)</f>
        <v>2262.8955555555553</v>
      </c>
      <c r="J15" s="2">
        <f>G15*(15/9)</f>
        <v>2611.0333333333333</v>
      </c>
      <c r="K15" s="2">
        <f>G15*2</f>
        <v>3133.24</v>
      </c>
      <c r="L15" s="28"/>
    </row>
    <row r="16" spans="1:12" ht="15" customHeight="1" x14ac:dyDescent="0.2">
      <c r="A16" s="37"/>
      <c r="B16" s="22" t="s">
        <v>94</v>
      </c>
      <c r="C16" s="22"/>
      <c r="D16" s="2">
        <f>G16*(6/9)</f>
        <v>1060.4533333333334</v>
      </c>
      <c r="E16" s="2">
        <f>G16*(7/9)</f>
        <v>1237.1955555555555</v>
      </c>
      <c r="F16" s="2">
        <f>G16*(8/9)</f>
        <v>1413.9377777777777</v>
      </c>
      <c r="G16" s="2">
        <f>VLOOKUP(B16,'[1]CTR Combined'!$C:$Q,15,FALSE)</f>
        <v>1590.68</v>
      </c>
      <c r="H16" s="2">
        <f>G16*(11/9)</f>
        <v>1944.1644444444446</v>
      </c>
      <c r="I16" s="2">
        <f>G16*(13/9)</f>
        <v>2297.6488888888889</v>
      </c>
      <c r="J16" s="2">
        <f>G16*(15/9)</f>
        <v>2651.1333333333337</v>
      </c>
      <c r="K16" s="2">
        <f>G16*2</f>
        <v>3181.36</v>
      </c>
      <c r="L16" s="28"/>
    </row>
    <row r="17" spans="1:12" ht="15" customHeight="1" x14ac:dyDescent="0.2">
      <c r="A17" s="37"/>
      <c r="B17" s="22" t="s">
        <v>95</v>
      </c>
      <c r="C17" s="22"/>
      <c r="D17" s="2">
        <f>G17*(6/9)</f>
        <v>1114.1599999999999</v>
      </c>
      <c r="E17" s="2">
        <f>G17*(7/9)</f>
        <v>1299.8533333333335</v>
      </c>
      <c r="F17" s="2">
        <f>G17*(8/9)</f>
        <v>1485.5466666666666</v>
      </c>
      <c r="G17" s="2">
        <f>VLOOKUP(B17,'[1]CTR Combined'!$C:$Q,15,FALSE)</f>
        <v>1671.24</v>
      </c>
      <c r="H17" s="2">
        <f>G17*(11/9)</f>
        <v>2042.6266666666668</v>
      </c>
      <c r="I17" s="2">
        <f>G17*(13/9)</f>
        <v>2414.0133333333333</v>
      </c>
      <c r="J17" s="2">
        <f>G17*(15/9)</f>
        <v>2785.4</v>
      </c>
      <c r="K17" s="2">
        <f>G17*2</f>
        <v>3342.48</v>
      </c>
      <c r="L17" s="28"/>
    </row>
    <row r="18" spans="1:12" ht="15" customHeight="1" x14ac:dyDescent="0.2">
      <c r="A18" s="37"/>
      <c r="B18" s="23" t="s">
        <v>96</v>
      </c>
      <c r="C18" s="43"/>
      <c r="D18" s="2">
        <f>G18*(6/9)</f>
        <v>1072.8599999999999</v>
      </c>
      <c r="E18" s="2">
        <f>G18*(7/9)</f>
        <v>1251.67</v>
      </c>
      <c r="F18" s="2">
        <f>G18*(8/9)</f>
        <v>1430.4799999999998</v>
      </c>
      <c r="G18" s="2">
        <f>VLOOKUP(B18,'[1]CTR Combined'!$C:$Q,15,FALSE)</f>
        <v>1609.29</v>
      </c>
      <c r="H18" s="2">
        <f>G18*(11/9)</f>
        <v>1966.91</v>
      </c>
      <c r="I18" s="2">
        <f>G18*(13/9)</f>
        <v>2324.5299999999997</v>
      </c>
      <c r="J18" s="2">
        <f>G18*(15/9)</f>
        <v>2682.15</v>
      </c>
      <c r="K18" s="2">
        <f>G18*2</f>
        <v>3218.58</v>
      </c>
      <c r="L18" s="28"/>
    </row>
    <row r="19" spans="1:12" ht="15" customHeight="1" x14ac:dyDescent="0.2">
      <c r="A19" s="37"/>
      <c r="B19" s="23" t="s">
        <v>97</v>
      </c>
      <c r="C19" s="43"/>
      <c r="D19" s="2">
        <f>G19*(6/9)</f>
        <v>1060.9866666666667</v>
      </c>
      <c r="E19" s="2">
        <f>G19*(7/9)</f>
        <v>1237.8177777777778</v>
      </c>
      <c r="F19" s="2">
        <f>G19*(8/9)</f>
        <v>1414.6488888888889</v>
      </c>
      <c r="G19" s="2">
        <f>VLOOKUP(B19,'[1]CTR Combined'!$C:$Q,15,FALSE)</f>
        <v>1591.48</v>
      </c>
      <c r="H19" s="2">
        <f>G19*(11/9)</f>
        <v>1945.1422222222225</v>
      </c>
      <c r="I19" s="2">
        <f>G19*(13/9)</f>
        <v>2298.8044444444445</v>
      </c>
      <c r="J19" s="2">
        <f>G19*(15/9)</f>
        <v>2652.4666666666667</v>
      </c>
      <c r="K19" s="2">
        <f>G19*2</f>
        <v>3182.96</v>
      </c>
      <c r="L19" s="28"/>
    </row>
    <row r="20" spans="1:12" ht="9.9499999999999993" customHeight="1" x14ac:dyDescent="0.2">
      <c r="A20" s="37"/>
      <c r="B20" s="23"/>
      <c r="C20" s="23"/>
      <c r="D20" s="2"/>
      <c r="E20" s="2"/>
      <c r="F20" s="2"/>
      <c r="G20" s="2"/>
      <c r="H20" s="2"/>
      <c r="I20" s="2"/>
      <c r="J20" s="2"/>
      <c r="K20" s="2"/>
      <c r="L20" s="28"/>
    </row>
    <row r="21" spans="1:12" ht="15" customHeight="1" x14ac:dyDescent="0.25">
      <c r="A21" s="37"/>
      <c r="B21" s="6" t="s">
        <v>98</v>
      </c>
      <c r="C21" s="6"/>
      <c r="D21" s="2"/>
      <c r="E21" s="2"/>
      <c r="F21" s="2"/>
      <c r="G21" s="2"/>
      <c r="H21" s="2"/>
      <c r="I21" s="2"/>
      <c r="J21" s="2"/>
      <c r="K21" s="2"/>
      <c r="L21" s="28"/>
    </row>
    <row r="22" spans="1:12" ht="15" customHeight="1" x14ac:dyDescent="0.2">
      <c r="A22" s="37"/>
      <c r="B22" s="5" t="s">
        <v>99</v>
      </c>
      <c r="C22" s="5"/>
      <c r="D22" s="2">
        <f t="shared" ref="D22:D27" si="0">G22*(6/9)</f>
        <v>1075.0666666666666</v>
      </c>
      <c r="E22" s="2">
        <f t="shared" ref="E22:E27" si="1">G22*(7/9)</f>
        <v>1254.2444444444443</v>
      </c>
      <c r="F22" s="2">
        <f t="shared" ref="F22:F27" si="2">G22*(8/9)</f>
        <v>1433.422222222222</v>
      </c>
      <c r="G22" s="2">
        <f>VLOOKUP(B22,'[1]CTR Combined'!$C:$Q,15,FALSE)</f>
        <v>1612.6</v>
      </c>
      <c r="H22" s="2">
        <f t="shared" ref="H22:H27" si="3">G22*(11/9)</f>
        <v>1970.9555555555555</v>
      </c>
      <c r="I22" s="2">
        <f t="shared" ref="I22:I27" si="4">G22*(13/9)</f>
        <v>2329.3111111111111</v>
      </c>
      <c r="J22" s="2">
        <f t="shared" ref="J22:J27" si="5">G22*(15/9)</f>
        <v>2687.6666666666665</v>
      </c>
      <c r="K22" s="2">
        <f t="shared" ref="K22:K27" si="6">G22*2</f>
        <v>3225.2</v>
      </c>
      <c r="L22" s="28"/>
    </row>
    <row r="23" spans="1:12" ht="15" customHeight="1" x14ac:dyDescent="0.2">
      <c r="A23" s="37"/>
      <c r="B23" s="22" t="s">
        <v>100</v>
      </c>
      <c r="C23" s="22"/>
      <c r="D23" s="2">
        <f t="shared" si="0"/>
        <v>1079.56</v>
      </c>
      <c r="E23" s="2">
        <f t="shared" si="1"/>
        <v>1259.4866666666667</v>
      </c>
      <c r="F23" s="2">
        <f t="shared" si="2"/>
        <v>1439.4133333333332</v>
      </c>
      <c r="G23" s="2">
        <f>VLOOKUP(B23,'[1]CTR Combined'!$C:$Q,15,FALSE)</f>
        <v>1619.34</v>
      </c>
      <c r="H23" s="2">
        <f t="shared" si="3"/>
        <v>1979.1933333333334</v>
      </c>
      <c r="I23" s="2">
        <f t="shared" si="4"/>
        <v>2339.0466666666666</v>
      </c>
      <c r="J23" s="2">
        <f t="shared" si="5"/>
        <v>2698.9</v>
      </c>
      <c r="K23" s="2">
        <f t="shared" si="6"/>
        <v>3238.68</v>
      </c>
      <c r="L23" s="28"/>
    </row>
    <row r="24" spans="1:12" ht="15" customHeight="1" x14ac:dyDescent="0.2">
      <c r="A24" s="37"/>
      <c r="B24" s="22" t="s">
        <v>101</v>
      </c>
      <c r="C24" s="22"/>
      <c r="D24" s="2">
        <f t="shared" si="0"/>
        <v>1069.7066666666665</v>
      </c>
      <c r="E24" s="2">
        <f t="shared" si="1"/>
        <v>1247.9911111111112</v>
      </c>
      <c r="F24" s="2">
        <f t="shared" si="2"/>
        <v>1426.2755555555555</v>
      </c>
      <c r="G24" s="2">
        <f>VLOOKUP(B24,'[1]CTR Combined'!$C:$Q,15,FALSE)</f>
        <v>1604.56</v>
      </c>
      <c r="H24" s="2">
        <f t="shared" si="3"/>
        <v>1961.1288888888889</v>
      </c>
      <c r="I24" s="2">
        <f t="shared" si="4"/>
        <v>2317.6977777777774</v>
      </c>
      <c r="J24" s="2">
        <f t="shared" si="5"/>
        <v>2674.2666666666669</v>
      </c>
      <c r="K24" s="2">
        <f t="shared" si="6"/>
        <v>3209.12</v>
      </c>
      <c r="L24" s="28"/>
    </row>
    <row r="25" spans="1:12" ht="15" customHeight="1" x14ac:dyDescent="0.2">
      <c r="A25" s="37"/>
      <c r="B25" s="22" t="s">
        <v>102</v>
      </c>
      <c r="C25" s="22"/>
      <c r="D25" s="2">
        <f t="shared" si="0"/>
        <v>1086.54</v>
      </c>
      <c r="E25" s="2">
        <f t="shared" si="1"/>
        <v>1267.6299999999999</v>
      </c>
      <c r="F25" s="2">
        <f t="shared" si="2"/>
        <v>1448.7199999999998</v>
      </c>
      <c r="G25" s="2">
        <f>VLOOKUP(B25,'[1]CTR Combined'!$C:$Q,15,FALSE)</f>
        <v>1629.81</v>
      </c>
      <c r="H25" s="2">
        <f t="shared" si="3"/>
        <v>1991.99</v>
      </c>
      <c r="I25" s="2">
        <f t="shared" si="4"/>
        <v>2354.17</v>
      </c>
      <c r="J25" s="2">
        <f t="shared" si="5"/>
        <v>2716.35</v>
      </c>
      <c r="K25" s="2">
        <f t="shared" si="6"/>
        <v>3259.62</v>
      </c>
      <c r="L25" s="28"/>
    </row>
    <row r="26" spans="1:12" ht="15" customHeight="1" x14ac:dyDescent="0.2">
      <c r="A26" s="37"/>
      <c r="B26" s="22" t="s">
        <v>103</v>
      </c>
      <c r="C26" s="22"/>
      <c r="D26" s="2">
        <f t="shared" si="0"/>
        <v>1075.76</v>
      </c>
      <c r="E26" s="2">
        <f t="shared" si="1"/>
        <v>1255.0533333333335</v>
      </c>
      <c r="F26" s="2">
        <f t="shared" si="2"/>
        <v>1434.3466666666666</v>
      </c>
      <c r="G26" s="2">
        <f>VLOOKUP(B26,'[1]CTR Combined'!$C:$Q,15,FALSE)</f>
        <v>1613.64</v>
      </c>
      <c r="H26" s="2">
        <f t="shared" si="3"/>
        <v>1972.2266666666669</v>
      </c>
      <c r="I26" s="2">
        <f t="shared" si="4"/>
        <v>2330.8133333333335</v>
      </c>
      <c r="J26" s="2">
        <f t="shared" si="5"/>
        <v>2689.4</v>
      </c>
      <c r="K26" s="2">
        <f t="shared" si="6"/>
        <v>3227.28</v>
      </c>
      <c r="L26" s="28"/>
    </row>
    <row r="27" spans="1:12" ht="15" customHeight="1" x14ac:dyDescent="0.2">
      <c r="A27" s="37"/>
      <c r="B27" s="22" t="s">
        <v>104</v>
      </c>
      <c r="C27" s="22"/>
      <c r="D27" s="2">
        <f t="shared" si="0"/>
        <v>1069.7533333333333</v>
      </c>
      <c r="E27" s="2">
        <f t="shared" si="1"/>
        <v>1248.0455555555557</v>
      </c>
      <c r="F27" s="2">
        <f t="shared" si="2"/>
        <v>1426.3377777777778</v>
      </c>
      <c r="G27" s="2">
        <f>VLOOKUP(B27,'[1]CTR Combined'!$C:$Q,15,FALSE)</f>
        <v>1604.63</v>
      </c>
      <c r="H27" s="2">
        <f t="shared" si="3"/>
        <v>1961.2144444444448</v>
      </c>
      <c r="I27" s="2">
        <f t="shared" si="4"/>
        <v>2317.798888888889</v>
      </c>
      <c r="J27" s="2">
        <f t="shared" si="5"/>
        <v>2674.3833333333337</v>
      </c>
      <c r="K27" s="2">
        <f t="shared" si="6"/>
        <v>3209.26</v>
      </c>
      <c r="L27" s="28"/>
    </row>
    <row r="28" spans="1:12" ht="9.9499999999999993" customHeight="1" x14ac:dyDescent="0.2">
      <c r="A28" s="37"/>
      <c r="B28" s="22"/>
      <c r="C28" s="22"/>
      <c r="D28" s="2"/>
      <c r="E28" s="2"/>
      <c r="F28" s="2"/>
      <c r="G28" s="2"/>
      <c r="H28" s="2"/>
      <c r="I28" s="2"/>
      <c r="J28" s="2"/>
      <c r="K28" s="2"/>
      <c r="L28" s="28"/>
    </row>
    <row r="29" spans="1:12" ht="15" customHeight="1" x14ac:dyDescent="0.25">
      <c r="A29" s="37"/>
      <c r="B29" s="21" t="s">
        <v>105</v>
      </c>
      <c r="C29" s="21"/>
      <c r="D29" s="2"/>
      <c r="E29" s="2"/>
      <c r="F29" s="2"/>
      <c r="G29" s="2"/>
      <c r="H29" s="2"/>
      <c r="I29" s="2"/>
      <c r="J29" s="2"/>
      <c r="K29" s="2"/>
      <c r="L29" s="28"/>
    </row>
    <row r="30" spans="1:12" ht="15" customHeight="1" x14ac:dyDescent="0.2">
      <c r="A30" s="37"/>
      <c r="B30" s="22" t="s">
        <v>106</v>
      </c>
      <c r="C30" s="22"/>
      <c r="D30" s="2">
        <f t="shared" ref="D30:D37" si="7">G30*(6/9)</f>
        <v>1039.2199999999998</v>
      </c>
      <c r="E30" s="2">
        <f t="shared" ref="E30:E37" si="8">G30*(7/9)</f>
        <v>1212.4233333333334</v>
      </c>
      <c r="F30" s="2">
        <f t="shared" ref="F30:F37" si="9">G30*(8/9)</f>
        <v>1385.6266666666666</v>
      </c>
      <c r="G30" s="2">
        <f>VLOOKUP(B30,'[1]CTR Combined'!$C:$Q,15,FALSE)</f>
        <v>1558.83</v>
      </c>
      <c r="H30" s="2">
        <f t="shared" ref="H30:H37" si="10">G30*(11/9)</f>
        <v>1905.2366666666667</v>
      </c>
      <c r="I30" s="2">
        <f t="shared" ref="I30:I37" si="11">G30*(13/9)</f>
        <v>2251.643333333333</v>
      </c>
      <c r="J30" s="2">
        <f t="shared" ref="J30:J37" si="12">G30*(15/9)</f>
        <v>2598.0500000000002</v>
      </c>
      <c r="K30" s="2">
        <f t="shared" ref="K30:K37" si="13">G30*2</f>
        <v>3117.66</v>
      </c>
      <c r="L30" s="28"/>
    </row>
    <row r="31" spans="1:12" ht="15" customHeight="1" x14ac:dyDescent="0.2">
      <c r="A31" s="37"/>
      <c r="B31" s="5" t="s">
        <v>107</v>
      </c>
      <c r="C31" s="5"/>
      <c r="D31" s="2">
        <f t="shared" si="7"/>
        <v>1090.2466666666664</v>
      </c>
      <c r="E31" s="2">
        <f t="shared" si="8"/>
        <v>1271.9544444444443</v>
      </c>
      <c r="F31" s="2">
        <f t="shared" si="9"/>
        <v>1453.662222222222</v>
      </c>
      <c r="G31" s="2">
        <f>VLOOKUP(B31,'[1]CTR Combined'!$C:$Q,15,FALSE)</f>
        <v>1635.37</v>
      </c>
      <c r="H31" s="2">
        <f t="shared" si="10"/>
        <v>1998.7855555555557</v>
      </c>
      <c r="I31" s="2">
        <f t="shared" si="11"/>
        <v>2362.201111111111</v>
      </c>
      <c r="J31" s="2">
        <f t="shared" si="12"/>
        <v>2725.6166666666668</v>
      </c>
      <c r="K31" s="2">
        <f t="shared" si="13"/>
        <v>3270.74</v>
      </c>
      <c r="L31" s="28"/>
    </row>
    <row r="32" spans="1:12" ht="15" customHeight="1" x14ac:dyDescent="0.2">
      <c r="A32" s="37"/>
      <c r="B32" s="5" t="s">
        <v>108</v>
      </c>
      <c r="C32" s="5"/>
      <c r="D32" s="2">
        <f t="shared" si="7"/>
        <v>1014.3999999999999</v>
      </c>
      <c r="E32" s="2">
        <f t="shared" si="8"/>
        <v>1183.4666666666667</v>
      </c>
      <c r="F32" s="2">
        <f t="shared" si="9"/>
        <v>1352.5333333333331</v>
      </c>
      <c r="G32" s="2">
        <f>VLOOKUP(B32,'[1]CTR Combined'!$C:$Q,15,FALSE)</f>
        <v>1521.6</v>
      </c>
      <c r="H32" s="2">
        <f t="shared" si="10"/>
        <v>1859.7333333333333</v>
      </c>
      <c r="I32" s="2">
        <f t="shared" si="11"/>
        <v>2197.8666666666663</v>
      </c>
      <c r="J32" s="2">
        <f t="shared" si="12"/>
        <v>2536</v>
      </c>
      <c r="K32" s="2">
        <f t="shared" si="13"/>
        <v>3043.2</v>
      </c>
      <c r="L32" s="28"/>
    </row>
    <row r="33" spans="1:12" ht="15" customHeight="1" x14ac:dyDescent="0.2">
      <c r="A33" s="37"/>
      <c r="B33" s="58" t="s">
        <v>109</v>
      </c>
      <c r="C33" s="58"/>
      <c r="D33" s="57">
        <f t="shared" si="7"/>
        <v>1066.9266666666667</v>
      </c>
      <c r="E33" s="57">
        <f t="shared" si="8"/>
        <v>1244.7477777777779</v>
      </c>
      <c r="F33" s="57">
        <f t="shared" si="9"/>
        <v>1422.568888888889</v>
      </c>
      <c r="G33" s="2">
        <f>VLOOKUP(B33,'[1]CTR Combined'!$C:$Q,15,FALSE)</f>
        <v>1600.39</v>
      </c>
      <c r="H33" s="57">
        <f t="shared" si="10"/>
        <v>1956.0322222222226</v>
      </c>
      <c r="I33" s="57">
        <f t="shared" si="11"/>
        <v>2311.6744444444444</v>
      </c>
      <c r="J33" s="57">
        <f t="shared" si="12"/>
        <v>2667.3166666666671</v>
      </c>
      <c r="K33" s="57">
        <f t="shared" si="13"/>
        <v>3200.78</v>
      </c>
      <c r="L33" s="28"/>
    </row>
    <row r="34" spans="1:12" ht="15" customHeight="1" x14ac:dyDescent="0.2">
      <c r="A34" s="37"/>
      <c r="B34" s="58" t="s">
        <v>110</v>
      </c>
      <c r="C34" s="58"/>
      <c r="D34" s="57">
        <f t="shared" si="7"/>
        <v>1024.9533333333334</v>
      </c>
      <c r="E34" s="57">
        <f t="shared" si="8"/>
        <v>1195.778888888889</v>
      </c>
      <c r="F34" s="57">
        <f t="shared" si="9"/>
        <v>1366.6044444444444</v>
      </c>
      <c r="G34" s="2">
        <f>VLOOKUP(B34,'[1]CTR Combined'!$C:$Q,15,FALSE)</f>
        <v>1537.43</v>
      </c>
      <c r="H34" s="57">
        <f t="shared" si="10"/>
        <v>1879.0811111111113</v>
      </c>
      <c r="I34" s="57">
        <f t="shared" si="11"/>
        <v>2220.7322222222224</v>
      </c>
      <c r="J34" s="57">
        <f t="shared" si="12"/>
        <v>2562.3833333333337</v>
      </c>
      <c r="K34" s="57">
        <f t="shared" si="13"/>
        <v>3074.86</v>
      </c>
      <c r="L34" s="28"/>
    </row>
    <row r="35" spans="1:12" ht="15" customHeight="1" x14ac:dyDescent="0.2">
      <c r="A35" s="37"/>
      <c r="B35" s="58" t="s">
        <v>111</v>
      </c>
      <c r="C35" s="59"/>
      <c r="D35" s="57">
        <f t="shared" si="7"/>
        <v>1037.4666666666667</v>
      </c>
      <c r="E35" s="57">
        <f t="shared" si="8"/>
        <v>1210.3777777777777</v>
      </c>
      <c r="F35" s="57">
        <f t="shared" si="9"/>
        <v>1383.2888888888888</v>
      </c>
      <c r="G35" s="2">
        <f>VLOOKUP(B35,'[1]CTR Combined'!$C:$Q,15,FALSE)</f>
        <v>1556.2</v>
      </c>
      <c r="H35" s="57">
        <f t="shared" si="10"/>
        <v>1902.0222222222224</v>
      </c>
      <c r="I35" s="57">
        <f t="shared" si="11"/>
        <v>2247.8444444444444</v>
      </c>
      <c r="J35" s="57">
        <f t="shared" si="12"/>
        <v>2593.666666666667</v>
      </c>
      <c r="K35" s="57">
        <f t="shared" si="13"/>
        <v>3112.4</v>
      </c>
      <c r="L35" s="28"/>
    </row>
    <row r="36" spans="1:12" ht="15" customHeight="1" x14ac:dyDescent="0.2">
      <c r="A36" s="56" t="s">
        <v>378</v>
      </c>
      <c r="B36" s="60" t="s">
        <v>112</v>
      </c>
      <c r="C36" s="60"/>
      <c r="D36" s="57">
        <f t="shared" si="7"/>
        <v>1089.7266666666665</v>
      </c>
      <c r="E36" s="57">
        <f t="shared" si="8"/>
        <v>1271.3477777777778</v>
      </c>
      <c r="F36" s="57">
        <f t="shared" si="9"/>
        <v>1452.9688888888888</v>
      </c>
      <c r="G36" s="2">
        <f>VLOOKUP(B36,'[1]CTR Combined'!$C:$Q,15,FALSE)</f>
        <v>1634.59</v>
      </c>
      <c r="H36" s="57">
        <f t="shared" si="10"/>
        <v>1997.8322222222223</v>
      </c>
      <c r="I36" s="57">
        <f t="shared" si="11"/>
        <v>2361.0744444444445</v>
      </c>
      <c r="J36" s="57">
        <f t="shared" si="12"/>
        <v>2724.3166666666666</v>
      </c>
      <c r="K36" s="57">
        <f t="shared" si="13"/>
        <v>3269.18</v>
      </c>
      <c r="L36" s="28"/>
    </row>
    <row r="37" spans="1:12" ht="15" customHeight="1" x14ac:dyDescent="0.2">
      <c r="A37" s="37"/>
      <c r="B37" s="58" t="s">
        <v>113</v>
      </c>
      <c r="C37" s="58"/>
      <c r="D37" s="57">
        <f t="shared" si="7"/>
        <v>1023.96</v>
      </c>
      <c r="E37" s="57">
        <f t="shared" si="8"/>
        <v>1194.6200000000001</v>
      </c>
      <c r="F37" s="57">
        <f t="shared" si="9"/>
        <v>1365.28</v>
      </c>
      <c r="G37" s="2">
        <f>VLOOKUP(B37,'[1]CTR Combined'!$C:$Q,15,FALSE)</f>
        <v>1535.94</v>
      </c>
      <c r="H37" s="57">
        <f t="shared" si="10"/>
        <v>1877.2600000000002</v>
      </c>
      <c r="I37" s="57">
        <f t="shared" si="11"/>
        <v>2218.58</v>
      </c>
      <c r="J37" s="57">
        <f t="shared" si="12"/>
        <v>2559.9</v>
      </c>
      <c r="K37" s="57">
        <f t="shared" si="13"/>
        <v>3071.88</v>
      </c>
      <c r="L37" s="28"/>
    </row>
    <row r="38" spans="1:12" ht="9.9499999999999993" customHeight="1" x14ac:dyDescent="0.2">
      <c r="A38" s="37"/>
      <c r="B38" s="58"/>
      <c r="C38" s="58"/>
      <c r="D38" s="57"/>
      <c r="E38" s="57"/>
      <c r="F38" s="57"/>
      <c r="G38" s="2"/>
      <c r="H38" s="57"/>
      <c r="I38" s="57"/>
      <c r="J38" s="57"/>
      <c r="K38" s="57"/>
      <c r="L38" s="28"/>
    </row>
    <row r="39" spans="1:12" ht="15" customHeight="1" x14ac:dyDescent="0.25">
      <c r="A39" s="37"/>
      <c r="B39" s="61" t="s">
        <v>114</v>
      </c>
      <c r="C39" s="61"/>
      <c r="D39" s="57"/>
      <c r="E39" s="57"/>
      <c r="F39" s="57"/>
      <c r="G39" s="2"/>
      <c r="H39" s="57"/>
      <c r="I39" s="57"/>
      <c r="J39" s="57"/>
      <c r="K39" s="57"/>
      <c r="L39" s="28"/>
    </row>
    <row r="40" spans="1:12" ht="15" customHeight="1" x14ac:dyDescent="0.2">
      <c r="A40" s="37"/>
      <c r="B40" s="58" t="s">
        <v>115</v>
      </c>
      <c r="C40" s="58"/>
      <c r="D40" s="57">
        <f t="shared" ref="D40:D47" si="14">G40*(6/9)</f>
        <v>1048.6799999999998</v>
      </c>
      <c r="E40" s="57">
        <f t="shared" ref="E40:E47" si="15">G40*(7/9)</f>
        <v>1223.46</v>
      </c>
      <c r="F40" s="57">
        <f t="shared" ref="F40:F47" si="16">G40*(8/9)</f>
        <v>1398.24</v>
      </c>
      <c r="G40" s="2">
        <f>VLOOKUP(B40,'[1]CTR Combined'!$C:$Q,15,FALSE)</f>
        <v>1573.02</v>
      </c>
      <c r="H40" s="57">
        <f t="shared" ref="H40:H47" si="17">G40*(11/9)</f>
        <v>1922.5800000000002</v>
      </c>
      <c r="I40" s="57">
        <f t="shared" ref="I40:I47" si="18">G40*(13/9)</f>
        <v>2272.14</v>
      </c>
      <c r="J40" s="57">
        <f t="shared" ref="J40:J47" si="19">G40*(15/9)</f>
        <v>2621.7000000000003</v>
      </c>
      <c r="K40" s="57">
        <f t="shared" ref="K40:K47" si="20">G40*2</f>
        <v>3146.04</v>
      </c>
      <c r="L40" s="28"/>
    </row>
    <row r="41" spans="1:12" ht="15" customHeight="1" x14ac:dyDescent="0.2">
      <c r="A41" s="37"/>
      <c r="B41" s="58" t="s">
        <v>116</v>
      </c>
      <c r="C41" s="58"/>
      <c r="D41" s="57">
        <f t="shared" si="14"/>
        <v>1029.4733333333334</v>
      </c>
      <c r="E41" s="57">
        <f t="shared" si="15"/>
        <v>1201.0522222222223</v>
      </c>
      <c r="F41" s="57">
        <f t="shared" si="16"/>
        <v>1372.6311111111111</v>
      </c>
      <c r="G41" s="2">
        <f>VLOOKUP(B41,'[1]CTR Combined'!$C:$Q,15,FALSE)</f>
        <v>1544.21</v>
      </c>
      <c r="H41" s="57">
        <f t="shared" si="17"/>
        <v>1887.367777777778</v>
      </c>
      <c r="I41" s="57">
        <f t="shared" si="18"/>
        <v>2230.5255555555555</v>
      </c>
      <c r="J41" s="57">
        <f t="shared" si="19"/>
        <v>2573.6833333333334</v>
      </c>
      <c r="K41" s="57">
        <f t="shared" si="20"/>
        <v>3088.42</v>
      </c>
      <c r="L41" s="28"/>
    </row>
    <row r="42" spans="1:12" ht="15" customHeight="1" x14ac:dyDescent="0.2">
      <c r="A42" s="37"/>
      <c r="B42" s="5" t="s">
        <v>117</v>
      </c>
      <c r="C42" s="5"/>
      <c r="D42" s="2">
        <f t="shared" si="14"/>
        <v>1088.6466666666665</v>
      </c>
      <c r="E42" s="2">
        <f t="shared" si="15"/>
        <v>1270.0877777777778</v>
      </c>
      <c r="F42" s="2">
        <f t="shared" si="16"/>
        <v>1451.5288888888888</v>
      </c>
      <c r="G42" s="2">
        <f>VLOOKUP(B42,'[1]CTR Combined'!$C:$Q,15,FALSE)</f>
        <v>1632.97</v>
      </c>
      <c r="H42" s="2">
        <f t="shared" si="17"/>
        <v>1995.8522222222225</v>
      </c>
      <c r="I42" s="2">
        <f t="shared" si="18"/>
        <v>2358.7344444444443</v>
      </c>
      <c r="J42" s="2">
        <f t="shared" si="19"/>
        <v>2721.6166666666668</v>
      </c>
      <c r="K42" s="2">
        <f t="shared" si="20"/>
        <v>3265.94</v>
      </c>
      <c r="L42" s="28"/>
    </row>
    <row r="43" spans="1:12" ht="15" customHeight="1" x14ac:dyDescent="0.2">
      <c r="A43" s="37"/>
      <c r="B43" s="5" t="s">
        <v>118</v>
      </c>
      <c r="C43" s="5"/>
      <c r="D43" s="2">
        <f t="shared" si="14"/>
        <v>1081.6933333333332</v>
      </c>
      <c r="E43" s="2">
        <f t="shared" si="15"/>
        <v>1261.9755555555555</v>
      </c>
      <c r="F43" s="2">
        <f t="shared" si="16"/>
        <v>1442.2577777777776</v>
      </c>
      <c r="G43" s="2">
        <f>VLOOKUP(B43,'[1]CTR Combined'!$C:$Q,15,FALSE)</f>
        <v>1622.54</v>
      </c>
      <c r="H43" s="2">
        <f t="shared" si="17"/>
        <v>1983.1044444444447</v>
      </c>
      <c r="I43" s="2">
        <f t="shared" si="18"/>
        <v>2343.6688888888889</v>
      </c>
      <c r="J43" s="2">
        <f t="shared" si="19"/>
        <v>2704.2333333333336</v>
      </c>
      <c r="K43" s="2">
        <f t="shared" si="20"/>
        <v>3245.08</v>
      </c>
      <c r="L43" s="28"/>
    </row>
    <row r="44" spans="1:12" ht="15" customHeight="1" x14ac:dyDescent="0.2">
      <c r="A44" s="37"/>
      <c r="B44" s="5" t="s">
        <v>119</v>
      </c>
      <c r="C44" s="5"/>
      <c r="D44" s="2">
        <f t="shared" si="14"/>
        <v>1067.0133333333333</v>
      </c>
      <c r="E44" s="2">
        <f t="shared" si="15"/>
        <v>1244.848888888889</v>
      </c>
      <c r="F44" s="2">
        <f t="shared" si="16"/>
        <v>1422.6844444444444</v>
      </c>
      <c r="G44" s="2">
        <f>VLOOKUP(B44,'[1]CTR Combined'!$C:$Q,15,FALSE)</f>
        <v>1600.52</v>
      </c>
      <c r="H44" s="2">
        <f t="shared" si="17"/>
        <v>1956.1911111111112</v>
      </c>
      <c r="I44" s="2">
        <f t="shared" si="18"/>
        <v>2311.862222222222</v>
      </c>
      <c r="J44" s="2">
        <f t="shared" si="19"/>
        <v>2667.5333333333333</v>
      </c>
      <c r="K44" s="2">
        <f t="shared" si="20"/>
        <v>3201.04</v>
      </c>
      <c r="L44" s="28"/>
    </row>
    <row r="45" spans="1:12" ht="15" customHeight="1" x14ac:dyDescent="0.2">
      <c r="A45" s="37"/>
      <c r="B45" s="5" t="s">
        <v>120</v>
      </c>
      <c r="C45" s="5"/>
      <c r="D45" s="2">
        <f t="shared" si="14"/>
        <v>1075.1533333333332</v>
      </c>
      <c r="E45" s="2">
        <f t="shared" si="15"/>
        <v>1254.3455555555556</v>
      </c>
      <c r="F45" s="2">
        <f t="shared" si="16"/>
        <v>1433.5377777777778</v>
      </c>
      <c r="G45" s="2">
        <f>VLOOKUP(B45,'[1]CTR Combined'!$C:$Q,15,FALSE)</f>
        <v>1612.73</v>
      </c>
      <c r="H45" s="2">
        <f t="shared" si="17"/>
        <v>1971.1144444444446</v>
      </c>
      <c r="I45" s="2">
        <f t="shared" si="18"/>
        <v>2329.4988888888888</v>
      </c>
      <c r="J45" s="2">
        <f t="shared" si="19"/>
        <v>2687.8833333333337</v>
      </c>
      <c r="K45" s="2">
        <f t="shared" si="20"/>
        <v>3225.46</v>
      </c>
      <c r="L45" s="28"/>
    </row>
    <row r="46" spans="1:12" ht="15" customHeight="1" x14ac:dyDescent="0.2">
      <c r="A46" s="37"/>
      <c r="B46" s="5" t="s">
        <v>121</v>
      </c>
      <c r="C46" s="5"/>
      <c r="D46" s="2">
        <f t="shared" si="14"/>
        <v>1068</v>
      </c>
      <c r="E46" s="2">
        <f t="shared" si="15"/>
        <v>1246</v>
      </c>
      <c r="F46" s="2">
        <f t="shared" si="16"/>
        <v>1424</v>
      </c>
      <c r="G46" s="2">
        <f>VLOOKUP(B46,'[1]CTR Combined'!$C:$Q,15,FALSE)</f>
        <v>1602</v>
      </c>
      <c r="H46" s="2">
        <f t="shared" si="17"/>
        <v>1958.0000000000002</v>
      </c>
      <c r="I46" s="2">
        <f t="shared" si="18"/>
        <v>2314</v>
      </c>
      <c r="J46" s="2">
        <f t="shared" si="19"/>
        <v>2670</v>
      </c>
      <c r="K46" s="2">
        <f t="shared" si="20"/>
        <v>3204</v>
      </c>
      <c r="L46" s="28"/>
    </row>
    <row r="47" spans="1:12" ht="15" customHeight="1" x14ac:dyDescent="0.2">
      <c r="A47" s="37"/>
      <c r="B47" s="5" t="s">
        <v>122</v>
      </c>
      <c r="C47" s="5"/>
      <c r="D47" s="2">
        <f t="shared" si="14"/>
        <v>1118.8799999999999</v>
      </c>
      <c r="E47" s="2">
        <f t="shared" si="15"/>
        <v>1305.3599999999999</v>
      </c>
      <c r="F47" s="2">
        <f t="shared" si="16"/>
        <v>1491.84</v>
      </c>
      <c r="G47" s="2">
        <f>VLOOKUP(B47,'[1]CTR Combined'!$C:$Q,15,FALSE)</f>
        <v>1678.32</v>
      </c>
      <c r="H47" s="2">
        <f t="shared" si="17"/>
        <v>2051.2800000000002</v>
      </c>
      <c r="I47" s="2">
        <f t="shared" si="18"/>
        <v>2424.2399999999998</v>
      </c>
      <c r="J47" s="2">
        <f t="shared" si="19"/>
        <v>2797.2</v>
      </c>
      <c r="K47" s="2">
        <f t="shared" si="20"/>
        <v>3356.64</v>
      </c>
      <c r="L47" s="28"/>
    </row>
    <row r="48" spans="1:12" ht="15" customHeight="1" x14ac:dyDescent="0.2">
      <c r="A48" s="37"/>
      <c r="B48" s="5"/>
      <c r="C48" s="5"/>
      <c r="D48" s="2"/>
      <c r="E48" s="2"/>
      <c r="F48" s="2"/>
      <c r="G48" s="2"/>
      <c r="H48" s="2"/>
      <c r="I48" s="2"/>
      <c r="J48" s="2"/>
      <c r="K48" s="2"/>
      <c r="L48" s="28"/>
    </row>
    <row r="49" spans="1:12" ht="15" customHeight="1" x14ac:dyDescent="0.25">
      <c r="A49" s="37"/>
      <c r="B49" s="6" t="s">
        <v>123</v>
      </c>
      <c r="C49" s="6"/>
      <c r="D49" s="2"/>
      <c r="E49" s="2"/>
      <c r="F49" s="2"/>
      <c r="G49" s="2"/>
      <c r="H49" s="2"/>
      <c r="I49" s="2"/>
      <c r="J49" s="2"/>
      <c r="K49" s="2"/>
      <c r="L49" s="28"/>
    </row>
    <row r="50" spans="1:12" ht="15" customHeight="1" x14ac:dyDescent="0.2">
      <c r="A50" s="37"/>
      <c r="B50" s="5" t="s">
        <v>124</v>
      </c>
      <c r="C50" s="5"/>
      <c r="D50" s="2">
        <f t="shared" ref="D50:D55" si="21">G50*(6/9)</f>
        <v>1104.3799999999999</v>
      </c>
      <c r="E50" s="2">
        <f t="shared" ref="E50:E55" si="22">G50*(7/9)</f>
        <v>1288.4433333333334</v>
      </c>
      <c r="F50" s="2">
        <f t="shared" ref="F50:F55" si="23">G50*(8/9)</f>
        <v>1472.5066666666664</v>
      </c>
      <c r="G50" s="2">
        <f>VLOOKUP(B50,'[1]CTR Combined'!$C:$Q,15,FALSE)</f>
        <v>1656.57</v>
      </c>
      <c r="H50" s="2">
        <f t="shared" ref="H50:H55" si="24">G50*(11/9)</f>
        <v>2024.6966666666667</v>
      </c>
      <c r="I50" s="2">
        <f t="shared" ref="I50:I55" si="25">G50*(13/9)</f>
        <v>2392.8233333333333</v>
      </c>
      <c r="J50" s="2">
        <f t="shared" ref="J50:J55" si="26">G50*(15/9)</f>
        <v>2760.95</v>
      </c>
      <c r="K50" s="2">
        <f t="shared" ref="K50:K55" si="27">G50*2</f>
        <v>3313.14</v>
      </c>
      <c r="L50" s="28"/>
    </row>
    <row r="51" spans="1:12" ht="15" customHeight="1" x14ac:dyDescent="0.2">
      <c r="A51" s="37"/>
      <c r="B51" s="5" t="s">
        <v>125</v>
      </c>
      <c r="C51" s="5"/>
      <c r="D51" s="2">
        <f t="shared" si="21"/>
        <v>1146.8533333333332</v>
      </c>
      <c r="E51" s="2">
        <f t="shared" si="22"/>
        <v>1337.9955555555555</v>
      </c>
      <c r="F51" s="2">
        <f t="shared" si="23"/>
        <v>1529.1377777777777</v>
      </c>
      <c r="G51" s="2">
        <f>VLOOKUP(B51,'[1]CTR Combined'!$C:$Q,15,FALSE)</f>
        <v>1720.28</v>
      </c>
      <c r="H51" s="2">
        <f t="shared" si="24"/>
        <v>2102.5644444444447</v>
      </c>
      <c r="I51" s="2">
        <f t="shared" si="25"/>
        <v>2484.8488888888887</v>
      </c>
      <c r="J51" s="2">
        <f t="shared" si="26"/>
        <v>2867.1333333333332</v>
      </c>
      <c r="K51" s="2">
        <f t="shared" si="27"/>
        <v>3440.56</v>
      </c>
      <c r="L51" s="28"/>
    </row>
    <row r="52" spans="1:12" ht="15" customHeight="1" x14ac:dyDescent="0.2">
      <c r="A52" s="37"/>
      <c r="B52" s="5" t="s">
        <v>126</v>
      </c>
      <c r="C52" s="43"/>
      <c r="D52" s="2">
        <f t="shared" si="21"/>
        <v>1116.4933333333333</v>
      </c>
      <c r="E52" s="2">
        <f t="shared" si="22"/>
        <v>1302.5755555555556</v>
      </c>
      <c r="F52" s="2">
        <f t="shared" si="23"/>
        <v>1488.6577777777777</v>
      </c>
      <c r="G52" s="2">
        <f>VLOOKUP(B52,'[1]CTR Combined'!$C:$Q,15,FALSE)</f>
        <v>1674.74</v>
      </c>
      <c r="H52" s="2">
        <f t="shared" si="24"/>
        <v>2046.9044444444446</v>
      </c>
      <c r="I52" s="2">
        <f t="shared" si="25"/>
        <v>2419.068888888889</v>
      </c>
      <c r="J52" s="2">
        <f t="shared" si="26"/>
        <v>2791.2333333333336</v>
      </c>
      <c r="K52" s="2">
        <f t="shared" si="27"/>
        <v>3349.48</v>
      </c>
      <c r="L52" s="28"/>
    </row>
    <row r="53" spans="1:12" ht="15" customHeight="1" x14ac:dyDescent="0.2">
      <c r="A53" s="37"/>
      <c r="B53" s="5" t="s">
        <v>127</v>
      </c>
      <c r="C53" s="5"/>
      <c r="D53" s="2">
        <f t="shared" si="21"/>
        <v>1141.9066666666665</v>
      </c>
      <c r="E53" s="2">
        <f t="shared" si="22"/>
        <v>1332.2244444444443</v>
      </c>
      <c r="F53" s="2">
        <f t="shared" si="23"/>
        <v>1522.5422222222221</v>
      </c>
      <c r="G53" s="2">
        <f>VLOOKUP(B53,'[1]CTR Combined'!$C:$Q,15,FALSE)</f>
        <v>1712.86</v>
      </c>
      <c r="H53" s="2">
        <f t="shared" si="24"/>
        <v>2093.4955555555557</v>
      </c>
      <c r="I53" s="2">
        <f t="shared" si="25"/>
        <v>2474.1311111111108</v>
      </c>
      <c r="J53" s="2">
        <f t="shared" si="26"/>
        <v>2854.7666666666664</v>
      </c>
      <c r="K53" s="2">
        <f t="shared" si="27"/>
        <v>3425.72</v>
      </c>
      <c r="L53" s="28"/>
    </row>
    <row r="54" spans="1:12" ht="15" customHeight="1" x14ac:dyDescent="0.2">
      <c r="A54" s="37"/>
      <c r="B54" s="5" t="s">
        <v>128</v>
      </c>
      <c r="C54" s="5"/>
      <c r="D54" s="2">
        <f t="shared" si="21"/>
        <v>1120.2933333333333</v>
      </c>
      <c r="E54" s="2">
        <f t="shared" si="22"/>
        <v>1307.008888888889</v>
      </c>
      <c r="F54" s="2">
        <f t="shared" si="23"/>
        <v>1493.7244444444443</v>
      </c>
      <c r="G54" s="2">
        <f>VLOOKUP(B54,'[1]CTR Combined'!$C:$Q,15,FALSE)</f>
        <v>1680.44</v>
      </c>
      <c r="H54" s="2">
        <f t="shared" si="24"/>
        <v>2053.8711111111115</v>
      </c>
      <c r="I54" s="2">
        <f t="shared" si="25"/>
        <v>2427.3022222222221</v>
      </c>
      <c r="J54" s="2">
        <f t="shared" si="26"/>
        <v>2800.7333333333336</v>
      </c>
      <c r="K54" s="2">
        <f t="shared" si="27"/>
        <v>3360.88</v>
      </c>
      <c r="L54" s="28"/>
    </row>
    <row r="55" spans="1:12" ht="15" customHeight="1" x14ac:dyDescent="0.2">
      <c r="A55" s="37"/>
      <c r="B55" s="5" t="s">
        <v>129</v>
      </c>
      <c r="C55" s="5"/>
      <c r="D55" s="2">
        <f t="shared" si="21"/>
        <v>1170.96</v>
      </c>
      <c r="E55" s="2">
        <f t="shared" si="22"/>
        <v>1366.1200000000001</v>
      </c>
      <c r="F55" s="2">
        <f t="shared" si="23"/>
        <v>1561.28</v>
      </c>
      <c r="G55" s="2">
        <f>VLOOKUP(B55,'[1]CTR Combined'!$C:$Q,15,FALSE)</f>
        <v>1756.44</v>
      </c>
      <c r="H55" s="2">
        <f t="shared" si="24"/>
        <v>2146.7600000000002</v>
      </c>
      <c r="I55" s="2">
        <f t="shared" si="25"/>
        <v>2537.08</v>
      </c>
      <c r="J55" s="2">
        <f t="shared" si="26"/>
        <v>2927.4</v>
      </c>
      <c r="K55" s="2">
        <f t="shared" si="27"/>
        <v>3512.88</v>
      </c>
      <c r="L55" s="28"/>
    </row>
    <row r="56" spans="1:12" ht="9.9499999999999993" customHeight="1" x14ac:dyDescent="0.2">
      <c r="A56" s="37"/>
      <c r="B56" s="5"/>
      <c r="C56" s="5"/>
      <c r="D56" s="2"/>
      <c r="E56" s="2"/>
      <c r="F56" s="2"/>
      <c r="G56" s="2"/>
      <c r="H56" s="2"/>
      <c r="I56" s="2"/>
      <c r="J56" s="2"/>
      <c r="K56" s="2"/>
      <c r="L56" s="28"/>
    </row>
    <row r="57" spans="1:12" ht="15" customHeight="1" x14ac:dyDescent="0.25">
      <c r="A57" s="37"/>
      <c r="B57" s="21" t="s">
        <v>130</v>
      </c>
      <c r="C57" s="21"/>
      <c r="D57" s="2"/>
      <c r="E57" s="2"/>
      <c r="F57" s="2"/>
      <c r="G57" s="2"/>
      <c r="H57" s="2"/>
      <c r="I57" s="2"/>
      <c r="J57" s="2"/>
      <c r="K57" s="2"/>
      <c r="L57" s="28"/>
    </row>
    <row r="58" spans="1:12" ht="15" customHeight="1" x14ac:dyDescent="0.2">
      <c r="A58" s="37"/>
      <c r="B58" s="5" t="s">
        <v>131</v>
      </c>
      <c r="C58" s="5"/>
      <c r="D58" s="2">
        <f>G58*(6/9)</f>
        <v>1104.7333333333331</v>
      </c>
      <c r="E58" s="2">
        <f>G58*(7/9)</f>
        <v>1288.8555555555556</v>
      </c>
      <c r="F58" s="2">
        <f>G58*(8/9)</f>
        <v>1472.9777777777776</v>
      </c>
      <c r="G58" s="2">
        <f>VLOOKUP(B58,'[1]CTR Combined'!$C:$Q,15,FALSE)</f>
        <v>1657.1</v>
      </c>
      <c r="H58" s="2">
        <f>G58*(11/9)</f>
        <v>2025.3444444444444</v>
      </c>
      <c r="I58" s="2">
        <f>G58*(13/9)</f>
        <v>2393.5888888888885</v>
      </c>
      <c r="J58" s="2">
        <f>G58*(15/9)</f>
        <v>2761.8333333333335</v>
      </c>
      <c r="K58" s="2">
        <f>G58*2</f>
        <v>3314.2</v>
      </c>
      <c r="L58" s="28"/>
    </row>
    <row r="59" spans="1:12" ht="15" customHeight="1" x14ac:dyDescent="0.2">
      <c r="A59" s="37"/>
      <c r="B59" s="5" t="s">
        <v>132</v>
      </c>
      <c r="C59" s="5"/>
      <c r="D59" s="2">
        <f>G59*(6/9)</f>
        <v>1115.4933333333333</v>
      </c>
      <c r="E59" s="2">
        <f>G59*(7/9)</f>
        <v>1301.4088888888889</v>
      </c>
      <c r="F59" s="2">
        <f>G59*(8/9)</f>
        <v>1487.3244444444445</v>
      </c>
      <c r="G59" s="2">
        <f>VLOOKUP(B59,'[1]CTR Combined'!$C:$Q,15,FALSE)</f>
        <v>1673.24</v>
      </c>
      <c r="H59" s="2">
        <f>G59*(11/9)</f>
        <v>2045.0711111111113</v>
      </c>
      <c r="I59" s="2">
        <f>G59*(13/9)</f>
        <v>2416.902222222222</v>
      </c>
      <c r="J59" s="2">
        <f>G59*(15/9)</f>
        <v>2788.7333333333336</v>
      </c>
      <c r="K59" s="2">
        <f>G59*2</f>
        <v>3346.48</v>
      </c>
      <c r="L59" s="28"/>
    </row>
    <row r="60" spans="1:12" ht="15" customHeight="1" x14ac:dyDescent="0.2">
      <c r="A60" s="37"/>
      <c r="B60" s="5" t="s">
        <v>133</v>
      </c>
      <c r="C60" s="5"/>
      <c r="D60" s="2">
        <f>G60*(6/9)</f>
        <v>1134.7399999999998</v>
      </c>
      <c r="E60" s="2">
        <f>G60*(7/9)</f>
        <v>1323.8633333333332</v>
      </c>
      <c r="F60" s="2">
        <f>G60*(8/9)</f>
        <v>1512.9866666666665</v>
      </c>
      <c r="G60" s="2">
        <f>VLOOKUP(B60,'[1]CTR Combined'!$C:$Q,15,FALSE)</f>
        <v>1702.11</v>
      </c>
      <c r="H60" s="2">
        <f>G60*(11/9)</f>
        <v>2080.3566666666666</v>
      </c>
      <c r="I60" s="2">
        <f>G60*(13/9)</f>
        <v>2458.603333333333</v>
      </c>
      <c r="J60" s="2">
        <f>G60*(15/9)</f>
        <v>2836.85</v>
      </c>
      <c r="K60" s="2">
        <f>G60*2</f>
        <v>3404.22</v>
      </c>
      <c r="L60" s="28"/>
    </row>
    <row r="61" spans="1:12" ht="15" customHeight="1" x14ac:dyDescent="0.2">
      <c r="A61" s="37"/>
      <c r="B61" s="5" t="s">
        <v>134</v>
      </c>
      <c r="C61" s="5"/>
      <c r="D61" s="2">
        <f>G61*(6/9)</f>
        <v>1099.4666666666667</v>
      </c>
      <c r="E61" s="2">
        <f>G61*(7/9)</f>
        <v>1282.7111111111112</v>
      </c>
      <c r="F61" s="2">
        <f>G61*(8/9)</f>
        <v>1465.9555555555555</v>
      </c>
      <c r="G61" s="2">
        <f>VLOOKUP(B61,'[1]CTR Combined'!$C:$Q,15,FALSE)</f>
        <v>1649.2</v>
      </c>
      <c r="H61" s="2">
        <f>G61*(11/9)</f>
        <v>2015.6888888888891</v>
      </c>
      <c r="I61" s="2">
        <f>G61*(13/9)</f>
        <v>2382.1777777777779</v>
      </c>
      <c r="J61" s="2">
        <f>G61*(15/9)</f>
        <v>2748.666666666667</v>
      </c>
      <c r="K61" s="2">
        <f>G61*2</f>
        <v>3298.4</v>
      </c>
      <c r="L61" s="28"/>
    </row>
    <row r="62" spans="1:12" ht="15" customHeight="1" x14ac:dyDescent="0.2">
      <c r="A62" s="37"/>
      <c r="B62" s="5" t="s">
        <v>135</v>
      </c>
      <c r="C62" s="5"/>
      <c r="D62" s="2">
        <f>G62*(6/9)</f>
        <v>1131.7733333333333</v>
      </c>
      <c r="E62" s="2">
        <f>G62*(7/9)</f>
        <v>1320.4022222222222</v>
      </c>
      <c r="F62" s="2">
        <f>G62*(8/9)</f>
        <v>1509.0311111111112</v>
      </c>
      <c r="G62" s="2">
        <f>VLOOKUP(B62,'[1]CTR Combined'!$C:$Q,15,FALSE)</f>
        <v>1697.66</v>
      </c>
      <c r="H62" s="2">
        <f>G62*(11/9)</f>
        <v>2074.9177777777782</v>
      </c>
      <c r="I62" s="2">
        <f>G62*(13/9)</f>
        <v>2452.1755555555555</v>
      </c>
      <c r="J62" s="2">
        <f>G62*(15/9)</f>
        <v>2829.4333333333334</v>
      </c>
      <c r="K62" s="2">
        <f>G62*2</f>
        <v>3395.32</v>
      </c>
      <c r="L62" s="28"/>
    </row>
    <row r="63" spans="1:12" ht="9.9499999999999993" customHeight="1" x14ac:dyDescent="0.2">
      <c r="A63" s="37"/>
      <c r="B63" s="5"/>
      <c r="C63" s="5"/>
      <c r="D63" s="2"/>
      <c r="E63" s="2"/>
      <c r="F63" s="2"/>
      <c r="G63" s="2"/>
      <c r="H63" s="2"/>
      <c r="I63" s="2"/>
      <c r="J63" s="2"/>
      <c r="K63" s="2"/>
      <c r="L63" s="28"/>
    </row>
    <row r="64" spans="1:12" ht="15" customHeight="1" x14ac:dyDescent="0.25">
      <c r="A64" s="37"/>
      <c r="B64" s="6" t="s">
        <v>136</v>
      </c>
      <c r="C64" s="6"/>
      <c r="D64" s="2"/>
      <c r="E64" s="2"/>
      <c r="F64" s="2"/>
      <c r="G64" s="2"/>
      <c r="H64" s="2"/>
      <c r="I64" s="2"/>
      <c r="J64" s="2"/>
      <c r="K64" s="2"/>
      <c r="L64" s="28"/>
    </row>
    <row r="65" spans="1:12" ht="15" customHeight="1" x14ac:dyDescent="0.2">
      <c r="A65" s="37"/>
      <c r="B65" s="5" t="s">
        <v>137</v>
      </c>
      <c r="C65" s="5"/>
      <c r="D65" s="2">
        <f t="shared" ref="D65:D76" si="28">G65*(6/9)</f>
        <v>1039.7866666666666</v>
      </c>
      <c r="E65" s="2">
        <f t="shared" ref="E65:E76" si="29">G65*(7/9)</f>
        <v>1213.0844444444444</v>
      </c>
      <c r="F65" s="2">
        <f t="shared" ref="F65:F76" si="30">G65*(8/9)</f>
        <v>1386.3822222222223</v>
      </c>
      <c r="G65" s="2">
        <f>VLOOKUP(B65,'[1]CTR Combined'!$C:$Q,15,FALSE)</f>
        <v>1559.68</v>
      </c>
      <c r="H65" s="2">
        <f t="shared" ref="H65:H76" si="31">G65*(11/9)</f>
        <v>1906.2755555555557</v>
      </c>
      <c r="I65" s="2">
        <f t="shared" ref="I65:I76" si="32">G65*(13/9)</f>
        <v>2252.8711111111111</v>
      </c>
      <c r="J65" s="2">
        <f t="shared" ref="J65:J76" si="33">G65*(15/9)</f>
        <v>2599.4666666666667</v>
      </c>
      <c r="K65" s="2">
        <f t="shared" ref="K65:K76" si="34">G65*2</f>
        <v>3119.36</v>
      </c>
      <c r="L65" s="28"/>
    </row>
    <row r="66" spans="1:12" ht="15" customHeight="1" x14ac:dyDescent="0.2">
      <c r="A66" s="37"/>
      <c r="B66" s="5" t="s">
        <v>138</v>
      </c>
      <c r="C66" s="5"/>
      <c r="D66" s="2">
        <f t="shared" si="28"/>
        <v>996.16</v>
      </c>
      <c r="E66" s="2">
        <f t="shared" si="29"/>
        <v>1162.1866666666667</v>
      </c>
      <c r="F66" s="2">
        <f t="shared" si="30"/>
        <v>1328.2133333333334</v>
      </c>
      <c r="G66" s="2">
        <f>VLOOKUP(B66,'[1]CTR Combined'!$C:$Q,15,FALSE)</f>
        <v>1494.24</v>
      </c>
      <c r="H66" s="2">
        <f t="shared" si="31"/>
        <v>1826.2933333333335</v>
      </c>
      <c r="I66" s="2">
        <f t="shared" si="32"/>
        <v>2158.3466666666668</v>
      </c>
      <c r="J66" s="2">
        <f t="shared" si="33"/>
        <v>2490.4</v>
      </c>
      <c r="K66" s="2">
        <f t="shared" si="34"/>
        <v>2988.48</v>
      </c>
      <c r="L66" s="28"/>
    </row>
    <row r="67" spans="1:12" ht="15" customHeight="1" x14ac:dyDescent="0.2">
      <c r="A67" s="37"/>
      <c r="B67" s="5" t="s">
        <v>139</v>
      </c>
      <c r="C67" s="5"/>
      <c r="D67" s="2">
        <f t="shared" si="28"/>
        <v>986.70666666666659</v>
      </c>
      <c r="E67" s="2">
        <f t="shared" si="29"/>
        <v>1151.1577777777777</v>
      </c>
      <c r="F67" s="2">
        <f t="shared" si="30"/>
        <v>1315.6088888888887</v>
      </c>
      <c r="G67" s="2">
        <f>VLOOKUP(B67,'[1]CTR Combined'!$C:$Q,15,FALSE)</f>
        <v>1480.06</v>
      </c>
      <c r="H67" s="2">
        <f t="shared" si="31"/>
        <v>1808.9622222222224</v>
      </c>
      <c r="I67" s="2">
        <f t="shared" si="32"/>
        <v>2137.8644444444444</v>
      </c>
      <c r="J67" s="2">
        <f t="shared" si="33"/>
        <v>2466.7666666666669</v>
      </c>
      <c r="K67" s="2">
        <f t="shared" si="34"/>
        <v>2960.12</v>
      </c>
      <c r="L67" s="28"/>
    </row>
    <row r="68" spans="1:12" ht="15" customHeight="1" x14ac:dyDescent="0.2">
      <c r="A68" s="37"/>
      <c r="B68" s="5" t="s">
        <v>140</v>
      </c>
      <c r="C68" s="5"/>
      <c r="D68" s="2">
        <f t="shared" si="28"/>
        <v>1028.2066666666665</v>
      </c>
      <c r="E68" s="2">
        <f t="shared" si="29"/>
        <v>1199.5744444444445</v>
      </c>
      <c r="F68" s="2">
        <f t="shared" si="30"/>
        <v>1370.9422222222222</v>
      </c>
      <c r="G68" s="2">
        <f>VLOOKUP(B68,'[1]CTR Combined'!$C:$Q,15,FALSE)</f>
        <v>1542.31</v>
      </c>
      <c r="H68" s="2">
        <f t="shared" si="31"/>
        <v>1885.0455555555557</v>
      </c>
      <c r="I68" s="2">
        <f t="shared" si="32"/>
        <v>2227.7811111111109</v>
      </c>
      <c r="J68" s="2">
        <f t="shared" si="33"/>
        <v>2570.5166666666669</v>
      </c>
      <c r="K68" s="2">
        <f t="shared" si="34"/>
        <v>3084.62</v>
      </c>
      <c r="L68" s="28"/>
    </row>
    <row r="69" spans="1:12" ht="15" customHeight="1" x14ac:dyDescent="0.2">
      <c r="A69" s="37"/>
      <c r="B69" s="34" t="s">
        <v>141</v>
      </c>
      <c r="C69" s="34"/>
      <c r="D69" s="2">
        <f t="shared" si="28"/>
        <v>1005.4466666666667</v>
      </c>
      <c r="E69" s="2">
        <f t="shared" si="29"/>
        <v>1173.0211111111112</v>
      </c>
      <c r="F69" s="2">
        <f t="shared" si="30"/>
        <v>1340.5955555555556</v>
      </c>
      <c r="G69" s="2">
        <f>VLOOKUP(B69,'[1]CTR Combined'!$C:$Q,15,FALSE)</f>
        <v>1508.17</v>
      </c>
      <c r="H69" s="2">
        <f t="shared" si="31"/>
        <v>1843.3188888888892</v>
      </c>
      <c r="I69" s="2">
        <f t="shared" si="32"/>
        <v>2178.4677777777779</v>
      </c>
      <c r="J69" s="2">
        <f t="shared" si="33"/>
        <v>2513.6166666666668</v>
      </c>
      <c r="K69" s="2">
        <f t="shared" si="34"/>
        <v>3016.34</v>
      </c>
      <c r="L69" s="28"/>
    </row>
    <row r="70" spans="1:12" ht="15" customHeight="1" x14ac:dyDescent="0.2">
      <c r="A70" s="37"/>
      <c r="B70" s="34" t="s">
        <v>142</v>
      </c>
      <c r="C70" s="34"/>
      <c r="D70" s="2">
        <f t="shared" si="28"/>
        <v>998.0333333333333</v>
      </c>
      <c r="E70" s="2">
        <f t="shared" si="29"/>
        <v>1164.3722222222223</v>
      </c>
      <c r="F70" s="2">
        <f t="shared" si="30"/>
        <v>1330.711111111111</v>
      </c>
      <c r="G70" s="2">
        <f>VLOOKUP(B70,'[1]CTR Combined'!$C:$Q,15,FALSE)</f>
        <v>1497.05</v>
      </c>
      <c r="H70" s="2">
        <f t="shared" si="31"/>
        <v>1829.7277777777779</v>
      </c>
      <c r="I70" s="2">
        <f t="shared" si="32"/>
        <v>2162.4055555555556</v>
      </c>
      <c r="J70" s="2">
        <f t="shared" si="33"/>
        <v>2495.0833333333335</v>
      </c>
      <c r="K70" s="2">
        <f t="shared" si="34"/>
        <v>2994.1</v>
      </c>
      <c r="L70" s="28"/>
    </row>
    <row r="71" spans="1:12" ht="15" customHeight="1" x14ac:dyDescent="0.2">
      <c r="A71" s="37"/>
      <c r="B71" s="34" t="s">
        <v>143</v>
      </c>
      <c r="C71" s="34"/>
      <c r="D71" s="2">
        <f t="shared" si="28"/>
        <v>1007.2066666666666</v>
      </c>
      <c r="E71" s="2">
        <f t="shared" si="29"/>
        <v>1175.0744444444445</v>
      </c>
      <c r="F71" s="2">
        <f t="shared" si="30"/>
        <v>1342.9422222222222</v>
      </c>
      <c r="G71" s="2">
        <f>VLOOKUP(B71,'[1]CTR Combined'!$C:$Q,15,FALSE)</f>
        <v>1510.81</v>
      </c>
      <c r="H71" s="2">
        <f t="shared" si="31"/>
        <v>1846.5455555555557</v>
      </c>
      <c r="I71" s="2">
        <f t="shared" si="32"/>
        <v>2182.2811111111109</v>
      </c>
      <c r="J71" s="2">
        <f t="shared" si="33"/>
        <v>2518.0166666666669</v>
      </c>
      <c r="K71" s="2">
        <f t="shared" si="34"/>
        <v>3021.62</v>
      </c>
      <c r="L71" s="28"/>
    </row>
    <row r="72" spans="1:12" ht="15" customHeight="1" x14ac:dyDescent="0.2">
      <c r="A72" s="37"/>
      <c r="B72" s="34" t="s">
        <v>144</v>
      </c>
      <c r="C72" s="34"/>
      <c r="D72" s="2">
        <f t="shared" si="28"/>
        <v>1042.2266666666665</v>
      </c>
      <c r="E72" s="2">
        <f t="shared" si="29"/>
        <v>1215.931111111111</v>
      </c>
      <c r="F72" s="2">
        <f t="shared" si="30"/>
        <v>1389.6355555555554</v>
      </c>
      <c r="G72" s="2">
        <f>VLOOKUP(B72,'[1]CTR Combined'!$C:$Q,15,FALSE)</f>
        <v>1563.34</v>
      </c>
      <c r="H72" s="2">
        <f t="shared" si="31"/>
        <v>1910.748888888889</v>
      </c>
      <c r="I72" s="2">
        <f t="shared" si="32"/>
        <v>2258.1577777777775</v>
      </c>
      <c r="J72" s="2">
        <f t="shared" si="33"/>
        <v>2605.5666666666666</v>
      </c>
      <c r="K72" s="2">
        <f t="shared" si="34"/>
        <v>3126.68</v>
      </c>
      <c r="L72" s="28"/>
    </row>
    <row r="73" spans="1:12" ht="15" customHeight="1" x14ac:dyDescent="0.2">
      <c r="A73" s="37"/>
      <c r="B73" s="34" t="s">
        <v>145</v>
      </c>
      <c r="C73" s="25" t="s">
        <v>383</v>
      </c>
      <c r="D73" s="2">
        <f t="shared" si="28"/>
        <v>1017.2066666666666</v>
      </c>
      <c r="E73" s="2">
        <f t="shared" si="29"/>
        <v>1186.7411111111112</v>
      </c>
      <c r="F73" s="2">
        <f t="shared" si="30"/>
        <v>1356.2755555555555</v>
      </c>
      <c r="G73" s="2">
        <f>VLOOKUP(B73,'[1]CTR Combined'!$C:$Q,15,FALSE)</f>
        <v>1525.81</v>
      </c>
      <c r="H73" s="2">
        <f t="shared" si="31"/>
        <v>1864.8788888888889</v>
      </c>
      <c r="I73" s="2">
        <f t="shared" si="32"/>
        <v>2203.9477777777774</v>
      </c>
      <c r="J73" s="2">
        <f t="shared" si="33"/>
        <v>2543.0166666666669</v>
      </c>
      <c r="K73" s="2">
        <f t="shared" si="34"/>
        <v>3051.62</v>
      </c>
      <c r="L73" s="28"/>
    </row>
    <row r="74" spans="1:12" ht="15" customHeight="1" x14ac:dyDescent="0.2">
      <c r="A74" s="37"/>
      <c r="B74" s="34" t="s">
        <v>146</v>
      </c>
      <c r="C74" s="34"/>
      <c r="D74" s="2">
        <f t="shared" si="28"/>
        <v>1032.8733333333332</v>
      </c>
      <c r="E74" s="2">
        <f t="shared" si="29"/>
        <v>1205.0188888888888</v>
      </c>
      <c r="F74" s="2">
        <f t="shared" si="30"/>
        <v>1377.1644444444444</v>
      </c>
      <c r="G74" s="2">
        <f>VLOOKUP(B74,'[1]CTR Combined'!$C:$Q,15,FALSE)</f>
        <v>1549.31</v>
      </c>
      <c r="H74" s="2">
        <f t="shared" si="31"/>
        <v>1893.6011111111111</v>
      </c>
      <c r="I74" s="2">
        <f t="shared" si="32"/>
        <v>2237.8922222222222</v>
      </c>
      <c r="J74" s="2">
        <f t="shared" si="33"/>
        <v>2582.1833333333334</v>
      </c>
      <c r="K74" s="2">
        <f t="shared" si="34"/>
        <v>3098.62</v>
      </c>
      <c r="L74" s="28"/>
    </row>
    <row r="75" spans="1:12" ht="15" customHeight="1" x14ac:dyDescent="0.2">
      <c r="A75" s="37"/>
      <c r="B75" s="34" t="s">
        <v>147</v>
      </c>
      <c r="C75" s="34"/>
      <c r="D75" s="2">
        <f t="shared" si="28"/>
        <v>985.77333333333331</v>
      </c>
      <c r="E75" s="2">
        <f t="shared" si="29"/>
        <v>1150.068888888889</v>
      </c>
      <c r="F75" s="2">
        <f t="shared" si="30"/>
        <v>1314.3644444444444</v>
      </c>
      <c r="G75" s="2">
        <f>VLOOKUP(B75,'[1]CTR Combined'!$C:$Q,15,FALSE)</f>
        <v>1478.66</v>
      </c>
      <c r="H75" s="2">
        <f t="shared" si="31"/>
        <v>1807.2511111111114</v>
      </c>
      <c r="I75" s="2">
        <f t="shared" si="32"/>
        <v>2135.8422222222225</v>
      </c>
      <c r="J75" s="2">
        <f t="shared" si="33"/>
        <v>2464.4333333333334</v>
      </c>
      <c r="K75" s="2">
        <f t="shared" si="34"/>
        <v>2957.32</v>
      </c>
      <c r="L75" s="28"/>
    </row>
    <row r="76" spans="1:12" ht="15" customHeight="1" x14ac:dyDescent="0.2">
      <c r="A76" s="37"/>
      <c r="B76" s="34" t="s">
        <v>148</v>
      </c>
      <c r="C76" s="34"/>
      <c r="D76" s="2">
        <f t="shared" si="28"/>
        <v>1008.8333333333333</v>
      </c>
      <c r="E76" s="2">
        <f t="shared" si="29"/>
        <v>1176.9722222222222</v>
      </c>
      <c r="F76" s="2">
        <f t="shared" si="30"/>
        <v>1345.1111111111111</v>
      </c>
      <c r="G76" s="2">
        <f>VLOOKUP(B76,'[1]CTR Combined'!$C:$Q,15,FALSE)</f>
        <v>1513.25</v>
      </c>
      <c r="H76" s="2">
        <f t="shared" si="31"/>
        <v>1849.5277777777778</v>
      </c>
      <c r="I76" s="2">
        <f t="shared" si="32"/>
        <v>2185.8055555555557</v>
      </c>
      <c r="J76" s="2">
        <f t="shared" si="33"/>
        <v>2522.0833333333335</v>
      </c>
      <c r="K76" s="2">
        <f t="shared" si="34"/>
        <v>3026.5</v>
      </c>
      <c r="L76" s="28"/>
    </row>
    <row r="77" spans="1:12" ht="9.9499999999999993" customHeight="1" thickBot="1" x14ac:dyDescent="0.25">
      <c r="A77" s="11"/>
      <c r="B77" s="42"/>
      <c r="C77" s="42"/>
      <c r="D77" s="12"/>
      <c r="E77" s="12"/>
      <c r="F77" s="12"/>
      <c r="G77" s="12"/>
      <c r="H77" s="12"/>
      <c r="I77" s="12"/>
      <c r="J77" s="12"/>
      <c r="K77" s="12"/>
      <c r="L77" s="38"/>
    </row>
    <row r="78" spans="1:12" ht="20.100000000000001" customHeight="1" thickBot="1" x14ac:dyDescent="0.25">
      <c r="A78" s="48"/>
      <c r="B78" s="45" t="s">
        <v>380</v>
      </c>
      <c r="C78" s="29"/>
      <c r="D78" s="29"/>
      <c r="E78" s="29"/>
      <c r="F78" s="29"/>
      <c r="G78" s="29"/>
      <c r="H78" s="29"/>
      <c r="I78" s="29"/>
      <c r="J78" s="29"/>
      <c r="K78" s="29"/>
      <c r="L78" s="39"/>
    </row>
    <row r="79" spans="1:12" ht="6" customHeight="1" x14ac:dyDescent="0.2">
      <c r="A79" s="3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36"/>
    </row>
    <row r="80" spans="1:12" x14ac:dyDescent="0.2">
      <c r="A80" s="37"/>
      <c r="B80" s="17" t="s">
        <v>362</v>
      </c>
      <c r="C80" s="17"/>
      <c r="D80" s="14" t="s">
        <v>0</v>
      </c>
      <c r="E80" s="14" t="s">
        <v>1</v>
      </c>
      <c r="F80" s="14" t="s">
        <v>2</v>
      </c>
      <c r="G80" s="15" t="s">
        <v>3</v>
      </c>
      <c r="H80" s="14" t="s">
        <v>4</v>
      </c>
      <c r="I80" s="14" t="s">
        <v>5</v>
      </c>
      <c r="J80" s="16" t="s">
        <v>6</v>
      </c>
      <c r="K80" s="14" t="s">
        <v>7</v>
      </c>
      <c r="L80" s="28"/>
    </row>
    <row r="81" spans="1:12" ht="15" customHeight="1" x14ac:dyDescent="0.2">
      <c r="A81" s="37"/>
      <c r="B81" s="5"/>
      <c r="C81" s="5"/>
      <c r="D81" s="1" t="s">
        <v>8</v>
      </c>
      <c r="E81" s="1" t="s">
        <v>8</v>
      </c>
      <c r="F81" s="1" t="s">
        <v>8</v>
      </c>
      <c r="G81" s="2" t="s">
        <v>8</v>
      </c>
      <c r="H81" s="1" t="s">
        <v>8</v>
      </c>
      <c r="I81" s="1" t="s">
        <v>8</v>
      </c>
      <c r="J81" s="1" t="s">
        <v>8</v>
      </c>
      <c r="K81" s="1" t="s">
        <v>8</v>
      </c>
      <c r="L81" s="28"/>
    </row>
    <row r="82" spans="1:12" ht="9" customHeight="1" x14ac:dyDescent="0.2">
      <c r="A82" s="37"/>
      <c r="B82" s="5"/>
      <c r="C82" s="5"/>
      <c r="D82" s="1"/>
      <c r="E82" s="1"/>
      <c r="F82" s="1"/>
      <c r="G82" s="1"/>
      <c r="H82" s="1"/>
      <c r="I82" s="1"/>
      <c r="J82" s="1"/>
      <c r="K82" s="1"/>
      <c r="L82" s="28"/>
    </row>
    <row r="83" spans="1:12" ht="15" customHeight="1" x14ac:dyDescent="0.25">
      <c r="A83" s="37"/>
      <c r="B83" s="7" t="s">
        <v>377</v>
      </c>
      <c r="C83" s="7"/>
      <c r="D83" s="1"/>
      <c r="E83" s="1"/>
      <c r="F83" s="1"/>
      <c r="G83" s="1"/>
      <c r="H83" s="1"/>
      <c r="I83" s="1"/>
      <c r="J83" s="1"/>
      <c r="K83" s="1"/>
      <c r="L83" s="28"/>
    </row>
    <row r="84" spans="1:12" ht="9.9499999999999993" customHeight="1" x14ac:dyDescent="0.2">
      <c r="A84" s="37"/>
      <c r="B84" s="34"/>
      <c r="C84" s="34"/>
      <c r="D84" s="1"/>
      <c r="E84" s="1"/>
      <c r="F84" s="1"/>
      <c r="G84" s="1"/>
      <c r="H84" s="1"/>
      <c r="I84" s="1"/>
      <c r="J84" s="1"/>
      <c r="K84" s="1"/>
      <c r="L84" s="28"/>
    </row>
    <row r="85" spans="1:12" ht="15" customHeight="1" x14ac:dyDescent="0.25">
      <c r="A85" s="37"/>
      <c r="B85" s="7" t="s">
        <v>149</v>
      </c>
      <c r="C85" s="7"/>
      <c r="D85" s="1"/>
      <c r="E85" s="1"/>
      <c r="F85" s="1"/>
      <c r="G85" s="1"/>
      <c r="H85" s="1"/>
      <c r="I85" s="1"/>
      <c r="J85" s="1"/>
      <c r="K85" s="1"/>
      <c r="L85" s="28"/>
    </row>
    <row r="86" spans="1:12" ht="15" customHeight="1" x14ac:dyDescent="0.2">
      <c r="A86" s="37"/>
      <c r="B86" s="34" t="s">
        <v>150</v>
      </c>
      <c r="C86" s="43"/>
      <c r="D86" s="2">
        <f t="shared" ref="D86:D91" si="35">G86*(6/9)</f>
        <v>993.3599999999999</v>
      </c>
      <c r="E86" s="2">
        <f t="shared" ref="E86:E91" si="36">G86*(7/9)</f>
        <v>1158.92</v>
      </c>
      <c r="F86" s="2">
        <f t="shared" ref="F86:F91" si="37">G86*(8/9)</f>
        <v>1324.4799999999998</v>
      </c>
      <c r="G86" s="2">
        <f>VLOOKUP(B86,'[1]CTR Combined'!$C:$Q,15,FALSE)</f>
        <v>1490.04</v>
      </c>
      <c r="H86" s="2">
        <f t="shared" ref="H86:H91" si="38">G86*(11/9)</f>
        <v>1821.16</v>
      </c>
      <c r="I86" s="2">
        <f t="shared" ref="I86:I91" si="39">G86*(13/9)</f>
        <v>2152.2799999999997</v>
      </c>
      <c r="J86" s="2">
        <f t="shared" ref="J86:J91" si="40">G86*(15/9)</f>
        <v>2483.4</v>
      </c>
      <c r="K86" s="2">
        <f t="shared" ref="K86:K91" si="41">G86*2</f>
        <v>2980.08</v>
      </c>
      <c r="L86" s="28"/>
    </row>
    <row r="87" spans="1:12" ht="15" customHeight="1" x14ac:dyDescent="0.2">
      <c r="A87" s="37"/>
      <c r="B87" s="34" t="s">
        <v>151</v>
      </c>
      <c r="C87" s="34"/>
      <c r="D87" s="2">
        <f t="shared" si="35"/>
        <v>990.73333333333323</v>
      </c>
      <c r="E87" s="2">
        <f t="shared" si="36"/>
        <v>1155.8555555555556</v>
      </c>
      <c r="F87" s="2">
        <f t="shared" si="37"/>
        <v>1320.9777777777776</v>
      </c>
      <c r="G87" s="2">
        <f>VLOOKUP(B87,'[1]CTR Combined'!$C:$Q,15,FALSE)</f>
        <v>1486.1</v>
      </c>
      <c r="H87" s="2">
        <f t="shared" si="38"/>
        <v>1816.3444444444444</v>
      </c>
      <c r="I87" s="2">
        <f t="shared" si="39"/>
        <v>2146.5888888888885</v>
      </c>
      <c r="J87" s="2">
        <f t="shared" si="40"/>
        <v>2476.8333333333335</v>
      </c>
      <c r="K87" s="2">
        <f t="shared" si="41"/>
        <v>2972.2</v>
      </c>
      <c r="L87" s="28"/>
    </row>
    <row r="88" spans="1:12" ht="15" customHeight="1" x14ac:dyDescent="0.2">
      <c r="A88" s="37"/>
      <c r="B88" s="5" t="s">
        <v>152</v>
      </c>
      <c r="C88" s="5"/>
      <c r="D88" s="2">
        <f t="shared" si="35"/>
        <v>1016.8066666666666</v>
      </c>
      <c r="E88" s="2">
        <f t="shared" si="36"/>
        <v>1186.2744444444445</v>
      </c>
      <c r="F88" s="2">
        <f t="shared" si="37"/>
        <v>1355.7422222222222</v>
      </c>
      <c r="G88" s="2">
        <f>VLOOKUP(B88,'[1]CTR Combined'!$C:$Q,15,FALSE)</f>
        <v>1525.21</v>
      </c>
      <c r="H88" s="2">
        <f t="shared" si="38"/>
        <v>1864.1455555555558</v>
      </c>
      <c r="I88" s="2">
        <f t="shared" si="39"/>
        <v>2203.0811111111111</v>
      </c>
      <c r="J88" s="2">
        <f t="shared" si="40"/>
        <v>2542.0166666666669</v>
      </c>
      <c r="K88" s="2">
        <f t="shared" si="41"/>
        <v>3050.42</v>
      </c>
      <c r="L88" s="28"/>
    </row>
    <row r="89" spans="1:12" ht="15" customHeight="1" x14ac:dyDescent="0.2">
      <c r="A89" s="37"/>
      <c r="B89" s="5" t="s">
        <v>153</v>
      </c>
      <c r="C89" s="5"/>
      <c r="D89" s="2">
        <f t="shared" si="35"/>
        <v>989.8266666666666</v>
      </c>
      <c r="E89" s="2">
        <f t="shared" si="36"/>
        <v>1154.7977777777778</v>
      </c>
      <c r="F89" s="2">
        <f t="shared" si="37"/>
        <v>1319.7688888888888</v>
      </c>
      <c r="G89" s="2">
        <f>VLOOKUP(B89,'[1]CTR Combined'!$C:$Q,15,FALSE)</f>
        <v>1484.74</v>
      </c>
      <c r="H89" s="2">
        <f t="shared" si="38"/>
        <v>1814.6822222222224</v>
      </c>
      <c r="I89" s="2">
        <f t="shared" si="39"/>
        <v>2144.6244444444446</v>
      </c>
      <c r="J89" s="2">
        <f t="shared" si="40"/>
        <v>2474.5666666666666</v>
      </c>
      <c r="K89" s="2">
        <f t="shared" si="41"/>
        <v>2969.48</v>
      </c>
      <c r="L89" s="28"/>
    </row>
    <row r="90" spans="1:12" ht="15" customHeight="1" x14ac:dyDescent="0.2">
      <c r="A90" s="37"/>
      <c r="B90" s="5" t="s">
        <v>154</v>
      </c>
      <c r="C90" s="5"/>
      <c r="D90" s="2">
        <f t="shared" si="35"/>
        <v>1036.3599999999999</v>
      </c>
      <c r="E90" s="2">
        <f t="shared" si="36"/>
        <v>1209.0866666666666</v>
      </c>
      <c r="F90" s="2">
        <f t="shared" si="37"/>
        <v>1381.8133333333333</v>
      </c>
      <c r="G90" s="2">
        <f>VLOOKUP(B90,'[1]CTR Combined'!$C:$Q,15,FALSE)</f>
        <v>1554.54</v>
      </c>
      <c r="H90" s="2">
        <f t="shared" si="38"/>
        <v>1899.9933333333333</v>
      </c>
      <c r="I90" s="2">
        <f t="shared" si="39"/>
        <v>2245.4466666666667</v>
      </c>
      <c r="J90" s="2">
        <f t="shared" si="40"/>
        <v>2590.9</v>
      </c>
      <c r="K90" s="2">
        <f t="shared" si="41"/>
        <v>3109.08</v>
      </c>
      <c r="L90" s="28"/>
    </row>
    <row r="91" spans="1:12" ht="15" customHeight="1" x14ac:dyDescent="0.2">
      <c r="A91" s="37"/>
      <c r="B91" s="5" t="s">
        <v>155</v>
      </c>
      <c r="C91" s="5"/>
      <c r="D91" s="2">
        <f t="shared" si="35"/>
        <v>967.66666666666663</v>
      </c>
      <c r="E91" s="2">
        <f t="shared" si="36"/>
        <v>1128.9444444444446</v>
      </c>
      <c r="F91" s="2">
        <f t="shared" si="37"/>
        <v>1290.2222222222222</v>
      </c>
      <c r="G91" s="2">
        <f>VLOOKUP(B91,'[1]CTR Combined'!$C:$Q,15,FALSE)</f>
        <v>1451.5</v>
      </c>
      <c r="H91" s="2">
        <f t="shared" si="38"/>
        <v>1774.0555555555557</v>
      </c>
      <c r="I91" s="2">
        <f t="shared" si="39"/>
        <v>2096.6111111111109</v>
      </c>
      <c r="J91" s="2">
        <f t="shared" si="40"/>
        <v>2419.166666666667</v>
      </c>
      <c r="K91" s="2">
        <f t="shared" si="41"/>
        <v>2903</v>
      </c>
      <c r="L91" s="28"/>
    </row>
    <row r="92" spans="1:12" ht="9.9499999999999993" customHeight="1" x14ac:dyDescent="0.2">
      <c r="A92" s="37"/>
      <c r="B92" s="5"/>
      <c r="C92" s="5"/>
      <c r="D92" s="2"/>
      <c r="E92" s="2"/>
      <c r="F92" s="2"/>
      <c r="G92" s="2"/>
      <c r="H92" s="2"/>
      <c r="I92" s="2"/>
      <c r="J92" s="2"/>
      <c r="K92" s="2"/>
      <c r="L92" s="28"/>
    </row>
    <row r="93" spans="1:12" ht="15" customHeight="1" x14ac:dyDescent="0.25">
      <c r="A93" s="37"/>
      <c r="B93" s="6" t="s">
        <v>156</v>
      </c>
      <c r="C93" s="6"/>
      <c r="D93" s="2"/>
      <c r="E93" s="2"/>
      <c r="F93" s="2"/>
      <c r="G93" s="2"/>
      <c r="H93" s="2"/>
      <c r="I93" s="2"/>
      <c r="J93" s="2"/>
      <c r="K93" s="2"/>
      <c r="L93" s="28"/>
    </row>
    <row r="94" spans="1:12" ht="15" customHeight="1" x14ac:dyDescent="0.2">
      <c r="A94" s="37"/>
      <c r="B94" s="5" t="s">
        <v>157</v>
      </c>
      <c r="C94" s="5"/>
      <c r="D94" s="2">
        <f t="shared" ref="D94:D104" si="42">G94*(6/9)</f>
        <v>919.55333333333328</v>
      </c>
      <c r="E94" s="2">
        <f t="shared" ref="E94:E104" si="43">G94*(7/9)</f>
        <v>1072.8122222222221</v>
      </c>
      <c r="F94" s="2">
        <f t="shared" ref="F94:F104" si="44">G94*(8/9)</f>
        <v>1226.0711111111109</v>
      </c>
      <c r="G94" s="2">
        <f>VLOOKUP(B94,'[1]CTR Combined'!$C:$Q,15,FALSE)</f>
        <v>1379.33</v>
      </c>
      <c r="H94" s="2">
        <f t="shared" ref="H94:H104" si="45">G94*(11/9)</f>
        <v>1685.8477777777778</v>
      </c>
      <c r="I94" s="2">
        <f t="shared" ref="I94:I104" si="46">G94*(13/9)</f>
        <v>1992.3655555555554</v>
      </c>
      <c r="J94" s="2">
        <f t="shared" ref="J94:J104" si="47">G94*(15/9)</f>
        <v>2298.8833333333332</v>
      </c>
      <c r="K94" s="2">
        <f t="shared" ref="K94:K104" si="48">G94*2</f>
        <v>2758.66</v>
      </c>
      <c r="L94" s="28"/>
    </row>
    <row r="95" spans="1:12" ht="15" customHeight="1" x14ac:dyDescent="0.2">
      <c r="A95" s="37"/>
      <c r="B95" s="5" t="s">
        <v>158</v>
      </c>
      <c r="C95" s="5"/>
      <c r="D95" s="2">
        <f t="shared" si="42"/>
        <v>972.3266666666666</v>
      </c>
      <c r="E95" s="2">
        <f t="shared" si="43"/>
        <v>1134.3811111111111</v>
      </c>
      <c r="F95" s="2">
        <f t="shared" si="44"/>
        <v>1296.4355555555555</v>
      </c>
      <c r="G95" s="2">
        <f>VLOOKUP(B95,'[1]CTR Combined'!$C:$Q,15,FALSE)</f>
        <v>1458.49</v>
      </c>
      <c r="H95" s="2">
        <f t="shared" si="45"/>
        <v>1782.598888888889</v>
      </c>
      <c r="I95" s="2">
        <f t="shared" si="46"/>
        <v>2106.7077777777777</v>
      </c>
      <c r="J95" s="2">
        <f t="shared" si="47"/>
        <v>2430.8166666666666</v>
      </c>
      <c r="K95" s="2">
        <f t="shared" si="48"/>
        <v>2916.98</v>
      </c>
      <c r="L95" s="28"/>
    </row>
    <row r="96" spans="1:12" ht="15" customHeight="1" x14ac:dyDescent="0.2">
      <c r="A96" s="37"/>
      <c r="B96" s="5" t="s">
        <v>159</v>
      </c>
      <c r="C96" s="5"/>
      <c r="D96" s="2">
        <f t="shared" si="42"/>
        <v>966.55333333333328</v>
      </c>
      <c r="E96" s="2">
        <f t="shared" si="43"/>
        <v>1127.6455555555556</v>
      </c>
      <c r="F96" s="2">
        <f t="shared" si="44"/>
        <v>1288.7377777777776</v>
      </c>
      <c r="G96" s="2">
        <f>VLOOKUP(B96,'[1]CTR Combined'!$C:$Q,15,FALSE)</f>
        <v>1449.83</v>
      </c>
      <c r="H96" s="2">
        <f t="shared" si="45"/>
        <v>1772.0144444444445</v>
      </c>
      <c r="I96" s="2">
        <f t="shared" si="46"/>
        <v>2094.1988888888886</v>
      </c>
      <c r="J96" s="2">
        <f t="shared" si="47"/>
        <v>2416.3833333333332</v>
      </c>
      <c r="K96" s="2">
        <f t="shared" si="48"/>
        <v>2899.66</v>
      </c>
      <c r="L96" s="28"/>
    </row>
    <row r="97" spans="1:12" ht="15" customHeight="1" x14ac:dyDescent="0.2">
      <c r="A97" s="37"/>
      <c r="B97" s="5" t="s">
        <v>160</v>
      </c>
      <c r="C97" s="5"/>
      <c r="D97" s="2">
        <f t="shared" si="42"/>
        <v>931.20666666666659</v>
      </c>
      <c r="E97" s="2">
        <f t="shared" si="43"/>
        <v>1086.4077777777777</v>
      </c>
      <c r="F97" s="2">
        <f t="shared" si="44"/>
        <v>1241.6088888888887</v>
      </c>
      <c r="G97" s="2">
        <f>VLOOKUP(B97,'[1]CTR Combined'!$C:$Q,15,FALSE)</f>
        <v>1396.81</v>
      </c>
      <c r="H97" s="2">
        <f t="shared" si="45"/>
        <v>1707.2122222222222</v>
      </c>
      <c r="I97" s="2">
        <f t="shared" si="46"/>
        <v>2017.6144444444444</v>
      </c>
      <c r="J97" s="2">
        <f t="shared" si="47"/>
        <v>2328.0166666666669</v>
      </c>
      <c r="K97" s="2">
        <f t="shared" si="48"/>
        <v>2793.62</v>
      </c>
      <c r="L97" s="28"/>
    </row>
    <row r="98" spans="1:12" ht="15" customHeight="1" x14ac:dyDescent="0.2">
      <c r="A98" s="37"/>
      <c r="B98" s="5" t="s">
        <v>161</v>
      </c>
      <c r="C98" s="5"/>
      <c r="D98" s="2">
        <f t="shared" si="42"/>
        <v>972.93333333333339</v>
      </c>
      <c r="E98" s="2">
        <f t="shared" si="43"/>
        <v>1135.088888888889</v>
      </c>
      <c r="F98" s="2">
        <f t="shared" si="44"/>
        <v>1297.2444444444445</v>
      </c>
      <c r="G98" s="2">
        <f>VLOOKUP(B98,'[1]CTR Combined'!$C:$Q,15,FALSE)</f>
        <v>1459.4</v>
      </c>
      <c r="H98" s="2">
        <f t="shared" si="45"/>
        <v>1783.7111111111114</v>
      </c>
      <c r="I98" s="2">
        <f t="shared" si="46"/>
        <v>2108.0222222222224</v>
      </c>
      <c r="J98" s="2">
        <f t="shared" si="47"/>
        <v>2432.3333333333335</v>
      </c>
      <c r="K98" s="2">
        <f t="shared" si="48"/>
        <v>2918.8</v>
      </c>
      <c r="L98" s="28"/>
    </row>
    <row r="99" spans="1:12" ht="15" customHeight="1" x14ac:dyDescent="0.2">
      <c r="A99" s="37"/>
      <c r="B99" s="5" t="s">
        <v>162</v>
      </c>
      <c r="C99" s="5"/>
      <c r="D99" s="2">
        <f t="shared" si="42"/>
        <v>980.00666666666666</v>
      </c>
      <c r="E99" s="2">
        <f t="shared" si="43"/>
        <v>1143.3411111111111</v>
      </c>
      <c r="F99" s="2">
        <f t="shared" si="44"/>
        <v>1306.6755555555555</v>
      </c>
      <c r="G99" s="2">
        <f>VLOOKUP(B99,'[1]CTR Combined'!$C:$Q,15,FALSE)</f>
        <v>1470.01</v>
      </c>
      <c r="H99" s="2">
        <f t="shared" si="45"/>
        <v>1796.6788888888891</v>
      </c>
      <c r="I99" s="2">
        <f t="shared" si="46"/>
        <v>2123.3477777777775</v>
      </c>
      <c r="J99" s="2">
        <f t="shared" si="47"/>
        <v>2450.0166666666669</v>
      </c>
      <c r="K99" s="2">
        <f t="shared" si="48"/>
        <v>2940.02</v>
      </c>
      <c r="L99" s="28"/>
    </row>
    <row r="100" spans="1:12" ht="15" customHeight="1" x14ac:dyDescent="0.2">
      <c r="A100" s="37"/>
      <c r="B100" s="5" t="s">
        <v>163</v>
      </c>
      <c r="C100" s="5"/>
      <c r="D100" s="2">
        <f t="shared" si="42"/>
        <v>966.24666666666656</v>
      </c>
      <c r="E100" s="2">
        <f t="shared" si="43"/>
        <v>1127.2877777777778</v>
      </c>
      <c r="F100" s="2">
        <f t="shared" si="44"/>
        <v>1288.3288888888887</v>
      </c>
      <c r="G100" s="2">
        <f>VLOOKUP(B100,'[1]CTR Combined'!$C:$Q,15,FALSE)</f>
        <v>1449.37</v>
      </c>
      <c r="H100" s="2">
        <f t="shared" si="45"/>
        <v>1771.4522222222222</v>
      </c>
      <c r="I100" s="2">
        <f t="shared" si="46"/>
        <v>2093.534444444444</v>
      </c>
      <c r="J100" s="2">
        <f t="shared" si="47"/>
        <v>2415.6166666666668</v>
      </c>
      <c r="K100" s="2">
        <f t="shared" si="48"/>
        <v>2898.74</v>
      </c>
      <c r="L100" s="28"/>
    </row>
    <row r="101" spans="1:12" ht="15" customHeight="1" x14ac:dyDescent="0.2">
      <c r="A101" s="37"/>
      <c r="B101" s="5" t="s">
        <v>164</v>
      </c>
      <c r="C101" s="5"/>
      <c r="D101" s="2">
        <f t="shared" si="42"/>
        <v>988.20666666666659</v>
      </c>
      <c r="E101" s="2">
        <f t="shared" si="43"/>
        <v>1152.9077777777777</v>
      </c>
      <c r="F101" s="2">
        <f t="shared" si="44"/>
        <v>1317.6088888888887</v>
      </c>
      <c r="G101" s="2">
        <f>VLOOKUP(B101,'[1]CTR Combined'!$C:$Q,15,FALSE)</f>
        <v>1482.31</v>
      </c>
      <c r="H101" s="2">
        <f t="shared" si="45"/>
        <v>1811.7122222222224</v>
      </c>
      <c r="I101" s="2">
        <f t="shared" si="46"/>
        <v>2141.1144444444444</v>
      </c>
      <c r="J101" s="2">
        <f t="shared" si="47"/>
        <v>2470.5166666666669</v>
      </c>
      <c r="K101" s="2">
        <f t="shared" si="48"/>
        <v>2964.62</v>
      </c>
      <c r="L101" s="28"/>
    </row>
    <row r="102" spans="1:12" ht="15" customHeight="1" x14ac:dyDescent="0.2">
      <c r="A102" s="37"/>
      <c r="B102" s="5" t="s">
        <v>165</v>
      </c>
      <c r="C102" s="5"/>
      <c r="D102" s="2">
        <f t="shared" si="42"/>
        <v>960.44</v>
      </c>
      <c r="E102" s="2">
        <f t="shared" si="43"/>
        <v>1120.5133333333333</v>
      </c>
      <c r="F102" s="2">
        <f t="shared" si="44"/>
        <v>1280.5866666666666</v>
      </c>
      <c r="G102" s="2">
        <f>VLOOKUP(B102,'[1]CTR Combined'!$C:$Q,15,FALSE)</f>
        <v>1440.66</v>
      </c>
      <c r="H102" s="2">
        <f t="shared" si="45"/>
        <v>1760.8066666666668</v>
      </c>
      <c r="I102" s="2">
        <f t="shared" si="46"/>
        <v>2080.9533333333334</v>
      </c>
      <c r="J102" s="2">
        <f t="shared" si="47"/>
        <v>2401.1000000000004</v>
      </c>
      <c r="K102" s="2">
        <f t="shared" si="48"/>
        <v>2881.32</v>
      </c>
      <c r="L102" s="28"/>
    </row>
    <row r="103" spans="1:12" ht="15" customHeight="1" x14ac:dyDescent="0.2">
      <c r="A103" s="37"/>
      <c r="B103" s="5" t="s">
        <v>166</v>
      </c>
      <c r="C103" s="5"/>
      <c r="D103" s="2">
        <f t="shared" si="42"/>
        <v>943.39999999999986</v>
      </c>
      <c r="E103" s="2">
        <f t="shared" si="43"/>
        <v>1100.6333333333332</v>
      </c>
      <c r="F103" s="2">
        <f t="shared" si="44"/>
        <v>1257.8666666666666</v>
      </c>
      <c r="G103" s="2">
        <f>VLOOKUP(B103,'[1]CTR Combined'!$C:$Q,15,FALSE)</f>
        <v>1415.1</v>
      </c>
      <c r="H103" s="2">
        <f t="shared" si="45"/>
        <v>1729.5666666666666</v>
      </c>
      <c r="I103" s="2">
        <f t="shared" si="46"/>
        <v>2044.0333333333331</v>
      </c>
      <c r="J103" s="2">
        <f t="shared" si="47"/>
        <v>2358.5</v>
      </c>
      <c r="K103" s="2">
        <f t="shared" si="48"/>
        <v>2830.2</v>
      </c>
      <c r="L103" s="28"/>
    </row>
    <row r="104" spans="1:12" ht="15" customHeight="1" x14ac:dyDescent="0.2">
      <c r="A104" s="37"/>
      <c r="B104" s="5" t="s">
        <v>167</v>
      </c>
      <c r="C104" s="5"/>
      <c r="D104" s="2">
        <f t="shared" si="42"/>
        <v>968.1</v>
      </c>
      <c r="E104" s="2">
        <f t="shared" si="43"/>
        <v>1129.45</v>
      </c>
      <c r="F104" s="2">
        <f t="shared" si="44"/>
        <v>1290.8</v>
      </c>
      <c r="G104" s="2">
        <f>VLOOKUP(B104,'[1]CTR Combined'!$C:$Q,15,FALSE)</f>
        <v>1452.15</v>
      </c>
      <c r="H104" s="2">
        <f t="shared" si="45"/>
        <v>1774.8500000000004</v>
      </c>
      <c r="I104" s="2">
        <f t="shared" si="46"/>
        <v>2097.5500000000002</v>
      </c>
      <c r="J104" s="2">
        <f t="shared" si="47"/>
        <v>2420.2500000000005</v>
      </c>
      <c r="K104" s="2">
        <f t="shared" si="48"/>
        <v>2904.3</v>
      </c>
      <c r="L104" s="28"/>
    </row>
    <row r="105" spans="1:12" ht="15" customHeight="1" x14ac:dyDescent="0.2">
      <c r="A105" s="37"/>
      <c r="B105" s="5"/>
      <c r="C105" s="5"/>
      <c r="D105" s="2"/>
      <c r="E105" s="2"/>
      <c r="F105" s="2"/>
      <c r="G105" s="2"/>
      <c r="H105" s="2"/>
      <c r="I105" s="2"/>
      <c r="J105" s="2"/>
      <c r="K105" s="2"/>
      <c r="L105" s="28"/>
    </row>
    <row r="106" spans="1:12" ht="15" customHeight="1" x14ac:dyDescent="0.25">
      <c r="A106" s="37"/>
      <c r="B106" s="6" t="s">
        <v>168</v>
      </c>
      <c r="C106" s="6"/>
      <c r="D106" s="2"/>
      <c r="E106" s="2"/>
      <c r="F106" s="2"/>
      <c r="G106" s="2"/>
      <c r="H106" s="2"/>
      <c r="I106" s="2"/>
      <c r="J106" s="2"/>
      <c r="K106" s="2"/>
      <c r="L106" s="28"/>
    </row>
    <row r="107" spans="1:12" ht="15" customHeight="1" x14ac:dyDescent="0.2">
      <c r="A107" s="37"/>
      <c r="B107" s="5" t="s">
        <v>169</v>
      </c>
      <c r="C107" s="5"/>
      <c r="D107" s="2">
        <f t="shared" ref="D107:D116" si="49">G107*(6/9)</f>
        <v>934.76666666666665</v>
      </c>
      <c r="E107" s="2">
        <f t="shared" ref="E107:E116" si="50">G107*(7/9)</f>
        <v>1090.5611111111111</v>
      </c>
      <c r="F107" s="2">
        <f t="shared" ref="F107:F116" si="51">G107*(8/9)</f>
        <v>1246.3555555555556</v>
      </c>
      <c r="G107" s="2">
        <f>VLOOKUP(B107,'[1]CTR Combined'!$C:$Q,15,FALSE)</f>
        <v>1402.15</v>
      </c>
      <c r="H107" s="2">
        <f t="shared" ref="H107:H116" si="52">G107*(11/9)</f>
        <v>1713.7388888888891</v>
      </c>
      <c r="I107" s="2">
        <f t="shared" ref="I107:I116" si="53">G107*(13/9)</f>
        <v>2025.3277777777778</v>
      </c>
      <c r="J107" s="2">
        <f t="shared" ref="J107:J116" si="54">G107*(15/9)</f>
        <v>2336.916666666667</v>
      </c>
      <c r="K107" s="2">
        <f t="shared" ref="K107:K116" si="55">G107*2</f>
        <v>2804.3</v>
      </c>
      <c r="L107" s="28"/>
    </row>
    <row r="108" spans="1:12" ht="15" customHeight="1" x14ac:dyDescent="0.2">
      <c r="A108" s="37"/>
      <c r="B108" s="5" t="s">
        <v>170</v>
      </c>
      <c r="C108" s="5"/>
      <c r="D108" s="2">
        <f t="shared" si="49"/>
        <v>986.98666666666668</v>
      </c>
      <c r="E108" s="2">
        <f t="shared" si="50"/>
        <v>1151.4844444444445</v>
      </c>
      <c r="F108" s="2">
        <f t="shared" si="51"/>
        <v>1315.9822222222222</v>
      </c>
      <c r="G108" s="2">
        <f>VLOOKUP(B108,'[1]CTR Combined'!$C:$Q,15,FALSE)</f>
        <v>1480.48</v>
      </c>
      <c r="H108" s="2">
        <f t="shared" si="52"/>
        <v>1809.4755555555557</v>
      </c>
      <c r="I108" s="2">
        <f t="shared" si="53"/>
        <v>2138.471111111111</v>
      </c>
      <c r="J108" s="2">
        <f t="shared" si="54"/>
        <v>2467.4666666666667</v>
      </c>
      <c r="K108" s="2">
        <f t="shared" si="55"/>
        <v>2960.96</v>
      </c>
      <c r="L108" s="28"/>
    </row>
    <row r="109" spans="1:12" ht="15" customHeight="1" x14ac:dyDescent="0.2">
      <c r="A109" s="37"/>
      <c r="B109" s="58" t="s">
        <v>171</v>
      </c>
      <c r="C109" s="58"/>
      <c r="D109" s="57">
        <f t="shared" si="49"/>
        <v>1005.3599999999999</v>
      </c>
      <c r="E109" s="57">
        <f t="shared" si="50"/>
        <v>1172.92</v>
      </c>
      <c r="F109" s="57">
        <f t="shared" si="51"/>
        <v>1340.4799999999998</v>
      </c>
      <c r="G109" s="2">
        <f>VLOOKUP(B109,'[1]CTR Combined'!$C:$Q,15,FALSE)</f>
        <v>1508.04</v>
      </c>
      <c r="H109" s="57">
        <f t="shared" si="52"/>
        <v>1843.16</v>
      </c>
      <c r="I109" s="57">
        <f t="shared" si="53"/>
        <v>2178.2799999999997</v>
      </c>
      <c r="J109" s="57">
        <f t="shared" si="54"/>
        <v>2513.4</v>
      </c>
      <c r="K109" s="57">
        <f t="shared" si="55"/>
        <v>3016.08</v>
      </c>
      <c r="L109" s="28"/>
    </row>
    <row r="110" spans="1:12" ht="15" customHeight="1" x14ac:dyDescent="0.2">
      <c r="A110" s="37"/>
      <c r="B110" s="58" t="s">
        <v>172</v>
      </c>
      <c r="C110" s="58"/>
      <c r="D110" s="57">
        <f t="shared" si="49"/>
        <v>980.21999999999991</v>
      </c>
      <c r="E110" s="57">
        <f t="shared" si="50"/>
        <v>1143.5899999999999</v>
      </c>
      <c r="F110" s="57">
        <f t="shared" si="51"/>
        <v>1306.9599999999998</v>
      </c>
      <c r="G110" s="2">
        <f>VLOOKUP(B110,'[1]CTR Combined'!$C:$Q,15,FALSE)</f>
        <v>1470.33</v>
      </c>
      <c r="H110" s="57">
        <f t="shared" si="52"/>
        <v>1797.0700000000002</v>
      </c>
      <c r="I110" s="57">
        <f t="shared" si="53"/>
        <v>2123.81</v>
      </c>
      <c r="J110" s="57">
        <f t="shared" si="54"/>
        <v>2450.5500000000002</v>
      </c>
      <c r="K110" s="57">
        <f t="shared" si="55"/>
        <v>2940.66</v>
      </c>
      <c r="L110" s="28"/>
    </row>
    <row r="111" spans="1:12" ht="15" customHeight="1" x14ac:dyDescent="0.2">
      <c r="A111" s="37"/>
      <c r="B111" s="58" t="s">
        <v>173</v>
      </c>
      <c r="C111" s="58"/>
      <c r="D111" s="57">
        <f t="shared" si="49"/>
        <v>1011.54</v>
      </c>
      <c r="E111" s="57">
        <f t="shared" si="50"/>
        <v>1180.1299999999999</v>
      </c>
      <c r="F111" s="57">
        <f t="shared" si="51"/>
        <v>1348.7199999999998</v>
      </c>
      <c r="G111" s="2">
        <f>VLOOKUP(B111,'[1]CTR Combined'!$C:$Q,15,FALSE)</f>
        <v>1517.31</v>
      </c>
      <c r="H111" s="57">
        <f t="shared" si="52"/>
        <v>1854.49</v>
      </c>
      <c r="I111" s="57">
        <f t="shared" si="53"/>
        <v>2191.67</v>
      </c>
      <c r="J111" s="57">
        <f t="shared" si="54"/>
        <v>2528.85</v>
      </c>
      <c r="K111" s="57">
        <f t="shared" si="55"/>
        <v>3034.62</v>
      </c>
      <c r="L111" s="28"/>
    </row>
    <row r="112" spans="1:12" ht="15" customHeight="1" x14ac:dyDescent="0.2">
      <c r="A112" s="37"/>
      <c r="B112" s="58" t="s">
        <v>174</v>
      </c>
      <c r="C112" s="58"/>
      <c r="D112" s="57">
        <f t="shared" si="49"/>
        <v>997.78666666666663</v>
      </c>
      <c r="E112" s="57">
        <f t="shared" si="50"/>
        <v>1164.0844444444444</v>
      </c>
      <c r="F112" s="57">
        <f t="shared" si="51"/>
        <v>1330.3822222222223</v>
      </c>
      <c r="G112" s="2">
        <f>VLOOKUP(B112,'[1]CTR Combined'!$C:$Q,15,FALSE)</f>
        <v>1496.68</v>
      </c>
      <c r="H112" s="57">
        <f t="shared" si="52"/>
        <v>1829.2755555555557</v>
      </c>
      <c r="I112" s="57">
        <f t="shared" si="53"/>
        <v>2161.8711111111111</v>
      </c>
      <c r="J112" s="57">
        <f t="shared" si="54"/>
        <v>2494.4666666666667</v>
      </c>
      <c r="K112" s="57">
        <f t="shared" si="55"/>
        <v>2993.36</v>
      </c>
      <c r="L112" s="28"/>
    </row>
    <row r="113" spans="1:12" ht="15" customHeight="1" x14ac:dyDescent="0.2">
      <c r="A113" s="37"/>
      <c r="B113" s="58" t="s">
        <v>175</v>
      </c>
      <c r="C113" s="58"/>
      <c r="D113" s="57">
        <f t="shared" si="49"/>
        <v>984.95333333333338</v>
      </c>
      <c r="E113" s="57">
        <f t="shared" si="50"/>
        <v>1149.1122222222223</v>
      </c>
      <c r="F113" s="57">
        <f t="shared" si="51"/>
        <v>1313.2711111111112</v>
      </c>
      <c r="G113" s="2">
        <f>VLOOKUP(B113,'[1]CTR Combined'!$C:$Q,15,FALSE)</f>
        <v>1477.43</v>
      </c>
      <c r="H113" s="57">
        <f t="shared" si="52"/>
        <v>1805.7477777777781</v>
      </c>
      <c r="I113" s="57">
        <f t="shared" si="53"/>
        <v>2134.0655555555554</v>
      </c>
      <c r="J113" s="57">
        <f t="shared" si="54"/>
        <v>2462.3833333333337</v>
      </c>
      <c r="K113" s="57">
        <f t="shared" si="55"/>
        <v>2954.86</v>
      </c>
      <c r="L113" s="28"/>
    </row>
    <row r="114" spans="1:12" ht="15" customHeight="1" x14ac:dyDescent="0.2">
      <c r="A114" s="37"/>
      <c r="B114" s="58" t="s">
        <v>176</v>
      </c>
      <c r="C114" s="58"/>
      <c r="D114" s="57">
        <f t="shared" si="49"/>
        <v>990.64</v>
      </c>
      <c r="E114" s="57">
        <f t="shared" si="50"/>
        <v>1155.7466666666667</v>
      </c>
      <c r="F114" s="57">
        <f t="shared" si="51"/>
        <v>1320.8533333333332</v>
      </c>
      <c r="G114" s="2">
        <f>VLOOKUP(B114,'[1]CTR Combined'!$C:$Q,15,FALSE)</f>
        <v>1485.96</v>
      </c>
      <c r="H114" s="57">
        <f t="shared" si="52"/>
        <v>1816.1733333333336</v>
      </c>
      <c r="I114" s="57">
        <f t="shared" si="53"/>
        <v>2146.3866666666668</v>
      </c>
      <c r="J114" s="57">
        <f t="shared" si="54"/>
        <v>2476.6000000000004</v>
      </c>
      <c r="K114" s="57">
        <f t="shared" si="55"/>
        <v>2971.92</v>
      </c>
      <c r="L114" s="28"/>
    </row>
    <row r="115" spans="1:12" ht="15" customHeight="1" x14ac:dyDescent="0.2">
      <c r="A115" s="37"/>
      <c r="B115" s="58" t="s">
        <v>177</v>
      </c>
      <c r="C115" s="58"/>
      <c r="D115" s="57">
        <f t="shared" si="49"/>
        <v>1025.8333333333333</v>
      </c>
      <c r="E115" s="57">
        <f t="shared" si="50"/>
        <v>1196.8055555555557</v>
      </c>
      <c r="F115" s="57">
        <f t="shared" si="51"/>
        <v>1367.7777777777776</v>
      </c>
      <c r="G115" s="2">
        <f>VLOOKUP(B115,'[1]CTR Combined'!$C:$Q,15,FALSE)</f>
        <v>1538.75</v>
      </c>
      <c r="H115" s="57">
        <f t="shared" si="52"/>
        <v>1880.6944444444446</v>
      </c>
      <c r="I115" s="57">
        <f t="shared" si="53"/>
        <v>2222.6388888888887</v>
      </c>
      <c r="J115" s="57">
        <f t="shared" si="54"/>
        <v>2564.5833333333335</v>
      </c>
      <c r="K115" s="57">
        <f t="shared" si="55"/>
        <v>3077.5</v>
      </c>
      <c r="L115" s="28"/>
    </row>
    <row r="116" spans="1:12" ht="15" customHeight="1" x14ac:dyDescent="0.2">
      <c r="A116" s="56" t="s">
        <v>378</v>
      </c>
      <c r="B116" s="58" t="s">
        <v>178</v>
      </c>
      <c r="C116" s="58"/>
      <c r="D116" s="57">
        <f t="shared" si="49"/>
        <v>1016.0333333333333</v>
      </c>
      <c r="E116" s="57">
        <f t="shared" si="50"/>
        <v>1185.3722222222223</v>
      </c>
      <c r="F116" s="57">
        <f t="shared" si="51"/>
        <v>1354.711111111111</v>
      </c>
      <c r="G116" s="2">
        <f>VLOOKUP(B116,'[1]CTR Combined'!$C:$Q,15,FALSE)</f>
        <v>1524.05</v>
      </c>
      <c r="H116" s="57">
        <f t="shared" si="52"/>
        <v>1862.7277777777779</v>
      </c>
      <c r="I116" s="57">
        <f t="shared" si="53"/>
        <v>2201.4055555555556</v>
      </c>
      <c r="J116" s="57">
        <f t="shared" si="54"/>
        <v>2540.0833333333335</v>
      </c>
      <c r="K116" s="57">
        <f t="shared" si="55"/>
        <v>3048.1</v>
      </c>
      <c r="L116" s="28"/>
    </row>
    <row r="117" spans="1:12" ht="9.9499999999999993" customHeight="1" x14ac:dyDescent="0.2">
      <c r="A117" s="37"/>
      <c r="B117" s="58"/>
      <c r="C117" s="58"/>
      <c r="D117" s="57"/>
      <c r="E117" s="57"/>
      <c r="F117" s="57"/>
      <c r="G117" s="2"/>
      <c r="H117" s="57"/>
      <c r="I117" s="57"/>
      <c r="J117" s="57"/>
      <c r="K117" s="57"/>
      <c r="L117" s="28"/>
    </row>
    <row r="118" spans="1:12" ht="15" customHeight="1" x14ac:dyDescent="0.25">
      <c r="A118" s="37"/>
      <c r="B118" s="61" t="s">
        <v>179</v>
      </c>
      <c r="C118" s="61"/>
      <c r="D118" s="57"/>
      <c r="E118" s="57"/>
      <c r="F118" s="57"/>
      <c r="G118" s="2"/>
      <c r="H118" s="57"/>
      <c r="I118" s="57"/>
      <c r="J118" s="57"/>
      <c r="K118" s="57"/>
      <c r="L118" s="28"/>
    </row>
    <row r="119" spans="1:12" ht="15" customHeight="1" x14ac:dyDescent="0.2">
      <c r="A119" s="37"/>
      <c r="B119" s="58" t="s">
        <v>180</v>
      </c>
      <c r="C119" s="58"/>
      <c r="D119" s="57">
        <f t="shared" ref="D119:D130" si="56">G119*(6/9)</f>
        <v>988.2399999999999</v>
      </c>
      <c r="E119" s="57">
        <f t="shared" ref="E119:E130" si="57">G119*(7/9)</f>
        <v>1152.9466666666667</v>
      </c>
      <c r="F119" s="57">
        <f t="shared" ref="F119:F130" si="58">G119*(8/9)</f>
        <v>1317.6533333333332</v>
      </c>
      <c r="G119" s="2">
        <f>VLOOKUP(B119,'[1]CTR Combined'!$C:$Q,15,FALSE)</f>
        <v>1482.36</v>
      </c>
      <c r="H119" s="57">
        <f t="shared" ref="H119:H130" si="59">G119*(11/9)</f>
        <v>1811.7733333333333</v>
      </c>
      <c r="I119" s="57">
        <f t="shared" ref="I119:I130" si="60">G119*(13/9)</f>
        <v>2141.1866666666665</v>
      </c>
      <c r="J119" s="57">
        <f t="shared" ref="J119:J130" si="61">G119*(15/9)</f>
        <v>2470.6</v>
      </c>
      <c r="K119" s="57">
        <f t="shared" ref="K119:K130" si="62">G119*2</f>
        <v>2964.72</v>
      </c>
      <c r="L119" s="28"/>
    </row>
    <row r="120" spans="1:12" ht="15" customHeight="1" x14ac:dyDescent="0.2">
      <c r="A120" s="37"/>
      <c r="B120" s="58" t="s">
        <v>181</v>
      </c>
      <c r="C120" s="58"/>
      <c r="D120" s="57">
        <f t="shared" si="56"/>
        <v>1006.14</v>
      </c>
      <c r="E120" s="57">
        <f t="shared" si="57"/>
        <v>1173.8300000000002</v>
      </c>
      <c r="F120" s="57">
        <f t="shared" si="58"/>
        <v>1341.52</v>
      </c>
      <c r="G120" s="2">
        <f>VLOOKUP(B120,'[1]CTR Combined'!$C:$Q,15,FALSE)</f>
        <v>1509.21</v>
      </c>
      <c r="H120" s="57">
        <f t="shared" si="59"/>
        <v>1844.5900000000001</v>
      </c>
      <c r="I120" s="57">
        <f t="shared" si="60"/>
        <v>2179.9699999999998</v>
      </c>
      <c r="J120" s="57">
        <f t="shared" si="61"/>
        <v>2515.3500000000004</v>
      </c>
      <c r="K120" s="57">
        <f t="shared" si="62"/>
        <v>3018.42</v>
      </c>
      <c r="L120" s="28"/>
    </row>
    <row r="121" spans="1:12" ht="15" customHeight="1" x14ac:dyDescent="0.2">
      <c r="A121" s="37"/>
      <c r="B121" s="58" t="s">
        <v>182</v>
      </c>
      <c r="C121" s="58"/>
      <c r="D121" s="57">
        <f t="shared" si="56"/>
        <v>1002.7533333333333</v>
      </c>
      <c r="E121" s="57">
        <f t="shared" si="57"/>
        <v>1169.8788888888889</v>
      </c>
      <c r="F121" s="57">
        <f t="shared" si="58"/>
        <v>1337.0044444444445</v>
      </c>
      <c r="G121" s="2">
        <f>VLOOKUP(B121,'[1]CTR Combined'!$C:$Q,15,FALSE)</f>
        <v>1504.13</v>
      </c>
      <c r="H121" s="57">
        <f t="shared" si="59"/>
        <v>1838.3811111111113</v>
      </c>
      <c r="I121" s="57">
        <f t="shared" si="60"/>
        <v>2172.6322222222225</v>
      </c>
      <c r="J121" s="57">
        <f t="shared" si="61"/>
        <v>2506.8833333333337</v>
      </c>
      <c r="K121" s="57">
        <f t="shared" si="62"/>
        <v>3008.26</v>
      </c>
      <c r="L121" s="28"/>
    </row>
    <row r="122" spans="1:12" ht="15" customHeight="1" x14ac:dyDescent="0.2">
      <c r="A122" s="37"/>
      <c r="B122" s="58" t="s">
        <v>183</v>
      </c>
      <c r="C122" s="58"/>
      <c r="D122" s="57">
        <f t="shared" si="56"/>
        <v>1024.3733333333332</v>
      </c>
      <c r="E122" s="57">
        <f t="shared" si="57"/>
        <v>1195.1022222222223</v>
      </c>
      <c r="F122" s="57">
        <f t="shared" si="58"/>
        <v>1365.8311111111109</v>
      </c>
      <c r="G122" s="2">
        <f>VLOOKUP(B122,'[1]CTR Combined'!$C:$Q,15,FALSE)</f>
        <v>1536.56</v>
      </c>
      <c r="H122" s="57">
        <f t="shared" si="59"/>
        <v>1878.0177777777778</v>
      </c>
      <c r="I122" s="57">
        <f t="shared" si="60"/>
        <v>2219.4755555555553</v>
      </c>
      <c r="J122" s="57">
        <f t="shared" si="61"/>
        <v>2560.9333333333334</v>
      </c>
      <c r="K122" s="57">
        <f t="shared" si="62"/>
        <v>3073.12</v>
      </c>
      <c r="L122" s="28"/>
    </row>
    <row r="123" spans="1:12" ht="15" customHeight="1" x14ac:dyDescent="0.2">
      <c r="A123" s="37"/>
      <c r="B123" s="5" t="s">
        <v>184</v>
      </c>
      <c r="C123" s="5"/>
      <c r="D123" s="2">
        <f t="shared" si="56"/>
        <v>998.05333333333328</v>
      </c>
      <c r="E123" s="2">
        <f t="shared" si="57"/>
        <v>1164.3955555555556</v>
      </c>
      <c r="F123" s="2">
        <f t="shared" si="58"/>
        <v>1330.7377777777776</v>
      </c>
      <c r="G123" s="2">
        <f>VLOOKUP(B123,'[1]CTR Combined'!$C:$Q,15,FALSE)</f>
        <v>1497.08</v>
      </c>
      <c r="H123" s="2">
        <f t="shared" si="59"/>
        <v>1829.7644444444445</v>
      </c>
      <c r="I123" s="2">
        <f t="shared" si="60"/>
        <v>2162.4488888888886</v>
      </c>
      <c r="J123" s="2">
        <f t="shared" si="61"/>
        <v>2495.1333333333332</v>
      </c>
      <c r="K123" s="2">
        <f t="shared" si="62"/>
        <v>2994.16</v>
      </c>
      <c r="L123" s="28"/>
    </row>
    <row r="124" spans="1:12" ht="15" customHeight="1" x14ac:dyDescent="0.2">
      <c r="A124" s="37"/>
      <c r="B124" s="5" t="s">
        <v>185</v>
      </c>
      <c r="C124" s="5"/>
      <c r="D124" s="2">
        <f t="shared" si="56"/>
        <v>1045.3133333333333</v>
      </c>
      <c r="E124" s="2">
        <f t="shared" si="57"/>
        <v>1219.5322222222223</v>
      </c>
      <c r="F124" s="2">
        <f t="shared" si="58"/>
        <v>1393.751111111111</v>
      </c>
      <c r="G124" s="2">
        <f>VLOOKUP(B124,'[1]CTR Combined'!$C:$Q,15,FALSE)</f>
        <v>1567.97</v>
      </c>
      <c r="H124" s="2">
        <f t="shared" si="59"/>
        <v>1916.4077777777779</v>
      </c>
      <c r="I124" s="2">
        <f t="shared" si="60"/>
        <v>2264.8455555555556</v>
      </c>
      <c r="J124" s="2">
        <f t="shared" si="61"/>
        <v>2613.2833333333333</v>
      </c>
      <c r="K124" s="2">
        <f t="shared" si="62"/>
        <v>3135.94</v>
      </c>
      <c r="L124" s="28"/>
    </row>
    <row r="125" spans="1:12" ht="15" customHeight="1" x14ac:dyDescent="0.2">
      <c r="A125" s="37"/>
      <c r="B125" s="5" t="s">
        <v>186</v>
      </c>
      <c r="C125" s="5"/>
      <c r="D125" s="2">
        <f t="shared" si="56"/>
        <v>1049.7399999999998</v>
      </c>
      <c r="E125" s="2">
        <f t="shared" si="57"/>
        <v>1224.6966666666667</v>
      </c>
      <c r="F125" s="2">
        <f t="shared" si="58"/>
        <v>1399.6533333333332</v>
      </c>
      <c r="G125" s="2">
        <f>VLOOKUP(B125,'[1]CTR Combined'!$C:$Q,15,FALSE)</f>
        <v>1574.61</v>
      </c>
      <c r="H125" s="2">
        <f t="shared" si="59"/>
        <v>1924.5233333333333</v>
      </c>
      <c r="I125" s="2">
        <f t="shared" si="60"/>
        <v>2274.4366666666665</v>
      </c>
      <c r="J125" s="2">
        <f t="shared" si="61"/>
        <v>2624.35</v>
      </c>
      <c r="K125" s="2">
        <f t="shared" si="62"/>
        <v>3149.22</v>
      </c>
      <c r="L125" s="28"/>
    </row>
    <row r="126" spans="1:12" ht="15" customHeight="1" x14ac:dyDescent="0.2">
      <c r="A126" s="37"/>
      <c r="B126" s="5" t="s">
        <v>187</v>
      </c>
      <c r="C126" s="5"/>
      <c r="D126" s="2">
        <f t="shared" si="56"/>
        <v>1061.94</v>
      </c>
      <c r="E126" s="2">
        <f t="shared" si="57"/>
        <v>1238.93</v>
      </c>
      <c r="F126" s="2">
        <f t="shared" si="58"/>
        <v>1415.92</v>
      </c>
      <c r="G126" s="2">
        <f>VLOOKUP(B126,'[1]CTR Combined'!$C:$Q,15,FALSE)</f>
        <v>1592.91</v>
      </c>
      <c r="H126" s="2">
        <f t="shared" si="59"/>
        <v>1946.8900000000003</v>
      </c>
      <c r="I126" s="2">
        <f t="shared" si="60"/>
        <v>2300.87</v>
      </c>
      <c r="J126" s="2">
        <f t="shared" si="61"/>
        <v>2654.8500000000004</v>
      </c>
      <c r="K126" s="2">
        <f t="shared" si="62"/>
        <v>3185.82</v>
      </c>
      <c r="L126" s="28"/>
    </row>
    <row r="127" spans="1:12" ht="15" customHeight="1" x14ac:dyDescent="0.2">
      <c r="A127" s="37"/>
      <c r="B127" s="5" t="s">
        <v>188</v>
      </c>
      <c r="C127" s="5"/>
      <c r="D127" s="2">
        <f t="shared" si="56"/>
        <v>992.74666666666656</v>
      </c>
      <c r="E127" s="2">
        <f t="shared" si="57"/>
        <v>1158.2044444444443</v>
      </c>
      <c r="F127" s="2">
        <f t="shared" si="58"/>
        <v>1323.662222222222</v>
      </c>
      <c r="G127" s="2">
        <f>VLOOKUP(B127,'[1]CTR Combined'!$C:$Q,15,FALSE)</f>
        <v>1489.12</v>
      </c>
      <c r="H127" s="2">
        <f t="shared" si="59"/>
        <v>1820.0355555555557</v>
      </c>
      <c r="I127" s="2">
        <f t="shared" si="60"/>
        <v>2150.951111111111</v>
      </c>
      <c r="J127" s="2">
        <f t="shared" si="61"/>
        <v>2481.8666666666668</v>
      </c>
      <c r="K127" s="2">
        <f t="shared" si="62"/>
        <v>2978.24</v>
      </c>
      <c r="L127" s="28"/>
    </row>
    <row r="128" spans="1:12" ht="15" customHeight="1" x14ac:dyDescent="0.2">
      <c r="A128" s="37"/>
      <c r="B128" s="5" t="s">
        <v>189</v>
      </c>
      <c r="C128" s="5"/>
      <c r="D128" s="2">
        <f t="shared" si="56"/>
        <v>1026.08</v>
      </c>
      <c r="E128" s="2">
        <f t="shared" si="57"/>
        <v>1197.0933333333332</v>
      </c>
      <c r="F128" s="2">
        <f t="shared" si="58"/>
        <v>1368.1066666666666</v>
      </c>
      <c r="G128" s="2">
        <f>VLOOKUP(B128,'[1]CTR Combined'!$C:$Q,15,FALSE)</f>
        <v>1539.12</v>
      </c>
      <c r="H128" s="2">
        <f t="shared" si="59"/>
        <v>1881.1466666666668</v>
      </c>
      <c r="I128" s="2">
        <f t="shared" si="60"/>
        <v>2223.1733333333332</v>
      </c>
      <c r="J128" s="2">
        <f t="shared" si="61"/>
        <v>2565.1999999999998</v>
      </c>
      <c r="K128" s="2">
        <f t="shared" si="62"/>
        <v>3078.24</v>
      </c>
      <c r="L128" s="28"/>
    </row>
    <row r="129" spans="1:12" ht="15" customHeight="1" x14ac:dyDescent="0.2">
      <c r="A129" s="37"/>
      <c r="B129" s="5" t="s">
        <v>190</v>
      </c>
      <c r="C129" s="5"/>
      <c r="D129" s="2">
        <f t="shared" si="56"/>
        <v>1025.9066666666665</v>
      </c>
      <c r="E129" s="2">
        <f t="shared" si="57"/>
        <v>1196.8911111111111</v>
      </c>
      <c r="F129" s="2">
        <f t="shared" si="58"/>
        <v>1367.8755555555554</v>
      </c>
      <c r="G129" s="2">
        <f>VLOOKUP(B129,'[1]CTR Combined'!$C:$Q,15,FALSE)</f>
        <v>1538.86</v>
      </c>
      <c r="H129" s="2">
        <f t="shared" si="59"/>
        <v>1880.828888888889</v>
      </c>
      <c r="I129" s="2">
        <f t="shared" si="60"/>
        <v>2222.7977777777778</v>
      </c>
      <c r="J129" s="2">
        <f t="shared" si="61"/>
        <v>2564.7666666666664</v>
      </c>
      <c r="K129" s="2">
        <f t="shared" si="62"/>
        <v>3077.72</v>
      </c>
      <c r="L129" s="28"/>
    </row>
    <row r="130" spans="1:12" ht="15" customHeight="1" x14ac:dyDescent="0.2">
      <c r="A130" s="37"/>
      <c r="B130" s="5" t="s">
        <v>191</v>
      </c>
      <c r="C130" s="5"/>
      <c r="D130" s="2">
        <f t="shared" si="56"/>
        <v>1008.3533333333332</v>
      </c>
      <c r="E130" s="2">
        <f t="shared" si="57"/>
        <v>1176.4122222222222</v>
      </c>
      <c r="F130" s="2">
        <f t="shared" si="58"/>
        <v>1344.471111111111</v>
      </c>
      <c r="G130" s="2">
        <f>VLOOKUP(B130,'[1]CTR Combined'!$C:$Q,15,FALSE)</f>
        <v>1512.53</v>
      </c>
      <c r="H130" s="2">
        <f t="shared" si="59"/>
        <v>1848.6477777777779</v>
      </c>
      <c r="I130" s="2">
        <f t="shared" si="60"/>
        <v>2184.7655555555557</v>
      </c>
      <c r="J130" s="2">
        <f t="shared" si="61"/>
        <v>2520.8833333333332</v>
      </c>
      <c r="K130" s="2">
        <f t="shared" si="62"/>
        <v>3025.06</v>
      </c>
      <c r="L130" s="28"/>
    </row>
    <row r="131" spans="1:12" ht="9.9499999999999993" customHeight="1" x14ac:dyDescent="0.2">
      <c r="A131" s="37"/>
      <c r="B131" s="5"/>
      <c r="C131" s="5"/>
      <c r="D131" s="2"/>
      <c r="E131" s="2"/>
      <c r="F131" s="2"/>
      <c r="G131" s="2"/>
      <c r="H131" s="2"/>
      <c r="I131" s="2"/>
      <c r="J131" s="2"/>
      <c r="K131" s="2"/>
      <c r="L131" s="28"/>
    </row>
    <row r="132" spans="1:12" ht="15" customHeight="1" x14ac:dyDescent="0.25">
      <c r="A132" s="37"/>
      <c r="B132" s="6" t="s">
        <v>192</v>
      </c>
      <c r="C132" s="6"/>
      <c r="D132" s="2"/>
      <c r="E132" s="2"/>
      <c r="F132" s="2"/>
      <c r="G132" s="2"/>
      <c r="H132" s="2"/>
      <c r="I132" s="2"/>
      <c r="J132" s="2"/>
      <c r="K132" s="2"/>
      <c r="L132" s="28"/>
    </row>
    <row r="133" spans="1:12" ht="15" customHeight="1" x14ac:dyDescent="0.2">
      <c r="A133" s="37"/>
      <c r="B133" s="5" t="s">
        <v>193</v>
      </c>
      <c r="C133" s="5"/>
      <c r="D133" s="2">
        <f t="shared" ref="D133:D144" si="63">G133*(6/9)</f>
        <v>1086.3333333333333</v>
      </c>
      <c r="E133" s="2">
        <f t="shared" ref="E133:E144" si="64">G133*(7/9)</f>
        <v>1267.3888888888889</v>
      </c>
      <c r="F133" s="2">
        <f t="shared" ref="F133:F144" si="65">G133*(8/9)</f>
        <v>1448.4444444444443</v>
      </c>
      <c r="G133" s="2">
        <f>VLOOKUP(B133,'[1]CTR Combined'!$C:$Q,15,FALSE)</f>
        <v>1629.5</v>
      </c>
      <c r="H133" s="2">
        <f t="shared" ref="H133:H144" si="66">G133*(11/9)</f>
        <v>1991.6111111111113</v>
      </c>
      <c r="I133" s="2">
        <f t="shared" ref="I133:I144" si="67">G133*(13/9)</f>
        <v>2353.7222222222222</v>
      </c>
      <c r="J133" s="2">
        <f t="shared" ref="J133:J144" si="68">G133*(15/9)</f>
        <v>2715.8333333333335</v>
      </c>
      <c r="K133" s="2">
        <f t="shared" ref="K133:K144" si="69">G133*2</f>
        <v>3259</v>
      </c>
      <c r="L133" s="28"/>
    </row>
    <row r="134" spans="1:12" ht="15" customHeight="1" x14ac:dyDescent="0.2">
      <c r="A134" s="37"/>
      <c r="B134" s="5" t="s">
        <v>194</v>
      </c>
      <c r="C134" s="5"/>
      <c r="D134" s="2">
        <f t="shared" si="63"/>
        <v>1031.04</v>
      </c>
      <c r="E134" s="2">
        <f t="shared" si="64"/>
        <v>1202.8799999999999</v>
      </c>
      <c r="F134" s="2">
        <f t="shared" si="65"/>
        <v>1374.7199999999998</v>
      </c>
      <c r="G134" s="2">
        <f>VLOOKUP(B134,'[1]CTR Combined'!$C:$Q,15,FALSE)</f>
        <v>1546.56</v>
      </c>
      <c r="H134" s="2">
        <f t="shared" si="66"/>
        <v>1890.24</v>
      </c>
      <c r="I134" s="2">
        <f t="shared" si="67"/>
        <v>2233.92</v>
      </c>
      <c r="J134" s="2">
        <f t="shared" si="68"/>
        <v>2577.6</v>
      </c>
      <c r="K134" s="2">
        <f t="shared" si="69"/>
        <v>3093.12</v>
      </c>
      <c r="L134" s="28"/>
    </row>
    <row r="135" spans="1:12" ht="15" customHeight="1" x14ac:dyDescent="0.2">
      <c r="A135" s="37"/>
      <c r="B135" s="5" t="s">
        <v>195</v>
      </c>
      <c r="C135" s="5"/>
      <c r="D135" s="2">
        <f t="shared" si="63"/>
        <v>1045.44</v>
      </c>
      <c r="E135" s="2">
        <f t="shared" si="64"/>
        <v>1219.68</v>
      </c>
      <c r="F135" s="2">
        <f t="shared" si="65"/>
        <v>1393.92</v>
      </c>
      <c r="G135" s="2">
        <f>VLOOKUP(B135,'[1]CTR Combined'!$C:$Q,15,FALSE)</f>
        <v>1568.16</v>
      </c>
      <c r="H135" s="2">
        <f t="shared" si="66"/>
        <v>1916.6400000000003</v>
      </c>
      <c r="I135" s="2">
        <f t="shared" si="67"/>
        <v>2265.12</v>
      </c>
      <c r="J135" s="2">
        <f t="shared" si="68"/>
        <v>2613.6000000000004</v>
      </c>
      <c r="K135" s="2">
        <f t="shared" si="69"/>
        <v>3136.32</v>
      </c>
      <c r="L135" s="28"/>
    </row>
    <row r="136" spans="1:12" ht="15" customHeight="1" x14ac:dyDescent="0.2">
      <c r="A136" s="37"/>
      <c r="B136" s="5" t="s">
        <v>196</v>
      </c>
      <c r="C136" s="5"/>
      <c r="D136" s="2">
        <f t="shared" si="63"/>
        <v>1056.5533333333333</v>
      </c>
      <c r="E136" s="2">
        <f t="shared" si="64"/>
        <v>1232.6455555555556</v>
      </c>
      <c r="F136" s="2">
        <f t="shared" si="65"/>
        <v>1408.7377777777776</v>
      </c>
      <c r="G136" s="2">
        <f>VLOOKUP(B136,'[1]CTR Combined'!$C:$Q,15,FALSE)</f>
        <v>1584.83</v>
      </c>
      <c r="H136" s="2">
        <f t="shared" si="66"/>
        <v>1937.0144444444445</v>
      </c>
      <c r="I136" s="2">
        <f t="shared" si="67"/>
        <v>2289.1988888888886</v>
      </c>
      <c r="J136" s="2">
        <f t="shared" si="68"/>
        <v>2641.3833333333332</v>
      </c>
      <c r="K136" s="2">
        <f t="shared" si="69"/>
        <v>3169.66</v>
      </c>
      <c r="L136" s="28"/>
    </row>
    <row r="137" spans="1:12" ht="15" customHeight="1" x14ac:dyDescent="0.2">
      <c r="A137" s="37"/>
      <c r="B137" s="5" t="s">
        <v>197</v>
      </c>
      <c r="C137" s="5"/>
      <c r="D137" s="2">
        <f t="shared" si="63"/>
        <v>1047.6466666666665</v>
      </c>
      <c r="E137" s="2">
        <f t="shared" si="64"/>
        <v>1222.2544444444445</v>
      </c>
      <c r="F137" s="2">
        <f t="shared" si="65"/>
        <v>1396.8622222222223</v>
      </c>
      <c r="G137" s="2">
        <f>VLOOKUP(B137,'[1]CTR Combined'!$C:$Q,15,FALSE)</f>
        <v>1571.47</v>
      </c>
      <c r="H137" s="2">
        <f t="shared" si="66"/>
        <v>1920.6855555555558</v>
      </c>
      <c r="I137" s="2">
        <f t="shared" si="67"/>
        <v>2269.9011111111113</v>
      </c>
      <c r="J137" s="2">
        <f t="shared" si="68"/>
        <v>2619.1166666666668</v>
      </c>
      <c r="K137" s="2">
        <f t="shared" si="69"/>
        <v>3142.94</v>
      </c>
      <c r="L137" s="28"/>
    </row>
    <row r="138" spans="1:12" ht="15" customHeight="1" x14ac:dyDescent="0.2">
      <c r="A138" s="37"/>
      <c r="B138" s="5" t="s">
        <v>198</v>
      </c>
      <c r="C138" s="5"/>
      <c r="D138" s="2">
        <f t="shared" si="63"/>
        <v>1082.6666666666665</v>
      </c>
      <c r="E138" s="2">
        <f t="shared" si="64"/>
        <v>1263.1111111111111</v>
      </c>
      <c r="F138" s="2">
        <f t="shared" si="65"/>
        <v>1443.5555555555554</v>
      </c>
      <c r="G138" s="2">
        <f>VLOOKUP(B138,'[1]CTR Combined'!$C:$Q,15,FALSE)</f>
        <v>1624</v>
      </c>
      <c r="H138" s="2">
        <f t="shared" si="66"/>
        <v>1984.8888888888891</v>
      </c>
      <c r="I138" s="2">
        <f t="shared" si="67"/>
        <v>2345.7777777777778</v>
      </c>
      <c r="J138" s="2">
        <f t="shared" si="68"/>
        <v>2706.666666666667</v>
      </c>
      <c r="K138" s="2">
        <f t="shared" si="69"/>
        <v>3248</v>
      </c>
      <c r="L138" s="28"/>
    </row>
    <row r="139" spans="1:12" ht="15" customHeight="1" x14ac:dyDescent="0.2">
      <c r="A139" s="37"/>
      <c r="B139" s="5" t="s">
        <v>199</v>
      </c>
      <c r="C139" s="5"/>
      <c r="D139" s="2">
        <f t="shared" si="63"/>
        <v>1096.04</v>
      </c>
      <c r="E139" s="2">
        <f t="shared" si="64"/>
        <v>1278.7133333333334</v>
      </c>
      <c r="F139" s="2">
        <f t="shared" si="65"/>
        <v>1461.3866666666665</v>
      </c>
      <c r="G139" s="2">
        <f>VLOOKUP(B139,'[1]CTR Combined'!$C:$Q,15,FALSE)</f>
        <v>1644.06</v>
      </c>
      <c r="H139" s="2">
        <f t="shared" si="66"/>
        <v>2009.4066666666668</v>
      </c>
      <c r="I139" s="2">
        <f t="shared" si="67"/>
        <v>2374.7533333333331</v>
      </c>
      <c r="J139" s="2">
        <f t="shared" si="68"/>
        <v>2740.1</v>
      </c>
      <c r="K139" s="2">
        <f t="shared" si="69"/>
        <v>3288.12</v>
      </c>
      <c r="L139" s="28"/>
    </row>
    <row r="140" spans="1:12" ht="15" customHeight="1" x14ac:dyDescent="0.2">
      <c r="A140" s="37"/>
      <c r="B140" s="5" t="s">
        <v>200</v>
      </c>
      <c r="C140" s="5"/>
      <c r="D140" s="2">
        <f t="shared" si="63"/>
        <v>1007.44</v>
      </c>
      <c r="E140" s="2">
        <f t="shared" si="64"/>
        <v>1175.3466666666668</v>
      </c>
      <c r="F140" s="2">
        <f t="shared" si="65"/>
        <v>1343.2533333333333</v>
      </c>
      <c r="G140" s="2">
        <f>VLOOKUP(B140,'[1]CTR Combined'!$C:$Q,15,FALSE)</f>
        <v>1511.16</v>
      </c>
      <c r="H140" s="2">
        <f t="shared" si="66"/>
        <v>1846.9733333333336</v>
      </c>
      <c r="I140" s="2">
        <f t="shared" si="67"/>
        <v>2182.7866666666669</v>
      </c>
      <c r="J140" s="2">
        <f t="shared" si="68"/>
        <v>2518.6000000000004</v>
      </c>
      <c r="K140" s="2">
        <f t="shared" si="69"/>
        <v>3022.32</v>
      </c>
      <c r="L140" s="28"/>
    </row>
    <row r="141" spans="1:12" ht="15" customHeight="1" x14ac:dyDescent="0.2">
      <c r="A141" s="37"/>
      <c r="B141" s="5" t="s">
        <v>201</v>
      </c>
      <c r="C141" s="5"/>
      <c r="D141" s="2">
        <f t="shared" si="63"/>
        <v>1073.04</v>
      </c>
      <c r="E141" s="2">
        <f t="shared" si="64"/>
        <v>1251.8799999999999</v>
      </c>
      <c r="F141" s="2">
        <f t="shared" si="65"/>
        <v>1430.7199999999998</v>
      </c>
      <c r="G141" s="2">
        <f>VLOOKUP(B141,'[1]CTR Combined'!$C:$Q,15,FALSE)</f>
        <v>1609.56</v>
      </c>
      <c r="H141" s="2">
        <f t="shared" si="66"/>
        <v>1967.24</v>
      </c>
      <c r="I141" s="2">
        <f t="shared" si="67"/>
        <v>2324.92</v>
      </c>
      <c r="J141" s="2">
        <f t="shared" si="68"/>
        <v>2682.6</v>
      </c>
      <c r="K141" s="2">
        <f t="shared" si="69"/>
        <v>3219.12</v>
      </c>
      <c r="L141" s="28"/>
    </row>
    <row r="142" spans="1:12" ht="15" customHeight="1" x14ac:dyDescent="0.2">
      <c r="A142" s="37"/>
      <c r="B142" s="5" t="s">
        <v>202</v>
      </c>
      <c r="C142" s="5"/>
      <c r="D142" s="2">
        <f t="shared" si="63"/>
        <v>1046.3333333333333</v>
      </c>
      <c r="E142" s="2">
        <f t="shared" si="64"/>
        <v>1220.7222222222222</v>
      </c>
      <c r="F142" s="2">
        <f t="shared" si="65"/>
        <v>1395.1111111111111</v>
      </c>
      <c r="G142" s="2">
        <f>VLOOKUP(B142,'[1]CTR Combined'!$C:$Q,15,FALSE)</f>
        <v>1569.5</v>
      </c>
      <c r="H142" s="2">
        <f t="shared" si="66"/>
        <v>1918.2777777777778</v>
      </c>
      <c r="I142" s="2">
        <f t="shared" si="67"/>
        <v>2267.0555555555557</v>
      </c>
      <c r="J142" s="2">
        <f t="shared" si="68"/>
        <v>2615.8333333333335</v>
      </c>
      <c r="K142" s="2">
        <f t="shared" si="69"/>
        <v>3139</v>
      </c>
      <c r="L142" s="28"/>
    </row>
    <row r="143" spans="1:12" ht="15" customHeight="1" x14ac:dyDescent="0.2">
      <c r="A143" s="37"/>
      <c r="B143" s="5" t="s">
        <v>203</v>
      </c>
      <c r="C143" s="5"/>
      <c r="D143" s="2">
        <f t="shared" si="63"/>
        <v>1034.5266666666666</v>
      </c>
      <c r="E143" s="2">
        <f t="shared" si="64"/>
        <v>1206.9477777777777</v>
      </c>
      <c r="F143" s="2">
        <f t="shared" si="65"/>
        <v>1379.3688888888887</v>
      </c>
      <c r="G143" s="2">
        <f>VLOOKUP(B143,'[1]CTR Combined'!$C:$Q,15,FALSE)</f>
        <v>1551.79</v>
      </c>
      <c r="H143" s="2">
        <f t="shared" si="66"/>
        <v>1896.6322222222223</v>
      </c>
      <c r="I143" s="2">
        <f t="shared" si="67"/>
        <v>2241.4744444444445</v>
      </c>
      <c r="J143" s="2">
        <f t="shared" si="68"/>
        <v>2586.3166666666666</v>
      </c>
      <c r="K143" s="2">
        <f t="shared" si="69"/>
        <v>3103.58</v>
      </c>
      <c r="L143" s="28"/>
    </row>
    <row r="144" spans="1:12" ht="15" customHeight="1" x14ac:dyDescent="0.2">
      <c r="A144" s="37"/>
      <c r="B144" s="5" t="s">
        <v>204</v>
      </c>
      <c r="C144" s="5"/>
      <c r="D144" s="2">
        <f t="shared" si="63"/>
        <v>1031.98</v>
      </c>
      <c r="E144" s="2">
        <f t="shared" si="64"/>
        <v>1203.9766666666667</v>
      </c>
      <c r="F144" s="2">
        <f t="shared" si="65"/>
        <v>1375.9733333333334</v>
      </c>
      <c r="G144" s="2">
        <f>VLOOKUP(B144,'[1]CTR Combined'!$C:$Q,15,FALSE)</f>
        <v>1547.97</v>
      </c>
      <c r="H144" s="2">
        <f t="shared" si="66"/>
        <v>1891.9633333333336</v>
      </c>
      <c r="I144" s="2">
        <f t="shared" si="67"/>
        <v>2235.9566666666665</v>
      </c>
      <c r="J144" s="2">
        <f t="shared" si="68"/>
        <v>2579.9500000000003</v>
      </c>
      <c r="K144" s="2">
        <f t="shared" si="69"/>
        <v>3095.94</v>
      </c>
      <c r="L144" s="28"/>
    </row>
    <row r="145" spans="1:12" ht="9.9499999999999993" customHeight="1" x14ac:dyDescent="0.2">
      <c r="A145" s="37"/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28"/>
    </row>
    <row r="146" spans="1:12" ht="15" customHeight="1" x14ac:dyDescent="0.25">
      <c r="A146" s="37"/>
      <c r="B146" s="6" t="s">
        <v>205</v>
      </c>
      <c r="C146" s="6"/>
      <c r="D146" s="2"/>
      <c r="E146" s="2"/>
      <c r="F146" s="2"/>
      <c r="G146" s="2"/>
      <c r="H146" s="2"/>
      <c r="I146" s="2"/>
      <c r="J146" s="2"/>
      <c r="K146" s="2"/>
      <c r="L146" s="28"/>
    </row>
    <row r="147" spans="1:12" ht="15" customHeight="1" x14ac:dyDescent="0.2">
      <c r="A147" s="37"/>
      <c r="B147" s="5" t="s">
        <v>206</v>
      </c>
      <c r="C147" s="5"/>
      <c r="D147" s="2">
        <f t="shared" ref="D147:D153" si="70">G147*(6/9)</f>
        <v>1032.1599999999999</v>
      </c>
      <c r="E147" s="2">
        <f t="shared" ref="E147:E153" si="71">G147*(7/9)</f>
        <v>1204.1866666666667</v>
      </c>
      <c r="F147" s="2">
        <f t="shared" ref="F147:F153" si="72">G147*(8/9)</f>
        <v>1376.2133333333334</v>
      </c>
      <c r="G147" s="2">
        <f>VLOOKUP(B147,'[1]CTR Combined'!$C:$Q,15,FALSE)</f>
        <v>1548.24</v>
      </c>
      <c r="H147" s="2">
        <f t="shared" ref="H147:H153" si="73">G147*(11/9)</f>
        <v>1892.2933333333335</v>
      </c>
      <c r="I147" s="2">
        <f t="shared" ref="I147:I153" si="74">G147*(13/9)</f>
        <v>2236.3466666666668</v>
      </c>
      <c r="J147" s="2">
        <f t="shared" ref="J147:J153" si="75">G147*(15/9)</f>
        <v>2580.4</v>
      </c>
      <c r="K147" s="2">
        <f t="shared" ref="K147:K153" si="76">G147*2</f>
        <v>3096.48</v>
      </c>
      <c r="L147" s="28"/>
    </row>
    <row r="148" spans="1:12" ht="15" customHeight="1" x14ac:dyDescent="0.2">
      <c r="A148" s="37"/>
      <c r="B148" s="5" t="s">
        <v>207</v>
      </c>
      <c r="C148" s="5"/>
      <c r="D148" s="2">
        <f t="shared" si="70"/>
        <v>1001.2133333333333</v>
      </c>
      <c r="E148" s="2">
        <f t="shared" si="71"/>
        <v>1168.0822222222223</v>
      </c>
      <c r="F148" s="2">
        <f t="shared" si="72"/>
        <v>1334.951111111111</v>
      </c>
      <c r="G148" s="2">
        <f>VLOOKUP(B148,'[1]CTR Combined'!$C:$Q,15,FALSE)</f>
        <v>1501.82</v>
      </c>
      <c r="H148" s="2">
        <f t="shared" si="73"/>
        <v>1835.5577777777778</v>
      </c>
      <c r="I148" s="2">
        <f t="shared" si="74"/>
        <v>2169.2955555555554</v>
      </c>
      <c r="J148" s="2">
        <f t="shared" si="75"/>
        <v>2503.0333333333333</v>
      </c>
      <c r="K148" s="2">
        <f t="shared" si="76"/>
        <v>3003.64</v>
      </c>
      <c r="L148" s="28"/>
    </row>
    <row r="149" spans="1:12" ht="15" customHeight="1" x14ac:dyDescent="0.2">
      <c r="A149" s="37"/>
      <c r="B149" s="5" t="s">
        <v>208</v>
      </c>
      <c r="C149" s="5"/>
      <c r="D149" s="2">
        <f t="shared" si="70"/>
        <v>1015.5466666666666</v>
      </c>
      <c r="E149" s="2">
        <f t="shared" si="71"/>
        <v>1184.8044444444445</v>
      </c>
      <c r="F149" s="2">
        <f t="shared" si="72"/>
        <v>1354.0622222222221</v>
      </c>
      <c r="G149" s="2">
        <f>VLOOKUP(B149,'[1]CTR Combined'!$C:$Q,15,FALSE)</f>
        <v>1523.32</v>
      </c>
      <c r="H149" s="2">
        <f t="shared" si="73"/>
        <v>1861.8355555555556</v>
      </c>
      <c r="I149" s="2">
        <f t="shared" si="74"/>
        <v>2200.3511111111111</v>
      </c>
      <c r="J149" s="2">
        <f t="shared" si="75"/>
        <v>2538.8666666666668</v>
      </c>
      <c r="K149" s="2">
        <f t="shared" si="76"/>
        <v>3046.64</v>
      </c>
      <c r="L149" s="28"/>
    </row>
    <row r="150" spans="1:12" ht="15" customHeight="1" x14ac:dyDescent="0.2">
      <c r="A150" s="37"/>
      <c r="B150" s="5" t="s">
        <v>209</v>
      </c>
      <c r="C150" s="5"/>
      <c r="D150" s="2">
        <f t="shared" si="70"/>
        <v>986.5333333333333</v>
      </c>
      <c r="E150" s="2">
        <f t="shared" si="71"/>
        <v>1150.9555555555555</v>
      </c>
      <c r="F150" s="2">
        <f t="shared" si="72"/>
        <v>1315.3777777777777</v>
      </c>
      <c r="G150" s="2">
        <f>VLOOKUP(B150,'[1]CTR Combined'!$C:$Q,15,FALSE)</f>
        <v>1479.8</v>
      </c>
      <c r="H150" s="2">
        <f t="shared" si="73"/>
        <v>1808.6444444444446</v>
      </c>
      <c r="I150" s="2">
        <f t="shared" si="74"/>
        <v>2137.4888888888886</v>
      </c>
      <c r="J150" s="2">
        <f t="shared" si="75"/>
        <v>2466.3333333333335</v>
      </c>
      <c r="K150" s="2">
        <f t="shared" si="76"/>
        <v>2959.6</v>
      </c>
      <c r="L150" s="28"/>
    </row>
    <row r="151" spans="1:12" ht="15" customHeight="1" x14ac:dyDescent="0.2">
      <c r="A151" s="37"/>
      <c r="B151" s="5" t="s">
        <v>210</v>
      </c>
      <c r="C151" s="5"/>
      <c r="D151" s="2">
        <f t="shared" si="70"/>
        <v>1023.3999999999999</v>
      </c>
      <c r="E151" s="2">
        <f t="shared" si="71"/>
        <v>1193.9666666666667</v>
      </c>
      <c r="F151" s="2">
        <f t="shared" si="72"/>
        <v>1364.5333333333331</v>
      </c>
      <c r="G151" s="2">
        <f>VLOOKUP(B151,'[1]CTR Combined'!$C:$Q,15,FALSE)</f>
        <v>1535.1</v>
      </c>
      <c r="H151" s="2">
        <f t="shared" si="73"/>
        <v>1876.2333333333333</v>
      </c>
      <c r="I151" s="2">
        <f t="shared" si="74"/>
        <v>2217.3666666666663</v>
      </c>
      <c r="J151" s="2">
        <f t="shared" si="75"/>
        <v>2558.5</v>
      </c>
      <c r="K151" s="2">
        <f t="shared" si="76"/>
        <v>3070.2</v>
      </c>
      <c r="L151" s="28"/>
    </row>
    <row r="152" spans="1:12" ht="15" customHeight="1" x14ac:dyDescent="0.2">
      <c r="A152" s="37"/>
      <c r="B152" s="5" t="s">
        <v>211</v>
      </c>
      <c r="C152" s="5"/>
      <c r="D152" s="2">
        <f t="shared" si="70"/>
        <v>1034.8066666666666</v>
      </c>
      <c r="E152" s="2">
        <f t="shared" si="71"/>
        <v>1207.2744444444445</v>
      </c>
      <c r="F152" s="2">
        <f t="shared" si="72"/>
        <v>1379.7422222222222</v>
      </c>
      <c r="G152" s="2">
        <f>VLOOKUP(B152,'[1]CTR Combined'!$C:$Q,15,FALSE)</f>
        <v>1552.21</v>
      </c>
      <c r="H152" s="2">
        <f t="shared" si="73"/>
        <v>1897.1455555555558</v>
      </c>
      <c r="I152" s="2">
        <f t="shared" si="74"/>
        <v>2242.0811111111111</v>
      </c>
      <c r="J152" s="2">
        <f t="shared" si="75"/>
        <v>2587.0166666666669</v>
      </c>
      <c r="K152" s="2">
        <f t="shared" si="76"/>
        <v>3104.42</v>
      </c>
      <c r="L152" s="28"/>
    </row>
    <row r="153" spans="1:12" ht="15" customHeight="1" x14ac:dyDescent="0.2">
      <c r="A153" s="37"/>
      <c r="B153" s="5" t="s">
        <v>212</v>
      </c>
      <c r="C153" s="5"/>
      <c r="D153" s="2">
        <f t="shared" si="70"/>
        <v>1018.12</v>
      </c>
      <c r="E153" s="2">
        <f t="shared" si="71"/>
        <v>1187.8066666666668</v>
      </c>
      <c r="F153" s="2">
        <f t="shared" si="72"/>
        <v>1357.4933333333333</v>
      </c>
      <c r="G153" s="2">
        <f>VLOOKUP(B153,'[1]CTR Combined'!$C:$Q,15,FALSE)</f>
        <v>1527.18</v>
      </c>
      <c r="H153" s="2">
        <f t="shared" si="73"/>
        <v>1866.5533333333335</v>
      </c>
      <c r="I153" s="2">
        <f t="shared" si="74"/>
        <v>2205.9266666666667</v>
      </c>
      <c r="J153" s="2">
        <f t="shared" si="75"/>
        <v>2545.3000000000002</v>
      </c>
      <c r="K153" s="2">
        <f t="shared" si="76"/>
        <v>3054.36</v>
      </c>
      <c r="L153" s="28"/>
    </row>
    <row r="154" spans="1:12" ht="9.9499999999999993" customHeight="1" thickBot="1" x14ac:dyDescent="0.25">
      <c r="A154" s="11"/>
      <c r="B154" s="18"/>
      <c r="C154" s="18"/>
      <c r="D154" s="12"/>
      <c r="E154" s="12"/>
      <c r="F154" s="12"/>
      <c r="G154" s="12"/>
      <c r="H154" s="12"/>
      <c r="I154" s="12"/>
      <c r="J154" s="12"/>
      <c r="K154" s="12"/>
      <c r="L154" s="38"/>
    </row>
    <row r="155" spans="1:12" ht="20.100000000000001" customHeight="1" thickBot="1" x14ac:dyDescent="0.25">
      <c r="A155" s="48"/>
      <c r="B155" s="45" t="s">
        <v>380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39"/>
    </row>
    <row r="156" spans="1:12" ht="6" customHeight="1" x14ac:dyDescent="0.2">
      <c r="A156" s="3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36"/>
    </row>
    <row r="157" spans="1:12" x14ac:dyDescent="0.2">
      <c r="A157" s="37"/>
      <c r="B157" s="17" t="s">
        <v>362</v>
      </c>
      <c r="C157" s="17"/>
      <c r="D157" s="14" t="s">
        <v>0</v>
      </c>
      <c r="E157" s="14" t="s">
        <v>1</v>
      </c>
      <c r="F157" s="14" t="s">
        <v>2</v>
      </c>
      <c r="G157" s="15" t="s">
        <v>3</v>
      </c>
      <c r="H157" s="14" t="s">
        <v>4</v>
      </c>
      <c r="I157" s="14" t="s">
        <v>5</v>
      </c>
      <c r="J157" s="16" t="s">
        <v>6</v>
      </c>
      <c r="K157" s="14" t="s">
        <v>7</v>
      </c>
      <c r="L157" s="28"/>
    </row>
    <row r="158" spans="1:12" ht="15" customHeight="1" x14ac:dyDescent="0.2">
      <c r="A158" s="37"/>
      <c r="B158" s="5"/>
      <c r="C158" s="5"/>
      <c r="D158" s="1" t="s">
        <v>8</v>
      </c>
      <c r="E158" s="1" t="s">
        <v>8</v>
      </c>
      <c r="F158" s="1" t="s">
        <v>8</v>
      </c>
      <c r="G158" s="2" t="s">
        <v>8</v>
      </c>
      <c r="H158" s="1" t="s">
        <v>8</v>
      </c>
      <c r="I158" s="1" t="s">
        <v>8</v>
      </c>
      <c r="J158" s="1" t="s">
        <v>8</v>
      </c>
      <c r="K158" s="1" t="s">
        <v>8</v>
      </c>
      <c r="L158" s="28"/>
    </row>
    <row r="159" spans="1:12" ht="9" customHeight="1" x14ac:dyDescent="0.2">
      <c r="A159" s="37"/>
      <c r="B159" s="5"/>
      <c r="C159" s="5"/>
      <c r="D159" s="1"/>
      <c r="E159" s="1"/>
      <c r="F159" s="1"/>
      <c r="G159" s="1"/>
      <c r="H159" s="1"/>
      <c r="I159" s="1"/>
      <c r="J159" s="1"/>
      <c r="K159" s="1"/>
      <c r="L159" s="28"/>
    </row>
    <row r="160" spans="1:12" ht="15" customHeight="1" x14ac:dyDescent="0.25">
      <c r="A160" s="37"/>
      <c r="B160" s="7" t="s">
        <v>377</v>
      </c>
      <c r="C160" s="7"/>
      <c r="D160" s="1"/>
      <c r="E160" s="1"/>
      <c r="F160" s="1"/>
      <c r="G160" s="1"/>
      <c r="H160" s="1"/>
      <c r="I160" s="1"/>
      <c r="J160" s="1"/>
      <c r="K160" s="1"/>
      <c r="L160" s="28"/>
    </row>
    <row r="161" spans="1:12" ht="9.9499999999999993" customHeight="1" x14ac:dyDescent="0.2">
      <c r="A161" s="37"/>
      <c r="B161" s="5"/>
      <c r="C161" s="5"/>
      <c r="D161" s="1"/>
      <c r="E161" s="1"/>
      <c r="F161" s="1"/>
      <c r="G161" s="1"/>
      <c r="H161" s="1"/>
      <c r="I161" s="1"/>
      <c r="J161" s="1"/>
      <c r="K161" s="1"/>
      <c r="L161" s="28"/>
    </row>
    <row r="162" spans="1:12" ht="15" customHeight="1" x14ac:dyDescent="0.25">
      <c r="A162" s="37"/>
      <c r="B162" s="6" t="s">
        <v>213</v>
      </c>
      <c r="C162" s="6"/>
      <c r="D162" s="1"/>
      <c r="E162" s="1"/>
      <c r="F162" s="1"/>
      <c r="G162" s="1"/>
      <c r="H162" s="1"/>
      <c r="I162" s="1"/>
      <c r="J162" s="1"/>
      <c r="K162" s="1"/>
      <c r="L162" s="28"/>
    </row>
    <row r="163" spans="1:12" ht="15" customHeight="1" x14ac:dyDescent="0.2">
      <c r="A163" s="37"/>
      <c r="B163" s="5" t="s">
        <v>214</v>
      </c>
      <c r="C163" s="43"/>
      <c r="D163" s="2">
        <f t="shared" ref="D163:D169" si="77">G163*(6/9)</f>
        <v>980.5</v>
      </c>
      <c r="E163" s="2">
        <f t="shared" ref="E163:E169" si="78">G163*(7/9)</f>
        <v>1143.9166666666667</v>
      </c>
      <c r="F163" s="2">
        <f t="shared" ref="F163:F169" si="79">G163*(8/9)</f>
        <v>1307.3333333333333</v>
      </c>
      <c r="G163" s="2">
        <f>VLOOKUP(B163,'[1]CTR Combined'!$C:$Q,15,FALSE)</f>
        <v>1470.75</v>
      </c>
      <c r="H163" s="2">
        <f t="shared" ref="H163:H169" si="80">G163*(11/9)</f>
        <v>1797.5833333333335</v>
      </c>
      <c r="I163" s="2">
        <f t="shared" ref="I163:I169" si="81">G163*(13/9)</f>
        <v>2124.4166666666665</v>
      </c>
      <c r="J163" s="2">
        <f t="shared" ref="J163:J169" si="82">G163*(15/9)</f>
        <v>2451.25</v>
      </c>
      <c r="K163" s="2">
        <f t="shared" ref="K163:K169" si="83">G163*2</f>
        <v>2941.5</v>
      </c>
      <c r="L163" s="28"/>
    </row>
    <row r="164" spans="1:12" ht="15" customHeight="1" x14ac:dyDescent="0.2">
      <c r="A164" s="37"/>
      <c r="B164" s="5" t="s">
        <v>215</v>
      </c>
      <c r="C164" s="43"/>
      <c r="D164" s="2">
        <f t="shared" si="77"/>
        <v>961.97333333333336</v>
      </c>
      <c r="E164" s="2">
        <f t="shared" si="78"/>
        <v>1122.3022222222223</v>
      </c>
      <c r="F164" s="2">
        <f t="shared" si="79"/>
        <v>1282.6311111111111</v>
      </c>
      <c r="G164" s="2">
        <f>VLOOKUP(B164,'[1]CTR Combined'!$C:$Q,15,FALSE)</f>
        <v>1442.96</v>
      </c>
      <c r="H164" s="2">
        <f t="shared" si="80"/>
        <v>1763.617777777778</v>
      </c>
      <c r="I164" s="2">
        <f t="shared" si="81"/>
        <v>2084.2755555555555</v>
      </c>
      <c r="J164" s="2">
        <f t="shared" si="82"/>
        <v>2404.9333333333334</v>
      </c>
      <c r="K164" s="2">
        <f t="shared" si="83"/>
        <v>2885.92</v>
      </c>
      <c r="L164" s="28"/>
    </row>
    <row r="165" spans="1:12" ht="15" customHeight="1" x14ac:dyDescent="0.2">
      <c r="A165" s="37"/>
      <c r="B165" s="5" t="s">
        <v>216</v>
      </c>
      <c r="C165" s="43"/>
      <c r="D165" s="2">
        <f t="shared" si="77"/>
        <v>1022.2199999999999</v>
      </c>
      <c r="E165" s="2">
        <f t="shared" si="78"/>
        <v>1192.5899999999999</v>
      </c>
      <c r="F165" s="2">
        <f t="shared" si="79"/>
        <v>1362.9599999999998</v>
      </c>
      <c r="G165" s="2">
        <f>VLOOKUP(B165,'[1]CTR Combined'!$C:$Q,15,FALSE)</f>
        <v>1533.33</v>
      </c>
      <c r="H165" s="2">
        <f t="shared" si="80"/>
        <v>1874.0700000000002</v>
      </c>
      <c r="I165" s="2">
        <f t="shared" si="81"/>
        <v>2214.81</v>
      </c>
      <c r="J165" s="2">
        <f t="shared" si="82"/>
        <v>2555.5500000000002</v>
      </c>
      <c r="K165" s="2">
        <f t="shared" si="83"/>
        <v>3066.66</v>
      </c>
      <c r="L165" s="28"/>
    </row>
    <row r="166" spans="1:12" ht="15" customHeight="1" x14ac:dyDescent="0.2">
      <c r="A166" s="37"/>
      <c r="B166" s="5" t="s">
        <v>217</v>
      </c>
      <c r="C166" s="43"/>
      <c r="D166" s="2">
        <f t="shared" si="77"/>
        <v>1001.2533333333333</v>
      </c>
      <c r="E166" s="2">
        <f t="shared" si="78"/>
        <v>1168.1288888888889</v>
      </c>
      <c r="F166" s="2">
        <f t="shared" si="79"/>
        <v>1335.0044444444445</v>
      </c>
      <c r="G166" s="2">
        <f>VLOOKUP(B166,'[1]CTR Combined'!$C:$Q,15,FALSE)</f>
        <v>1501.88</v>
      </c>
      <c r="H166" s="2">
        <f t="shared" si="80"/>
        <v>1835.6311111111113</v>
      </c>
      <c r="I166" s="2">
        <f t="shared" si="81"/>
        <v>2169.3822222222225</v>
      </c>
      <c r="J166" s="2">
        <f t="shared" si="82"/>
        <v>2503.1333333333337</v>
      </c>
      <c r="K166" s="2">
        <f t="shared" si="83"/>
        <v>3003.76</v>
      </c>
      <c r="L166" s="28"/>
    </row>
    <row r="167" spans="1:12" ht="15" customHeight="1" x14ac:dyDescent="0.2">
      <c r="A167" s="37"/>
      <c r="B167" s="5" t="s">
        <v>218</v>
      </c>
      <c r="C167" s="43"/>
      <c r="D167" s="2">
        <f t="shared" si="77"/>
        <v>980.54666666666662</v>
      </c>
      <c r="E167" s="2">
        <f t="shared" si="78"/>
        <v>1143.971111111111</v>
      </c>
      <c r="F167" s="2">
        <f t="shared" si="79"/>
        <v>1307.3955555555553</v>
      </c>
      <c r="G167" s="2">
        <f>VLOOKUP(B167,'[1]CTR Combined'!$C:$Q,15,FALSE)</f>
        <v>1470.82</v>
      </c>
      <c r="H167" s="2">
        <f t="shared" si="80"/>
        <v>1797.6688888888889</v>
      </c>
      <c r="I167" s="2">
        <f t="shared" si="81"/>
        <v>2124.5177777777776</v>
      </c>
      <c r="J167" s="2">
        <f t="shared" si="82"/>
        <v>2451.3666666666668</v>
      </c>
      <c r="K167" s="2">
        <f t="shared" si="83"/>
        <v>2941.64</v>
      </c>
      <c r="L167" s="28"/>
    </row>
    <row r="168" spans="1:12" ht="15" customHeight="1" x14ac:dyDescent="0.2">
      <c r="A168" s="37"/>
      <c r="B168" s="5" t="s">
        <v>219</v>
      </c>
      <c r="C168" s="43"/>
      <c r="D168" s="2">
        <f t="shared" si="77"/>
        <v>970.18</v>
      </c>
      <c r="E168" s="2">
        <f t="shared" si="78"/>
        <v>1131.8766666666668</v>
      </c>
      <c r="F168" s="2">
        <f t="shared" si="79"/>
        <v>1293.5733333333333</v>
      </c>
      <c r="G168" s="2">
        <f>VLOOKUP(B168,'[1]CTR Combined'!$C:$Q,15,FALSE)</f>
        <v>1455.27</v>
      </c>
      <c r="H168" s="2">
        <f t="shared" si="80"/>
        <v>1778.6633333333334</v>
      </c>
      <c r="I168" s="2">
        <f t="shared" si="81"/>
        <v>2102.0566666666664</v>
      </c>
      <c r="J168" s="2">
        <f t="shared" si="82"/>
        <v>2425.4500000000003</v>
      </c>
      <c r="K168" s="2">
        <f t="shared" si="83"/>
        <v>2910.54</v>
      </c>
      <c r="L168" s="28"/>
    </row>
    <row r="169" spans="1:12" ht="15" customHeight="1" x14ac:dyDescent="0.2">
      <c r="A169" s="37"/>
      <c r="B169" s="5" t="s">
        <v>220</v>
      </c>
      <c r="C169" s="43"/>
      <c r="D169" s="2">
        <f t="shared" si="77"/>
        <v>1019.9200000000001</v>
      </c>
      <c r="E169" s="2">
        <f t="shared" si="78"/>
        <v>1189.9066666666668</v>
      </c>
      <c r="F169" s="2">
        <f t="shared" si="79"/>
        <v>1359.8933333333334</v>
      </c>
      <c r="G169" s="2">
        <f>VLOOKUP(B169,'[1]CTR Combined'!$C:$Q,15,FALSE)</f>
        <v>1529.88</v>
      </c>
      <c r="H169" s="2">
        <f t="shared" si="80"/>
        <v>1869.8533333333337</v>
      </c>
      <c r="I169" s="2">
        <f t="shared" si="81"/>
        <v>2209.8266666666668</v>
      </c>
      <c r="J169" s="2">
        <f t="shared" si="82"/>
        <v>2549.8000000000002</v>
      </c>
      <c r="K169" s="2">
        <f t="shared" si="83"/>
        <v>3059.76</v>
      </c>
      <c r="L169" s="28"/>
    </row>
    <row r="170" spans="1:12" ht="15" customHeight="1" x14ac:dyDescent="0.2">
      <c r="A170" s="37"/>
      <c r="B170" s="5"/>
      <c r="C170" s="5"/>
      <c r="D170" s="2"/>
      <c r="E170" s="2"/>
      <c r="F170" s="2"/>
      <c r="G170" s="2"/>
      <c r="H170" s="2"/>
      <c r="I170" s="2"/>
      <c r="J170" s="2"/>
      <c r="K170" s="2"/>
      <c r="L170" s="28"/>
    </row>
    <row r="171" spans="1:12" ht="15" customHeight="1" x14ac:dyDescent="0.25">
      <c r="A171" s="37"/>
      <c r="B171" s="6" t="s">
        <v>221</v>
      </c>
      <c r="C171" s="6"/>
      <c r="D171" s="2"/>
      <c r="E171" s="2"/>
      <c r="F171" s="2"/>
      <c r="G171" s="2"/>
      <c r="H171" s="2"/>
      <c r="I171" s="2"/>
      <c r="J171" s="2"/>
      <c r="K171" s="2"/>
      <c r="L171" s="28"/>
    </row>
    <row r="172" spans="1:12" ht="15" customHeight="1" x14ac:dyDescent="0.2">
      <c r="A172" s="37"/>
      <c r="B172" s="5" t="s">
        <v>222</v>
      </c>
      <c r="C172" s="5"/>
      <c r="D172" s="2">
        <f t="shared" ref="D172:D178" si="84">G172*(6/9)</f>
        <v>999.92666666666673</v>
      </c>
      <c r="E172" s="2">
        <f t="shared" ref="E172:E178" si="85">G172*(7/9)</f>
        <v>1166.5811111111111</v>
      </c>
      <c r="F172" s="2">
        <f t="shared" ref="F172:F178" si="86">G172*(8/9)</f>
        <v>1333.2355555555555</v>
      </c>
      <c r="G172" s="2">
        <f>VLOOKUP(B172,'[1]CTR Combined'!$C:$Q,15,FALSE)</f>
        <v>1499.89</v>
      </c>
      <c r="H172" s="2">
        <f t="shared" ref="H172:H178" si="87">G172*(11/9)</f>
        <v>1833.1988888888891</v>
      </c>
      <c r="I172" s="2">
        <f t="shared" ref="I172:I178" si="88">G172*(13/9)</f>
        <v>2166.5077777777778</v>
      </c>
      <c r="J172" s="2">
        <f t="shared" ref="J172:J178" si="89">G172*(15/9)</f>
        <v>2499.8166666666671</v>
      </c>
      <c r="K172" s="2">
        <f t="shared" ref="K172:K178" si="90">G172*2</f>
        <v>2999.78</v>
      </c>
      <c r="L172" s="28"/>
    </row>
    <row r="173" spans="1:12" ht="15" customHeight="1" x14ac:dyDescent="0.2">
      <c r="A173" s="37"/>
      <c r="B173" s="5" t="s">
        <v>223</v>
      </c>
      <c r="C173" s="5"/>
      <c r="D173" s="2">
        <f t="shared" si="84"/>
        <v>1022.02</v>
      </c>
      <c r="E173" s="2">
        <f t="shared" si="85"/>
        <v>1192.3566666666666</v>
      </c>
      <c r="F173" s="2">
        <f t="shared" si="86"/>
        <v>1362.6933333333332</v>
      </c>
      <c r="G173" s="2">
        <f>VLOOKUP(B173,'[1]CTR Combined'!$C:$Q,15,FALSE)</f>
        <v>1533.03</v>
      </c>
      <c r="H173" s="2">
        <f t="shared" si="87"/>
        <v>1873.7033333333334</v>
      </c>
      <c r="I173" s="2">
        <f t="shared" si="88"/>
        <v>2214.3766666666666</v>
      </c>
      <c r="J173" s="2">
        <f t="shared" si="89"/>
        <v>2555.0500000000002</v>
      </c>
      <c r="K173" s="2">
        <f t="shared" si="90"/>
        <v>3066.06</v>
      </c>
      <c r="L173" s="28"/>
    </row>
    <row r="174" spans="1:12" ht="15" customHeight="1" x14ac:dyDescent="0.2">
      <c r="A174" s="37"/>
      <c r="B174" s="5" t="s">
        <v>224</v>
      </c>
      <c r="C174" s="5"/>
      <c r="D174" s="2">
        <f t="shared" si="84"/>
        <v>1008.1733333333333</v>
      </c>
      <c r="E174" s="2">
        <f t="shared" si="85"/>
        <v>1176.2022222222222</v>
      </c>
      <c r="F174" s="2">
        <f t="shared" si="86"/>
        <v>1344.231111111111</v>
      </c>
      <c r="G174" s="2">
        <f>VLOOKUP(B174,'[1]CTR Combined'!$C:$Q,15,FALSE)</f>
        <v>1512.26</v>
      </c>
      <c r="H174" s="2">
        <f t="shared" si="87"/>
        <v>1848.317777777778</v>
      </c>
      <c r="I174" s="2">
        <f t="shared" si="88"/>
        <v>2184.3755555555554</v>
      </c>
      <c r="J174" s="2">
        <f t="shared" si="89"/>
        <v>2520.4333333333334</v>
      </c>
      <c r="K174" s="2">
        <f t="shared" si="90"/>
        <v>3024.52</v>
      </c>
      <c r="L174" s="28"/>
    </row>
    <row r="175" spans="1:12" ht="15" customHeight="1" x14ac:dyDescent="0.2">
      <c r="A175" s="37"/>
      <c r="B175" s="5" t="s">
        <v>225</v>
      </c>
      <c r="C175" s="5"/>
      <c r="D175" s="2">
        <f t="shared" si="84"/>
        <v>1010.7266666666666</v>
      </c>
      <c r="E175" s="2">
        <f t="shared" si="85"/>
        <v>1179.181111111111</v>
      </c>
      <c r="F175" s="2">
        <f t="shared" si="86"/>
        <v>1347.6355555555554</v>
      </c>
      <c r="G175" s="2">
        <f>VLOOKUP(B175,'[1]CTR Combined'!$C:$Q,15,FALSE)</f>
        <v>1516.09</v>
      </c>
      <c r="H175" s="2">
        <f t="shared" si="87"/>
        <v>1852.998888888889</v>
      </c>
      <c r="I175" s="2">
        <f t="shared" si="88"/>
        <v>2189.9077777777775</v>
      </c>
      <c r="J175" s="2">
        <f t="shared" si="89"/>
        <v>2526.8166666666666</v>
      </c>
      <c r="K175" s="2">
        <f t="shared" si="90"/>
        <v>3032.18</v>
      </c>
      <c r="L175" s="28"/>
    </row>
    <row r="176" spans="1:12" ht="15" customHeight="1" x14ac:dyDescent="0.2">
      <c r="A176" s="37"/>
      <c r="B176" s="5" t="s">
        <v>226</v>
      </c>
      <c r="C176" s="5"/>
      <c r="D176" s="2">
        <f t="shared" si="84"/>
        <v>1026.6466666666665</v>
      </c>
      <c r="E176" s="2">
        <f t="shared" si="85"/>
        <v>1197.7544444444445</v>
      </c>
      <c r="F176" s="2">
        <f t="shared" si="86"/>
        <v>1368.8622222222223</v>
      </c>
      <c r="G176" s="2">
        <f>VLOOKUP(B176,'[1]CTR Combined'!$C:$Q,15,FALSE)</f>
        <v>1539.97</v>
      </c>
      <c r="H176" s="2">
        <f t="shared" si="87"/>
        <v>1882.1855555555558</v>
      </c>
      <c r="I176" s="2">
        <f t="shared" si="88"/>
        <v>2224.4011111111113</v>
      </c>
      <c r="J176" s="2">
        <f t="shared" si="89"/>
        <v>2566.6166666666668</v>
      </c>
      <c r="K176" s="2">
        <f t="shared" si="90"/>
        <v>3079.94</v>
      </c>
      <c r="L176" s="28"/>
    </row>
    <row r="177" spans="1:12" ht="15" customHeight="1" x14ac:dyDescent="0.2">
      <c r="A177" s="37"/>
      <c r="B177" s="5" t="s">
        <v>227</v>
      </c>
      <c r="C177" s="5"/>
      <c r="D177" s="2">
        <f t="shared" si="84"/>
        <v>1062.1399999999999</v>
      </c>
      <c r="E177" s="2">
        <f t="shared" si="85"/>
        <v>1239.1633333333334</v>
      </c>
      <c r="F177" s="2">
        <f t="shared" si="86"/>
        <v>1416.1866666666667</v>
      </c>
      <c r="G177" s="2">
        <f>VLOOKUP(B177,'[1]CTR Combined'!$C:$Q,15,FALSE)</f>
        <v>1593.21</v>
      </c>
      <c r="H177" s="2">
        <f t="shared" si="87"/>
        <v>1947.2566666666669</v>
      </c>
      <c r="I177" s="2">
        <f t="shared" si="88"/>
        <v>2301.3033333333333</v>
      </c>
      <c r="J177" s="2">
        <f t="shared" si="89"/>
        <v>2655.3500000000004</v>
      </c>
      <c r="K177" s="2">
        <f t="shared" si="90"/>
        <v>3186.42</v>
      </c>
      <c r="L177" s="28"/>
    </row>
    <row r="178" spans="1:12" ht="15" customHeight="1" x14ac:dyDescent="0.2">
      <c r="A178" s="37"/>
      <c r="B178" s="5" t="s">
        <v>228</v>
      </c>
      <c r="C178" s="5"/>
      <c r="D178" s="2">
        <f t="shared" si="84"/>
        <v>1034.26</v>
      </c>
      <c r="E178" s="2">
        <f t="shared" si="85"/>
        <v>1206.6366666666668</v>
      </c>
      <c r="F178" s="2">
        <f t="shared" si="86"/>
        <v>1379.0133333333333</v>
      </c>
      <c r="G178" s="2">
        <f>VLOOKUP(B178,'[1]CTR Combined'!$C:$Q,15,FALSE)</f>
        <v>1551.39</v>
      </c>
      <c r="H178" s="2">
        <f t="shared" si="87"/>
        <v>1896.1433333333337</v>
      </c>
      <c r="I178" s="2">
        <f t="shared" si="88"/>
        <v>2240.896666666667</v>
      </c>
      <c r="J178" s="2">
        <f t="shared" si="89"/>
        <v>2585.65</v>
      </c>
      <c r="K178" s="2">
        <f t="shared" si="90"/>
        <v>3102.78</v>
      </c>
      <c r="L178" s="28"/>
    </row>
    <row r="179" spans="1:12" ht="15" customHeight="1" x14ac:dyDescent="0.2">
      <c r="A179" s="37"/>
      <c r="B179" s="5"/>
      <c r="C179" s="5"/>
      <c r="D179" s="2"/>
      <c r="E179" s="2"/>
      <c r="F179" s="2"/>
      <c r="G179" s="2"/>
      <c r="H179" s="2"/>
      <c r="I179" s="2"/>
      <c r="J179" s="2"/>
      <c r="K179" s="2"/>
      <c r="L179" s="28"/>
    </row>
    <row r="180" spans="1:12" ht="15" customHeight="1" x14ac:dyDescent="0.25">
      <c r="A180" s="37"/>
      <c r="B180" s="6" t="s">
        <v>229</v>
      </c>
      <c r="C180" s="6"/>
      <c r="D180" s="2"/>
      <c r="E180" s="2"/>
      <c r="F180" s="2"/>
      <c r="G180" s="2"/>
      <c r="H180" s="2"/>
      <c r="I180" s="2"/>
      <c r="J180" s="2"/>
      <c r="K180" s="2"/>
      <c r="L180" s="28"/>
    </row>
    <row r="181" spans="1:12" ht="15" customHeight="1" x14ac:dyDescent="0.2">
      <c r="A181" s="37"/>
      <c r="B181" s="5" t="s">
        <v>230</v>
      </c>
      <c r="C181" s="5"/>
      <c r="D181" s="2">
        <f t="shared" ref="D181:D187" si="91">G181*(6/9)</f>
        <v>1056.6133333333332</v>
      </c>
      <c r="E181" s="2">
        <f t="shared" ref="E181:E187" si="92">G181*(7/9)</f>
        <v>1232.7155555555557</v>
      </c>
      <c r="F181" s="2">
        <f t="shared" ref="F181:F187" si="93">G181*(8/9)</f>
        <v>1408.8177777777778</v>
      </c>
      <c r="G181" s="2">
        <f>VLOOKUP(B181,'[1]CTR Combined'!$C:$Q,15,FALSE)</f>
        <v>1584.92</v>
      </c>
      <c r="H181" s="2">
        <f t="shared" ref="H181:H187" si="94">G181*(11/9)</f>
        <v>1937.1244444444446</v>
      </c>
      <c r="I181" s="2">
        <f t="shared" ref="I181:I187" si="95">G181*(13/9)</f>
        <v>2289.3288888888887</v>
      </c>
      <c r="J181" s="2">
        <f t="shared" ref="J181:J187" si="96">G181*(15/9)</f>
        <v>2641.5333333333338</v>
      </c>
      <c r="K181" s="2">
        <f t="shared" ref="K181:K187" si="97">G181*2</f>
        <v>3169.84</v>
      </c>
      <c r="L181" s="28"/>
    </row>
    <row r="182" spans="1:12" ht="15" customHeight="1" x14ac:dyDescent="0.2">
      <c r="A182" s="37"/>
      <c r="B182" s="5" t="s">
        <v>231</v>
      </c>
      <c r="C182" s="43"/>
      <c r="D182" s="2">
        <f t="shared" si="91"/>
        <v>1002.3666666666666</v>
      </c>
      <c r="E182" s="2">
        <f t="shared" si="92"/>
        <v>1169.4277777777777</v>
      </c>
      <c r="F182" s="2">
        <f t="shared" si="93"/>
        <v>1336.4888888888888</v>
      </c>
      <c r="G182" s="2">
        <f>VLOOKUP(B182,'[1]CTR Combined'!$C:$Q,15,FALSE)</f>
        <v>1503.55</v>
      </c>
      <c r="H182" s="2">
        <f t="shared" si="94"/>
        <v>1837.6722222222222</v>
      </c>
      <c r="I182" s="2">
        <f t="shared" si="95"/>
        <v>2171.7944444444443</v>
      </c>
      <c r="J182" s="2">
        <f t="shared" si="96"/>
        <v>2505.9166666666665</v>
      </c>
      <c r="K182" s="2">
        <f t="shared" si="97"/>
        <v>3007.1</v>
      </c>
      <c r="L182" s="28"/>
    </row>
    <row r="183" spans="1:12" ht="15" customHeight="1" x14ac:dyDescent="0.2">
      <c r="A183" s="37"/>
      <c r="B183" s="5" t="s">
        <v>232</v>
      </c>
      <c r="C183" s="5"/>
      <c r="D183" s="2">
        <f t="shared" si="91"/>
        <v>1071.8733333333332</v>
      </c>
      <c r="E183" s="2">
        <f t="shared" si="92"/>
        <v>1250.5188888888888</v>
      </c>
      <c r="F183" s="2">
        <f t="shared" si="93"/>
        <v>1429.1644444444444</v>
      </c>
      <c r="G183" s="2">
        <f>VLOOKUP(B183,'[1]CTR Combined'!$C:$Q,15,FALSE)</f>
        <v>1607.81</v>
      </c>
      <c r="H183" s="2">
        <f t="shared" si="94"/>
        <v>1965.1011111111111</v>
      </c>
      <c r="I183" s="2">
        <f t="shared" si="95"/>
        <v>2322.3922222222222</v>
      </c>
      <c r="J183" s="2">
        <f t="shared" si="96"/>
        <v>2679.6833333333334</v>
      </c>
      <c r="K183" s="2">
        <f t="shared" si="97"/>
        <v>3215.62</v>
      </c>
      <c r="L183" s="28"/>
    </row>
    <row r="184" spans="1:12" ht="15" customHeight="1" x14ac:dyDescent="0.2">
      <c r="A184" s="37"/>
      <c r="B184" s="5" t="s">
        <v>233</v>
      </c>
      <c r="C184" s="5"/>
      <c r="D184" s="2">
        <f t="shared" si="91"/>
        <v>1071.2066666666665</v>
      </c>
      <c r="E184" s="2">
        <f t="shared" si="92"/>
        <v>1249.7411111111112</v>
      </c>
      <c r="F184" s="2">
        <f t="shared" si="93"/>
        <v>1428.2755555555555</v>
      </c>
      <c r="G184" s="2">
        <f>VLOOKUP(B184,'[1]CTR Combined'!$C:$Q,15,FALSE)</f>
        <v>1606.81</v>
      </c>
      <c r="H184" s="2">
        <f t="shared" si="94"/>
        <v>1963.8788888888889</v>
      </c>
      <c r="I184" s="2">
        <f t="shared" si="95"/>
        <v>2320.9477777777774</v>
      </c>
      <c r="J184" s="2">
        <f t="shared" si="96"/>
        <v>2678.0166666666669</v>
      </c>
      <c r="K184" s="2">
        <f t="shared" si="97"/>
        <v>3213.62</v>
      </c>
      <c r="L184" s="28"/>
    </row>
    <row r="185" spans="1:12" ht="15" customHeight="1" x14ac:dyDescent="0.2">
      <c r="A185" s="37"/>
      <c r="B185" s="5" t="s">
        <v>234</v>
      </c>
      <c r="C185" s="5"/>
      <c r="D185" s="2">
        <f t="shared" si="91"/>
        <v>1061.5</v>
      </c>
      <c r="E185" s="2">
        <f t="shared" si="92"/>
        <v>1238.4166666666667</v>
      </c>
      <c r="F185" s="2">
        <f t="shared" si="93"/>
        <v>1415.3333333333333</v>
      </c>
      <c r="G185" s="2">
        <f>VLOOKUP(B185,'[1]CTR Combined'!$C:$Q,15,FALSE)</f>
        <v>1592.25</v>
      </c>
      <c r="H185" s="2">
        <f t="shared" si="94"/>
        <v>1946.0833333333335</v>
      </c>
      <c r="I185" s="2">
        <f t="shared" si="95"/>
        <v>2299.9166666666665</v>
      </c>
      <c r="J185" s="2">
        <f t="shared" si="96"/>
        <v>2653.75</v>
      </c>
      <c r="K185" s="2">
        <f t="shared" si="97"/>
        <v>3184.5</v>
      </c>
      <c r="L185" s="28"/>
    </row>
    <row r="186" spans="1:12" ht="15" customHeight="1" x14ac:dyDescent="0.2">
      <c r="A186" s="37"/>
      <c r="B186" s="5" t="s">
        <v>235</v>
      </c>
      <c r="C186" s="5"/>
      <c r="D186" s="2">
        <f t="shared" si="91"/>
        <v>1073.3133333333333</v>
      </c>
      <c r="E186" s="2">
        <f t="shared" si="92"/>
        <v>1252.1988888888889</v>
      </c>
      <c r="F186" s="2">
        <f t="shared" si="93"/>
        <v>1431.0844444444444</v>
      </c>
      <c r="G186" s="2">
        <f>VLOOKUP(B186,'[1]CTR Combined'!$C:$Q,15,FALSE)</f>
        <v>1609.97</v>
      </c>
      <c r="H186" s="2">
        <f t="shared" si="94"/>
        <v>1967.7411111111112</v>
      </c>
      <c r="I186" s="2">
        <f t="shared" si="95"/>
        <v>2325.5122222222221</v>
      </c>
      <c r="J186" s="2">
        <f t="shared" si="96"/>
        <v>2683.2833333333333</v>
      </c>
      <c r="K186" s="2">
        <f t="shared" si="97"/>
        <v>3219.94</v>
      </c>
      <c r="L186" s="28"/>
    </row>
    <row r="187" spans="1:12" ht="15" customHeight="1" x14ac:dyDescent="0.2">
      <c r="A187" s="37"/>
      <c r="B187" s="5" t="s">
        <v>236</v>
      </c>
      <c r="C187" s="5"/>
      <c r="D187" s="2">
        <f t="shared" si="91"/>
        <v>1061.4666666666667</v>
      </c>
      <c r="E187" s="2">
        <f t="shared" si="92"/>
        <v>1238.3777777777777</v>
      </c>
      <c r="F187" s="2">
        <f t="shared" si="93"/>
        <v>1415.2888888888888</v>
      </c>
      <c r="G187" s="2">
        <f>VLOOKUP(B187,'[1]CTR Combined'!$C:$Q,15,FALSE)</f>
        <v>1592.2</v>
      </c>
      <c r="H187" s="2">
        <f t="shared" si="94"/>
        <v>1946.0222222222224</v>
      </c>
      <c r="I187" s="2">
        <f t="shared" si="95"/>
        <v>2299.8444444444444</v>
      </c>
      <c r="J187" s="2">
        <f t="shared" si="96"/>
        <v>2653.666666666667</v>
      </c>
      <c r="K187" s="2">
        <f t="shared" si="97"/>
        <v>3184.4</v>
      </c>
      <c r="L187" s="28"/>
    </row>
    <row r="188" spans="1:12" ht="9.9499999999999993" customHeight="1" x14ac:dyDescent="0.2">
      <c r="A188" s="37"/>
      <c r="B188" s="5"/>
      <c r="C188" s="5"/>
      <c r="D188" s="2"/>
      <c r="E188" s="2"/>
      <c r="F188" s="2"/>
      <c r="G188" s="2"/>
      <c r="H188" s="2"/>
      <c r="I188" s="2"/>
      <c r="J188" s="2"/>
      <c r="K188" s="2"/>
      <c r="L188" s="28"/>
    </row>
    <row r="189" spans="1:12" ht="15" customHeight="1" x14ac:dyDescent="0.25">
      <c r="A189" s="37"/>
      <c r="B189" s="6" t="s">
        <v>237</v>
      </c>
      <c r="C189" s="6"/>
      <c r="D189" s="2"/>
      <c r="E189" s="2"/>
      <c r="F189" s="2"/>
      <c r="G189" s="2"/>
      <c r="H189" s="2"/>
      <c r="I189" s="2"/>
      <c r="J189" s="2"/>
      <c r="K189" s="2"/>
      <c r="L189" s="28"/>
    </row>
    <row r="190" spans="1:12" ht="15" customHeight="1" x14ac:dyDescent="0.2">
      <c r="A190" s="37"/>
      <c r="B190" s="5" t="s">
        <v>238</v>
      </c>
      <c r="C190" s="5"/>
      <c r="D190" s="2">
        <f t="shared" ref="D190:D196" si="98">G190*(6/9)</f>
        <v>967.80666666666662</v>
      </c>
      <c r="E190" s="2">
        <f t="shared" ref="E190:E196" si="99">G190*(7/9)</f>
        <v>1129.1077777777778</v>
      </c>
      <c r="F190" s="2">
        <f t="shared" ref="F190:F196" si="100">G190*(8/9)</f>
        <v>1290.4088888888889</v>
      </c>
      <c r="G190" s="2">
        <f>VLOOKUP(B190,'[1]CTR Combined'!$C:$Q,15,FALSE)</f>
        <v>1451.71</v>
      </c>
      <c r="H190" s="2">
        <f t="shared" ref="H190:H196" si="101">G190*(11/9)</f>
        <v>1774.3122222222223</v>
      </c>
      <c r="I190" s="2">
        <f t="shared" ref="I190:I196" si="102">G190*(13/9)</f>
        <v>2096.9144444444446</v>
      </c>
      <c r="J190" s="2">
        <f t="shared" ref="J190:J196" si="103">G190*(15/9)</f>
        <v>2419.5166666666669</v>
      </c>
      <c r="K190" s="2">
        <f t="shared" ref="K190:K196" si="104">G190*2</f>
        <v>2903.42</v>
      </c>
      <c r="L190" s="28"/>
    </row>
    <row r="191" spans="1:12" ht="15" customHeight="1" x14ac:dyDescent="0.2">
      <c r="A191" s="37"/>
      <c r="B191" s="5" t="s">
        <v>239</v>
      </c>
      <c r="C191" s="43"/>
      <c r="D191" s="2">
        <f t="shared" si="98"/>
        <v>983.21333333333325</v>
      </c>
      <c r="E191" s="2">
        <f t="shared" si="99"/>
        <v>1147.0822222222223</v>
      </c>
      <c r="F191" s="2">
        <f t="shared" si="100"/>
        <v>1310.951111111111</v>
      </c>
      <c r="G191" s="2">
        <f>VLOOKUP(B191,'[1]CTR Combined'!$C:$Q,15,FALSE)</f>
        <v>1474.82</v>
      </c>
      <c r="H191" s="2">
        <f t="shared" si="101"/>
        <v>1802.5577777777778</v>
      </c>
      <c r="I191" s="2">
        <f t="shared" si="102"/>
        <v>2130.2955555555554</v>
      </c>
      <c r="J191" s="2">
        <f t="shared" si="103"/>
        <v>2458.0333333333333</v>
      </c>
      <c r="K191" s="2">
        <f t="shared" si="104"/>
        <v>2949.64</v>
      </c>
      <c r="L191" s="28"/>
    </row>
    <row r="192" spans="1:12" ht="15" customHeight="1" x14ac:dyDescent="0.2">
      <c r="A192" s="37"/>
      <c r="B192" s="5" t="s">
        <v>240</v>
      </c>
      <c r="C192" s="5"/>
      <c r="D192" s="2">
        <f t="shared" si="98"/>
        <v>987.87333333333322</v>
      </c>
      <c r="E192" s="2">
        <f t="shared" si="99"/>
        <v>1152.5188888888888</v>
      </c>
      <c r="F192" s="2">
        <f t="shared" si="100"/>
        <v>1317.1644444444444</v>
      </c>
      <c r="G192" s="2">
        <f>VLOOKUP(B192,'[1]CTR Combined'!$C:$Q,15,FALSE)</f>
        <v>1481.81</v>
      </c>
      <c r="H192" s="2">
        <f t="shared" si="101"/>
        <v>1811.1011111111111</v>
      </c>
      <c r="I192" s="2">
        <f t="shared" si="102"/>
        <v>2140.3922222222222</v>
      </c>
      <c r="J192" s="2">
        <f t="shared" si="103"/>
        <v>2469.6833333333334</v>
      </c>
      <c r="K192" s="2">
        <f t="shared" si="104"/>
        <v>2963.62</v>
      </c>
      <c r="L192" s="28"/>
    </row>
    <row r="193" spans="1:12" ht="15" customHeight="1" x14ac:dyDescent="0.2">
      <c r="A193" s="37"/>
      <c r="B193" s="5" t="s">
        <v>241</v>
      </c>
      <c r="C193" s="5"/>
      <c r="D193" s="2">
        <f t="shared" si="98"/>
        <v>989.50666666666666</v>
      </c>
      <c r="E193" s="2">
        <f t="shared" si="99"/>
        <v>1154.4244444444444</v>
      </c>
      <c r="F193" s="2">
        <f t="shared" si="100"/>
        <v>1319.3422222222221</v>
      </c>
      <c r="G193" s="2">
        <f>VLOOKUP(B193,'[1]CTR Combined'!$C:$Q,15,FALSE)</f>
        <v>1484.26</v>
      </c>
      <c r="H193" s="2">
        <f t="shared" si="101"/>
        <v>1814.0955555555556</v>
      </c>
      <c r="I193" s="2">
        <f t="shared" si="102"/>
        <v>2143.931111111111</v>
      </c>
      <c r="J193" s="2">
        <f t="shared" si="103"/>
        <v>2473.7666666666669</v>
      </c>
      <c r="K193" s="2">
        <f t="shared" si="104"/>
        <v>2968.52</v>
      </c>
      <c r="L193" s="28"/>
    </row>
    <row r="194" spans="1:12" ht="15" customHeight="1" x14ac:dyDescent="0.2">
      <c r="A194" s="37"/>
      <c r="B194" s="5" t="s">
        <v>242</v>
      </c>
      <c r="C194" s="5"/>
      <c r="D194" s="2">
        <f t="shared" si="98"/>
        <v>996.26</v>
      </c>
      <c r="E194" s="2">
        <f t="shared" si="99"/>
        <v>1162.3033333333335</v>
      </c>
      <c r="F194" s="2">
        <f t="shared" si="100"/>
        <v>1328.3466666666666</v>
      </c>
      <c r="G194" s="2">
        <f>VLOOKUP(B194,'[1]CTR Combined'!$C:$Q,15,FALSE)</f>
        <v>1494.39</v>
      </c>
      <c r="H194" s="2">
        <f t="shared" si="101"/>
        <v>1826.4766666666669</v>
      </c>
      <c r="I194" s="2">
        <f t="shared" si="102"/>
        <v>2158.5633333333335</v>
      </c>
      <c r="J194" s="2">
        <f t="shared" si="103"/>
        <v>2490.65</v>
      </c>
      <c r="K194" s="2">
        <f t="shared" si="104"/>
        <v>2988.78</v>
      </c>
      <c r="L194" s="28"/>
    </row>
    <row r="195" spans="1:12" ht="15" customHeight="1" x14ac:dyDescent="0.2">
      <c r="A195" s="37"/>
      <c r="B195" s="5" t="s">
        <v>243</v>
      </c>
      <c r="C195" s="5"/>
      <c r="D195" s="2">
        <f t="shared" si="98"/>
        <v>1007.56</v>
      </c>
      <c r="E195" s="2">
        <f t="shared" si="99"/>
        <v>1175.4866666666667</v>
      </c>
      <c r="F195" s="2">
        <f t="shared" si="100"/>
        <v>1343.4133333333332</v>
      </c>
      <c r="G195" s="2">
        <f>VLOOKUP(B195,'[1]CTR Combined'!$C:$Q,15,FALSE)</f>
        <v>1511.34</v>
      </c>
      <c r="H195" s="2">
        <f t="shared" si="101"/>
        <v>1847.1933333333334</v>
      </c>
      <c r="I195" s="2">
        <f t="shared" si="102"/>
        <v>2183.0466666666666</v>
      </c>
      <c r="J195" s="2">
        <f t="shared" si="103"/>
        <v>2518.9</v>
      </c>
      <c r="K195" s="2">
        <f t="shared" si="104"/>
        <v>3022.68</v>
      </c>
      <c r="L195" s="28"/>
    </row>
    <row r="196" spans="1:12" ht="15" customHeight="1" x14ac:dyDescent="0.2">
      <c r="A196" s="37"/>
      <c r="B196" s="5" t="s">
        <v>244</v>
      </c>
      <c r="C196" s="5"/>
      <c r="D196" s="2">
        <f t="shared" si="98"/>
        <v>947.31333333333328</v>
      </c>
      <c r="E196" s="2">
        <f t="shared" si="99"/>
        <v>1105.1988888888889</v>
      </c>
      <c r="F196" s="2">
        <f t="shared" si="100"/>
        <v>1263.0844444444444</v>
      </c>
      <c r="G196" s="2">
        <f>VLOOKUP(B196,'[1]CTR Combined'!$C:$Q,15,FALSE)</f>
        <v>1420.97</v>
      </c>
      <c r="H196" s="2">
        <f t="shared" si="101"/>
        <v>1736.7411111111112</v>
      </c>
      <c r="I196" s="2">
        <f t="shared" si="102"/>
        <v>2052.5122222222221</v>
      </c>
      <c r="J196" s="2">
        <f t="shared" si="103"/>
        <v>2368.2833333333333</v>
      </c>
      <c r="K196" s="2">
        <f t="shared" si="104"/>
        <v>2841.94</v>
      </c>
      <c r="L196" s="28"/>
    </row>
    <row r="197" spans="1:12" ht="9.9499999999999993" customHeight="1" x14ac:dyDescent="0.2">
      <c r="A197" s="37"/>
      <c r="B197" s="5"/>
      <c r="C197" s="5"/>
      <c r="D197" s="2"/>
      <c r="E197" s="2"/>
      <c r="F197" s="2"/>
      <c r="G197" s="2"/>
      <c r="H197" s="2"/>
      <c r="I197" s="2"/>
      <c r="J197" s="2"/>
      <c r="K197" s="2"/>
      <c r="L197" s="28"/>
    </row>
    <row r="198" spans="1:12" ht="15" customHeight="1" x14ac:dyDescent="0.25">
      <c r="A198" s="37"/>
      <c r="B198" s="6" t="s">
        <v>245</v>
      </c>
      <c r="C198" s="6"/>
      <c r="D198" s="2"/>
      <c r="E198" s="2"/>
      <c r="F198" s="2"/>
      <c r="G198" s="2"/>
      <c r="H198" s="2"/>
      <c r="I198" s="2"/>
      <c r="J198" s="2"/>
      <c r="K198" s="2"/>
      <c r="L198" s="28"/>
    </row>
    <row r="199" spans="1:12" ht="15" customHeight="1" x14ac:dyDescent="0.2">
      <c r="A199" s="37"/>
      <c r="B199" s="5" t="s">
        <v>246</v>
      </c>
      <c r="C199" s="5"/>
      <c r="D199" s="2">
        <f t="shared" ref="D199:D205" si="105">G199*(6/9)</f>
        <v>1112.4533333333334</v>
      </c>
      <c r="E199" s="2">
        <f t="shared" ref="E199:E205" si="106">G199*(7/9)</f>
        <v>1297.8622222222223</v>
      </c>
      <c r="F199" s="2">
        <f t="shared" ref="F199:F205" si="107">G199*(8/9)</f>
        <v>1483.2711111111112</v>
      </c>
      <c r="G199" s="2">
        <f>VLOOKUP(B199,'[1]CTR Combined'!$C:$Q,15,FALSE)</f>
        <v>1668.68</v>
      </c>
      <c r="H199" s="2">
        <f t="shared" ref="H199:H205" si="108">G199*(11/9)</f>
        <v>2039.4977777777781</v>
      </c>
      <c r="I199" s="2">
        <f t="shared" ref="I199:I205" si="109">G199*(13/9)</f>
        <v>2410.3155555555554</v>
      </c>
      <c r="J199" s="2">
        <f t="shared" ref="J199:J205" si="110">G199*(15/9)</f>
        <v>2781.1333333333337</v>
      </c>
      <c r="K199" s="2">
        <f t="shared" ref="K199:K205" si="111">G199*2</f>
        <v>3337.36</v>
      </c>
      <c r="L199" s="28"/>
    </row>
    <row r="200" spans="1:12" ht="15" customHeight="1" x14ac:dyDescent="0.2">
      <c r="A200" s="37"/>
      <c r="B200" s="5" t="s">
        <v>247</v>
      </c>
      <c r="C200" s="5"/>
      <c r="D200" s="2">
        <f t="shared" si="105"/>
        <v>1117.4666666666667</v>
      </c>
      <c r="E200" s="2">
        <f t="shared" si="106"/>
        <v>1303.7111111111112</v>
      </c>
      <c r="F200" s="2">
        <f t="shared" si="107"/>
        <v>1489.9555555555555</v>
      </c>
      <c r="G200" s="2">
        <f>VLOOKUP(B200,'[1]CTR Combined'!$C:$Q,15,FALSE)</f>
        <v>1676.2</v>
      </c>
      <c r="H200" s="2">
        <f t="shared" si="108"/>
        <v>2048.6888888888893</v>
      </c>
      <c r="I200" s="2">
        <f t="shared" si="109"/>
        <v>2421.1777777777779</v>
      </c>
      <c r="J200" s="2">
        <f t="shared" si="110"/>
        <v>2793.666666666667</v>
      </c>
      <c r="K200" s="2">
        <f t="shared" si="111"/>
        <v>3352.4</v>
      </c>
      <c r="L200" s="28"/>
    </row>
    <row r="201" spans="1:12" ht="15" customHeight="1" x14ac:dyDescent="0.2">
      <c r="A201" s="37"/>
      <c r="B201" s="5" t="s">
        <v>248</v>
      </c>
      <c r="C201" s="5"/>
      <c r="D201" s="2">
        <f t="shared" si="105"/>
        <v>1116.3066666666666</v>
      </c>
      <c r="E201" s="2">
        <f t="shared" si="106"/>
        <v>1302.3577777777778</v>
      </c>
      <c r="F201" s="2">
        <f t="shared" si="107"/>
        <v>1488.4088888888889</v>
      </c>
      <c r="G201" s="2">
        <f>VLOOKUP(B201,'[1]CTR Combined'!$C:$Q,15,FALSE)</f>
        <v>1674.46</v>
      </c>
      <c r="H201" s="2">
        <f t="shared" si="108"/>
        <v>2046.5622222222225</v>
      </c>
      <c r="I201" s="2">
        <f t="shared" si="109"/>
        <v>2418.6644444444446</v>
      </c>
      <c r="J201" s="2">
        <f t="shared" si="110"/>
        <v>2790.7666666666669</v>
      </c>
      <c r="K201" s="2">
        <f t="shared" si="111"/>
        <v>3348.92</v>
      </c>
      <c r="L201" s="28"/>
    </row>
    <row r="202" spans="1:12" ht="15" customHeight="1" x14ac:dyDescent="0.2">
      <c r="A202" s="37"/>
      <c r="B202" s="5" t="s">
        <v>249</v>
      </c>
      <c r="C202" s="5"/>
      <c r="D202" s="2">
        <f t="shared" si="105"/>
        <v>1105.3999999999999</v>
      </c>
      <c r="E202" s="2">
        <f t="shared" si="106"/>
        <v>1289.6333333333332</v>
      </c>
      <c r="F202" s="2">
        <f t="shared" si="107"/>
        <v>1473.8666666666666</v>
      </c>
      <c r="G202" s="2">
        <f>VLOOKUP(B202,'[1]CTR Combined'!$C:$Q,15,FALSE)</f>
        <v>1658.1</v>
      </c>
      <c r="H202" s="2">
        <f t="shared" si="108"/>
        <v>2026.5666666666666</v>
      </c>
      <c r="I202" s="2">
        <f t="shared" si="109"/>
        <v>2395.0333333333333</v>
      </c>
      <c r="J202" s="2">
        <f t="shared" si="110"/>
        <v>2763.5</v>
      </c>
      <c r="K202" s="2">
        <f t="shared" si="111"/>
        <v>3316.2</v>
      </c>
      <c r="L202" s="28"/>
    </row>
    <row r="203" spans="1:12" ht="15" customHeight="1" x14ac:dyDescent="0.2">
      <c r="A203" s="37"/>
      <c r="B203" s="5" t="s">
        <v>250</v>
      </c>
      <c r="C203" s="5"/>
      <c r="D203" s="2">
        <f t="shared" si="105"/>
        <v>1118.2266666666665</v>
      </c>
      <c r="E203" s="2">
        <f t="shared" si="106"/>
        <v>1304.5977777777778</v>
      </c>
      <c r="F203" s="2">
        <f t="shared" si="107"/>
        <v>1490.9688888888888</v>
      </c>
      <c r="G203" s="2">
        <f>VLOOKUP(B203,'[1]CTR Combined'!$C:$Q,15,FALSE)</f>
        <v>1677.34</v>
      </c>
      <c r="H203" s="2">
        <f t="shared" si="108"/>
        <v>2050.0822222222223</v>
      </c>
      <c r="I203" s="2">
        <f t="shared" si="109"/>
        <v>2422.8244444444445</v>
      </c>
      <c r="J203" s="2">
        <f t="shared" si="110"/>
        <v>2795.5666666666666</v>
      </c>
      <c r="K203" s="2">
        <f t="shared" si="111"/>
        <v>3354.68</v>
      </c>
      <c r="L203" s="28"/>
    </row>
    <row r="204" spans="1:12" ht="15" customHeight="1" x14ac:dyDescent="0.2">
      <c r="A204" s="37"/>
      <c r="B204" s="5" t="s">
        <v>251</v>
      </c>
      <c r="C204" s="5"/>
      <c r="D204" s="2">
        <f t="shared" si="105"/>
        <v>1145.5733333333333</v>
      </c>
      <c r="E204" s="2">
        <f t="shared" si="106"/>
        <v>1336.5022222222221</v>
      </c>
      <c r="F204" s="2">
        <f t="shared" si="107"/>
        <v>1527.431111111111</v>
      </c>
      <c r="G204" s="2">
        <f>VLOOKUP(B204,'[1]CTR Combined'!$C:$Q,15,FALSE)</f>
        <v>1718.36</v>
      </c>
      <c r="H204" s="2">
        <f t="shared" si="108"/>
        <v>2100.2177777777779</v>
      </c>
      <c r="I204" s="2">
        <f t="shared" si="109"/>
        <v>2482.0755555555552</v>
      </c>
      <c r="J204" s="2">
        <f t="shared" si="110"/>
        <v>2863.9333333333334</v>
      </c>
      <c r="K204" s="2">
        <f t="shared" si="111"/>
        <v>3436.72</v>
      </c>
      <c r="L204" s="28"/>
    </row>
    <row r="205" spans="1:12" ht="15" customHeight="1" x14ac:dyDescent="0.2">
      <c r="A205" s="37"/>
      <c r="B205" s="5" t="s">
        <v>252</v>
      </c>
      <c r="C205" s="5"/>
      <c r="D205" s="2">
        <f t="shared" si="105"/>
        <v>1113.1333333333332</v>
      </c>
      <c r="E205" s="2">
        <f t="shared" si="106"/>
        <v>1298.6555555555556</v>
      </c>
      <c r="F205" s="2">
        <f t="shared" si="107"/>
        <v>1484.1777777777777</v>
      </c>
      <c r="G205" s="2">
        <f>VLOOKUP(B205,'[1]CTR Combined'!$C:$Q,15,FALSE)</f>
        <v>1669.7</v>
      </c>
      <c r="H205" s="2">
        <f t="shared" si="108"/>
        <v>2040.7444444444448</v>
      </c>
      <c r="I205" s="2">
        <f t="shared" si="109"/>
        <v>2411.7888888888888</v>
      </c>
      <c r="J205" s="2">
        <f t="shared" si="110"/>
        <v>2782.8333333333335</v>
      </c>
      <c r="K205" s="2">
        <f t="shared" si="111"/>
        <v>3339.4</v>
      </c>
      <c r="L205" s="28"/>
    </row>
    <row r="206" spans="1:12" ht="9.9499999999999993" customHeight="1" x14ac:dyDescent="0.2">
      <c r="A206" s="37"/>
      <c r="B206" s="5"/>
      <c r="C206" s="5"/>
      <c r="D206" s="2"/>
      <c r="E206" s="2"/>
      <c r="F206" s="2"/>
      <c r="G206" s="2"/>
      <c r="H206" s="2"/>
      <c r="I206" s="2"/>
      <c r="J206" s="2"/>
      <c r="K206" s="2"/>
      <c r="L206" s="28"/>
    </row>
    <row r="207" spans="1:12" ht="15" customHeight="1" x14ac:dyDescent="0.25">
      <c r="A207" s="37"/>
      <c r="B207" s="6" t="s">
        <v>253</v>
      </c>
      <c r="C207" s="6"/>
      <c r="D207" s="2"/>
      <c r="E207" s="2"/>
      <c r="F207" s="2"/>
      <c r="G207" s="2"/>
      <c r="H207" s="2"/>
      <c r="I207" s="2"/>
      <c r="J207" s="2"/>
      <c r="K207" s="2"/>
      <c r="L207" s="28"/>
    </row>
    <row r="208" spans="1:12" ht="15" customHeight="1" x14ac:dyDescent="0.2">
      <c r="A208" s="37"/>
      <c r="B208" s="5" t="s">
        <v>254</v>
      </c>
      <c r="C208" s="5"/>
      <c r="D208" s="2">
        <f>G208*(6/9)</f>
        <v>1069.5333333333333</v>
      </c>
      <c r="E208" s="2">
        <f>G208*(7/9)</f>
        <v>1247.7888888888888</v>
      </c>
      <c r="F208" s="2">
        <f>G208*(8/9)</f>
        <v>1426.0444444444443</v>
      </c>
      <c r="G208" s="2">
        <f>VLOOKUP(B208,'[1]CTR Combined'!$C:$Q,15,FALSE)</f>
        <v>1604.3</v>
      </c>
      <c r="H208" s="2">
        <f>G208*(11/9)</f>
        <v>1960.8111111111111</v>
      </c>
      <c r="I208" s="2">
        <f>G208*(13/9)</f>
        <v>2317.3222222222221</v>
      </c>
      <c r="J208" s="2">
        <f>G208*(15/9)</f>
        <v>2673.8333333333335</v>
      </c>
      <c r="K208" s="2">
        <f>G208*2</f>
        <v>3208.6</v>
      </c>
      <c r="L208" s="28"/>
    </row>
    <row r="209" spans="1:12" ht="15" customHeight="1" x14ac:dyDescent="0.2">
      <c r="A209" s="37"/>
      <c r="B209" s="5" t="s">
        <v>255</v>
      </c>
      <c r="C209" s="5"/>
      <c r="D209" s="2">
        <f>G209*(6/9)</f>
        <v>1119.44</v>
      </c>
      <c r="E209" s="2">
        <f>G209*(7/9)</f>
        <v>1306.0133333333333</v>
      </c>
      <c r="F209" s="2">
        <f>G209*(8/9)</f>
        <v>1492.5866666666666</v>
      </c>
      <c r="G209" s="2">
        <f>VLOOKUP(B209,'[1]CTR Combined'!$C:$Q,15,FALSE)</f>
        <v>1679.16</v>
      </c>
      <c r="H209" s="2">
        <f>G209*(11/9)</f>
        <v>2052.3066666666668</v>
      </c>
      <c r="I209" s="2">
        <f>G209*(13/9)</f>
        <v>2425.4533333333334</v>
      </c>
      <c r="J209" s="2">
        <f>G209*(15/9)</f>
        <v>2798.6000000000004</v>
      </c>
      <c r="K209" s="2">
        <f>G209*2</f>
        <v>3358.32</v>
      </c>
      <c r="L209" s="28"/>
    </row>
    <row r="210" spans="1:12" ht="15" customHeight="1" x14ac:dyDescent="0.2">
      <c r="A210" s="37"/>
      <c r="B210" s="5" t="s">
        <v>256</v>
      </c>
      <c r="C210" s="5"/>
      <c r="D210" s="2">
        <f>G210*(6/9)</f>
        <v>1056.42</v>
      </c>
      <c r="E210" s="2">
        <f>G210*(7/9)</f>
        <v>1232.49</v>
      </c>
      <c r="F210" s="2">
        <f>G210*(8/9)</f>
        <v>1408.56</v>
      </c>
      <c r="G210" s="2">
        <f>VLOOKUP(B210,'[1]CTR Combined'!$C:$Q,15,FALSE)</f>
        <v>1584.63</v>
      </c>
      <c r="H210" s="2">
        <f>G210*(11/9)</f>
        <v>1936.7700000000002</v>
      </c>
      <c r="I210" s="2">
        <f>G210*(13/9)</f>
        <v>2288.9100000000003</v>
      </c>
      <c r="J210" s="2">
        <f>G210*(15/9)</f>
        <v>2641.05</v>
      </c>
      <c r="K210" s="2">
        <f>G210*2</f>
        <v>3169.26</v>
      </c>
      <c r="L210" s="28"/>
    </row>
    <row r="211" spans="1:12" ht="15" customHeight="1" x14ac:dyDescent="0.2">
      <c r="A211" s="37"/>
      <c r="B211" s="5" t="s">
        <v>257</v>
      </c>
      <c r="C211" s="5"/>
      <c r="D211" s="2">
        <f>G211*(6/9)</f>
        <v>1050.9866666666667</v>
      </c>
      <c r="E211" s="2">
        <f>G211*(7/9)</f>
        <v>1226.151111111111</v>
      </c>
      <c r="F211" s="2">
        <f>G211*(8/9)</f>
        <v>1401.3155555555554</v>
      </c>
      <c r="G211" s="2">
        <f>VLOOKUP(B211,'[1]CTR Combined'!$C:$Q,15,FALSE)</f>
        <v>1576.48</v>
      </c>
      <c r="H211" s="2">
        <f>G211*(11/9)</f>
        <v>1926.808888888889</v>
      </c>
      <c r="I211" s="2">
        <f>G211*(13/9)</f>
        <v>2277.137777777778</v>
      </c>
      <c r="J211" s="2">
        <f>G211*(15/9)</f>
        <v>2627.4666666666667</v>
      </c>
      <c r="K211" s="2">
        <f>G211*2</f>
        <v>3152.96</v>
      </c>
      <c r="L211" s="28"/>
    </row>
    <row r="212" spans="1:12" ht="15" customHeight="1" x14ac:dyDescent="0.2">
      <c r="A212" s="37"/>
      <c r="B212" s="5" t="s">
        <v>258</v>
      </c>
      <c r="C212" s="5"/>
      <c r="D212" s="2">
        <f>G212*(6/9)</f>
        <v>1034.6266666666666</v>
      </c>
      <c r="E212" s="2">
        <f>G212*(7/9)</f>
        <v>1207.0644444444445</v>
      </c>
      <c r="F212" s="2">
        <f>G212*(8/9)</f>
        <v>1379.5022222222221</v>
      </c>
      <c r="G212" s="2">
        <f>VLOOKUP(B212,'[1]CTR Combined'!$C:$Q,15,FALSE)</f>
        <v>1551.94</v>
      </c>
      <c r="H212" s="2">
        <f>G212*(11/9)</f>
        <v>1896.8155555555559</v>
      </c>
      <c r="I212" s="2">
        <f>G212*(13/9)</f>
        <v>2241.6911111111112</v>
      </c>
      <c r="J212" s="2">
        <f>G212*(15/9)</f>
        <v>2586.5666666666671</v>
      </c>
      <c r="K212" s="2">
        <f>G212*2</f>
        <v>3103.88</v>
      </c>
      <c r="L212" s="28"/>
    </row>
    <row r="213" spans="1:12" ht="15" customHeight="1" x14ac:dyDescent="0.2">
      <c r="A213" s="37"/>
      <c r="B213" s="5"/>
      <c r="C213" s="5"/>
      <c r="D213" s="2"/>
      <c r="E213" s="2"/>
      <c r="F213" s="2"/>
      <c r="G213" s="2"/>
      <c r="H213" s="2"/>
      <c r="I213" s="2"/>
      <c r="J213" s="2"/>
      <c r="K213" s="2"/>
      <c r="L213" s="28"/>
    </row>
    <row r="214" spans="1:12" ht="15" customHeight="1" x14ac:dyDescent="0.25">
      <c r="A214" s="37"/>
      <c r="B214" s="6" t="s">
        <v>259</v>
      </c>
      <c r="C214" s="6"/>
      <c r="D214" s="2"/>
      <c r="E214" s="2"/>
      <c r="F214" s="2"/>
      <c r="G214" s="2"/>
      <c r="H214" s="2"/>
      <c r="I214" s="2"/>
      <c r="J214" s="2"/>
      <c r="K214" s="2"/>
      <c r="L214" s="28"/>
    </row>
    <row r="215" spans="1:12" ht="15" customHeight="1" x14ac:dyDescent="0.2">
      <c r="A215" s="37"/>
      <c r="B215" s="5" t="s">
        <v>260</v>
      </c>
      <c r="C215" s="5"/>
      <c r="D215" s="2">
        <f>G215*(6/9)</f>
        <v>997.3599999999999</v>
      </c>
      <c r="E215" s="2">
        <f>G215*(7/9)</f>
        <v>1163.5866666666666</v>
      </c>
      <c r="F215" s="2">
        <f>G215*(8/9)</f>
        <v>1329.8133333333333</v>
      </c>
      <c r="G215" s="2">
        <f>VLOOKUP(B215,'[1]CTR Combined'!$C:$Q,15,FALSE)</f>
        <v>1496.04</v>
      </c>
      <c r="H215" s="2">
        <f>G215*(11/9)</f>
        <v>1828.4933333333333</v>
      </c>
      <c r="I215" s="2">
        <f>G215*(13/9)</f>
        <v>2160.9466666666667</v>
      </c>
      <c r="J215" s="2">
        <f>G215*(15/9)</f>
        <v>2493.4</v>
      </c>
      <c r="K215" s="2">
        <f>G215*2</f>
        <v>2992.08</v>
      </c>
      <c r="L215" s="28"/>
    </row>
    <row r="216" spans="1:12" ht="15" customHeight="1" x14ac:dyDescent="0.2">
      <c r="A216" s="37"/>
      <c r="B216" s="5" t="s">
        <v>261</v>
      </c>
      <c r="C216" s="5"/>
      <c r="D216" s="2">
        <f>G216*(6/9)</f>
        <v>981.54</v>
      </c>
      <c r="E216" s="2">
        <f>G216*(7/9)</f>
        <v>1145.1299999999999</v>
      </c>
      <c r="F216" s="2">
        <f>G216*(8/9)</f>
        <v>1308.7199999999998</v>
      </c>
      <c r="G216" s="2">
        <f>VLOOKUP(B216,'[1]CTR Combined'!$C:$Q,15,FALSE)</f>
        <v>1472.31</v>
      </c>
      <c r="H216" s="2">
        <f>G216*(11/9)</f>
        <v>1799.49</v>
      </c>
      <c r="I216" s="2">
        <f>G216*(13/9)</f>
        <v>2126.67</v>
      </c>
      <c r="J216" s="2">
        <f>G216*(15/9)</f>
        <v>2453.85</v>
      </c>
      <c r="K216" s="2">
        <f>G216*2</f>
        <v>2944.62</v>
      </c>
      <c r="L216" s="28"/>
    </row>
    <row r="217" spans="1:12" ht="15" customHeight="1" x14ac:dyDescent="0.2">
      <c r="A217" s="37"/>
      <c r="B217" s="5" t="s">
        <v>262</v>
      </c>
      <c r="C217" s="5"/>
      <c r="D217" s="2">
        <f>G217*(6/9)</f>
        <v>1001.06</v>
      </c>
      <c r="E217" s="2">
        <f>G217*(7/9)</f>
        <v>1167.9033333333332</v>
      </c>
      <c r="F217" s="2">
        <f>G217*(8/9)</f>
        <v>1334.7466666666664</v>
      </c>
      <c r="G217" s="2">
        <f>VLOOKUP(B217,'[1]CTR Combined'!$C:$Q,15,FALSE)</f>
        <v>1501.59</v>
      </c>
      <c r="H217" s="2">
        <f>G217*(11/9)</f>
        <v>1835.2766666666666</v>
      </c>
      <c r="I217" s="2">
        <f>G217*(13/9)</f>
        <v>2168.9633333333331</v>
      </c>
      <c r="J217" s="2">
        <f>G217*(15/9)</f>
        <v>2502.65</v>
      </c>
      <c r="K217" s="2">
        <f>G217*2</f>
        <v>3003.18</v>
      </c>
      <c r="L217" s="28"/>
    </row>
    <row r="218" spans="1:12" ht="15" customHeight="1" x14ac:dyDescent="0.2">
      <c r="A218" s="37"/>
      <c r="B218" s="5" t="s">
        <v>263</v>
      </c>
      <c r="C218" s="5"/>
      <c r="D218" s="2">
        <f>G218*(6/9)</f>
        <v>955.57333333333327</v>
      </c>
      <c r="E218" s="2">
        <f>G218*(7/9)</f>
        <v>1114.8355555555554</v>
      </c>
      <c r="F218" s="2">
        <f>G218*(8/9)</f>
        <v>1274.0977777777775</v>
      </c>
      <c r="G218" s="2">
        <f>VLOOKUP(B218,'[1]CTR Combined'!$C:$Q,15,FALSE)</f>
        <v>1433.36</v>
      </c>
      <c r="H218" s="2">
        <f>G218*(11/9)</f>
        <v>1751.8844444444444</v>
      </c>
      <c r="I218" s="2">
        <f>G218*(13/9)</f>
        <v>2070.4088888888887</v>
      </c>
      <c r="J218" s="2">
        <f>G218*(15/9)</f>
        <v>2388.9333333333334</v>
      </c>
      <c r="K218" s="2">
        <f>G218*2</f>
        <v>2866.72</v>
      </c>
      <c r="L218" s="28"/>
    </row>
    <row r="219" spans="1:12" ht="15" customHeight="1" x14ac:dyDescent="0.2">
      <c r="A219" s="37"/>
      <c r="B219" s="5" t="s">
        <v>264</v>
      </c>
      <c r="C219" s="5"/>
      <c r="D219" s="2">
        <f>G219*(6/9)</f>
        <v>990.64666666666665</v>
      </c>
      <c r="E219" s="2">
        <f>G219*(7/9)</f>
        <v>1155.7544444444445</v>
      </c>
      <c r="F219" s="2">
        <f>G219*(8/9)</f>
        <v>1320.8622222222223</v>
      </c>
      <c r="G219" s="2">
        <f>VLOOKUP(B219,'[1]CTR Combined'!$C:$Q,15,FALSE)</f>
        <v>1485.97</v>
      </c>
      <c r="H219" s="2">
        <f>G219*(11/9)</f>
        <v>1816.1855555555558</v>
      </c>
      <c r="I219" s="2">
        <f>G219*(13/9)</f>
        <v>2146.4011111111113</v>
      </c>
      <c r="J219" s="2">
        <f>G219*(15/9)</f>
        <v>2476.6166666666668</v>
      </c>
      <c r="K219" s="2">
        <f>G219*2</f>
        <v>2971.94</v>
      </c>
      <c r="L219" s="28"/>
    </row>
    <row r="220" spans="1:12" ht="9.9499999999999993" customHeight="1" x14ac:dyDescent="0.2">
      <c r="A220" s="37"/>
      <c r="B220" s="5"/>
      <c r="C220" s="5"/>
      <c r="D220" s="2"/>
      <c r="E220" s="2"/>
      <c r="F220" s="2"/>
      <c r="G220" s="2"/>
      <c r="H220" s="2"/>
      <c r="I220" s="2"/>
      <c r="J220" s="2"/>
      <c r="K220" s="2"/>
      <c r="L220" s="28"/>
    </row>
    <row r="221" spans="1:12" ht="15" customHeight="1" x14ac:dyDescent="0.25">
      <c r="A221" s="37"/>
      <c r="B221" s="6" t="s">
        <v>265</v>
      </c>
      <c r="C221" s="6"/>
      <c r="D221" s="2"/>
      <c r="E221" s="2"/>
      <c r="F221" s="2"/>
      <c r="G221" s="2"/>
      <c r="H221" s="2"/>
      <c r="I221" s="2"/>
      <c r="J221" s="2"/>
      <c r="K221" s="2"/>
      <c r="L221" s="28"/>
    </row>
    <row r="222" spans="1:12" ht="15" customHeight="1" x14ac:dyDescent="0.2">
      <c r="A222" s="37"/>
      <c r="B222" s="5" t="s">
        <v>266</v>
      </c>
      <c r="C222" s="5"/>
      <c r="D222" s="2">
        <f t="shared" ref="D222:D229" si="112">G222*(6/9)</f>
        <v>1010.6266666666667</v>
      </c>
      <c r="E222" s="2">
        <f t="shared" ref="E222:E229" si="113">G222*(7/9)</f>
        <v>1179.0644444444445</v>
      </c>
      <c r="F222" s="2">
        <f t="shared" ref="F222:F229" si="114">G222*(8/9)</f>
        <v>1347.5022222222221</v>
      </c>
      <c r="G222" s="2">
        <f>VLOOKUP(B222,'[1]CTR Combined'!$C:$Q,15,FALSE)</f>
        <v>1515.94</v>
      </c>
      <c r="H222" s="2">
        <f t="shared" ref="H222:H229" si="115">G222*(11/9)</f>
        <v>1852.8155555555559</v>
      </c>
      <c r="I222" s="2">
        <f t="shared" ref="I222:I229" si="116">G222*(13/9)</f>
        <v>2189.6911111111112</v>
      </c>
      <c r="J222" s="2">
        <f t="shared" ref="J222:J229" si="117">G222*(15/9)</f>
        <v>2526.5666666666671</v>
      </c>
      <c r="K222" s="2">
        <f t="shared" ref="K222:K229" si="118">G222*2</f>
        <v>3031.88</v>
      </c>
      <c r="L222" s="28"/>
    </row>
    <row r="223" spans="1:12" ht="15" customHeight="1" x14ac:dyDescent="0.2">
      <c r="A223" s="37"/>
      <c r="B223" s="5" t="s">
        <v>267</v>
      </c>
      <c r="C223" s="5"/>
      <c r="D223" s="2">
        <f t="shared" si="112"/>
        <v>1002.46</v>
      </c>
      <c r="E223" s="2">
        <f t="shared" si="113"/>
        <v>1169.5366666666666</v>
      </c>
      <c r="F223" s="2">
        <f t="shared" si="114"/>
        <v>1336.6133333333332</v>
      </c>
      <c r="G223" s="2">
        <f>VLOOKUP(B223,'[1]CTR Combined'!$C:$Q,15,FALSE)</f>
        <v>1503.69</v>
      </c>
      <c r="H223" s="2">
        <f t="shared" si="115"/>
        <v>1837.8433333333335</v>
      </c>
      <c r="I223" s="2">
        <f t="shared" si="116"/>
        <v>2171.9966666666669</v>
      </c>
      <c r="J223" s="2">
        <f t="shared" si="117"/>
        <v>2506.15</v>
      </c>
      <c r="K223" s="2">
        <f t="shared" si="118"/>
        <v>3007.38</v>
      </c>
      <c r="L223" s="28"/>
    </row>
    <row r="224" spans="1:12" ht="15" customHeight="1" x14ac:dyDescent="0.2">
      <c r="A224" s="37"/>
      <c r="B224" s="5" t="s">
        <v>268</v>
      </c>
      <c r="C224" s="5"/>
      <c r="D224" s="2">
        <f t="shared" si="112"/>
        <v>991.78</v>
      </c>
      <c r="E224" s="2">
        <f t="shared" si="113"/>
        <v>1157.0766666666668</v>
      </c>
      <c r="F224" s="2">
        <f t="shared" si="114"/>
        <v>1322.3733333333332</v>
      </c>
      <c r="G224" s="2">
        <f>VLOOKUP(B224,'[1]CTR Combined'!$C:$Q,15,FALSE)</f>
        <v>1487.67</v>
      </c>
      <c r="H224" s="2">
        <f t="shared" si="115"/>
        <v>1818.2633333333335</v>
      </c>
      <c r="I224" s="2">
        <f t="shared" si="116"/>
        <v>2148.8566666666666</v>
      </c>
      <c r="J224" s="2">
        <f t="shared" si="117"/>
        <v>2479.4500000000003</v>
      </c>
      <c r="K224" s="2">
        <f t="shared" si="118"/>
        <v>2975.34</v>
      </c>
      <c r="L224" s="28"/>
    </row>
    <row r="225" spans="1:12" ht="15" customHeight="1" x14ac:dyDescent="0.2">
      <c r="A225" s="37"/>
      <c r="B225" s="5" t="s">
        <v>269</v>
      </c>
      <c r="C225" s="5"/>
      <c r="D225" s="2">
        <f t="shared" si="112"/>
        <v>986.3</v>
      </c>
      <c r="E225" s="2">
        <f t="shared" si="113"/>
        <v>1150.6833333333334</v>
      </c>
      <c r="F225" s="2">
        <f t="shared" si="114"/>
        <v>1315.0666666666666</v>
      </c>
      <c r="G225" s="2">
        <f>VLOOKUP(B225,'[1]CTR Combined'!$C:$Q,15,FALSE)</f>
        <v>1479.45</v>
      </c>
      <c r="H225" s="2">
        <f t="shared" si="115"/>
        <v>1808.2166666666669</v>
      </c>
      <c r="I225" s="2">
        <f t="shared" si="116"/>
        <v>2136.9833333333336</v>
      </c>
      <c r="J225" s="2">
        <f t="shared" si="117"/>
        <v>2465.75</v>
      </c>
      <c r="K225" s="2">
        <f t="shared" si="118"/>
        <v>2958.9</v>
      </c>
      <c r="L225" s="28"/>
    </row>
    <row r="226" spans="1:12" ht="15" customHeight="1" x14ac:dyDescent="0.2">
      <c r="A226" s="37"/>
      <c r="B226" s="5" t="s">
        <v>270</v>
      </c>
      <c r="C226" s="5"/>
      <c r="D226" s="2">
        <f t="shared" si="112"/>
        <v>959.48666666666668</v>
      </c>
      <c r="E226" s="2">
        <f t="shared" si="113"/>
        <v>1119.401111111111</v>
      </c>
      <c r="F226" s="2">
        <f t="shared" si="114"/>
        <v>1279.3155555555554</v>
      </c>
      <c r="G226" s="2">
        <f>VLOOKUP(B226,'[1]CTR Combined'!$C:$Q,15,FALSE)</f>
        <v>1439.23</v>
      </c>
      <c r="H226" s="2">
        <f t="shared" si="115"/>
        <v>1759.058888888889</v>
      </c>
      <c r="I226" s="2">
        <f t="shared" si="116"/>
        <v>2078.887777777778</v>
      </c>
      <c r="J226" s="2">
        <f t="shared" si="117"/>
        <v>2398.7166666666667</v>
      </c>
      <c r="K226" s="2">
        <f t="shared" si="118"/>
        <v>2878.46</v>
      </c>
      <c r="L226" s="28"/>
    </row>
    <row r="227" spans="1:12" ht="15" customHeight="1" x14ac:dyDescent="0.2">
      <c r="A227" s="37"/>
      <c r="B227" s="5" t="s">
        <v>271</v>
      </c>
      <c r="C227" s="5"/>
      <c r="D227" s="2">
        <f t="shared" si="112"/>
        <v>971.6</v>
      </c>
      <c r="E227" s="2">
        <f t="shared" si="113"/>
        <v>1133.5333333333335</v>
      </c>
      <c r="F227" s="2">
        <f t="shared" si="114"/>
        <v>1295.4666666666667</v>
      </c>
      <c r="G227" s="2">
        <f>VLOOKUP(B227,'[1]CTR Combined'!$C:$Q,15,FALSE)</f>
        <v>1457.4</v>
      </c>
      <c r="H227" s="2">
        <f t="shared" si="115"/>
        <v>1781.2666666666669</v>
      </c>
      <c r="I227" s="2">
        <f t="shared" si="116"/>
        <v>2105.1333333333332</v>
      </c>
      <c r="J227" s="2">
        <f t="shared" si="117"/>
        <v>2429.0000000000005</v>
      </c>
      <c r="K227" s="2">
        <f t="shared" si="118"/>
        <v>2914.8</v>
      </c>
      <c r="L227" s="28"/>
    </row>
    <row r="228" spans="1:12" ht="15" customHeight="1" x14ac:dyDescent="0.2">
      <c r="A228" s="37"/>
      <c r="B228" s="5" t="s">
        <v>272</v>
      </c>
      <c r="C228" s="5"/>
      <c r="D228" s="2">
        <f t="shared" si="112"/>
        <v>984.56666666666661</v>
      </c>
      <c r="E228" s="2">
        <f t="shared" si="113"/>
        <v>1148.661111111111</v>
      </c>
      <c r="F228" s="2">
        <f t="shared" si="114"/>
        <v>1312.7555555555555</v>
      </c>
      <c r="G228" s="2">
        <f>VLOOKUP(B228,'[1]CTR Combined'!$C:$Q,15,FALSE)</f>
        <v>1476.85</v>
      </c>
      <c r="H228" s="2">
        <f t="shared" si="115"/>
        <v>1805.038888888889</v>
      </c>
      <c r="I228" s="2">
        <f t="shared" si="116"/>
        <v>2133.2277777777776</v>
      </c>
      <c r="J228" s="2">
        <f t="shared" si="117"/>
        <v>2461.4166666666665</v>
      </c>
      <c r="K228" s="2">
        <f t="shared" si="118"/>
        <v>2953.7</v>
      </c>
      <c r="L228" s="28"/>
    </row>
    <row r="229" spans="1:12" ht="15" customHeight="1" x14ac:dyDescent="0.2">
      <c r="A229" s="37"/>
      <c r="B229" s="5" t="s">
        <v>273</v>
      </c>
      <c r="C229" s="5"/>
      <c r="D229" s="2">
        <f t="shared" si="112"/>
        <v>968.3</v>
      </c>
      <c r="E229" s="2">
        <f t="shared" si="113"/>
        <v>1129.6833333333334</v>
      </c>
      <c r="F229" s="2">
        <f t="shared" si="114"/>
        <v>1291.0666666666666</v>
      </c>
      <c r="G229" s="2">
        <f>VLOOKUP(B229,'[1]CTR Combined'!$C:$Q,15,FALSE)</f>
        <v>1452.45</v>
      </c>
      <c r="H229" s="2">
        <f t="shared" si="115"/>
        <v>1775.2166666666669</v>
      </c>
      <c r="I229" s="2">
        <f t="shared" si="116"/>
        <v>2097.9833333333336</v>
      </c>
      <c r="J229" s="2">
        <f t="shared" si="117"/>
        <v>2420.75</v>
      </c>
      <c r="K229" s="2">
        <f t="shared" si="118"/>
        <v>2904.9</v>
      </c>
      <c r="L229" s="28"/>
    </row>
    <row r="230" spans="1:12" ht="9.9499999999999993" customHeight="1" thickBot="1" x14ac:dyDescent="0.25">
      <c r="A230" s="11"/>
      <c r="B230" s="18"/>
      <c r="C230" s="18"/>
      <c r="D230" s="12"/>
      <c r="E230" s="12"/>
      <c r="F230" s="12"/>
      <c r="G230" s="12"/>
      <c r="H230" s="12"/>
      <c r="I230" s="12"/>
      <c r="J230" s="12"/>
      <c r="K230" s="12"/>
      <c r="L230" s="38"/>
    </row>
    <row r="231" spans="1:12" ht="20.100000000000001" customHeight="1" thickBot="1" x14ac:dyDescent="0.25">
      <c r="A231" s="48"/>
      <c r="B231" s="45" t="s">
        <v>380</v>
      </c>
      <c r="C231" s="29"/>
      <c r="D231" s="29"/>
      <c r="E231" s="29"/>
      <c r="F231" s="29"/>
      <c r="G231" s="29"/>
      <c r="H231" s="29"/>
      <c r="I231" s="29"/>
      <c r="J231" s="29"/>
      <c r="K231" s="29"/>
      <c r="L231" s="39"/>
    </row>
    <row r="232" spans="1:12" ht="15" customHeight="1" x14ac:dyDescent="0.2">
      <c r="A232" s="3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36"/>
    </row>
    <row r="233" spans="1:12" x14ac:dyDescent="0.2">
      <c r="A233" s="37"/>
      <c r="B233" s="17" t="s">
        <v>362</v>
      </c>
      <c r="C233" s="17"/>
      <c r="D233" s="14" t="s">
        <v>0</v>
      </c>
      <c r="E233" s="14" t="s">
        <v>1</v>
      </c>
      <c r="F233" s="14" t="s">
        <v>2</v>
      </c>
      <c r="G233" s="15" t="s">
        <v>3</v>
      </c>
      <c r="H233" s="14" t="s">
        <v>4</v>
      </c>
      <c r="I233" s="14" t="s">
        <v>5</v>
      </c>
      <c r="J233" s="16" t="s">
        <v>6</v>
      </c>
      <c r="K233" s="14" t="s">
        <v>7</v>
      </c>
      <c r="L233" s="28"/>
    </row>
    <row r="234" spans="1:12" ht="15" customHeight="1" x14ac:dyDescent="0.2">
      <c r="A234" s="37"/>
      <c r="B234" s="5"/>
      <c r="C234" s="5"/>
      <c r="D234" s="1" t="s">
        <v>8</v>
      </c>
      <c r="E234" s="1" t="s">
        <v>8</v>
      </c>
      <c r="F234" s="1" t="s">
        <v>8</v>
      </c>
      <c r="G234" s="2" t="s">
        <v>8</v>
      </c>
      <c r="H234" s="1" t="s">
        <v>8</v>
      </c>
      <c r="I234" s="1" t="s">
        <v>8</v>
      </c>
      <c r="J234" s="1" t="s">
        <v>8</v>
      </c>
      <c r="K234" s="1" t="s">
        <v>8</v>
      </c>
      <c r="L234" s="28"/>
    </row>
    <row r="235" spans="1:12" ht="9" customHeight="1" x14ac:dyDescent="0.2">
      <c r="A235" s="37"/>
      <c r="B235" s="5"/>
      <c r="C235" s="5"/>
      <c r="D235" s="1"/>
      <c r="E235" s="1"/>
      <c r="F235" s="1"/>
      <c r="G235" s="1"/>
      <c r="H235" s="1"/>
      <c r="I235" s="1"/>
      <c r="J235" s="1"/>
      <c r="K235" s="1"/>
      <c r="L235" s="28"/>
    </row>
    <row r="236" spans="1:12" ht="15" customHeight="1" x14ac:dyDescent="0.25">
      <c r="A236" s="37"/>
      <c r="B236" s="7" t="s">
        <v>377</v>
      </c>
      <c r="C236" s="7"/>
      <c r="D236" s="1"/>
      <c r="E236" s="1"/>
      <c r="F236" s="1"/>
      <c r="G236" s="1"/>
      <c r="H236" s="1"/>
      <c r="I236" s="1"/>
      <c r="J236" s="1"/>
      <c r="K236" s="1"/>
      <c r="L236" s="28"/>
    </row>
    <row r="237" spans="1:12" ht="9.9499999999999993" customHeight="1" x14ac:dyDescent="0.2">
      <c r="A237" s="37"/>
      <c r="B237" s="5"/>
      <c r="C237" s="5"/>
      <c r="D237" s="1"/>
      <c r="E237" s="1"/>
      <c r="F237" s="1"/>
      <c r="G237" s="1"/>
      <c r="H237" s="1"/>
      <c r="I237" s="1"/>
      <c r="J237" s="1"/>
      <c r="K237" s="1"/>
      <c r="L237" s="28"/>
    </row>
    <row r="238" spans="1:12" ht="15" customHeight="1" x14ac:dyDescent="0.25">
      <c r="A238" s="37"/>
      <c r="B238" s="6" t="s">
        <v>274</v>
      </c>
      <c r="C238" s="6"/>
      <c r="D238" s="1"/>
      <c r="E238" s="1"/>
      <c r="F238" s="1"/>
      <c r="G238" s="1"/>
      <c r="H238" s="1"/>
      <c r="I238" s="1"/>
      <c r="J238" s="1"/>
      <c r="K238" s="1"/>
      <c r="L238" s="28"/>
    </row>
    <row r="239" spans="1:12" ht="15" customHeight="1" x14ac:dyDescent="0.2">
      <c r="A239" s="37"/>
      <c r="B239" s="5" t="s">
        <v>275</v>
      </c>
      <c r="C239" s="5"/>
      <c r="D239" s="2">
        <f t="shared" ref="D239:D245" si="119">G239*(6/9)</f>
        <v>1010.6866666666666</v>
      </c>
      <c r="E239" s="2">
        <f t="shared" ref="E239:E245" si="120">G239*(7/9)</f>
        <v>1179.1344444444444</v>
      </c>
      <c r="F239" s="2">
        <f t="shared" ref="F239:F245" si="121">G239*(8/9)</f>
        <v>1347.5822222222221</v>
      </c>
      <c r="G239" s="2">
        <f>VLOOKUP(B239,'[1]CTR Combined'!$C:$Q,15,FALSE)</f>
        <v>1516.03</v>
      </c>
      <c r="H239" s="2">
        <f t="shared" ref="H239:H245" si="122">G239*(11/9)</f>
        <v>1852.9255555555558</v>
      </c>
      <c r="I239" s="2">
        <f t="shared" ref="I239:I245" si="123">G239*(13/9)</f>
        <v>2189.8211111111109</v>
      </c>
      <c r="J239" s="2">
        <f t="shared" ref="J239:J245" si="124">G239*(15/9)</f>
        <v>2526.7166666666667</v>
      </c>
      <c r="K239" s="2">
        <f t="shared" ref="K239:K245" si="125">G239*2</f>
        <v>3032.06</v>
      </c>
      <c r="L239" s="28"/>
    </row>
    <row r="240" spans="1:12" ht="15" customHeight="1" x14ac:dyDescent="0.2">
      <c r="A240" s="37"/>
      <c r="B240" s="5" t="s">
        <v>276</v>
      </c>
      <c r="C240" s="5"/>
      <c r="D240" s="2">
        <f t="shared" si="119"/>
        <v>1013.1999999999999</v>
      </c>
      <c r="E240" s="2">
        <f t="shared" si="120"/>
        <v>1182.0666666666666</v>
      </c>
      <c r="F240" s="2">
        <f t="shared" si="121"/>
        <v>1350.9333333333332</v>
      </c>
      <c r="G240" s="2">
        <f>VLOOKUP(B240,'[1]CTR Combined'!$C:$Q,15,FALSE)</f>
        <v>1519.8</v>
      </c>
      <c r="H240" s="2">
        <f t="shared" si="122"/>
        <v>1857.5333333333335</v>
      </c>
      <c r="I240" s="2">
        <f t="shared" si="123"/>
        <v>2195.2666666666664</v>
      </c>
      <c r="J240" s="2">
        <f t="shared" si="124"/>
        <v>2533</v>
      </c>
      <c r="K240" s="2">
        <f t="shared" si="125"/>
        <v>3039.6</v>
      </c>
      <c r="L240" s="28"/>
    </row>
    <row r="241" spans="1:12" ht="15" customHeight="1" x14ac:dyDescent="0.2">
      <c r="A241" s="37"/>
      <c r="B241" s="5" t="s">
        <v>277</v>
      </c>
      <c r="C241" s="43"/>
      <c r="D241" s="2">
        <f t="shared" si="119"/>
        <v>1083.3</v>
      </c>
      <c r="E241" s="2">
        <f t="shared" si="120"/>
        <v>1263.8500000000001</v>
      </c>
      <c r="F241" s="2">
        <f t="shared" si="121"/>
        <v>1444.3999999999999</v>
      </c>
      <c r="G241" s="2">
        <f>VLOOKUP(B241,'[1]CTR Combined'!$C:$Q,15,FALSE)</f>
        <v>1624.95</v>
      </c>
      <c r="H241" s="2">
        <f t="shared" si="122"/>
        <v>1986.0500000000002</v>
      </c>
      <c r="I241" s="2">
        <f t="shared" si="123"/>
        <v>2347.15</v>
      </c>
      <c r="J241" s="2">
        <f t="shared" si="124"/>
        <v>2708.25</v>
      </c>
      <c r="K241" s="2">
        <f t="shared" si="125"/>
        <v>3249.9</v>
      </c>
      <c r="L241" s="28"/>
    </row>
    <row r="242" spans="1:12" ht="15" customHeight="1" x14ac:dyDescent="0.2">
      <c r="A242" s="37"/>
      <c r="B242" s="5" t="s">
        <v>278</v>
      </c>
      <c r="C242" s="5"/>
      <c r="D242" s="2">
        <f t="shared" si="119"/>
        <v>1009.5</v>
      </c>
      <c r="E242" s="2">
        <f t="shared" si="120"/>
        <v>1177.75</v>
      </c>
      <c r="F242" s="2">
        <f t="shared" si="121"/>
        <v>1346</v>
      </c>
      <c r="G242" s="2">
        <f>VLOOKUP(B242,'[1]CTR Combined'!$C:$Q,15,FALSE)</f>
        <v>1514.25</v>
      </c>
      <c r="H242" s="2">
        <f t="shared" si="122"/>
        <v>1850.7500000000002</v>
      </c>
      <c r="I242" s="2">
        <f t="shared" si="123"/>
        <v>2187.25</v>
      </c>
      <c r="J242" s="2">
        <f t="shared" si="124"/>
        <v>2523.75</v>
      </c>
      <c r="K242" s="2">
        <f t="shared" si="125"/>
        <v>3028.5</v>
      </c>
      <c r="L242" s="28"/>
    </row>
    <row r="243" spans="1:12" ht="15" customHeight="1" x14ac:dyDescent="0.2">
      <c r="A243" s="37"/>
      <c r="B243" s="5" t="s">
        <v>279</v>
      </c>
      <c r="C243" s="5"/>
      <c r="D243" s="57">
        <f t="shared" si="119"/>
        <v>1012.78</v>
      </c>
      <c r="E243" s="57">
        <f t="shared" si="120"/>
        <v>1181.5766666666668</v>
      </c>
      <c r="F243" s="57">
        <f t="shared" si="121"/>
        <v>1350.3733333333332</v>
      </c>
      <c r="G243" s="2">
        <f>VLOOKUP(B243,'[1]CTR Combined'!$C:$Q,15,FALSE)</f>
        <v>1519.17</v>
      </c>
      <c r="H243" s="57">
        <f t="shared" si="122"/>
        <v>1856.7633333333335</v>
      </c>
      <c r="I243" s="57">
        <f t="shared" si="123"/>
        <v>2194.3566666666666</v>
      </c>
      <c r="J243" s="57">
        <f t="shared" si="124"/>
        <v>2531.9500000000003</v>
      </c>
      <c r="K243" s="57">
        <f t="shared" si="125"/>
        <v>3038.34</v>
      </c>
      <c r="L243" s="28"/>
    </row>
    <row r="244" spans="1:12" ht="15" customHeight="1" x14ac:dyDescent="0.2">
      <c r="A244" s="37"/>
      <c r="B244" s="5" t="s">
        <v>280</v>
      </c>
      <c r="C244" s="5"/>
      <c r="D244" s="57">
        <f t="shared" si="119"/>
        <v>1001.7066666666666</v>
      </c>
      <c r="E244" s="57">
        <f t="shared" si="120"/>
        <v>1168.6577777777777</v>
      </c>
      <c r="F244" s="57">
        <f t="shared" si="121"/>
        <v>1335.6088888888887</v>
      </c>
      <c r="G244" s="2">
        <f>VLOOKUP(B244,'[1]CTR Combined'!$C:$Q,15,FALSE)</f>
        <v>1502.56</v>
      </c>
      <c r="H244" s="57">
        <f t="shared" si="122"/>
        <v>1836.4622222222224</v>
      </c>
      <c r="I244" s="57">
        <f t="shared" si="123"/>
        <v>2170.3644444444444</v>
      </c>
      <c r="J244" s="57">
        <f t="shared" si="124"/>
        <v>2504.2666666666669</v>
      </c>
      <c r="K244" s="57">
        <f t="shared" si="125"/>
        <v>3005.12</v>
      </c>
      <c r="L244" s="28"/>
    </row>
    <row r="245" spans="1:12" ht="15" customHeight="1" x14ac:dyDescent="0.2">
      <c r="A245" s="37"/>
      <c r="B245" s="5" t="s">
        <v>281</v>
      </c>
      <c r="C245" s="5"/>
      <c r="D245" s="57">
        <f t="shared" si="119"/>
        <v>973.98666666666668</v>
      </c>
      <c r="E245" s="57">
        <f t="shared" si="120"/>
        <v>1136.3177777777778</v>
      </c>
      <c r="F245" s="57">
        <f t="shared" si="121"/>
        <v>1298.6488888888889</v>
      </c>
      <c r="G245" s="2">
        <f>VLOOKUP(B245,'[1]CTR Combined'!$C:$Q,15,FALSE)</f>
        <v>1460.98</v>
      </c>
      <c r="H245" s="57">
        <f t="shared" si="122"/>
        <v>1785.6422222222225</v>
      </c>
      <c r="I245" s="57">
        <f t="shared" si="123"/>
        <v>2110.3044444444445</v>
      </c>
      <c r="J245" s="57">
        <f t="shared" si="124"/>
        <v>2434.9666666666667</v>
      </c>
      <c r="K245" s="57">
        <f t="shared" si="125"/>
        <v>2921.96</v>
      </c>
      <c r="L245" s="28"/>
    </row>
    <row r="246" spans="1:12" ht="9.9499999999999993" customHeight="1" x14ac:dyDescent="0.2">
      <c r="A246" s="37"/>
      <c r="B246" s="5"/>
      <c r="C246" s="5"/>
      <c r="D246" s="57"/>
      <c r="E246" s="57"/>
      <c r="F246" s="57"/>
      <c r="G246" s="2"/>
      <c r="H246" s="57"/>
      <c r="I246" s="57"/>
      <c r="J246" s="57"/>
      <c r="K246" s="57"/>
      <c r="L246" s="28"/>
    </row>
    <row r="247" spans="1:12" ht="15" customHeight="1" x14ac:dyDescent="0.25">
      <c r="A247" s="37"/>
      <c r="B247" s="6" t="s">
        <v>282</v>
      </c>
      <c r="C247" s="6"/>
      <c r="D247" s="57"/>
      <c r="E247" s="57"/>
      <c r="F247" s="57"/>
      <c r="G247" s="2"/>
      <c r="H247" s="57"/>
      <c r="I247" s="57"/>
      <c r="J247" s="57"/>
      <c r="K247" s="57"/>
      <c r="L247" s="28"/>
    </row>
    <row r="248" spans="1:12" ht="15" customHeight="1" x14ac:dyDescent="0.2">
      <c r="A248" s="56"/>
      <c r="B248" s="5" t="s">
        <v>283</v>
      </c>
      <c r="C248" s="5"/>
      <c r="D248" s="57">
        <f t="shared" ref="D248:D258" si="126">G248*(6/9)</f>
        <v>1092.94</v>
      </c>
      <c r="E248" s="57">
        <f t="shared" ref="E248:E258" si="127">G248*(7/9)</f>
        <v>1275.0966666666668</v>
      </c>
      <c r="F248" s="57">
        <f t="shared" ref="F248:F258" si="128">G248*(8/9)</f>
        <v>1457.2533333333333</v>
      </c>
      <c r="G248" s="2">
        <f>VLOOKUP(B248,'[1]CTR Combined'!$C:$Q,15,FALSE)</f>
        <v>1639.41</v>
      </c>
      <c r="H248" s="57">
        <f t="shared" ref="H248:H258" si="129">G248*(11/9)</f>
        <v>2003.7233333333336</v>
      </c>
      <c r="I248" s="57">
        <f t="shared" ref="I248:I258" si="130">G248*(13/9)</f>
        <v>2368.0366666666669</v>
      </c>
      <c r="J248" s="57">
        <f t="shared" ref="J248:J258" si="131">G248*(15/9)</f>
        <v>2732.3500000000004</v>
      </c>
      <c r="K248" s="57">
        <f t="shared" ref="K248:K258" si="132">G248*2</f>
        <v>3278.82</v>
      </c>
      <c r="L248" s="28"/>
    </row>
    <row r="249" spans="1:12" ht="15" customHeight="1" x14ac:dyDescent="0.2">
      <c r="A249" s="56"/>
      <c r="B249" s="5" t="s">
        <v>284</v>
      </c>
      <c r="C249" s="5"/>
      <c r="D249" s="57">
        <f t="shared" si="126"/>
        <v>1075.1266666666666</v>
      </c>
      <c r="E249" s="57">
        <f t="shared" si="127"/>
        <v>1254.3144444444445</v>
      </c>
      <c r="F249" s="57">
        <f t="shared" si="128"/>
        <v>1433.5022222222221</v>
      </c>
      <c r="G249" s="2">
        <f>VLOOKUP(B249,'[1]CTR Combined'!$C:$Q,15,FALSE)</f>
        <v>1612.69</v>
      </c>
      <c r="H249" s="57">
        <f t="shared" si="129"/>
        <v>1971.0655555555559</v>
      </c>
      <c r="I249" s="57">
        <f t="shared" si="130"/>
        <v>2329.4411111111112</v>
      </c>
      <c r="J249" s="57">
        <f t="shared" si="131"/>
        <v>2687.8166666666671</v>
      </c>
      <c r="K249" s="57">
        <f t="shared" si="132"/>
        <v>3225.38</v>
      </c>
      <c r="L249" s="28"/>
    </row>
    <row r="250" spans="1:12" ht="15" customHeight="1" x14ac:dyDescent="0.2">
      <c r="A250" s="56"/>
      <c r="B250" s="5" t="s">
        <v>285</v>
      </c>
      <c r="C250" s="5"/>
      <c r="D250" s="57">
        <f t="shared" si="126"/>
        <v>1075.3599999999999</v>
      </c>
      <c r="E250" s="57">
        <f t="shared" si="127"/>
        <v>1254.5866666666666</v>
      </c>
      <c r="F250" s="57">
        <f t="shared" si="128"/>
        <v>1433.8133333333333</v>
      </c>
      <c r="G250" s="2">
        <f>VLOOKUP(B250,'[1]CTR Combined'!$C:$Q,15,FALSE)</f>
        <v>1613.04</v>
      </c>
      <c r="H250" s="57">
        <f t="shared" si="129"/>
        <v>1971.4933333333333</v>
      </c>
      <c r="I250" s="57">
        <f t="shared" si="130"/>
        <v>2329.9466666666667</v>
      </c>
      <c r="J250" s="57">
        <f t="shared" si="131"/>
        <v>2688.4</v>
      </c>
      <c r="K250" s="57">
        <f t="shared" si="132"/>
        <v>3226.08</v>
      </c>
      <c r="L250" s="28"/>
    </row>
    <row r="251" spans="1:12" ht="15" customHeight="1" x14ac:dyDescent="0.2">
      <c r="A251" s="56"/>
      <c r="B251" s="5" t="s">
        <v>286</v>
      </c>
      <c r="C251" s="5"/>
      <c r="D251" s="57">
        <f t="shared" si="126"/>
        <v>1067.0933333333332</v>
      </c>
      <c r="E251" s="57">
        <f t="shared" si="127"/>
        <v>1244.9422222222224</v>
      </c>
      <c r="F251" s="57">
        <f t="shared" si="128"/>
        <v>1422.7911111111111</v>
      </c>
      <c r="G251" s="2">
        <f>VLOOKUP(B251,'[1]CTR Combined'!$C:$Q,15,FALSE)</f>
        <v>1600.64</v>
      </c>
      <c r="H251" s="57">
        <f t="shared" si="129"/>
        <v>1956.337777777778</v>
      </c>
      <c r="I251" s="57">
        <f t="shared" si="130"/>
        <v>2312.0355555555557</v>
      </c>
      <c r="J251" s="57">
        <f t="shared" si="131"/>
        <v>2667.7333333333336</v>
      </c>
      <c r="K251" s="57">
        <f t="shared" si="132"/>
        <v>3201.28</v>
      </c>
      <c r="L251" s="28"/>
    </row>
    <row r="252" spans="1:12" ht="15" customHeight="1" x14ac:dyDescent="0.2">
      <c r="A252" s="56"/>
      <c r="B252" s="5" t="s">
        <v>287</v>
      </c>
      <c r="C252" s="5"/>
      <c r="D252" s="57">
        <f t="shared" si="126"/>
        <v>1097.8799999999999</v>
      </c>
      <c r="E252" s="57">
        <f t="shared" si="127"/>
        <v>1280.8599999999999</v>
      </c>
      <c r="F252" s="57">
        <f t="shared" si="128"/>
        <v>1463.84</v>
      </c>
      <c r="G252" s="2">
        <f>VLOOKUP(B252,'[1]CTR Combined'!$C:$Q,15,FALSE)</f>
        <v>1646.82</v>
      </c>
      <c r="H252" s="57">
        <f t="shared" si="129"/>
        <v>2012.78</v>
      </c>
      <c r="I252" s="57">
        <f t="shared" si="130"/>
        <v>2378.7399999999998</v>
      </c>
      <c r="J252" s="57">
        <f t="shared" si="131"/>
        <v>2744.7</v>
      </c>
      <c r="K252" s="57">
        <f t="shared" si="132"/>
        <v>3293.64</v>
      </c>
      <c r="L252" s="28"/>
    </row>
    <row r="253" spans="1:12" ht="15" customHeight="1" x14ac:dyDescent="0.2">
      <c r="A253" s="56"/>
      <c r="B253" s="5" t="s">
        <v>288</v>
      </c>
      <c r="C253" s="43"/>
      <c r="D253" s="57">
        <f t="shared" si="126"/>
        <v>1053.4333333333334</v>
      </c>
      <c r="E253" s="57">
        <f t="shared" si="127"/>
        <v>1229.0055555555557</v>
      </c>
      <c r="F253" s="57">
        <f t="shared" si="128"/>
        <v>1404.5777777777778</v>
      </c>
      <c r="G253" s="2">
        <f>VLOOKUP(B253,'[1]CTR Combined'!$C:$Q,15,FALSE)</f>
        <v>1580.15</v>
      </c>
      <c r="H253" s="57">
        <f t="shared" si="129"/>
        <v>1931.2944444444447</v>
      </c>
      <c r="I253" s="57">
        <f t="shared" si="130"/>
        <v>2282.4388888888889</v>
      </c>
      <c r="J253" s="57">
        <f t="shared" si="131"/>
        <v>2633.5833333333335</v>
      </c>
      <c r="K253" s="57">
        <f t="shared" si="132"/>
        <v>3160.3</v>
      </c>
      <c r="L253" s="28"/>
    </row>
    <row r="254" spans="1:12" ht="15" customHeight="1" x14ac:dyDescent="0.2">
      <c r="A254" s="56"/>
      <c r="B254" s="5" t="s">
        <v>289</v>
      </c>
      <c r="C254" s="5"/>
      <c r="D254" s="57">
        <f t="shared" si="126"/>
        <v>1078.6733333333332</v>
      </c>
      <c r="E254" s="57">
        <f t="shared" si="127"/>
        <v>1258.4522222222222</v>
      </c>
      <c r="F254" s="57">
        <f t="shared" si="128"/>
        <v>1438.231111111111</v>
      </c>
      <c r="G254" s="2">
        <f>VLOOKUP(B254,'[1]CTR Combined'!$C:$Q,15,FALSE)</f>
        <v>1618.01</v>
      </c>
      <c r="H254" s="57">
        <f t="shared" si="129"/>
        <v>1977.567777777778</v>
      </c>
      <c r="I254" s="57">
        <f t="shared" si="130"/>
        <v>2337.1255555555554</v>
      </c>
      <c r="J254" s="57">
        <f t="shared" si="131"/>
        <v>2696.6833333333334</v>
      </c>
      <c r="K254" s="57">
        <f t="shared" si="132"/>
        <v>3236.02</v>
      </c>
      <c r="L254" s="28"/>
    </row>
    <row r="255" spans="1:12" ht="15" customHeight="1" x14ac:dyDescent="0.2">
      <c r="A255" s="56"/>
      <c r="B255" s="5" t="s">
        <v>290</v>
      </c>
      <c r="C255" s="5"/>
      <c r="D255" s="57">
        <f t="shared" si="126"/>
        <v>1100.4733333333334</v>
      </c>
      <c r="E255" s="57">
        <f t="shared" si="127"/>
        <v>1283.8855555555556</v>
      </c>
      <c r="F255" s="57">
        <f t="shared" si="128"/>
        <v>1467.2977777777778</v>
      </c>
      <c r="G255" s="2">
        <f>VLOOKUP(B255,'[1]CTR Combined'!$C:$Q,15,FALSE)</f>
        <v>1650.71</v>
      </c>
      <c r="H255" s="57">
        <f t="shared" si="129"/>
        <v>2017.5344444444447</v>
      </c>
      <c r="I255" s="57">
        <f t="shared" si="130"/>
        <v>2384.3588888888889</v>
      </c>
      <c r="J255" s="57">
        <f t="shared" si="131"/>
        <v>2751.1833333333334</v>
      </c>
      <c r="K255" s="57">
        <f t="shared" si="132"/>
        <v>3301.42</v>
      </c>
      <c r="L255" s="28"/>
    </row>
    <row r="256" spans="1:12" ht="15" customHeight="1" x14ac:dyDescent="0.2">
      <c r="A256" s="56"/>
      <c r="B256" s="5" t="s">
        <v>291</v>
      </c>
      <c r="C256" s="5"/>
      <c r="D256" s="57">
        <f t="shared" si="126"/>
        <v>1099.0333333333333</v>
      </c>
      <c r="E256" s="57">
        <f t="shared" si="127"/>
        <v>1282.2055555555555</v>
      </c>
      <c r="F256" s="57">
        <f t="shared" si="128"/>
        <v>1465.3777777777777</v>
      </c>
      <c r="G256" s="2">
        <f>VLOOKUP(B256,'[1]CTR Combined'!$C:$Q,15,FALSE)</f>
        <v>1648.55</v>
      </c>
      <c r="H256" s="57">
        <f t="shared" si="129"/>
        <v>2014.8944444444446</v>
      </c>
      <c r="I256" s="57">
        <f t="shared" si="130"/>
        <v>2381.2388888888886</v>
      </c>
      <c r="J256" s="57">
        <f t="shared" si="131"/>
        <v>2747.5833333333335</v>
      </c>
      <c r="K256" s="57">
        <f t="shared" si="132"/>
        <v>3297.1</v>
      </c>
      <c r="L256" s="28"/>
    </row>
    <row r="257" spans="1:12" ht="15" customHeight="1" x14ac:dyDescent="0.2">
      <c r="A257" s="56"/>
      <c r="B257" s="5" t="s">
        <v>292</v>
      </c>
      <c r="C257" s="5"/>
      <c r="D257" s="57">
        <f t="shared" si="126"/>
        <v>1097.52</v>
      </c>
      <c r="E257" s="57">
        <f t="shared" si="127"/>
        <v>1280.44</v>
      </c>
      <c r="F257" s="57">
        <f t="shared" si="128"/>
        <v>1463.36</v>
      </c>
      <c r="G257" s="2">
        <f>VLOOKUP(B257,'[1]CTR Combined'!$C:$Q,15,FALSE)</f>
        <v>1646.28</v>
      </c>
      <c r="H257" s="57">
        <f t="shared" si="129"/>
        <v>2012.1200000000001</v>
      </c>
      <c r="I257" s="57">
        <f t="shared" si="130"/>
        <v>2377.96</v>
      </c>
      <c r="J257" s="57">
        <f t="shared" si="131"/>
        <v>2743.8</v>
      </c>
      <c r="K257" s="57">
        <f t="shared" si="132"/>
        <v>3292.56</v>
      </c>
      <c r="L257" s="28"/>
    </row>
    <row r="258" spans="1:12" ht="15" customHeight="1" x14ac:dyDescent="0.2">
      <c r="A258" s="56"/>
      <c r="B258" s="5" t="s">
        <v>293</v>
      </c>
      <c r="C258" s="5"/>
      <c r="D258" s="57">
        <f t="shared" si="126"/>
        <v>1101.5866666666666</v>
      </c>
      <c r="E258" s="57">
        <f t="shared" si="127"/>
        <v>1285.1844444444446</v>
      </c>
      <c r="F258" s="57">
        <f t="shared" si="128"/>
        <v>1468.7822222222223</v>
      </c>
      <c r="G258" s="2">
        <f>VLOOKUP(B258,'[1]CTR Combined'!$C:$Q,15,FALSE)</f>
        <v>1652.38</v>
      </c>
      <c r="H258" s="57">
        <f t="shared" si="129"/>
        <v>2019.5755555555559</v>
      </c>
      <c r="I258" s="57">
        <f t="shared" si="130"/>
        <v>2386.7711111111112</v>
      </c>
      <c r="J258" s="57">
        <f t="shared" si="131"/>
        <v>2753.9666666666672</v>
      </c>
      <c r="K258" s="57">
        <f t="shared" si="132"/>
        <v>3304.76</v>
      </c>
      <c r="L258" s="28"/>
    </row>
    <row r="259" spans="1:12" ht="9.9499999999999993" customHeight="1" x14ac:dyDescent="0.2">
      <c r="A259" s="37"/>
      <c r="B259" s="5"/>
      <c r="C259" s="5"/>
      <c r="D259" s="57"/>
      <c r="E259" s="57"/>
      <c r="F259" s="57"/>
      <c r="G259" s="2"/>
      <c r="H259" s="57"/>
      <c r="I259" s="57"/>
      <c r="J259" s="57"/>
      <c r="K259" s="57"/>
      <c r="L259" s="28"/>
    </row>
    <row r="260" spans="1:12" ht="15" customHeight="1" x14ac:dyDescent="0.25">
      <c r="A260" s="37"/>
      <c r="B260" s="6" t="s">
        <v>294</v>
      </c>
      <c r="C260" s="6"/>
      <c r="D260" s="57"/>
      <c r="E260" s="57"/>
      <c r="F260" s="57"/>
      <c r="G260" s="2"/>
      <c r="H260" s="57"/>
      <c r="I260" s="57"/>
      <c r="J260" s="57"/>
      <c r="K260" s="57"/>
      <c r="L260" s="28"/>
    </row>
    <row r="261" spans="1:12" ht="15" customHeight="1" x14ac:dyDescent="0.2">
      <c r="A261" s="37"/>
      <c r="B261" s="5" t="s">
        <v>295</v>
      </c>
      <c r="C261" s="5"/>
      <c r="D261" s="57">
        <f>G261*(6/9)</f>
        <v>1094.2933333333333</v>
      </c>
      <c r="E261" s="57">
        <f>G261*(7/9)</f>
        <v>1276.6755555555555</v>
      </c>
      <c r="F261" s="57">
        <f>G261*(8/9)</f>
        <v>1459.0577777777778</v>
      </c>
      <c r="G261" s="2">
        <f>VLOOKUP(B261,'[1]CTR Combined'!$C:$Q,15,FALSE)</f>
        <v>1641.44</v>
      </c>
      <c r="H261" s="57">
        <f>G261*(11/9)</f>
        <v>2006.2044444444446</v>
      </c>
      <c r="I261" s="57">
        <f>G261*(13/9)</f>
        <v>2370.9688888888891</v>
      </c>
      <c r="J261" s="57">
        <f>G261*(15/9)</f>
        <v>2735.7333333333336</v>
      </c>
      <c r="K261" s="57">
        <f>G261*2</f>
        <v>3282.88</v>
      </c>
      <c r="L261" s="28"/>
    </row>
    <row r="262" spans="1:12" ht="15" customHeight="1" x14ac:dyDescent="0.2">
      <c r="A262" s="37"/>
      <c r="B262" s="5" t="s">
        <v>296</v>
      </c>
      <c r="C262" s="5"/>
      <c r="D262" s="2">
        <f>G262*(6/9)</f>
        <v>1067.04</v>
      </c>
      <c r="E262" s="2">
        <f>G262*(7/9)</f>
        <v>1244.8799999999999</v>
      </c>
      <c r="F262" s="2">
        <f>G262*(8/9)</f>
        <v>1422.7199999999998</v>
      </c>
      <c r="G262" s="2">
        <f>VLOOKUP(B262,'[1]CTR Combined'!$C:$Q,15,FALSE)</f>
        <v>1600.56</v>
      </c>
      <c r="H262" s="2">
        <f>G262*(11/9)</f>
        <v>1956.24</v>
      </c>
      <c r="I262" s="2">
        <f>G262*(13/9)</f>
        <v>2311.92</v>
      </c>
      <c r="J262" s="2">
        <f>G262*(15/9)</f>
        <v>2667.6</v>
      </c>
      <c r="K262" s="2">
        <f>G262*2</f>
        <v>3201.12</v>
      </c>
      <c r="L262" s="28"/>
    </row>
    <row r="263" spans="1:12" ht="15" customHeight="1" x14ac:dyDescent="0.2">
      <c r="A263" s="37"/>
      <c r="B263" s="5" t="s">
        <v>297</v>
      </c>
      <c r="C263" s="5"/>
      <c r="D263" s="2">
        <f>G263*(6/9)</f>
        <v>1051.78</v>
      </c>
      <c r="E263" s="2">
        <f>G263*(7/9)</f>
        <v>1227.0766666666668</v>
      </c>
      <c r="F263" s="2">
        <f>G263*(8/9)</f>
        <v>1402.3733333333332</v>
      </c>
      <c r="G263" s="2">
        <f>VLOOKUP(B263,'[1]CTR Combined'!$C:$Q,15,FALSE)</f>
        <v>1577.67</v>
      </c>
      <c r="H263" s="2">
        <f>G263*(11/9)</f>
        <v>1928.2633333333335</v>
      </c>
      <c r="I263" s="2">
        <f>G263*(13/9)</f>
        <v>2278.8566666666666</v>
      </c>
      <c r="J263" s="2">
        <f>G263*(15/9)</f>
        <v>2629.4500000000003</v>
      </c>
      <c r="K263" s="2">
        <f>G263*2</f>
        <v>3155.34</v>
      </c>
      <c r="L263" s="28"/>
    </row>
    <row r="264" spans="1:12" ht="15" customHeight="1" x14ac:dyDescent="0.2">
      <c r="A264" s="37"/>
      <c r="B264" s="5" t="s">
        <v>298</v>
      </c>
      <c r="C264" s="5"/>
      <c r="D264" s="2">
        <f>G264*(6/9)</f>
        <v>1048.0333333333333</v>
      </c>
      <c r="E264" s="2">
        <f>G264*(7/9)</f>
        <v>1222.7055555555555</v>
      </c>
      <c r="F264" s="2">
        <f>G264*(8/9)</f>
        <v>1397.3777777777777</v>
      </c>
      <c r="G264" s="2">
        <f>VLOOKUP(B264,'[1]CTR Combined'!$C:$Q,15,FALSE)</f>
        <v>1572.05</v>
      </c>
      <c r="H264" s="2">
        <f>G264*(11/9)</f>
        <v>1921.3944444444446</v>
      </c>
      <c r="I264" s="2">
        <f>G264*(13/9)</f>
        <v>2270.7388888888886</v>
      </c>
      <c r="J264" s="2">
        <f>G264*(15/9)</f>
        <v>2620.0833333333335</v>
      </c>
      <c r="K264" s="2">
        <f>G264*2</f>
        <v>3144.1</v>
      </c>
      <c r="L264" s="28"/>
    </row>
    <row r="265" spans="1:12" ht="15" customHeight="1" x14ac:dyDescent="0.2">
      <c r="A265" s="37"/>
      <c r="B265" s="5" t="s">
        <v>299</v>
      </c>
      <c r="C265" s="5"/>
      <c r="D265" s="2">
        <f>G265*(6/9)</f>
        <v>1040.3266666666666</v>
      </c>
      <c r="E265" s="2">
        <f>G265*(7/9)</f>
        <v>1213.7144444444446</v>
      </c>
      <c r="F265" s="2">
        <f>G265*(8/9)</f>
        <v>1387.1022222222221</v>
      </c>
      <c r="G265" s="2">
        <f>VLOOKUP(B265,'[1]CTR Combined'!$C:$Q,15,FALSE)</f>
        <v>1560.49</v>
      </c>
      <c r="H265" s="2">
        <f>G265*(11/9)</f>
        <v>1907.2655555555557</v>
      </c>
      <c r="I265" s="2">
        <f>G265*(13/9)</f>
        <v>2254.0411111111111</v>
      </c>
      <c r="J265" s="2">
        <f>G265*(15/9)</f>
        <v>2600.8166666666666</v>
      </c>
      <c r="K265" s="2">
        <f>G265*2</f>
        <v>3120.98</v>
      </c>
      <c r="L265" s="28"/>
    </row>
    <row r="266" spans="1:12" ht="9.9499999999999993" customHeight="1" x14ac:dyDescent="0.2">
      <c r="A266" s="37"/>
      <c r="B266" s="5"/>
      <c r="C266" s="5"/>
      <c r="D266" s="2"/>
      <c r="E266" s="2"/>
      <c r="F266" s="2"/>
      <c r="G266" s="2"/>
      <c r="H266" s="2"/>
      <c r="I266" s="2"/>
      <c r="J266" s="2"/>
      <c r="K266" s="2"/>
      <c r="L266" s="28"/>
    </row>
    <row r="267" spans="1:12" ht="15" customHeight="1" x14ac:dyDescent="0.25">
      <c r="A267" s="37"/>
      <c r="B267" s="6" t="s">
        <v>300</v>
      </c>
      <c r="C267" s="6"/>
      <c r="D267" s="2"/>
      <c r="E267" s="2"/>
      <c r="F267" s="2"/>
      <c r="G267" s="2"/>
      <c r="H267" s="2"/>
      <c r="I267" s="2"/>
      <c r="J267" s="2"/>
      <c r="K267" s="2"/>
      <c r="L267" s="28"/>
    </row>
    <row r="268" spans="1:12" ht="15" customHeight="1" x14ac:dyDescent="0.2">
      <c r="A268" s="37"/>
      <c r="B268" s="5" t="s">
        <v>301</v>
      </c>
      <c r="C268" s="5"/>
      <c r="D268" s="2">
        <f t="shared" ref="D268:D274" si="133">G268*(6/9)</f>
        <v>1063.6866666666665</v>
      </c>
      <c r="E268" s="2">
        <f t="shared" ref="E268:E274" si="134">G268*(7/9)</f>
        <v>1240.9677777777779</v>
      </c>
      <c r="F268" s="2">
        <f t="shared" ref="F268:F274" si="135">G268*(8/9)</f>
        <v>1418.2488888888888</v>
      </c>
      <c r="G268" s="2">
        <f>VLOOKUP(B268,'[1]CTR Combined'!$C:$Q,15,FALSE)</f>
        <v>1595.53</v>
      </c>
      <c r="H268" s="2">
        <f t="shared" ref="H268:H274" si="136">G268*(11/9)</f>
        <v>1950.0922222222223</v>
      </c>
      <c r="I268" s="2">
        <f t="shared" ref="I268:I274" si="137">G268*(13/9)</f>
        <v>2304.6544444444444</v>
      </c>
      <c r="J268" s="2">
        <f t="shared" ref="J268:J274" si="138">G268*(15/9)</f>
        <v>2659.2166666666667</v>
      </c>
      <c r="K268" s="2">
        <f t="shared" ref="K268:K274" si="139">G268*2</f>
        <v>3191.06</v>
      </c>
      <c r="L268" s="28"/>
    </row>
    <row r="269" spans="1:12" ht="15" customHeight="1" x14ac:dyDescent="0.2">
      <c r="A269" s="37"/>
      <c r="B269" s="5" t="s">
        <v>302</v>
      </c>
      <c r="C269" s="5"/>
      <c r="D269" s="2">
        <f t="shared" si="133"/>
        <v>1020.3333333333333</v>
      </c>
      <c r="E269" s="2">
        <f t="shared" si="134"/>
        <v>1190.3888888888889</v>
      </c>
      <c r="F269" s="2">
        <f t="shared" si="135"/>
        <v>1360.4444444444443</v>
      </c>
      <c r="G269" s="2">
        <f>VLOOKUP(B269,'[1]CTR Combined'!$C:$Q,15,FALSE)</f>
        <v>1530.5</v>
      </c>
      <c r="H269" s="2">
        <f t="shared" si="136"/>
        <v>1870.6111111111113</v>
      </c>
      <c r="I269" s="2">
        <f t="shared" si="137"/>
        <v>2210.7222222222222</v>
      </c>
      <c r="J269" s="2">
        <f t="shared" si="138"/>
        <v>2550.8333333333335</v>
      </c>
      <c r="K269" s="2">
        <f t="shared" si="139"/>
        <v>3061</v>
      </c>
      <c r="L269" s="28"/>
    </row>
    <row r="270" spans="1:12" ht="15" customHeight="1" x14ac:dyDescent="0.2">
      <c r="A270" s="37"/>
      <c r="B270" s="5" t="s">
        <v>303</v>
      </c>
      <c r="C270" s="5"/>
      <c r="D270" s="2">
        <f t="shared" si="133"/>
        <v>996.98</v>
      </c>
      <c r="E270" s="2">
        <f t="shared" si="134"/>
        <v>1163.1433333333334</v>
      </c>
      <c r="F270" s="2">
        <f t="shared" si="135"/>
        <v>1329.3066666666666</v>
      </c>
      <c r="G270" s="2">
        <f>VLOOKUP(B270,'[1]CTR Combined'!$C:$Q,15,FALSE)</f>
        <v>1495.47</v>
      </c>
      <c r="H270" s="2">
        <f t="shared" si="136"/>
        <v>1827.7966666666669</v>
      </c>
      <c r="I270" s="2">
        <f t="shared" si="137"/>
        <v>2160.1233333333334</v>
      </c>
      <c r="J270" s="2">
        <f t="shared" si="138"/>
        <v>2492.4500000000003</v>
      </c>
      <c r="K270" s="2">
        <f t="shared" si="139"/>
        <v>2990.94</v>
      </c>
      <c r="L270" s="28"/>
    </row>
    <row r="271" spans="1:12" ht="15" customHeight="1" x14ac:dyDescent="0.2">
      <c r="A271" s="37"/>
      <c r="B271" s="5" t="s">
        <v>304</v>
      </c>
      <c r="C271" s="5"/>
      <c r="D271" s="2">
        <f t="shared" si="133"/>
        <v>995.81999999999994</v>
      </c>
      <c r="E271" s="2">
        <f t="shared" si="134"/>
        <v>1161.79</v>
      </c>
      <c r="F271" s="2">
        <f t="shared" si="135"/>
        <v>1327.76</v>
      </c>
      <c r="G271" s="2">
        <f>VLOOKUP(B271,'[1]CTR Combined'!$C:$Q,15,FALSE)</f>
        <v>1493.73</v>
      </c>
      <c r="H271" s="2">
        <f t="shared" si="136"/>
        <v>1825.67</v>
      </c>
      <c r="I271" s="2">
        <f t="shared" si="137"/>
        <v>2157.61</v>
      </c>
      <c r="J271" s="2">
        <f t="shared" si="138"/>
        <v>2489.5500000000002</v>
      </c>
      <c r="K271" s="2">
        <f t="shared" si="139"/>
        <v>2987.46</v>
      </c>
      <c r="L271" s="28"/>
    </row>
    <row r="272" spans="1:12" ht="15" customHeight="1" x14ac:dyDescent="0.2">
      <c r="A272" s="37"/>
      <c r="B272" s="5" t="s">
        <v>305</v>
      </c>
      <c r="C272" s="5"/>
      <c r="D272" s="2">
        <f t="shared" si="133"/>
        <v>992.83333333333326</v>
      </c>
      <c r="E272" s="2">
        <f t="shared" si="134"/>
        <v>1158.3055555555557</v>
      </c>
      <c r="F272" s="2">
        <f t="shared" si="135"/>
        <v>1323.7777777777776</v>
      </c>
      <c r="G272" s="2">
        <f>VLOOKUP(B272,'[1]CTR Combined'!$C:$Q,15,FALSE)</f>
        <v>1489.25</v>
      </c>
      <c r="H272" s="2">
        <f t="shared" si="136"/>
        <v>1820.1944444444446</v>
      </c>
      <c r="I272" s="2">
        <f t="shared" si="137"/>
        <v>2151.1388888888887</v>
      </c>
      <c r="J272" s="2">
        <f t="shared" si="138"/>
        <v>2482.0833333333335</v>
      </c>
      <c r="K272" s="2">
        <f t="shared" si="139"/>
        <v>2978.5</v>
      </c>
      <c r="L272" s="28"/>
    </row>
    <row r="273" spans="1:12" ht="15" customHeight="1" x14ac:dyDescent="0.2">
      <c r="A273" s="37"/>
      <c r="B273" s="5" t="s">
        <v>306</v>
      </c>
      <c r="C273" s="5"/>
      <c r="D273" s="2">
        <f t="shared" si="133"/>
        <v>1010.2266666666666</v>
      </c>
      <c r="E273" s="2">
        <f t="shared" si="134"/>
        <v>1178.5977777777778</v>
      </c>
      <c r="F273" s="2">
        <f t="shared" si="135"/>
        <v>1346.9688888888888</v>
      </c>
      <c r="G273" s="2">
        <f>VLOOKUP(B273,'[1]CTR Combined'!$C:$Q,15,FALSE)</f>
        <v>1515.34</v>
      </c>
      <c r="H273" s="2">
        <f t="shared" si="136"/>
        <v>1852.0822222222223</v>
      </c>
      <c r="I273" s="2">
        <f t="shared" si="137"/>
        <v>2188.8244444444445</v>
      </c>
      <c r="J273" s="2">
        <f t="shared" si="138"/>
        <v>2525.5666666666666</v>
      </c>
      <c r="K273" s="2">
        <f t="shared" si="139"/>
        <v>3030.68</v>
      </c>
      <c r="L273" s="28"/>
    </row>
    <row r="274" spans="1:12" ht="15" customHeight="1" x14ac:dyDescent="0.2">
      <c r="A274" s="37"/>
      <c r="B274" s="5" t="s">
        <v>307</v>
      </c>
      <c r="C274" s="5"/>
      <c r="D274" s="2">
        <f t="shared" si="133"/>
        <v>1014.6</v>
      </c>
      <c r="E274" s="2">
        <f t="shared" si="134"/>
        <v>1183.7</v>
      </c>
      <c r="F274" s="2">
        <f t="shared" si="135"/>
        <v>1352.8</v>
      </c>
      <c r="G274" s="2">
        <f>VLOOKUP(B274,'[1]CTR Combined'!$C:$Q,15,FALSE)</f>
        <v>1521.9</v>
      </c>
      <c r="H274" s="2">
        <f t="shared" si="136"/>
        <v>1860.1000000000004</v>
      </c>
      <c r="I274" s="2">
        <f t="shared" si="137"/>
        <v>2198.3000000000002</v>
      </c>
      <c r="J274" s="2">
        <f t="shared" si="138"/>
        <v>2536.5000000000005</v>
      </c>
      <c r="K274" s="2">
        <f t="shared" si="139"/>
        <v>3043.8</v>
      </c>
      <c r="L274" s="28"/>
    </row>
    <row r="275" spans="1:12" ht="15" customHeight="1" x14ac:dyDescent="0.25">
      <c r="A275" s="37"/>
      <c r="B275" s="7"/>
      <c r="C275" s="7"/>
      <c r="D275" s="2"/>
      <c r="E275" s="2"/>
      <c r="F275" s="2"/>
      <c r="G275" s="2"/>
      <c r="H275" s="2"/>
      <c r="I275" s="2"/>
      <c r="J275" s="2"/>
      <c r="K275" s="2"/>
      <c r="L275" s="28"/>
    </row>
    <row r="276" spans="1:12" ht="15" customHeight="1" x14ac:dyDescent="0.25">
      <c r="A276" s="37"/>
      <c r="B276" s="6" t="s">
        <v>308</v>
      </c>
      <c r="C276" s="6"/>
      <c r="D276" s="2"/>
      <c r="E276" s="2"/>
      <c r="F276" s="2"/>
      <c r="G276" s="2"/>
      <c r="H276" s="2"/>
      <c r="I276" s="2"/>
      <c r="J276" s="2"/>
      <c r="K276" s="2"/>
      <c r="L276" s="28"/>
    </row>
    <row r="277" spans="1:12" ht="15" customHeight="1" x14ac:dyDescent="0.2">
      <c r="A277" s="37"/>
      <c r="B277" s="5" t="s">
        <v>309</v>
      </c>
      <c r="C277" s="5"/>
      <c r="D277" s="2">
        <f t="shared" ref="D277:D282" si="140">G277*(6/9)</f>
        <v>1042.4333333333334</v>
      </c>
      <c r="E277" s="2">
        <f t="shared" ref="E277:E282" si="141">G277*(7/9)</f>
        <v>1216.1722222222222</v>
      </c>
      <c r="F277" s="2">
        <f t="shared" ref="F277:F282" si="142">G277*(8/9)</f>
        <v>1389.911111111111</v>
      </c>
      <c r="G277" s="2">
        <f>VLOOKUP(B277,'[1]CTR Combined'!$C:$Q,15,FALSE)</f>
        <v>1563.65</v>
      </c>
      <c r="H277" s="2">
        <f t="shared" ref="H277:H282" si="143">G277*(11/9)</f>
        <v>1911.127777777778</v>
      </c>
      <c r="I277" s="2">
        <f t="shared" ref="I277:I282" si="144">G277*(13/9)</f>
        <v>2258.6055555555558</v>
      </c>
      <c r="J277" s="2">
        <f t="shared" ref="J277:J282" si="145">G277*(15/9)</f>
        <v>2606.0833333333335</v>
      </c>
      <c r="K277" s="2">
        <f t="shared" ref="K277:K282" si="146">G277*2</f>
        <v>3127.3</v>
      </c>
      <c r="L277" s="28"/>
    </row>
    <row r="278" spans="1:12" ht="15" customHeight="1" x14ac:dyDescent="0.2">
      <c r="A278" s="37"/>
      <c r="B278" s="5" t="s">
        <v>310</v>
      </c>
      <c r="C278" s="5"/>
      <c r="D278" s="2">
        <f t="shared" si="140"/>
        <v>1025.6266666666666</v>
      </c>
      <c r="E278" s="2">
        <f t="shared" si="141"/>
        <v>1196.5644444444445</v>
      </c>
      <c r="F278" s="2">
        <f t="shared" si="142"/>
        <v>1367.5022222222221</v>
      </c>
      <c r="G278" s="2">
        <f>VLOOKUP(B278,'[1]CTR Combined'!$C:$Q,15,FALSE)</f>
        <v>1538.44</v>
      </c>
      <c r="H278" s="2">
        <f t="shared" si="143"/>
        <v>1880.3155555555559</v>
      </c>
      <c r="I278" s="2">
        <f t="shared" si="144"/>
        <v>2222.1911111111112</v>
      </c>
      <c r="J278" s="2">
        <f t="shared" si="145"/>
        <v>2564.0666666666671</v>
      </c>
      <c r="K278" s="2">
        <f t="shared" si="146"/>
        <v>3076.88</v>
      </c>
      <c r="L278" s="28"/>
    </row>
    <row r="279" spans="1:12" ht="15" customHeight="1" x14ac:dyDescent="0.2">
      <c r="A279" s="37"/>
      <c r="B279" s="5" t="s">
        <v>311</v>
      </c>
      <c r="C279" s="5"/>
      <c r="D279" s="2">
        <f t="shared" si="140"/>
        <v>1039.8133333333333</v>
      </c>
      <c r="E279" s="2">
        <f t="shared" si="141"/>
        <v>1213.1155555555556</v>
      </c>
      <c r="F279" s="2">
        <f t="shared" si="142"/>
        <v>1386.4177777777777</v>
      </c>
      <c r="G279" s="2">
        <f>VLOOKUP(B279,'[1]CTR Combined'!$C:$Q,15,FALSE)</f>
        <v>1559.72</v>
      </c>
      <c r="H279" s="2">
        <f t="shared" si="143"/>
        <v>1906.3244444444447</v>
      </c>
      <c r="I279" s="2">
        <f t="shared" si="144"/>
        <v>2252.9288888888891</v>
      </c>
      <c r="J279" s="2">
        <f t="shared" si="145"/>
        <v>2599.5333333333333</v>
      </c>
      <c r="K279" s="2">
        <f t="shared" si="146"/>
        <v>3119.44</v>
      </c>
      <c r="L279" s="28"/>
    </row>
    <row r="280" spans="1:12" ht="15" customHeight="1" x14ac:dyDescent="0.2">
      <c r="A280" s="37"/>
      <c r="B280" s="5" t="s">
        <v>312</v>
      </c>
      <c r="C280" s="5"/>
      <c r="D280" s="2">
        <f t="shared" si="140"/>
        <v>1007.6933333333333</v>
      </c>
      <c r="E280" s="2">
        <f t="shared" si="141"/>
        <v>1175.6422222222222</v>
      </c>
      <c r="F280" s="2">
        <f t="shared" si="142"/>
        <v>1343.5911111111111</v>
      </c>
      <c r="G280" s="2">
        <f>VLOOKUP(B280,'[1]CTR Combined'!$C:$Q,15,FALSE)</f>
        <v>1511.54</v>
      </c>
      <c r="H280" s="2">
        <f t="shared" si="143"/>
        <v>1847.4377777777779</v>
      </c>
      <c r="I280" s="2">
        <f t="shared" si="144"/>
        <v>2183.3355555555554</v>
      </c>
      <c r="J280" s="2">
        <f t="shared" si="145"/>
        <v>2519.2333333333336</v>
      </c>
      <c r="K280" s="2">
        <f t="shared" si="146"/>
        <v>3023.08</v>
      </c>
      <c r="L280" s="28"/>
    </row>
    <row r="281" spans="1:12" ht="15" customHeight="1" x14ac:dyDescent="0.2">
      <c r="A281" s="37"/>
      <c r="B281" s="5" t="s">
        <v>313</v>
      </c>
      <c r="C281" s="5"/>
      <c r="D281" s="2">
        <f t="shared" si="140"/>
        <v>998.21333333333325</v>
      </c>
      <c r="E281" s="2">
        <f t="shared" si="141"/>
        <v>1164.5822222222223</v>
      </c>
      <c r="F281" s="2">
        <f t="shared" si="142"/>
        <v>1330.951111111111</v>
      </c>
      <c r="G281" s="2">
        <f>VLOOKUP(B281,'[1]CTR Combined'!$C:$Q,15,FALSE)</f>
        <v>1497.32</v>
      </c>
      <c r="H281" s="2">
        <f t="shared" si="143"/>
        <v>1830.0577777777778</v>
      </c>
      <c r="I281" s="2">
        <f t="shared" si="144"/>
        <v>2162.7955555555554</v>
      </c>
      <c r="J281" s="2">
        <f t="shared" si="145"/>
        <v>2495.5333333333333</v>
      </c>
      <c r="K281" s="2">
        <f t="shared" si="146"/>
        <v>2994.64</v>
      </c>
      <c r="L281" s="28"/>
    </row>
    <row r="282" spans="1:12" ht="15" customHeight="1" x14ac:dyDescent="0.2">
      <c r="A282" s="37"/>
      <c r="B282" s="5" t="s">
        <v>314</v>
      </c>
      <c r="C282" s="5"/>
      <c r="D282" s="2">
        <f t="shared" si="140"/>
        <v>1041.8399999999999</v>
      </c>
      <c r="E282" s="2">
        <f t="shared" si="141"/>
        <v>1215.48</v>
      </c>
      <c r="F282" s="2">
        <f t="shared" si="142"/>
        <v>1389.12</v>
      </c>
      <c r="G282" s="2">
        <f>VLOOKUP(B282,'[1]CTR Combined'!$C:$Q,15,FALSE)</f>
        <v>1562.76</v>
      </c>
      <c r="H282" s="2">
        <f t="shared" si="143"/>
        <v>1910.0400000000002</v>
      </c>
      <c r="I282" s="2">
        <f t="shared" si="144"/>
        <v>2257.3200000000002</v>
      </c>
      <c r="J282" s="2">
        <f t="shared" si="145"/>
        <v>2604.6</v>
      </c>
      <c r="K282" s="2">
        <f t="shared" si="146"/>
        <v>3125.52</v>
      </c>
      <c r="L282" s="28"/>
    </row>
    <row r="283" spans="1:12" ht="9.9499999999999993" customHeight="1" thickBot="1" x14ac:dyDescent="0.25">
      <c r="A283" s="11"/>
      <c r="B283" s="18"/>
      <c r="C283" s="18"/>
      <c r="D283" s="12"/>
      <c r="E283" s="12"/>
      <c r="F283" s="12"/>
      <c r="G283" s="13"/>
      <c r="H283" s="12"/>
      <c r="I283" s="12"/>
      <c r="J283" s="12"/>
      <c r="K283" s="12"/>
      <c r="L283" s="38"/>
    </row>
    <row r="284" spans="1:12" ht="14.25" x14ac:dyDescent="0.2">
      <c r="A284" s="37"/>
      <c r="B284" s="52" t="s">
        <v>379</v>
      </c>
      <c r="C284" s="5"/>
      <c r="D284" s="1"/>
      <c r="E284" s="1"/>
      <c r="F284" s="1"/>
      <c r="G284" s="2"/>
      <c r="H284" s="1"/>
      <c r="I284" s="1"/>
      <c r="J284" s="1"/>
      <c r="K284" s="1"/>
      <c r="L284" s="28"/>
    </row>
    <row r="285" spans="1:12" ht="15" customHeight="1" x14ac:dyDescent="0.2">
      <c r="A285" s="37"/>
      <c r="B285" s="50" t="s">
        <v>363</v>
      </c>
      <c r="C285" s="22"/>
      <c r="D285" s="1"/>
      <c r="E285" s="1"/>
      <c r="F285" s="1"/>
      <c r="G285" s="2"/>
      <c r="H285" s="1"/>
      <c r="I285" s="1"/>
      <c r="J285" s="1"/>
      <c r="K285" s="1"/>
      <c r="L285" s="28"/>
    </row>
    <row r="286" spans="1:12" ht="15" customHeight="1" x14ac:dyDescent="0.2">
      <c r="A286" s="37"/>
      <c r="B286" s="51" t="s">
        <v>364</v>
      </c>
      <c r="C286" s="22"/>
      <c r="D286" s="1"/>
      <c r="E286" s="1"/>
      <c r="F286" s="1"/>
      <c r="G286" s="2"/>
      <c r="H286" s="1"/>
      <c r="I286" s="1"/>
      <c r="J286" s="1"/>
      <c r="K286" s="1"/>
      <c r="L286" s="28"/>
    </row>
    <row r="287" spans="1:12" ht="15" customHeight="1" x14ac:dyDescent="0.2">
      <c r="A287" s="37"/>
      <c r="B287" s="51" t="s">
        <v>384</v>
      </c>
      <c r="C287" s="22"/>
      <c r="D287" s="1"/>
      <c r="E287" s="1"/>
      <c r="F287" s="1"/>
      <c r="G287" s="2"/>
      <c r="H287" s="1"/>
      <c r="I287" s="1"/>
      <c r="J287" s="1"/>
      <c r="K287" s="1"/>
      <c r="L287" s="28"/>
    </row>
    <row r="288" spans="1:12" ht="13.5" customHeight="1" thickBot="1" x14ac:dyDescent="0.25">
      <c r="A288" s="11"/>
      <c r="B288" s="62"/>
      <c r="C288" s="18"/>
      <c r="D288" s="12"/>
      <c r="E288" s="12"/>
      <c r="F288" s="12"/>
      <c r="G288" s="13"/>
      <c r="H288" s="12"/>
      <c r="I288" s="12"/>
      <c r="J288" s="12"/>
      <c r="K288" s="12"/>
      <c r="L288" s="38"/>
    </row>
    <row r="289" spans="4:11" ht="15" customHeight="1" x14ac:dyDescent="0.2">
      <c r="D289" s="19"/>
      <c r="E289" s="19"/>
      <c r="F289" s="19"/>
      <c r="G289" s="30"/>
      <c r="H289" s="19"/>
      <c r="I289" s="19"/>
      <c r="J289" s="19"/>
      <c r="K289" s="19"/>
    </row>
  </sheetData>
  <phoneticPr fontId="6" type="noConversion"/>
  <printOptions horizontalCentered="1"/>
  <pageMargins left="0.35433070866141736" right="0.35433070866141736" top="0.65" bottom="0.59055118110236227" header="0.11811023622047245" footer="0.11811023622047245"/>
  <pageSetup paperSize="9" scale="69" fitToHeight="7" orientation="portrait" r:id="rId1"/>
  <headerFooter alignWithMargins="0"/>
  <rowBreaks count="3" manualBreakCount="3">
    <brk id="77" max="13" man="1"/>
    <brk id="154" max="13" man="1"/>
    <brk id="230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25D5601-1C64-4C2B-AFF8-BA1F4A86AF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London</vt:lpstr>
      <vt:lpstr>Mets</vt:lpstr>
      <vt:lpstr>Unitaries</vt:lpstr>
      <vt:lpstr>Districts</vt:lpstr>
      <vt:lpstr>Districts!Print_Area</vt:lpstr>
      <vt:lpstr>London!Print_Area</vt:lpstr>
      <vt:lpstr>Mets!Print_Area</vt:lpstr>
      <vt:lpstr>Unitaries!Print_Area</vt:lpstr>
      <vt:lpstr>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John Farrar</cp:lastModifiedBy>
  <cp:lastPrinted>2015-07-13T14:50:19Z</cp:lastPrinted>
  <dcterms:created xsi:type="dcterms:W3CDTF">2002-03-19T16:13:48Z</dcterms:created>
  <dcterms:modified xsi:type="dcterms:W3CDTF">2015-07-14T09:21:21Z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docIndexRef">
    <vt:lpwstr>bbdc4e0e-27d9-486e-9ef7-a8602aec3398</vt:lpwstr>
  </property>
  <property fmtid="{D5CDD505-2E9C-101B-9397-08002B2CF9AE}" pid="8" name="bjSaver">
    <vt:lpwstr>q2ylYDCQlDx0+J2KMgdOER7s+yp88HL8</vt:lpwstr>
  </property>
  <property fmtid="{D5CDD505-2E9C-101B-9397-08002B2CF9AE}" pid="9" name="bjDocumentSecurityLabel">
    <vt:lpwstr>No Marking</vt:lpwstr>
  </property>
</Properties>
</file>