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/>
  <bookViews>
    <workbookView xWindow="-180" yWindow="960" windowWidth="15480" windowHeight="11235" tabRatio="806"/>
  </bookViews>
  <sheets>
    <sheet name="Table5.1a" sheetId="4" r:id="rId1"/>
    <sheet name="Table5.2a" sheetId="10" r:id="rId2"/>
    <sheet name="Table5.2c" sheetId="11" r:id="rId3"/>
    <sheet name="Table5.3a" sheetId="9" r:id="rId4"/>
    <sheet name="Table5.4a" sheetId="24" r:id="rId5"/>
  </sheets>
  <definedNames>
    <definedName name="_xlnm.Print_Area" localSheetId="1">Table5.2a!$A$1:$K$42</definedName>
    <definedName name="_xlnm.Print_Area" localSheetId="2">Table5.2c!$A$1:$L$21</definedName>
    <definedName name="_xlnm.Print_Area" localSheetId="3">Table5.3a!$A$1:$K$17</definedName>
    <definedName name="_xlnm.Print_Area" localSheetId="4">Table5.4a!$A$1:$M$20</definedName>
    <definedName name="PrintArea">Table5.2a!$A$1:$N$38</definedName>
  </definedNames>
  <calcPr calcId="145621"/>
</workbook>
</file>

<file path=xl/calcChain.xml><?xml version="1.0" encoding="utf-8"?>
<calcChain xmlns="http://schemas.openxmlformats.org/spreadsheetml/2006/main">
  <c r="I14" i="24" l="1"/>
  <c r="K37" i="10"/>
  <c r="I37" i="10"/>
  <c r="G37" i="10"/>
  <c r="E37" i="10"/>
  <c r="C37" i="10"/>
  <c r="K33" i="10"/>
  <c r="I33" i="10"/>
  <c r="G33" i="10"/>
  <c r="E33" i="10"/>
  <c r="C33" i="10"/>
  <c r="K19" i="11"/>
  <c r="I19" i="11"/>
  <c r="G19" i="11"/>
  <c r="E19" i="11"/>
  <c r="C19" i="11"/>
</calcChain>
</file>

<file path=xl/comments1.xml><?xml version="1.0" encoding="utf-8"?>
<comments xmlns="http://schemas.openxmlformats.org/spreadsheetml/2006/main">
  <authors>
    <author>SSINGH</author>
    <author>JOY AMADI</author>
  </authors>
  <commentList>
    <comment ref="AE18" authorId="0">
      <text>
        <r>
          <rPr>
            <b/>
            <sz val="8"/>
            <color indexed="81"/>
            <rFont val="Tahoma"/>
            <family val="2"/>
          </rPr>
          <t>SSINGH:</t>
        </r>
        <r>
          <rPr>
            <sz val="8"/>
            <color indexed="81"/>
            <rFont val="Tahoma"/>
            <family val="2"/>
          </rPr>
          <t xml:space="preserve">
Use EMF calculation
-702.217</t>
        </r>
      </text>
    </comment>
    <comment ref="AF18" authorId="1">
      <text>
        <r>
          <rPr>
            <b/>
            <sz val="8"/>
            <color indexed="81"/>
            <rFont val="Tahoma"/>
            <family val="2"/>
          </rPr>
          <t>JOY AMADI:</t>
        </r>
        <r>
          <rPr>
            <sz val="8"/>
            <color indexed="81"/>
            <rFont val="Tahoma"/>
            <family val="2"/>
          </rPr>
          <t xml:space="preserve">
Use EMF calculation:          -505.825</t>
        </r>
      </text>
    </comment>
  </commentList>
</comments>
</file>

<file path=xl/sharedStrings.xml><?xml version="1.0" encoding="utf-8"?>
<sst xmlns="http://schemas.openxmlformats.org/spreadsheetml/2006/main" count="164" uniqueCount="98">
  <si>
    <t>£ million</t>
  </si>
  <si>
    <t>London</t>
  </si>
  <si>
    <t>Metropolitan</t>
  </si>
  <si>
    <t>Unitary</t>
  </si>
  <si>
    <t>Shire</t>
  </si>
  <si>
    <t>Other</t>
  </si>
  <si>
    <t>Total operational assets</t>
  </si>
  <si>
    <t>Total value of fixed assets</t>
  </si>
  <si>
    <t>Source: COR returns</t>
  </si>
  <si>
    <t>England</t>
  </si>
  <si>
    <t>Central government</t>
  </si>
  <si>
    <t>Banks</t>
  </si>
  <si>
    <t>Public corporations</t>
  </si>
  <si>
    <t>Building societies</t>
  </si>
  <si>
    <t>Household sector</t>
  </si>
  <si>
    <t>Private non-financial corporations</t>
  </si>
  <si>
    <t>Other sources</t>
  </si>
  <si>
    <t>Listed securities other than bonds</t>
  </si>
  <si>
    <t>Rest of the World</t>
  </si>
  <si>
    <t>Total borrowing</t>
  </si>
  <si>
    <t>Externally managed funds</t>
  </si>
  <si>
    <t>British Government (Gilt-edge) securities</t>
  </si>
  <si>
    <t>Treasury bills</t>
  </si>
  <si>
    <t>Total</t>
  </si>
  <si>
    <t>Total investments</t>
  </si>
  <si>
    <t>boroughs</t>
  </si>
  <si>
    <t>districts</t>
  </si>
  <si>
    <t>authorities</t>
  </si>
  <si>
    <t>counties</t>
  </si>
  <si>
    <t>Operational assets:</t>
  </si>
  <si>
    <t>i)  Council dwellings</t>
  </si>
  <si>
    <t>ii) Other land &amp; buildings - education</t>
  </si>
  <si>
    <t>iii) Other land &amp; buildings - other</t>
  </si>
  <si>
    <t>iv) Vehicles, plant &amp; equipment</t>
  </si>
  <si>
    <t>v)  Infrastructure</t>
  </si>
  <si>
    <t>vi) Community</t>
  </si>
  <si>
    <t>Certificates of deposit: banks</t>
  </si>
  <si>
    <t>Certificates of deposit: building societies</t>
  </si>
  <si>
    <t>London boroughs</t>
  </si>
  <si>
    <t>Metropolitan districts</t>
  </si>
  <si>
    <t>Other financial intermediaries</t>
  </si>
  <si>
    <t>Temporary borrowing</t>
  </si>
  <si>
    <t>All English authorities</t>
  </si>
  <si>
    <t>Longer-term borrowing</t>
  </si>
  <si>
    <t>Net Cash Requirement</t>
  </si>
  <si>
    <t>GLA</t>
  </si>
  <si>
    <t>Amount of expenditure financed</t>
  </si>
  <si>
    <t>Total value of tangible assets</t>
  </si>
  <si>
    <t>Intangible assets</t>
  </si>
  <si>
    <t>Source: Monthly Borrowing (MB) and Quarterly Borrowing (QB) returns; Public Works Loan Board</t>
  </si>
  <si>
    <t>Source: Monthly Borrowing (MB) and Quarterly Borrowing (QB) returns, Debt Management Office</t>
  </si>
  <si>
    <t xml:space="preserve">(a) Infrastructure assets and community assets are included in the balance sheet at historical cost, net of depreciation. Other assets are included in the balance sheet </t>
  </si>
  <si>
    <t>at the lower of the net current replacement cost or net realisable value.</t>
  </si>
  <si>
    <t>Deposits: building societies</t>
  </si>
  <si>
    <t>2009-10</t>
  </si>
  <si>
    <t xml:space="preserve">Deposits: banks </t>
  </si>
  <si>
    <t>Negotiable bonds</t>
  </si>
  <si>
    <t>viii) Assets under construction</t>
  </si>
  <si>
    <t>Assets for sale</t>
  </si>
  <si>
    <t>vii) Surplus</t>
  </si>
  <si>
    <t>2010-11</t>
  </si>
  <si>
    <t>2011-12</t>
  </si>
  <si>
    <t>2012-13</t>
  </si>
  <si>
    <t>Heritage assets</t>
  </si>
  <si>
    <t>(c)</t>
  </si>
  <si>
    <t>Non operational assets:</t>
  </si>
  <si>
    <t>Investment properties</t>
  </si>
  <si>
    <t>settlement associated with the reform of the Housing Revenue Account.</t>
  </si>
  <si>
    <t>Money market funds</t>
  </si>
  <si>
    <t>Debt Management Account deposit facility</t>
  </si>
  <si>
    <t>2013-14</t>
  </si>
  <si>
    <t>Investments</t>
  </si>
  <si>
    <t>Public Works Loan Board (a)</t>
  </si>
  <si>
    <t>(R)</t>
  </si>
  <si>
    <t>Annual change in temporary borrowing</t>
  </si>
  <si>
    <r>
      <t>less</t>
    </r>
    <r>
      <rPr>
        <sz val="10"/>
        <rFont val="Arial"/>
        <family val="2"/>
      </rPr>
      <t xml:space="preserve"> annual change in investments</t>
    </r>
    <r>
      <rPr>
        <vertAlign val="superscript"/>
        <sz val="10"/>
        <rFont val="Arial"/>
        <family val="2"/>
      </rPr>
      <t xml:space="preserve"> </t>
    </r>
  </si>
  <si>
    <r>
      <t xml:space="preserve">Annual change in longer-term borrowing </t>
    </r>
    <r>
      <rPr>
        <vertAlign val="superscript"/>
        <sz val="10"/>
        <rFont val="Arial"/>
        <family val="2"/>
      </rPr>
      <t>(a)</t>
    </r>
  </si>
  <si>
    <t>(a) Reform of the Housing Revenue Account (HRA) saw net one-off borrowing of £8,100 million by Local Authorities from the Public Works Loan Board in March 2012</t>
  </si>
  <si>
    <r>
      <t>(a)</t>
    </r>
    <r>
      <rPr>
        <sz val="8"/>
        <rFont val="Arial"/>
        <family val="2"/>
      </rPr>
      <t>In March 2012 English local authorities borrowed £8.1bn from the Public Works Loan Board as part of the</t>
    </r>
  </si>
  <si>
    <t>Other investments (a)</t>
  </si>
  <si>
    <t>(a) Includes investments made with public corporations, other financial institutions and British Government securities. £2.3 billion of the increase in 2012-13 was due to investments made by GLA for Crossrail.</t>
  </si>
  <si>
    <t xml:space="preserve"> Total borrowing excluding TFL and GLA</t>
  </si>
  <si>
    <t xml:space="preserve"> 'TFL and GLA (b)</t>
  </si>
  <si>
    <t>(b) Transport for London (TFL) and the Greater London Auhtority (GLA) figures are included as they contribute significantly to the overall change in borrowing each year</t>
  </si>
  <si>
    <t>(c) It is estimated that approximately £13 billion is associated with the financing of the HRA self-financing determination payment across 2011-12 &amp; 2012-13.</t>
  </si>
  <si>
    <t>Source: Information from Monthly (MB) and Quarterly Borrowing (QB) returns and the PWLB</t>
  </si>
  <si>
    <r>
      <t xml:space="preserve">Table 5.1a: </t>
    </r>
    <r>
      <rPr>
        <b/>
        <sz val="10"/>
        <color indexed="9"/>
        <rFont val="Arial"/>
        <family val="2"/>
      </rPr>
      <t>Value of fixed assets</t>
    </r>
    <r>
      <rPr>
        <b/>
        <vertAlign val="superscript"/>
        <sz val="10"/>
        <color indexed="9"/>
        <rFont val="Arial"/>
        <family val="2"/>
      </rPr>
      <t>(a)</t>
    </r>
    <r>
      <rPr>
        <b/>
        <sz val="10"/>
        <color indexed="9"/>
        <rFont val="Arial"/>
        <family val="2"/>
      </rPr>
      <t xml:space="preserve"> by class of authority as at 31 March 2014</t>
    </r>
  </si>
  <si>
    <r>
      <t>Table 5.2a:</t>
    </r>
    <r>
      <rPr>
        <b/>
        <sz val="10"/>
        <color indexed="9"/>
        <rFont val="Arial"/>
        <family val="2"/>
      </rPr>
      <t xml:space="preserve"> Local authority borrowing 2009-10 to 2013-14</t>
    </r>
  </si>
  <si>
    <r>
      <t>Table 5.2c:</t>
    </r>
    <r>
      <rPr>
        <b/>
        <sz val="10"/>
        <color indexed="9"/>
        <rFont val="Arial"/>
        <family val="2"/>
      </rPr>
      <t xml:space="preserve"> Local authority investments 2009-10 to 2013-14</t>
    </r>
  </si>
  <si>
    <t>Table 5.3a: Local Government Net Cash Requirement</t>
  </si>
  <si>
    <r>
      <t xml:space="preserve">Table 5.4a: </t>
    </r>
    <r>
      <rPr>
        <b/>
        <sz val="10"/>
        <color indexed="9"/>
        <rFont val="Arial"/>
        <family val="2"/>
      </rPr>
      <t>Prudential system, self-financed borrowing by class of authority</t>
    </r>
  </si>
  <si>
    <t>% of authorities</t>
  </si>
  <si>
    <t>(a) In 2009-10 Unitary authorities increased from 47 to 55 while Shire counties and Shire districts decreased from 34 and 238 to 27 and 201 respectively due to local authority reorganisation.</t>
  </si>
  <si>
    <t>(b) Other includes police, fire, parks and waste authorities.</t>
  </si>
  <si>
    <r>
      <t xml:space="preserve">Unitary authorities </t>
    </r>
    <r>
      <rPr>
        <vertAlign val="superscript"/>
        <sz val="10"/>
        <rFont val="Arial"/>
        <family val="2"/>
      </rPr>
      <t>(a)</t>
    </r>
  </si>
  <si>
    <r>
      <t xml:space="preserve">Shire counties </t>
    </r>
    <r>
      <rPr>
        <vertAlign val="superscript"/>
        <sz val="10"/>
        <rFont val="Arial"/>
        <family val="2"/>
      </rPr>
      <t>(a)</t>
    </r>
  </si>
  <si>
    <r>
      <t xml:space="preserve">Shire districts </t>
    </r>
    <r>
      <rPr>
        <vertAlign val="superscript"/>
        <sz val="10"/>
        <rFont val="Arial"/>
        <family val="2"/>
      </rPr>
      <t>(a)</t>
    </r>
  </si>
  <si>
    <r>
      <t xml:space="preserve">Other authorities </t>
    </r>
    <r>
      <rPr>
        <vertAlign val="superscript"/>
        <sz val="10"/>
        <rFont val="Arial"/>
        <family val="2"/>
      </rPr>
      <t>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</si>
</sst>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9" formatCode="_(* #,##0_);_(* \(#,##0\);_(* &quot;-&quot;_);_(@_)"/>
    <numFmt numFmtId="172" formatCode="General_)"/>
    <numFmt numFmtId="173" formatCode="#,##0;\(#,##0\)"/>
    <numFmt numFmtId="176" formatCode="#,##0_);\(#,##0\)"/>
  </numFmts>
  <fonts count="25">
    <font>
      <sz val="10"/>
      <name val="Arial"/>
    </font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Swis721 BT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Swis721 BT"/>
    </font>
    <font>
      <vertAlign val="superscript"/>
      <sz val="10"/>
      <name val="Arial"/>
      <family val="2"/>
    </font>
    <font>
      <b/>
      <sz val="10"/>
      <color indexed="10"/>
      <name val="Swis721 B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Swis721 BT"/>
      <family val="2"/>
    </font>
    <font>
      <b/>
      <u/>
      <sz val="10"/>
      <name val="Swis721 BT"/>
    </font>
    <font>
      <b/>
      <sz val="12"/>
      <name val="Swis721 BT"/>
    </font>
    <font>
      <b/>
      <sz val="12"/>
      <name val="Arial"/>
      <family val="2"/>
    </font>
    <font>
      <b/>
      <vertAlign val="superscript"/>
      <sz val="10"/>
      <color indexed="9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2" fontId="2" fillId="0" borderId="0"/>
  </cellStyleXfs>
  <cellXfs count="250">
    <xf numFmtId="0" fontId="0" fillId="0" borderId="0" xfId="0"/>
    <xf numFmtId="172" fontId="4" fillId="0" borderId="0" xfId="2" applyFont="1" applyBorder="1"/>
    <xf numFmtId="172" fontId="3" fillId="0" borderId="0" xfId="2" applyFont="1" applyBorder="1" applyAlignment="1">
      <alignment horizontal="right"/>
    </xf>
    <xf numFmtId="172" fontId="3" fillId="0" borderId="0" xfId="2" quotePrefix="1" applyFont="1" applyBorder="1" applyAlignment="1">
      <alignment horizontal="right"/>
    </xf>
    <xf numFmtId="172" fontId="3" fillId="0" borderId="1" xfId="2" applyFont="1" applyBorder="1"/>
    <xf numFmtId="172" fontId="3" fillId="0" borderId="2" xfId="2" applyFont="1" applyBorder="1" applyAlignment="1">
      <alignment horizontal="right"/>
    </xf>
    <xf numFmtId="172" fontId="4" fillId="0" borderId="2" xfId="2" applyFont="1" applyBorder="1"/>
    <xf numFmtId="172" fontId="4" fillId="0" borderId="1" xfId="2" quotePrefix="1" applyFont="1" applyBorder="1" applyAlignment="1" applyProtection="1">
      <alignment horizontal="left"/>
    </xf>
    <xf numFmtId="172" fontId="4" fillId="0" borderId="1" xfId="2" applyFont="1" applyBorder="1" applyAlignment="1" applyProtection="1">
      <alignment horizontal="left"/>
    </xf>
    <xf numFmtId="172" fontId="3" fillId="0" borderId="1" xfId="2" quotePrefix="1" applyFont="1" applyBorder="1" applyAlignment="1" applyProtection="1">
      <alignment horizontal="left"/>
    </xf>
    <xf numFmtId="172" fontId="3" fillId="0" borderId="1" xfId="2" applyFont="1" applyBorder="1" applyAlignment="1" applyProtection="1">
      <alignment horizontal="left"/>
    </xf>
    <xf numFmtId="3" fontId="4" fillId="2" borderId="0" xfId="0" applyNumberFormat="1" applyFont="1" applyFill="1" applyBorder="1"/>
    <xf numFmtId="3" fontId="3" fillId="2" borderId="0" xfId="0" applyNumberFormat="1" applyFont="1" applyFill="1" applyBorder="1"/>
    <xf numFmtId="173" fontId="3" fillId="2" borderId="1" xfId="0" applyNumberFormat="1" applyFont="1" applyFill="1" applyBorder="1" applyAlignment="1">
      <alignment vertical="center"/>
    </xf>
    <xf numFmtId="173" fontId="4" fillId="2" borderId="0" xfId="0" applyNumberFormat="1" applyFont="1" applyFill="1" applyBorder="1"/>
    <xf numFmtId="173" fontId="3" fillId="2" borderId="2" xfId="0" applyNumberFormat="1" applyFont="1" applyFill="1" applyBorder="1" applyAlignment="1">
      <alignment horizontal="right"/>
    </xf>
    <xf numFmtId="173" fontId="4" fillId="2" borderId="1" xfId="0" applyNumberFormat="1" applyFont="1" applyFill="1" applyBorder="1"/>
    <xf numFmtId="173" fontId="4" fillId="2" borderId="2" xfId="0" applyNumberFormat="1" applyFont="1" applyFill="1" applyBorder="1"/>
    <xf numFmtId="173" fontId="3" fillId="2" borderId="0" xfId="0" quotePrefix="1" applyNumberFormat="1" applyFont="1" applyFill="1" applyBorder="1" applyAlignment="1">
      <alignment horizontal="right"/>
    </xf>
    <xf numFmtId="173" fontId="3" fillId="2" borderId="2" xfId="0" quotePrefix="1" applyNumberFormat="1" applyFont="1" applyFill="1" applyBorder="1" applyAlignment="1">
      <alignment horizontal="right"/>
    </xf>
    <xf numFmtId="173" fontId="3" fillId="2" borderId="1" xfId="0" quotePrefix="1" applyNumberFormat="1" applyFont="1" applyFill="1" applyBorder="1" applyAlignment="1">
      <alignment horizontal="left"/>
    </xf>
    <xf numFmtId="173" fontId="3" fillId="2" borderId="1" xfId="0" applyNumberFormat="1" applyFont="1" applyFill="1" applyBorder="1"/>
    <xf numFmtId="173" fontId="4" fillId="2" borderId="1" xfId="0" quotePrefix="1" applyNumberFormat="1" applyFont="1" applyFill="1" applyBorder="1" applyAlignment="1">
      <alignment horizontal="left"/>
    </xf>
    <xf numFmtId="37" fontId="4" fillId="2" borderId="1" xfId="0" applyNumberFormat="1" applyFont="1" applyFill="1" applyBorder="1"/>
    <xf numFmtId="173" fontId="5" fillId="2" borderId="1" xfId="0" quotePrefix="1" applyNumberFormat="1" applyFont="1" applyFill="1" applyBorder="1" applyAlignment="1">
      <alignment horizontal="left"/>
    </xf>
    <xf numFmtId="37" fontId="7" fillId="2" borderId="0" xfId="0" applyNumberFormat="1" applyFont="1" applyFill="1" applyBorder="1"/>
    <xf numFmtId="37" fontId="7" fillId="2" borderId="2" xfId="0" applyNumberFormat="1" applyFont="1" applyFill="1" applyBorder="1"/>
    <xf numFmtId="173" fontId="4" fillId="2" borderId="1" xfId="0" applyNumberFormat="1" applyFont="1" applyFill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173" fontId="3" fillId="2" borderId="0" xfId="0" applyNumberFormat="1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vertical="top"/>
    </xf>
    <xf numFmtId="37" fontId="4" fillId="2" borderId="0" xfId="0" applyNumberFormat="1" applyFont="1" applyFill="1" applyBorder="1"/>
    <xf numFmtId="37" fontId="3" fillId="2" borderId="0" xfId="0" applyNumberFormat="1" applyFont="1" applyFill="1" applyBorder="1"/>
    <xf numFmtId="37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vertical="top"/>
    </xf>
    <xf numFmtId="3" fontId="4" fillId="0" borderId="0" xfId="2" applyNumberFormat="1" applyFont="1"/>
    <xf numFmtId="37" fontId="7" fillId="2" borderId="4" xfId="0" applyNumberFormat="1" applyFont="1" applyFill="1" applyBorder="1"/>
    <xf numFmtId="3" fontId="3" fillId="0" borderId="4" xfId="0" applyNumberFormat="1" applyFont="1" applyFill="1" applyBorder="1" applyAlignment="1">
      <alignment vertical="top"/>
    </xf>
    <xf numFmtId="173" fontId="4" fillId="2" borderId="5" xfId="0" applyNumberFormat="1" applyFont="1" applyFill="1" applyBorder="1"/>
    <xf numFmtId="173" fontId="4" fillId="2" borderId="6" xfId="0" applyNumberFormat="1" applyFont="1" applyFill="1" applyBorder="1"/>
    <xf numFmtId="37" fontId="7" fillId="2" borderId="5" xfId="0" applyNumberFormat="1" applyFont="1" applyFill="1" applyBorder="1"/>
    <xf numFmtId="37" fontId="7" fillId="2" borderId="6" xfId="0" applyNumberFormat="1" applyFont="1" applyFill="1" applyBorder="1"/>
    <xf numFmtId="37" fontId="7" fillId="2" borderId="7" xfId="0" applyNumberFormat="1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37" fontId="17" fillId="2" borderId="1" xfId="0" applyNumberFormat="1" applyFont="1" applyFill="1" applyBorder="1" applyAlignment="1">
      <alignment horizontal="left"/>
    </xf>
    <xf numFmtId="172" fontId="4" fillId="0" borderId="1" xfId="2" applyFont="1" applyBorder="1"/>
    <xf numFmtId="172" fontId="7" fillId="0" borderId="1" xfId="2" quotePrefix="1" applyFont="1" applyBorder="1" applyAlignment="1">
      <alignment horizontal="left"/>
    </xf>
    <xf numFmtId="172" fontId="7" fillId="0" borderId="7" xfId="2" quotePrefix="1" applyFont="1" applyBorder="1" applyAlignment="1">
      <alignment horizontal="left"/>
    </xf>
    <xf numFmtId="172" fontId="4" fillId="0" borderId="5" xfId="2" applyFont="1" applyBorder="1"/>
    <xf numFmtId="172" fontId="4" fillId="0" borderId="6" xfId="2" applyFont="1" applyBorder="1"/>
    <xf numFmtId="172" fontId="4" fillId="0" borderId="4" xfId="2" applyFont="1" applyBorder="1"/>
    <xf numFmtId="3" fontId="4" fillId="0" borderId="2" xfId="2" applyNumberFormat="1" applyFont="1" applyBorder="1"/>
    <xf numFmtId="3" fontId="4" fillId="0" borderId="6" xfId="2" applyNumberFormat="1" applyFont="1" applyBorder="1"/>
    <xf numFmtId="172" fontId="4" fillId="2" borderId="1" xfId="2" applyFont="1" applyFill="1" applyBorder="1" applyAlignment="1">
      <alignment vertical="top"/>
    </xf>
    <xf numFmtId="0" fontId="0" fillId="2" borderId="0" xfId="0" applyFill="1" applyBorder="1" applyAlignment="1">
      <alignment horizontal="center" vertical="top" wrapText="1"/>
    </xf>
    <xf numFmtId="173" fontId="4" fillId="2" borderId="1" xfId="2" applyNumberFormat="1" applyFont="1" applyFill="1" applyBorder="1" applyAlignment="1">
      <alignment vertical="top"/>
    </xf>
    <xf numFmtId="172" fontId="3" fillId="2" borderId="0" xfId="2" applyFont="1" applyFill="1" applyBorder="1" applyAlignment="1">
      <alignment horizontal="right" vertical="top"/>
    </xf>
    <xf numFmtId="172" fontId="4" fillId="2" borderId="0" xfId="2" applyFont="1" applyFill="1" applyBorder="1" applyAlignment="1">
      <alignment vertical="top"/>
    </xf>
    <xf numFmtId="172" fontId="4" fillId="2" borderId="2" xfId="2" applyFont="1" applyFill="1" applyBorder="1" applyAlignment="1">
      <alignment vertical="top"/>
    </xf>
    <xf numFmtId="172" fontId="4" fillId="2" borderId="1" xfId="2" quotePrefix="1" applyFont="1" applyFill="1" applyBorder="1" applyAlignment="1">
      <alignment horizontal="left" vertical="top"/>
    </xf>
    <xf numFmtId="172" fontId="3" fillId="2" borderId="1" xfId="2" applyFont="1" applyFill="1" applyBorder="1" applyAlignment="1">
      <alignment vertical="top"/>
    </xf>
    <xf numFmtId="3" fontId="3" fillId="2" borderId="0" xfId="2" applyNumberFormat="1" applyFont="1" applyFill="1" applyBorder="1" applyAlignment="1">
      <alignment vertical="top"/>
    </xf>
    <xf numFmtId="172" fontId="3" fillId="2" borderId="7" xfId="2" applyFont="1" applyFill="1" applyBorder="1" applyAlignment="1">
      <alignment vertical="top"/>
    </xf>
    <xf numFmtId="172" fontId="3" fillId="2" borderId="5" xfId="2" applyFont="1" applyFill="1" applyBorder="1" applyAlignment="1">
      <alignment vertical="top"/>
    </xf>
    <xf numFmtId="173" fontId="7" fillId="2" borderId="4" xfId="2" applyNumberFormat="1" applyFont="1" applyFill="1" applyBorder="1" applyAlignment="1" applyProtection="1">
      <alignment vertical="top"/>
    </xf>
    <xf numFmtId="172" fontId="7" fillId="2" borderId="4" xfId="2" applyFont="1" applyFill="1" applyBorder="1" applyAlignment="1">
      <alignment vertical="top"/>
    </xf>
    <xf numFmtId="172" fontId="7" fillId="2" borderId="1" xfId="2" quotePrefix="1" applyFont="1" applyFill="1" applyBorder="1" applyAlignment="1">
      <alignment horizontal="left" vertical="top"/>
    </xf>
    <xf numFmtId="0" fontId="0" fillId="2" borderId="0" xfId="0" applyFill="1" applyBorder="1" applyAlignment="1">
      <alignment vertical="top" wrapText="1"/>
    </xf>
    <xf numFmtId="1" fontId="4" fillId="2" borderId="2" xfId="2" applyNumberFormat="1" applyFont="1" applyFill="1" applyBorder="1" applyAlignment="1">
      <alignment vertical="top"/>
    </xf>
    <xf numFmtId="1" fontId="3" fillId="2" borderId="2" xfId="2" applyNumberFormat="1" applyFont="1" applyFill="1" applyBorder="1" applyAlignment="1">
      <alignment vertical="top"/>
    </xf>
    <xf numFmtId="37" fontId="3" fillId="3" borderId="0" xfId="0" applyNumberFormat="1" applyFont="1" applyFill="1" applyBorder="1" applyAlignment="1">
      <alignment horizontal="right"/>
    </xf>
    <xf numFmtId="37" fontId="3" fillId="3" borderId="2" xfId="0" applyNumberFormat="1" applyFont="1" applyFill="1" applyBorder="1" applyAlignment="1">
      <alignment horizontal="right"/>
    </xf>
    <xf numFmtId="37" fontId="4" fillId="3" borderId="0" xfId="0" applyNumberFormat="1" applyFont="1" applyFill="1" applyBorder="1"/>
    <xf numFmtId="0" fontId="0" fillId="3" borderId="2" xfId="0" applyFill="1" applyBorder="1"/>
    <xf numFmtId="37" fontId="4" fillId="3" borderId="2" xfId="0" applyNumberFormat="1" applyFont="1" applyFill="1" applyBorder="1"/>
    <xf numFmtId="37" fontId="3" fillId="3" borderId="0" xfId="0" applyNumberFormat="1" applyFont="1" applyFill="1" applyBorder="1"/>
    <xf numFmtId="3" fontId="3" fillId="3" borderId="2" xfId="0" applyNumberFormat="1" applyFont="1" applyFill="1" applyBorder="1"/>
    <xf numFmtId="3" fontId="3" fillId="3" borderId="0" xfId="0" applyNumberFormat="1" applyFont="1" applyFill="1" applyBorder="1"/>
    <xf numFmtId="173" fontId="3" fillId="2" borderId="1" xfId="0" applyNumberFormat="1" applyFont="1" applyFill="1" applyBorder="1" applyAlignment="1">
      <alignment horizontal="left"/>
    </xf>
    <xf numFmtId="169" fontId="4" fillId="2" borderId="1" xfId="1" quotePrefix="1" applyNumberFormat="1" applyFont="1" applyFill="1" applyBorder="1" applyAlignment="1">
      <alignment horizontal="left"/>
    </xf>
    <xf numFmtId="169" fontId="4" fillId="2" borderId="1" xfId="1" applyNumberFormat="1" applyFont="1" applyFill="1" applyBorder="1" applyAlignment="1">
      <alignment horizontal="left"/>
    </xf>
    <xf numFmtId="37" fontId="4" fillId="3" borderId="0" xfId="0" applyNumberFormat="1" applyFont="1" applyFill="1" applyBorder="1" applyAlignment="1">
      <alignment horizontal="right"/>
    </xf>
    <xf numFmtId="169" fontId="4" fillId="2" borderId="1" xfId="1" applyNumberFormat="1" applyFont="1" applyFill="1" applyBorder="1" applyAlignment="1">
      <alignment horizontal="left" vertical="top"/>
    </xf>
    <xf numFmtId="169" fontId="3" fillId="2" borderId="1" xfId="1" quotePrefix="1" applyNumberFormat="1" applyFont="1" applyFill="1" applyBorder="1" applyAlignment="1">
      <alignment horizontal="left"/>
    </xf>
    <xf numFmtId="169" fontId="4" fillId="2" borderId="1" xfId="1" applyNumberFormat="1" applyFont="1" applyFill="1" applyBorder="1"/>
    <xf numFmtId="37" fontId="4" fillId="3" borderId="2" xfId="0" applyNumberFormat="1" applyFont="1" applyFill="1" applyBorder="1" applyAlignment="1">
      <alignment horizontal="right"/>
    </xf>
    <xf numFmtId="169" fontId="3" fillId="2" borderId="1" xfId="1" applyNumberFormat="1" applyFont="1" applyFill="1" applyBorder="1" applyAlignment="1">
      <alignment vertical="top"/>
    </xf>
    <xf numFmtId="169" fontId="3" fillId="2" borderId="1" xfId="1" applyNumberFormat="1" applyFont="1" applyFill="1" applyBorder="1"/>
    <xf numFmtId="173" fontId="4" fillId="2" borderId="2" xfId="0" applyNumberFormat="1" applyFont="1" applyFill="1" applyBorder="1" applyAlignment="1">
      <alignment horizontal="right"/>
    </xf>
    <xf numFmtId="0" fontId="0" fillId="3" borderId="0" xfId="0" applyFill="1" applyBorder="1"/>
    <xf numFmtId="37" fontId="4" fillId="2" borderId="0" xfId="0" applyNumberFormat="1" applyFont="1" applyFill="1" applyBorder="1" applyAlignment="1">
      <alignment horizontal="left"/>
    </xf>
    <xf numFmtId="37" fontId="3" fillId="2" borderId="0" xfId="0" applyNumberFormat="1" applyFont="1" applyFill="1" applyBorder="1" applyAlignment="1">
      <alignment horizontal="left"/>
    </xf>
    <xf numFmtId="37" fontId="3" fillId="3" borderId="0" xfId="0" applyNumberFormat="1" applyFont="1" applyFill="1" applyBorder="1" applyAlignment="1">
      <alignment horizontal="left"/>
    </xf>
    <xf numFmtId="37" fontId="4" fillId="3" borderId="0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left" vertical="top"/>
    </xf>
    <xf numFmtId="37" fontId="3" fillId="2" borderId="2" xfId="0" applyNumberFormat="1" applyFont="1" applyFill="1" applyBorder="1" applyAlignment="1">
      <alignment horizontal="left"/>
    </xf>
    <xf numFmtId="37" fontId="3" fillId="3" borderId="2" xfId="0" applyNumberFormat="1" applyFont="1" applyFill="1" applyBorder="1" applyAlignment="1">
      <alignment horizontal="left"/>
    </xf>
    <xf numFmtId="37" fontId="4" fillId="3" borderId="2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 vertical="top"/>
    </xf>
    <xf numFmtId="37" fontId="9" fillId="4" borderId="4" xfId="0" applyNumberFormat="1" applyFont="1" applyFill="1" applyBorder="1"/>
    <xf numFmtId="37" fontId="9" fillId="4" borderId="4" xfId="0" applyNumberFormat="1" applyFont="1" applyFill="1" applyBorder="1" applyAlignment="1">
      <alignment horizontal="left"/>
    </xf>
    <xf numFmtId="37" fontId="9" fillId="4" borderId="8" xfId="0" applyNumberFormat="1" applyFont="1" applyFill="1" applyBorder="1" applyAlignment="1">
      <alignment horizontal="left"/>
    </xf>
    <xf numFmtId="37" fontId="3" fillId="3" borderId="6" xfId="0" applyNumberFormat="1" applyFont="1" applyFill="1" applyBorder="1" applyAlignment="1">
      <alignment horizontal="left"/>
    </xf>
    <xf numFmtId="0" fontId="4" fillId="3" borderId="2" xfId="0" applyFont="1" applyFill="1" applyBorder="1"/>
    <xf numFmtId="37" fontId="3" fillId="2" borderId="2" xfId="0" applyNumberFormat="1" applyFont="1" applyFill="1" applyBorder="1"/>
    <xf numFmtId="37" fontId="3" fillId="2" borderId="0" xfId="0" applyNumberFormat="1" applyFont="1" applyFill="1" applyBorder="1" applyAlignment="1">
      <alignment vertical="top"/>
    </xf>
    <xf numFmtId="37" fontId="3" fillId="2" borderId="2" xfId="0" applyNumberFormat="1" applyFont="1" applyFill="1" applyBorder="1" applyAlignment="1">
      <alignment vertical="top"/>
    </xf>
    <xf numFmtId="172" fontId="13" fillId="2" borderId="0" xfId="2" applyFont="1" applyFill="1" applyBorder="1" applyAlignment="1">
      <alignment horizontal="left" vertical="top"/>
    </xf>
    <xf numFmtId="172" fontId="3" fillId="2" borderId="2" xfId="2" applyFont="1" applyFill="1" applyBorder="1" applyAlignment="1">
      <alignment horizontal="right" vertical="top"/>
    </xf>
    <xf numFmtId="172" fontId="3" fillId="2" borderId="6" xfId="2" applyFont="1" applyFill="1" applyBorder="1" applyAlignment="1">
      <alignment vertical="top"/>
    </xf>
    <xf numFmtId="173" fontId="7" fillId="2" borderId="8" xfId="2" applyNumberFormat="1" applyFont="1" applyFill="1" applyBorder="1" applyAlignment="1" applyProtection="1">
      <alignment vertical="top"/>
    </xf>
    <xf numFmtId="0" fontId="0" fillId="2" borderId="2" xfId="0" applyFill="1" applyBorder="1" applyAlignment="1">
      <alignment vertical="top" wrapText="1"/>
    </xf>
    <xf numFmtId="37" fontId="4" fillId="3" borderId="0" xfId="0" applyNumberFormat="1" applyFont="1" applyFill="1"/>
    <xf numFmtId="37" fontId="8" fillId="3" borderId="0" xfId="0" applyNumberFormat="1" applyFont="1" applyFill="1" applyBorder="1" applyAlignment="1">
      <alignment horizontal="right"/>
    </xf>
    <xf numFmtId="37" fontId="6" fillId="3" borderId="0" xfId="0" applyNumberFormat="1" applyFont="1" applyFill="1"/>
    <xf numFmtId="37" fontId="12" fillId="3" borderId="0" xfId="0" applyNumberFormat="1" applyFont="1" applyFill="1"/>
    <xf numFmtId="37" fontId="14" fillId="3" borderId="0" xfId="0" applyNumberFormat="1" applyFont="1" applyFill="1"/>
    <xf numFmtId="14" fontId="11" fillId="3" borderId="0" xfId="0" applyNumberFormat="1" applyFont="1" applyFill="1" applyBorder="1" applyAlignment="1">
      <alignment horizontal="right"/>
    </xf>
    <xf numFmtId="0" fontId="0" fillId="3" borderId="0" xfId="0" applyFill="1" applyAlignment="1" applyProtection="1">
      <alignment horizontal="left"/>
    </xf>
    <xf numFmtId="37" fontId="6" fillId="3" borderId="0" xfId="0" applyNumberFormat="1" applyFont="1" applyFill="1" applyBorder="1"/>
    <xf numFmtId="37" fontId="3" fillId="3" borderId="0" xfId="0" quotePrefix="1" applyNumberFormat="1" applyFont="1" applyFill="1" applyBorder="1" applyAlignment="1">
      <alignment horizontal="right"/>
    </xf>
    <xf numFmtId="37" fontId="4" fillId="3" borderId="0" xfId="0" quotePrefix="1" applyNumberFormat="1" applyFont="1" applyFill="1" applyBorder="1" applyAlignment="1">
      <alignment horizontal="right"/>
    </xf>
    <xf numFmtId="173" fontId="4" fillId="3" borderId="0" xfId="0" quotePrefix="1" applyNumberFormat="1" applyFont="1" applyFill="1" applyBorder="1" applyAlignment="1">
      <alignment horizontal="right"/>
    </xf>
    <xf numFmtId="173" fontId="4" fillId="3" borderId="0" xfId="0" applyNumberFormat="1" applyFont="1" applyFill="1" applyBorder="1" applyAlignment="1">
      <alignment horizontal="right"/>
    </xf>
    <xf numFmtId="37" fontId="6" fillId="3" borderId="0" xfId="0" applyNumberFormat="1" applyFont="1" applyFill="1" applyAlignment="1">
      <alignment horizontal="right"/>
    </xf>
    <xf numFmtId="3" fontId="4" fillId="3" borderId="0" xfId="0" applyNumberFormat="1" applyFont="1" applyFill="1" applyBorder="1"/>
    <xf numFmtId="0" fontId="0" fillId="3" borderId="0" xfId="0" applyFill="1" applyProtection="1"/>
    <xf numFmtId="0" fontId="4" fillId="3" borderId="0" xfId="0" applyFont="1" applyFill="1"/>
    <xf numFmtId="37" fontId="6" fillId="3" borderId="0" xfId="0" applyNumberFormat="1" applyFont="1" applyFill="1" applyAlignment="1">
      <alignment horizontal="left"/>
    </xf>
    <xf numFmtId="37" fontId="6" fillId="3" borderId="0" xfId="0" quotePrefix="1" applyNumberFormat="1" applyFont="1" applyFill="1" applyAlignment="1">
      <alignment horizontal="right"/>
    </xf>
    <xf numFmtId="0" fontId="0" fillId="3" borderId="0" xfId="0" applyFill="1"/>
    <xf numFmtId="3" fontId="3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top"/>
    </xf>
    <xf numFmtId="0" fontId="0" fillId="3" borderId="0" xfId="0" applyFill="1" applyAlignment="1" applyProtection="1">
      <alignment horizontal="right"/>
    </xf>
    <xf numFmtId="37" fontId="4" fillId="3" borderId="0" xfId="0" applyNumberFormat="1" applyFont="1" applyFill="1" applyBorder="1" applyAlignment="1">
      <alignment vertical="center"/>
    </xf>
    <xf numFmtId="0" fontId="10" fillId="3" borderId="0" xfId="0" applyFont="1" applyFill="1"/>
    <xf numFmtId="3" fontId="10" fillId="3" borderId="0" xfId="0" applyNumberFormat="1" applyFont="1" applyFill="1"/>
    <xf numFmtId="37" fontId="22" fillId="3" borderId="0" xfId="0" applyNumberFormat="1" applyFont="1" applyFill="1" applyBorder="1" applyAlignment="1">
      <alignment wrapText="1"/>
    </xf>
    <xf numFmtId="37" fontId="21" fillId="3" borderId="0" xfId="0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37" fontId="21" fillId="3" borderId="0" xfId="0" applyNumberFormat="1" applyFont="1" applyFill="1" applyAlignment="1">
      <alignment wrapText="1"/>
    </xf>
    <xf numFmtId="172" fontId="4" fillId="3" borderId="0" xfId="2" applyFont="1" applyFill="1" applyBorder="1" applyAlignment="1">
      <alignment vertical="top"/>
    </xf>
    <xf numFmtId="3" fontId="7" fillId="2" borderId="4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7" fontId="7" fillId="0" borderId="4" xfId="0" applyNumberFormat="1" applyFont="1" applyBorder="1" applyAlignment="1">
      <alignment vertical="justify"/>
    </xf>
    <xf numFmtId="37" fontId="7" fillId="0" borderId="8" xfId="0" applyNumberFormat="1" applyFont="1" applyBorder="1" applyAlignment="1">
      <alignment vertical="justify"/>
    </xf>
    <xf numFmtId="172" fontId="4" fillId="3" borderId="0" xfId="2" applyFont="1" applyFill="1"/>
    <xf numFmtId="3" fontId="4" fillId="3" borderId="0" xfId="2" applyNumberFormat="1" applyFont="1" applyFill="1"/>
    <xf numFmtId="37" fontId="3" fillId="3" borderId="0" xfId="0" applyNumberFormat="1" applyFont="1" applyFill="1"/>
    <xf numFmtId="176" fontId="4" fillId="3" borderId="0" xfId="0" applyNumberFormat="1" applyFont="1" applyFill="1" applyProtection="1"/>
    <xf numFmtId="176" fontId="4" fillId="3" borderId="0" xfId="0" applyNumberFormat="1" applyFont="1" applyFill="1" applyBorder="1" applyProtection="1"/>
    <xf numFmtId="176" fontId="4" fillId="3" borderId="0" xfId="0" applyNumberFormat="1" applyFont="1" applyFill="1"/>
    <xf numFmtId="1" fontId="4" fillId="3" borderId="0" xfId="0" applyNumberFormat="1" applyFont="1" applyFill="1" applyBorder="1" applyAlignment="1">
      <alignment horizontal="right"/>
    </xf>
    <xf numFmtId="37" fontId="4" fillId="3" borderId="0" xfId="0" applyNumberFormat="1" applyFont="1" applyFill="1" applyAlignment="1">
      <alignment horizontal="right"/>
    </xf>
    <xf numFmtId="37" fontId="7" fillId="3" borderId="0" xfId="0" applyNumberFormat="1" applyFont="1" applyFill="1" applyBorder="1"/>
    <xf numFmtId="37" fontId="7" fillId="3" borderId="0" xfId="0" quotePrefix="1" applyNumberFormat="1" applyFont="1" applyFill="1" applyBorder="1" applyAlignment="1">
      <alignment horizontal="left"/>
    </xf>
    <xf numFmtId="0" fontId="7" fillId="3" borderId="0" xfId="0" applyFont="1" applyFill="1" applyBorder="1" applyAlignment="1"/>
    <xf numFmtId="37" fontId="7" fillId="3" borderId="0" xfId="0" applyNumberFormat="1" applyFont="1" applyFill="1" applyBorder="1" applyAlignment="1"/>
    <xf numFmtId="173" fontId="9" fillId="3" borderId="4" xfId="0" applyNumberFormat="1" applyFont="1" applyFill="1" applyBorder="1" applyAlignment="1">
      <alignment horizontal="right"/>
    </xf>
    <xf numFmtId="173" fontId="9" fillId="3" borderId="0" xfId="0" applyNumberFormat="1" applyFont="1" applyFill="1" applyBorder="1" applyAlignment="1">
      <alignment horizontal="right"/>
    </xf>
    <xf numFmtId="173" fontId="8" fillId="3" borderId="0" xfId="0" applyNumberFormat="1" applyFont="1" applyFill="1" applyBorder="1" applyAlignment="1">
      <alignment horizontal="right"/>
    </xf>
    <xf numFmtId="173" fontId="3" fillId="3" borderId="0" xfId="0" applyNumberFormat="1" applyFont="1" applyFill="1" applyBorder="1" applyAlignment="1">
      <alignment horizontal="right"/>
    </xf>
    <xf numFmtId="173" fontId="3" fillId="3" borderId="0" xfId="0" applyNumberFormat="1" applyFont="1" applyFill="1" applyBorder="1" applyAlignment="1">
      <alignment horizontal="left"/>
    </xf>
    <xf numFmtId="37" fontId="20" fillId="3" borderId="0" xfId="0" quotePrefix="1" applyNumberFormat="1" applyFont="1" applyFill="1" applyAlignment="1">
      <alignment horizontal="left"/>
    </xf>
    <xf numFmtId="37" fontId="12" fillId="3" borderId="0" xfId="0" applyNumberFormat="1" applyFont="1" applyFill="1" applyAlignment="1">
      <alignment horizontal="right"/>
    </xf>
    <xf numFmtId="0" fontId="4" fillId="3" borderId="0" xfId="0" applyFont="1" applyFill="1" applyBorder="1" applyAlignment="1"/>
    <xf numFmtId="173" fontId="4" fillId="3" borderId="0" xfId="0" applyNumberFormat="1" applyFont="1" applyFill="1" applyBorder="1" applyAlignment="1">
      <alignment horizontal="left"/>
    </xf>
    <xf numFmtId="173" fontId="3" fillId="3" borderId="0" xfId="0" quotePrefix="1" applyNumberFormat="1" applyFont="1" applyFill="1" applyBorder="1" applyAlignment="1">
      <alignment horizontal="right"/>
    </xf>
    <xf numFmtId="1" fontId="3" fillId="3" borderId="0" xfId="0" quotePrefix="1" applyNumberFormat="1" applyFont="1" applyFill="1" applyBorder="1" applyAlignment="1">
      <alignment horizontal="right"/>
    </xf>
    <xf numFmtId="173" fontId="4" fillId="3" borderId="0" xfId="0" applyNumberFormat="1" applyFont="1" applyFill="1" applyBorder="1"/>
    <xf numFmtId="0" fontId="12" fillId="3" borderId="0" xfId="0" quotePrefix="1" applyNumberFormat="1" applyFont="1" applyFill="1"/>
    <xf numFmtId="37" fontId="6" fillId="3" borderId="0" xfId="0" applyNumberFormat="1" applyFont="1" applyFill="1" applyAlignment="1">
      <alignment horizontal="center"/>
    </xf>
    <xf numFmtId="3" fontId="4" fillId="3" borderId="0" xfId="0" applyNumberFormat="1" applyFont="1" applyFill="1" applyBorder="1" applyAlignment="1"/>
    <xf numFmtId="3" fontId="0" fillId="3" borderId="0" xfId="0" applyNumberFormat="1" applyFill="1" applyProtection="1"/>
    <xf numFmtId="3" fontId="0" fillId="3" borderId="0" xfId="0" applyNumberFormat="1" applyFill="1"/>
    <xf numFmtId="3" fontId="3" fillId="3" borderId="0" xfId="0" applyNumberFormat="1" applyFont="1" applyFill="1" applyBorder="1" applyAlignment="1"/>
    <xf numFmtId="3" fontId="3" fillId="3" borderId="0" xfId="0" applyNumberFormat="1" applyFont="1" applyFill="1" applyProtection="1"/>
    <xf numFmtId="0" fontId="18" fillId="3" borderId="0" xfId="0" applyFont="1" applyFill="1" applyAlignment="1" applyProtection="1">
      <alignment horizontal="left"/>
    </xf>
    <xf numFmtId="0" fontId="18" fillId="3" borderId="0" xfId="0" applyFont="1" applyFill="1" applyAlignment="1" applyProtection="1">
      <alignment horizontal="right"/>
    </xf>
    <xf numFmtId="37" fontId="19" fillId="3" borderId="0" xfId="0" applyNumberFormat="1" applyFont="1" applyFill="1"/>
    <xf numFmtId="0" fontId="3" fillId="3" borderId="0" xfId="0" applyFont="1" applyFill="1"/>
    <xf numFmtId="37" fontId="0" fillId="3" borderId="0" xfId="0" applyNumberFormat="1" applyFill="1" applyAlignment="1" applyProtection="1">
      <alignment horizontal="right"/>
    </xf>
    <xf numFmtId="37" fontId="19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 applyProtection="1">
      <alignment vertical="top"/>
    </xf>
    <xf numFmtId="37" fontId="20" fillId="3" borderId="0" xfId="0" applyNumberFormat="1" applyFont="1" applyFill="1" applyBorder="1"/>
    <xf numFmtId="0" fontId="0" fillId="3" borderId="0" xfId="0" applyFill="1" applyBorder="1" applyAlignment="1">
      <alignment wrapText="1"/>
    </xf>
    <xf numFmtId="37" fontId="6" fillId="3" borderId="0" xfId="0" applyNumberFormat="1" applyFont="1" applyFill="1" applyBorder="1" applyAlignment="1">
      <alignment wrapText="1"/>
    </xf>
    <xf numFmtId="173" fontId="7" fillId="3" borderId="0" xfId="0" applyNumberFormat="1" applyFont="1" applyFill="1" applyBorder="1" applyAlignment="1">
      <alignment vertical="top"/>
    </xf>
    <xf numFmtId="0" fontId="0" fillId="3" borderId="0" xfId="0" applyFill="1" applyBorder="1" applyAlignment="1" applyProtection="1">
      <alignment horizontal="left"/>
    </xf>
    <xf numFmtId="37" fontId="12" fillId="3" borderId="0" xfId="0" quotePrefix="1" applyNumberFormat="1" applyFont="1" applyFill="1" applyBorder="1" applyAlignment="1">
      <alignment horizontal="left"/>
    </xf>
    <xf numFmtId="37" fontId="12" fillId="3" borderId="0" xfId="0" applyNumberFormat="1" applyFont="1" applyFill="1" applyBorder="1"/>
    <xf numFmtId="37" fontId="6" fillId="3" borderId="0" xfId="0" applyNumberFormat="1" applyFont="1" applyFill="1" applyBorder="1" applyAlignment="1">
      <alignment horizontal="right"/>
    </xf>
    <xf numFmtId="0" fontId="0" fillId="3" borderId="0" xfId="0" applyFill="1" applyBorder="1" applyProtection="1"/>
    <xf numFmtId="0" fontId="4" fillId="3" borderId="0" xfId="0" applyFont="1" applyFill="1" applyBorder="1"/>
    <xf numFmtId="37" fontId="6" fillId="3" borderId="0" xfId="0" applyNumberFormat="1" applyFont="1" applyFill="1" applyBorder="1" applyAlignment="1">
      <alignment horizontal="left"/>
    </xf>
    <xf numFmtId="37" fontId="6" fillId="3" borderId="0" xfId="0" applyNumberFormat="1" applyFont="1" applyFill="1" applyBorder="1" applyAlignment="1"/>
    <xf numFmtId="3" fontId="18" fillId="3" borderId="0" xfId="0" applyNumberFormat="1" applyFont="1" applyFill="1" applyBorder="1"/>
    <xf numFmtId="37" fontId="6" fillId="3" borderId="0" xfId="0" quotePrefix="1" applyNumberFormat="1" applyFont="1" applyFill="1" applyBorder="1" applyAlignment="1">
      <alignment horizontal="right"/>
    </xf>
    <xf numFmtId="37" fontId="6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right" vertical="center"/>
    </xf>
    <xf numFmtId="37" fontId="6" fillId="3" borderId="0" xfId="0" applyNumberFormat="1" applyFont="1" applyFill="1" applyBorder="1" applyAlignment="1">
      <alignment horizontal="right" vertical="center"/>
    </xf>
    <xf numFmtId="37" fontId="18" fillId="3" borderId="0" xfId="0" applyNumberFormat="1" applyFont="1" applyFill="1" applyBorder="1" applyAlignment="1">
      <alignment vertical="center"/>
    </xf>
    <xf numFmtId="37" fontId="19" fillId="3" borderId="0" xfId="0" applyNumberFormat="1" applyFont="1" applyFill="1" applyBorder="1" applyAlignment="1">
      <alignment vertical="center"/>
    </xf>
    <xf numFmtId="2" fontId="6" fillId="3" borderId="0" xfId="0" applyNumberFormat="1" applyFont="1" applyFill="1" applyBorder="1"/>
    <xf numFmtId="0" fontId="0" fillId="3" borderId="0" xfId="0" applyFill="1" applyBorder="1" applyAlignment="1" applyProtection="1">
      <alignment horizontal="right"/>
    </xf>
    <xf numFmtId="37" fontId="22" fillId="3" borderId="0" xfId="0" applyNumberFormat="1" applyFont="1" applyFill="1" applyBorder="1" applyAlignment="1">
      <alignment horizontal="left" wrapText="1"/>
    </xf>
    <xf numFmtId="37" fontId="21" fillId="3" borderId="0" xfId="0" applyNumberFormat="1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37" fontId="21" fillId="3" borderId="0" xfId="0" applyNumberFormat="1" applyFont="1" applyFill="1" applyAlignment="1">
      <alignment horizontal="left" wrapText="1"/>
    </xf>
    <xf numFmtId="37" fontId="6" fillId="3" borderId="0" xfId="0" applyNumberFormat="1" applyFont="1" applyFill="1" applyAlignment="1">
      <alignment horizontal="right" wrapText="1"/>
    </xf>
    <xf numFmtId="37" fontId="7" fillId="2" borderId="7" xfId="0" applyNumberFormat="1" applyFont="1" applyFill="1" applyBorder="1" applyAlignment="1">
      <alignment horizontal="left" vertical="center" wrapText="1"/>
    </xf>
    <xf numFmtId="37" fontId="7" fillId="2" borderId="5" xfId="0" applyNumberFormat="1" applyFont="1" applyFill="1" applyBorder="1" applyAlignment="1">
      <alignment horizontal="left" vertical="center" wrapText="1"/>
    </xf>
    <xf numFmtId="37" fontId="7" fillId="2" borderId="6" xfId="0" applyNumberFormat="1" applyFont="1" applyFill="1" applyBorder="1" applyAlignment="1">
      <alignment horizontal="left" vertical="center" wrapText="1"/>
    </xf>
    <xf numFmtId="173" fontId="7" fillId="2" borderId="1" xfId="0" applyNumberFormat="1" applyFont="1" applyFill="1" applyBorder="1" applyAlignment="1">
      <alignment horizontal="left" vertical="top" wrapText="1"/>
    </xf>
    <xf numFmtId="173" fontId="7" fillId="2" borderId="0" xfId="0" applyNumberFormat="1" applyFont="1" applyFill="1" applyBorder="1" applyAlignment="1">
      <alignment horizontal="left" vertical="top" wrapText="1"/>
    </xf>
    <xf numFmtId="173" fontId="7" fillId="2" borderId="2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173" fontId="7" fillId="0" borderId="1" xfId="2" applyNumberFormat="1" applyFont="1" applyBorder="1" applyAlignment="1">
      <alignment horizontal="left" vertical="top" wrapText="1"/>
    </xf>
    <xf numFmtId="173" fontId="7" fillId="0" borderId="0" xfId="2" applyNumberFormat="1" applyFont="1" applyBorder="1" applyAlignment="1">
      <alignment horizontal="left" vertical="top" wrapText="1"/>
    </xf>
    <xf numFmtId="173" fontId="7" fillId="0" borderId="2" xfId="2" applyNumberFormat="1" applyFont="1" applyBorder="1" applyAlignment="1">
      <alignment horizontal="left" vertical="top" wrapText="1"/>
    </xf>
    <xf numFmtId="172" fontId="7" fillId="2" borderId="7" xfId="2" applyFont="1" applyFill="1" applyBorder="1" applyAlignment="1">
      <alignment horizontal="left" vertical="top" wrapText="1"/>
    </xf>
    <xf numFmtId="172" fontId="7" fillId="2" borderId="5" xfId="2" applyFont="1" applyFill="1" applyBorder="1" applyAlignment="1">
      <alignment horizontal="left" vertical="top" wrapText="1"/>
    </xf>
    <xf numFmtId="172" fontId="7" fillId="2" borderId="6" xfId="2" applyFont="1" applyFill="1" applyBorder="1" applyAlignment="1">
      <alignment horizontal="left" vertical="top" wrapText="1"/>
    </xf>
    <xf numFmtId="172" fontId="9" fillId="4" borderId="3" xfId="2" quotePrefix="1" applyFont="1" applyFill="1" applyBorder="1" applyAlignment="1">
      <alignment horizontal="left" vertical="center"/>
    </xf>
    <xf numFmtId="172" fontId="9" fillId="4" borderId="4" xfId="2" quotePrefix="1" applyFont="1" applyFill="1" applyBorder="1" applyAlignment="1">
      <alignment horizontal="left" vertical="center"/>
    </xf>
    <xf numFmtId="172" fontId="9" fillId="4" borderId="8" xfId="2" quotePrefix="1" applyFont="1" applyFill="1" applyBorder="1" applyAlignment="1">
      <alignment horizontal="left" vertical="center"/>
    </xf>
    <xf numFmtId="173" fontId="9" fillId="4" borderId="3" xfId="0" quotePrefix="1" applyNumberFormat="1" applyFont="1" applyFill="1" applyBorder="1" applyAlignment="1">
      <alignment horizontal="left" vertical="center"/>
    </xf>
    <xf numFmtId="173" fontId="9" fillId="4" borderId="4" xfId="0" quotePrefix="1" applyNumberFormat="1" applyFont="1" applyFill="1" applyBorder="1" applyAlignment="1">
      <alignment horizontal="left" vertical="center"/>
    </xf>
    <xf numFmtId="173" fontId="9" fillId="4" borderId="8" xfId="0" quotePrefix="1" applyNumberFormat="1" applyFont="1" applyFill="1" applyBorder="1" applyAlignment="1">
      <alignment horizontal="left" vertical="center"/>
    </xf>
    <xf numFmtId="173" fontId="24" fillId="2" borderId="3" xfId="0" applyNumberFormat="1" applyFont="1" applyFill="1" applyBorder="1" applyAlignment="1">
      <alignment vertical="top"/>
    </xf>
    <xf numFmtId="37" fontId="9" fillId="4" borderId="3" xfId="0" quotePrefix="1" applyNumberFormat="1" applyFont="1" applyFill="1" applyBorder="1" applyAlignment="1">
      <alignment horizontal="left" vertical="center"/>
    </xf>
    <xf numFmtId="37" fontId="24" fillId="0" borderId="3" xfId="0" quotePrefix="1" applyNumberFormat="1" applyFont="1" applyFill="1" applyBorder="1" applyAlignment="1">
      <alignment horizontal="left" vertical="center"/>
    </xf>
    <xf numFmtId="172" fontId="24" fillId="0" borderId="3" xfId="2" applyFont="1" applyBorder="1"/>
    <xf numFmtId="173" fontId="8" fillId="4" borderId="3" xfId="0" quotePrefix="1" applyNumberFormat="1" applyFont="1" applyFill="1" applyBorder="1" applyAlignment="1">
      <alignment horizontal="left" vertical="center"/>
    </xf>
    <xf numFmtId="173" fontId="8" fillId="4" borderId="4" xfId="0" quotePrefix="1" applyNumberFormat="1" applyFont="1" applyFill="1" applyBorder="1" applyAlignment="1">
      <alignment horizontal="left" vertical="center"/>
    </xf>
    <xf numFmtId="173" fontId="8" fillId="4" borderId="8" xfId="0" quotePrefix="1" applyNumberFormat="1" applyFont="1" applyFill="1" applyBorder="1" applyAlignment="1">
      <alignment horizontal="left" vertical="center"/>
    </xf>
    <xf numFmtId="37" fontId="24" fillId="2" borderId="3" xfId="0" quotePrefix="1" applyNumberFormat="1" applyFont="1" applyFill="1" applyBorder="1" applyAlignment="1">
      <alignment horizontal="left"/>
    </xf>
    <xf numFmtId="172" fontId="4" fillId="3" borderId="1" xfId="2" quotePrefix="1" applyFont="1" applyFill="1" applyBorder="1" applyAlignment="1">
      <alignment horizontal="left" vertical="center"/>
    </xf>
    <xf numFmtId="172" fontId="4" fillId="3" borderId="0" xfId="2" quotePrefix="1" applyFont="1" applyFill="1" applyBorder="1" applyAlignment="1">
      <alignment horizontal="left" vertical="center"/>
    </xf>
    <xf numFmtId="172" fontId="4" fillId="3" borderId="2" xfId="2" quotePrefix="1" applyFont="1" applyFill="1" applyBorder="1" applyAlignment="1">
      <alignment horizontal="left" vertical="center"/>
    </xf>
    <xf numFmtId="172" fontId="3" fillId="3" borderId="0" xfId="2" quotePrefix="1" applyFont="1" applyFill="1" applyBorder="1" applyAlignment="1">
      <alignment horizontal="left" vertical="center"/>
    </xf>
    <xf numFmtId="172" fontId="4" fillId="3" borderId="5" xfId="2" applyFont="1" applyFill="1" applyBorder="1" applyAlignment="1">
      <alignment vertical="top"/>
    </xf>
    <xf numFmtId="172" fontId="3" fillId="2" borderId="5" xfId="2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right" vertical="center" wrapText="1"/>
    </xf>
    <xf numFmtId="172" fontId="3" fillId="2" borderId="5" xfId="2" applyFont="1" applyFill="1" applyBorder="1" applyAlignment="1">
      <alignment horizontal="center" vertical="center" wrapText="1"/>
    </xf>
    <xf numFmtId="173" fontId="24" fillId="2" borderId="3" xfId="2" applyNumberFormat="1" applyFont="1" applyFill="1" applyBorder="1" applyAlignment="1" applyProtection="1">
      <alignment horizontal="left" vertical="top"/>
    </xf>
  </cellXfs>
  <cellStyles count="3">
    <cellStyle name="Comma" xfId="1" builtinId="3"/>
    <cellStyle name="Normal" xfId="0" builtinId="0"/>
    <cellStyle name="Normal_LGFS13-4 SpendCapital_draft2-2" xfId="2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7"/>
  <sheetViews>
    <sheetView showGridLines="0" tabSelected="1" zoomScaleNormal="100" zoomScaleSheetLayoutView="130" workbookViewId="0">
      <selection sqref="A1:H1"/>
    </sheetView>
  </sheetViews>
  <sheetFormatPr defaultColWidth="11.42578125" defaultRowHeight="12.75"/>
  <cols>
    <col min="1" max="1" width="31.85546875" style="147" customWidth="1"/>
    <col min="2" max="2" width="11.140625" style="147" customWidth="1"/>
    <col min="3" max="3" width="13.28515625" style="147" customWidth="1"/>
    <col min="4" max="4" width="12" style="147" customWidth="1"/>
    <col min="5" max="5" width="11.7109375" style="147" customWidth="1"/>
    <col min="6" max="6" width="12.140625" style="147" customWidth="1"/>
    <col min="7" max="8" width="12" style="147" customWidth="1"/>
    <col min="9" max="9" width="13" style="147" customWidth="1"/>
    <col min="10" max="16384" width="11.42578125" style="147"/>
  </cols>
  <sheetData>
    <row r="1" spans="1:9" ht="14.25">
      <c r="A1" s="227" t="s">
        <v>86</v>
      </c>
      <c r="B1" s="228"/>
      <c r="C1" s="228"/>
      <c r="D1" s="228"/>
      <c r="E1" s="228"/>
      <c r="F1" s="228"/>
      <c r="G1" s="228"/>
      <c r="H1" s="229"/>
    </row>
    <row r="2" spans="1:9">
      <c r="A2" s="4"/>
      <c r="B2" s="2"/>
      <c r="C2" s="2"/>
      <c r="D2" s="2"/>
      <c r="E2" s="2"/>
      <c r="F2" s="2"/>
      <c r="G2" s="2"/>
      <c r="H2" s="5" t="s">
        <v>0</v>
      </c>
    </row>
    <row r="3" spans="1:9">
      <c r="A3" s="4"/>
      <c r="B3" s="2"/>
      <c r="C3" s="2"/>
      <c r="D3" s="2"/>
      <c r="E3" s="2"/>
      <c r="F3" s="2"/>
      <c r="G3" s="2"/>
      <c r="H3" s="5"/>
    </row>
    <row r="4" spans="1:9">
      <c r="A4" s="4"/>
      <c r="B4" s="2" t="s">
        <v>1</v>
      </c>
      <c r="C4" s="3" t="s">
        <v>2</v>
      </c>
      <c r="D4" s="3" t="s">
        <v>3</v>
      </c>
      <c r="E4" s="2" t="s">
        <v>4</v>
      </c>
      <c r="F4" s="2" t="s">
        <v>4</v>
      </c>
      <c r="G4" s="2" t="s">
        <v>5</v>
      </c>
      <c r="H4" s="5" t="s">
        <v>9</v>
      </c>
    </row>
    <row r="5" spans="1:9">
      <c r="A5" s="4"/>
      <c r="B5" s="2" t="s">
        <v>25</v>
      </c>
      <c r="C5" s="2" t="s">
        <v>26</v>
      </c>
      <c r="D5" s="2" t="s">
        <v>27</v>
      </c>
      <c r="E5" s="2" t="s">
        <v>28</v>
      </c>
      <c r="F5" s="3" t="s">
        <v>26</v>
      </c>
      <c r="G5" s="2" t="s">
        <v>27</v>
      </c>
      <c r="H5" s="5"/>
    </row>
    <row r="6" spans="1:9">
      <c r="A6" s="4" t="s">
        <v>29</v>
      </c>
      <c r="B6" s="1"/>
      <c r="C6" s="1"/>
      <c r="D6" s="1"/>
      <c r="E6" s="1"/>
      <c r="F6" s="1"/>
      <c r="G6" s="1"/>
      <c r="H6" s="6"/>
    </row>
    <row r="7" spans="1:9">
      <c r="A7" s="7" t="s">
        <v>30</v>
      </c>
      <c r="B7" s="35">
        <v>25259.850999999999</v>
      </c>
      <c r="C7" s="35">
        <v>12204.451999999999</v>
      </c>
      <c r="D7" s="35">
        <v>10273.148999999999</v>
      </c>
      <c r="E7" s="35">
        <v>0.90800000000000003</v>
      </c>
      <c r="F7" s="35">
        <v>18549.448</v>
      </c>
      <c r="G7" s="35">
        <v>7.2510000000000003</v>
      </c>
      <c r="H7" s="51">
        <v>66295.058999999994</v>
      </c>
      <c r="I7" s="148"/>
    </row>
    <row r="8" spans="1:9">
      <c r="A8" s="7" t="s">
        <v>31</v>
      </c>
      <c r="B8" s="35">
        <v>7641.8959999999997</v>
      </c>
      <c r="C8" s="35">
        <v>9768.3619999999992</v>
      </c>
      <c r="D8" s="35">
        <v>8685.3860000000004</v>
      </c>
      <c r="E8" s="35">
        <v>17999.659</v>
      </c>
      <c r="F8" s="35">
        <v>34.661999999999999</v>
      </c>
      <c r="G8" s="35">
        <v>0</v>
      </c>
      <c r="H8" s="51">
        <v>44129.964999999997</v>
      </c>
      <c r="I8" s="148"/>
    </row>
    <row r="9" spans="1:9">
      <c r="A9" s="7" t="s">
        <v>32</v>
      </c>
      <c r="B9" s="35">
        <v>9625.4</v>
      </c>
      <c r="C9" s="35">
        <v>7616.68</v>
      </c>
      <c r="D9" s="35">
        <v>11105.596</v>
      </c>
      <c r="E9" s="35">
        <v>7538.4889999999996</v>
      </c>
      <c r="F9" s="35">
        <v>8681.7029999999995</v>
      </c>
      <c r="G9" s="35">
        <v>6175.72</v>
      </c>
      <c r="H9" s="51">
        <v>50743.588000000003</v>
      </c>
      <c r="I9" s="148"/>
    </row>
    <row r="10" spans="1:9">
      <c r="A10" s="7" t="s">
        <v>33</v>
      </c>
      <c r="B10" s="35">
        <v>452.04399999999998</v>
      </c>
      <c r="C10" s="35">
        <v>835.27800000000002</v>
      </c>
      <c r="D10" s="35">
        <v>1160.8879999999999</v>
      </c>
      <c r="E10" s="35">
        <v>1112.7670000000001</v>
      </c>
      <c r="F10" s="35">
        <v>638.47299999999996</v>
      </c>
      <c r="G10" s="35">
        <v>1171.1300000000001</v>
      </c>
      <c r="H10" s="51">
        <v>5370.58</v>
      </c>
      <c r="I10" s="148"/>
    </row>
    <row r="11" spans="1:9">
      <c r="A11" s="7" t="s">
        <v>34</v>
      </c>
      <c r="B11" s="35">
        <v>3921.4009999999998</v>
      </c>
      <c r="C11" s="35">
        <v>6235.7510000000002</v>
      </c>
      <c r="D11" s="35">
        <v>7994.8950000000004</v>
      </c>
      <c r="E11" s="35">
        <v>12048.394</v>
      </c>
      <c r="F11" s="35">
        <v>626.22699999999998</v>
      </c>
      <c r="G11" s="35">
        <v>3604.819</v>
      </c>
      <c r="H11" s="51">
        <v>34431.487000000001</v>
      </c>
      <c r="I11" s="148"/>
    </row>
    <row r="12" spans="1:9">
      <c r="A12" s="7" t="s">
        <v>35</v>
      </c>
      <c r="B12" s="35">
        <v>451.48099999999999</v>
      </c>
      <c r="C12" s="35">
        <v>535.01800000000003</v>
      </c>
      <c r="D12" s="35">
        <v>332.9</v>
      </c>
      <c r="E12" s="35">
        <v>63.917999999999999</v>
      </c>
      <c r="F12" s="35">
        <v>394.68099999999998</v>
      </c>
      <c r="G12" s="35">
        <v>36.283000000000001</v>
      </c>
      <c r="H12" s="51">
        <v>1814.2809999999999</v>
      </c>
      <c r="I12" s="148"/>
    </row>
    <row r="13" spans="1:9">
      <c r="A13" s="8" t="s">
        <v>59</v>
      </c>
      <c r="B13" s="35">
        <v>376.40199999999999</v>
      </c>
      <c r="C13" s="35">
        <v>759.92700000000002</v>
      </c>
      <c r="D13" s="35">
        <v>596.70399999999995</v>
      </c>
      <c r="E13" s="35">
        <v>428.75</v>
      </c>
      <c r="F13" s="35">
        <v>179.06899999999999</v>
      </c>
      <c r="G13" s="35">
        <v>65.688999999999993</v>
      </c>
      <c r="H13" s="51">
        <v>2406.5410000000002</v>
      </c>
      <c r="I13" s="148"/>
    </row>
    <row r="14" spans="1:9">
      <c r="A14" s="8" t="s">
        <v>57</v>
      </c>
      <c r="B14" s="35">
        <v>930.52800000000002</v>
      </c>
      <c r="C14" s="35">
        <v>689.41899999999998</v>
      </c>
      <c r="D14" s="35">
        <v>977.75199999999995</v>
      </c>
      <c r="E14" s="35">
        <v>1071.299</v>
      </c>
      <c r="F14" s="35">
        <v>254.595</v>
      </c>
      <c r="G14" s="35">
        <v>1376.9570000000001</v>
      </c>
      <c r="H14" s="51">
        <v>5300.55</v>
      </c>
      <c r="I14" s="148"/>
    </row>
    <row r="15" spans="1:9">
      <c r="A15" s="10" t="s">
        <v>6</v>
      </c>
      <c r="B15" s="35">
        <v>48659.002999999997</v>
      </c>
      <c r="C15" s="35">
        <v>38644.887000000002</v>
      </c>
      <c r="D15" s="35">
        <v>41127.269999999997</v>
      </c>
      <c r="E15" s="35">
        <v>40264.184000000001</v>
      </c>
      <c r="F15" s="35">
        <v>29358.858</v>
      </c>
      <c r="G15" s="35">
        <v>12437.849</v>
      </c>
      <c r="H15" s="51">
        <v>210492.05100000001</v>
      </c>
      <c r="I15" s="148"/>
    </row>
    <row r="16" spans="1:9">
      <c r="A16" s="10"/>
      <c r="B16" s="35"/>
      <c r="C16" s="35"/>
      <c r="D16" s="35"/>
      <c r="E16" s="35"/>
      <c r="F16" s="35"/>
      <c r="G16" s="35"/>
      <c r="H16" s="51"/>
      <c r="I16" s="148"/>
    </row>
    <row r="17" spans="1:9">
      <c r="A17" s="10" t="s">
        <v>65</v>
      </c>
      <c r="B17" s="35"/>
      <c r="C17" s="35"/>
      <c r="D17" s="35"/>
      <c r="E17" s="35"/>
      <c r="F17" s="35"/>
      <c r="G17" s="35"/>
      <c r="H17" s="51"/>
      <c r="I17" s="148"/>
    </row>
    <row r="18" spans="1:9">
      <c r="A18" s="8" t="s">
        <v>66</v>
      </c>
      <c r="B18" s="35">
        <v>2845.3710000000001</v>
      </c>
      <c r="C18" s="35">
        <v>1775.165</v>
      </c>
      <c r="D18" s="35">
        <v>1985.2950000000001</v>
      </c>
      <c r="E18" s="35">
        <v>324.63900000000001</v>
      </c>
      <c r="F18" s="35">
        <v>2960.3989999999999</v>
      </c>
      <c r="G18" s="35">
        <v>295.33600000000001</v>
      </c>
      <c r="H18" s="51">
        <v>10186.205</v>
      </c>
      <c r="I18" s="148"/>
    </row>
    <row r="19" spans="1:9">
      <c r="A19" s="9" t="s">
        <v>47</v>
      </c>
      <c r="B19" s="35">
        <v>51504.374000000003</v>
      </c>
      <c r="C19" s="35">
        <v>40420.052000000003</v>
      </c>
      <c r="D19" s="35">
        <v>43112.565000000002</v>
      </c>
      <c r="E19" s="35">
        <v>40588.822999999997</v>
      </c>
      <c r="F19" s="35">
        <v>32319.257000000001</v>
      </c>
      <c r="G19" s="35">
        <v>12733.184999999999</v>
      </c>
      <c r="H19" s="51">
        <v>220678.25599999999</v>
      </c>
      <c r="I19" s="148"/>
    </row>
    <row r="20" spans="1:9">
      <c r="A20" s="9"/>
      <c r="B20" s="35"/>
      <c r="C20" s="35"/>
      <c r="D20" s="35"/>
      <c r="E20" s="35"/>
      <c r="F20" s="35"/>
      <c r="G20" s="35"/>
      <c r="H20" s="51"/>
      <c r="I20" s="148"/>
    </row>
    <row r="21" spans="1:9">
      <c r="A21" s="8" t="s">
        <v>48</v>
      </c>
      <c r="B21" s="35">
        <v>60.505000000000003</v>
      </c>
      <c r="C21" s="35">
        <v>107.086</v>
      </c>
      <c r="D21" s="35">
        <v>91.034000000000006</v>
      </c>
      <c r="E21" s="35">
        <v>96.016999999999996</v>
      </c>
      <c r="F21" s="35">
        <v>60.688000000000002</v>
      </c>
      <c r="G21" s="35">
        <v>127.202</v>
      </c>
      <c r="H21" s="51">
        <v>542.53200000000004</v>
      </c>
      <c r="I21" s="148"/>
    </row>
    <row r="22" spans="1:9">
      <c r="A22" s="8" t="s">
        <v>58</v>
      </c>
      <c r="B22" s="35">
        <v>179.94800000000001</v>
      </c>
      <c r="C22" s="35">
        <v>155.85</v>
      </c>
      <c r="D22" s="35">
        <v>145.02500000000001</v>
      </c>
      <c r="E22" s="35">
        <v>102.66200000000001</v>
      </c>
      <c r="F22" s="35">
        <v>106.96899999999999</v>
      </c>
      <c r="G22" s="35">
        <v>163.67599999999999</v>
      </c>
      <c r="H22" s="51">
        <v>854.13</v>
      </c>
      <c r="I22" s="148"/>
    </row>
    <row r="23" spans="1:9">
      <c r="A23" s="45" t="s">
        <v>63</v>
      </c>
      <c r="B23" s="35">
        <v>228.97</v>
      </c>
      <c r="C23" s="35">
        <v>1419.1089999999999</v>
      </c>
      <c r="D23" s="35">
        <v>1216.7809999999999</v>
      </c>
      <c r="E23" s="35">
        <v>209.667</v>
      </c>
      <c r="F23" s="35">
        <v>480.45600000000002</v>
      </c>
      <c r="G23" s="35">
        <v>7.0679999999999996</v>
      </c>
      <c r="H23" s="51">
        <v>3562.0509999999999</v>
      </c>
      <c r="I23" s="148"/>
    </row>
    <row r="24" spans="1:9">
      <c r="A24" s="4" t="s">
        <v>7</v>
      </c>
      <c r="B24" s="35">
        <v>51973.796999999999</v>
      </c>
      <c r="C24" s="35">
        <v>42102.097000000002</v>
      </c>
      <c r="D24" s="35">
        <v>44565.404999999999</v>
      </c>
      <c r="E24" s="35">
        <v>40997.169000000002</v>
      </c>
      <c r="F24" s="35">
        <v>32967.370000000003</v>
      </c>
      <c r="G24" s="35">
        <v>13031.130999999999</v>
      </c>
      <c r="H24" s="51">
        <v>225636.96900000001</v>
      </c>
      <c r="I24" s="148"/>
    </row>
    <row r="25" spans="1:9">
      <c r="A25" s="4"/>
      <c r="B25" s="35"/>
      <c r="C25" s="35"/>
      <c r="D25" s="35"/>
      <c r="E25" s="35"/>
      <c r="F25" s="35"/>
      <c r="G25" s="35"/>
      <c r="H25" s="52"/>
      <c r="I25" s="148"/>
    </row>
    <row r="26" spans="1:9">
      <c r="A26" s="236" t="s">
        <v>8</v>
      </c>
      <c r="B26" s="50"/>
      <c r="C26" s="50"/>
      <c r="D26" s="50"/>
      <c r="E26" s="50"/>
      <c r="F26" s="50"/>
      <c r="G26" s="50"/>
      <c r="H26" s="6"/>
      <c r="I26" s="148"/>
    </row>
    <row r="27" spans="1:9">
      <c r="A27" s="46" t="s">
        <v>51</v>
      </c>
      <c r="B27" s="1"/>
      <c r="C27" s="1"/>
      <c r="D27" s="1"/>
      <c r="E27" s="1"/>
      <c r="F27" s="1"/>
      <c r="G27" s="1"/>
      <c r="H27" s="6"/>
      <c r="I27" s="148"/>
    </row>
    <row r="28" spans="1:9">
      <c r="A28" s="47" t="s">
        <v>52</v>
      </c>
      <c r="B28" s="48"/>
      <c r="C28" s="48"/>
      <c r="D28" s="48"/>
      <c r="E28" s="48"/>
      <c r="F28" s="48"/>
      <c r="G28" s="48"/>
      <c r="H28" s="49"/>
      <c r="I28" s="148"/>
    </row>
    <row r="29" spans="1:9">
      <c r="I29" s="148"/>
    </row>
    <row r="30" spans="1:9">
      <c r="B30" s="148"/>
      <c r="C30" s="148"/>
      <c r="D30" s="148"/>
      <c r="E30" s="148"/>
      <c r="F30" s="148"/>
      <c r="G30" s="148"/>
      <c r="I30" s="148"/>
    </row>
    <row r="31" spans="1:9">
      <c r="B31" s="148"/>
      <c r="C31" s="148"/>
      <c r="D31" s="148"/>
      <c r="E31" s="148"/>
      <c r="F31" s="148"/>
      <c r="G31" s="148"/>
      <c r="I31" s="148"/>
    </row>
    <row r="32" spans="1:9">
      <c r="B32" s="148"/>
      <c r="C32" s="148"/>
      <c r="D32" s="148"/>
      <c r="E32" s="148"/>
      <c r="F32" s="148"/>
      <c r="G32" s="148"/>
      <c r="I32" s="148"/>
    </row>
    <row r="33" spans="2:9">
      <c r="B33" s="148"/>
      <c r="C33" s="148"/>
      <c r="D33" s="148"/>
      <c r="E33" s="148"/>
      <c r="F33" s="148"/>
      <c r="G33" s="148"/>
      <c r="I33" s="148"/>
    </row>
    <row r="34" spans="2:9">
      <c r="B34" s="148"/>
      <c r="C34" s="148"/>
      <c r="D34" s="148"/>
      <c r="E34" s="148"/>
      <c r="F34" s="148"/>
      <c r="G34" s="148"/>
      <c r="I34" s="148"/>
    </row>
    <row r="35" spans="2:9">
      <c r="B35" s="148"/>
      <c r="C35" s="148"/>
      <c r="D35" s="148"/>
      <c r="E35" s="148"/>
      <c r="F35" s="148"/>
      <c r="G35" s="148"/>
      <c r="I35" s="148"/>
    </row>
    <row r="36" spans="2:9">
      <c r="I36" s="148"/>
    </row>
    <row r="37" spans="2:9">
      <c r="I37" s="148"/>
    </row>
  </sheetData>
  <mergeCells count="1">
    <mergeCell ref="A1:H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C71"/>
  <sheetViews>
    <sheetView showGridLines="0" zoomScaleNormal="100" zoomScaleSheetLayoutView="115" workbookViewId="0">
      <selection sqref="A1:K1"/>
    </sheetView>
  </sheetViews>
  <sheetFormatPr defaultRowHeight="12.75"/>
  <cols>
    <col min="1" max="1" width="35.42578125" style="120" customWidth="1"/>
    <col min="2" max="2" width="10.5703125" style="120" customWidth="1"/>
    <col min="3" max="3" width="10.140625" style="120" customWidth="1"/>
    <col min="4" max="4" width="3.85546875" style="120" customWidth="1"/>
    <col min="5" max="5" width="10.140625" style="120" customWidth="1"/>
    <col min="6" max="6" width="3.5703125" style="120" customWidth="1"/>
    <col min="7" max="7" width="10.140625" style="120" customWidth="1"/>
    <col min="8" max="8" width="3.85546875" style="120" customWidth="1"/>
    <col min="9" max="9" width="10.140625" style="120" customWidth="1"/>
    <col min="10" max="10" width="4.85546875" style="120" customWidth="1"/>
    <col min="11" max="11" width="8.5703125" style="120" customWidth="1"/>
    <col min="12" max="13" width="6.5703125" style="120" bestFit="1" customWidth="1"/>
    <col min="14" max="14" width="15.5703125" style="120" customWidth="1"/>
    <col min="15" max="15" width="12.140625" style="120" hidden="1" customWidth="1"/>
    <col min="16" max="17" width="12" style="120" hidden="1" customWidth="1"/>
    <col min="18" max="18" width="14.140625" style="120" customWidth="1"/>
    <col min="19" max="22" width="13.5703125" style="120" customWidth="1"/>
    <col min="23" max="23" width="8.85546875" style="120" customWidth="1"/>
    <col min="24" max="25" width="11.140625" style="120" customWidth="1"/>
    <col min="26" max="26" width="20.42578125" style="120" bestFit="1" customWidth="1"/>
    <col min="27" max="27" width="2" style="120" customWidth="1"/>
    <col min="28" max="28" width="4.42578125" style="120" customWidth="1"/>
    <col min="29" max="29" width="13.28515625" style="120" customWidth="1"/>
    <col min="30" max="30" width="9.140625" style="120"/>
    <col min="31" max="31" width="9.7109375" style="120" hidden="1" customWidth="1"/>
    <col min="32" max="32" width="8.5703125" style="120" hidden="1" customWidth="1"/>
    <col min="33" max="33" width="9.5703125" style="120" hidden="1" customWidth="1"/>
    <col min="34" max="41" width="9.140625" style="120"/>
    <col min="42" max="45" width="11" style="120" bestFit="1" customWidth="1"/>
    <col min="46" max="48" width="11" style="120" customWidth="1"/>
    <col min="49" max="49" width="1.28515625" style="120" customWidth="1"/>
    <col min="50" max="50" width="48.140625" style="120" customWidth="1"/>
    <col min="51" max="52" width="10.5703125" style="120" customWidth="1"/>
    <col min="53" max="53" width="8.5703125" style="120" customWidth="1"/>
    <col min="54" max="54" width="3.28515625" style="120" customWidth="1"/>
    <col min="55" max="55" width="10.140625" style="120" bestFit="1" customWidth="1"/>
    <col min="56" max="56" width="1.5703125" style="120" customWidth="1"/>
    <col min="57" max="57" width="10" style="120" customWidth="1"/>
    <col min="58" max="58" width="17.140625" style="120" customWidth="1"/>
    <col min="59" max="16384" width="9.140625" style="120"/>
  </cols>
  <sheetData>
    <row r="1" spans="1:54" s="115" customFormat="1" ht="16.5" customHeight="1">
      <c r="A1" s="230" t="s">
        <v>87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  <c r="L1" s="159"/>
      <c r="M1" s="160"/>
      <c r="N1" s="113"/>
      <c r="O1" s="161"/>
      <c r="P1" s="120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28"/>
    </row>
    <row r="2" spans="1:54" s="115" customFormat="1" ht="12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9" t="s">
        <v>0</v>
      </c>
      <c r="L2" s="162"/>
      <c r="M2" s="162"/>
      <c r="N2" s="163"/>
      <c r="O2" s="162"/>
      <c r="AB2" s="128"/>
      <c r="AD2" s="124"/>
      <c r="AE2" s="124"/>
      <c r="AF2" s="124"/>
      <c r="AG2" s="124"/>
      <c r="AH2" s="16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65"/>
    </row>
    <row r="3" spans="1:54" s="115" customFormat="1">
      <c r="A3" s="27"/>
      <c r="B3" s="28"/>
      <c r="C3" s="28"/>
      <c r="D3" s="28"/>
      <c r="E3" s="28"/>
      <c r="F3" s="28"/>
      <c r="G3" s="28"/>
      <c r="H3" s="28"/>
      <c r="I3" s="28"/>
      <c r="J3" s="28"/>
      <c r="K3" s="88"/>
      <c r="L3" s="162"/>
      <c r="M3" s="162"/>
      <c r="N3" s="118"/>
      <c r="O3" s="162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28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</row>
    <row r="4" spans="1:54" s="115" customFormat="1">
      <c r="A4" s="16"/>
      <c r="B4" s="18"/>
      <c r="C4" s="70" t="s">
        <v>54</v>
      </c>
      <c r="D4" s="70"/>
      <c r="E4" s="70" t="s">
        <v>60</v>
      </c>
      <c r="F4" s="70"/>
      <c r="G4" s="70" t="s">
        <v>61</v>
      </c>
      <c r="H4" s="70"/>
      <c r="I4" s="70" t="s">
        <v>62</v>
      </c>
      <c r="J4" s="70"/>
      <c r="K4" s="71" t="s">
        <v>70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28"/>
      <c r="AD4" s="166"/>
      <c r="AE4" s="124"/>
      <c r="AF4" s="124"/>
      <c r="AG4" s="124"/>
      <c r="AH4" s="167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211"/>
      <c r="AW4" s="124"/>
    </row>
    <row r="5" spans="1:54" s="115" customFormat="1" ht="6.75" customHeight="1">
      <c r="A5" s="16"/>
      <c r="B5" s="18"/>
      <c r="C5" s="70"/>
      <c r="D5" s="70"/>
      <c r="E5" s="70"/>
      <c r="F5" s="70"/>
      <c r="G5" s="70"/>
      <c r="H5" s="70"/>
      <c r="I5" s="70"/>
      <c r="J5" s="70"/>
      <c r="K5" s="71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28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211"/>
      <c r="AW5" s="124"/>
      <c r="AX5" s="125"/>
      <c r="AY5" s="125"/>
    </row>
    <row r="6" spans="1:54" s="115" customFormat="1">
      <c r="A6" s="83" t="s">
        <v>41</v>
      </c>
      <c r="B6" s="14"/>
      <c r="C6" s="72"/>
      <c r="D6" s="72"/>
      <c r="E6" s="72"/>
      <c r="F6" s="72"/>
      <c r="G6" s="72"/>
      <c r="H6" s="72"/>
      <c r="I6" s="72"/>
      <c r="J6" s="72"/>
      <c r="K6" s="104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28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3"/>
      <c r="AQ6" s="123"/>
      <c r="AR6" s="123"/>
      <c r="AS6" s="123"/>
      <c r="AT6" s="123"/>
      <c r="AU6" s="123"/>
      <c r="AV6" s="211"/>
      <c r="AW6" s="123"/>
      <c r="AX6" s="125"/>
      <c r="AY6" s="125"/>
    </row>
    <row r="7" spans="1:54" s="115" customFormat="1">
      <c r="A7" s="84" t="s">
        <v>11</v>
      </c>
      <c r="B7" s="14"/>
      <c r="C7" s="81">
        <v>67.524000000000001</v>
      </c>
      <c r="D7" s="81"/>
      <c r="E7" s="81">
        <v>97.744</v>
      </c>
      <c r="F7" s="81"/>
      <c r="G7" s="81">
        <v>54.896999999999998</v>
      </c>
      <c r="H7" s="81"/>
      <c r="I7" s="81">
        <v>53.790999999999997</v>
      </c>
      <c r="J7" s="81"/>
      <c r="K7" s="85">
        <v>53.502000000000002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69"/>
      <c r="X7" s="169"/>
      <c r="Y7" s="169"/>
      <c r="Z7" s="168"/>
      <c r="AA7" s="168"/>
      <c r="AB7" s="128"/>
      <c r="AC7" s="168"/>
      <c r="AD7" s="168"/>
      <c r="AE7" s="168"/>
      <c r="AF7" s="168"/>
      <c r="AG7" s="168"/>
      <c r="AH7" s="168"/>
      <c r="AI7" s="168"/>
      <c r="AJ7" s="168"/>
      <c r="AK7" s="162"/>
      <c r="AL7" s="162"/>
      <c r="AM7" s="162"/>
      <c r="AN7" s="162"/>
      <c r="AO7" s="123"/>
      <c r="AP7" s="123"/>
      <c r="AQ7" s="123"/>
      <c r="AR7" s="123"/>
      <c r="AS7" s="123"/>
      <c r="AT7" s="123"/>
      <c r="AU7" s="123"/>
      <c r="AV7" s="211"/>
    </row>
    <row r="8" spans="1:54" s="115" customFormat="1">
      <c r="A8" s="84" t="s">
        <v>13</v>
      </c>
      <c r="B8" s="14"/>
      <c r="C8" s="81">
        <v>58.999000000000002</v>
      </c>
      <c r="D8" s="81" t="s">
        <v>73</v>
      </c>
      <c r="E8" s="81">
        <v>121</v>
      </c>
      <c r="F8" s="81"/>
      <c r="G8" s="81">
        <v>4</v>
      </c>
      <c r="H8" s="81"/>
      <c r="I8" s="81">
        <v>0</v>
      </c>
      <c r="J8" s="81"/>
      <c r="K8" s="85">
        <v>0</v>
      </c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28"/>
      <c r="AY8" s="171"/>
      <c r="AZ8" s="171"/>
      <c r="BB8" s="172"/>
    </row>
    <row r="9" spans="1:54" s="115" customFormat="1">
      <c r="A9" s="79" t="s">
        <v>40</v>
      </c>
      <c r="B9" s="14"/>
      <c r="C9" s="81">
        <v>491.88400000000001</v>
      </c>
      <c r="D9" s="81"/>
      <c r="E9" s="81">
        <v>114.92</v>
      </c>
      <c r="F9" s="81"/>
      <c r="G9" s="81">
        <v>45.45</v>
      </c>
      <c r="H9" s="81"/>
      <c r="I9" s="81">
        <v>77.760999999999996</v>
      </c>
      <c r="J9" s="81"/>
      <c r="K9" s="85">
        <v>94.293999999999997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28"/>
      <c r="AV9" s="116"/>
      <c r="AY9" s="165"/>
      <c r="AZ9" s="165"/>
      <c r="BA9" s="165"/>
    </row>
    <row r="10" spans="1:54" s="115" customFormat="1" ht="2.25" customHeight="1">
      <c r="A10" s="84" t="s">
        <v>12</v>
      </c>
      <c r="B10" s="14"/>
      <c r="C10" s="81">
        <v>59.668999999999997</v>
      </c>
      <c r="D10" s="81"/>
      <c r="E10" s="81">
        <v>138.994</v>
      </c>
      <c r="F10" s="81"/>
      <c r="G10" s="81">
        <v>77.361999999999995</v>
      </c>
      <c r="H10" s="81"/>
      <c r="I10" s="81">
        <v>53.701000000000001</v>
      </c>
      <c r="J10" s="81"/>
      <c r="K10" s="85">
        <v>42.18</v>
      </c>
      <c r="N10" s="173"/>
      <c r="O10" s="173"/>
      <c r="P10" s="126"/>
      <c r="Q10" s="126"/>
      <c r="R10" s="127"/>
      <c r="S10" s="127"/>
      <c r="T10" s="127"/>
      <c r="U10" s="127"/>
      <c r="V10" s="127"/>
      <c r="W10" s="127"/>
      <c r="X10" s="174"/>
      <c r="Y10" s="174"/>
      <c r="Z10" s="174"/>
      <c r="AA10" s="127"/>
      <c r="AB10" s="119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R10" s="125"/>
      <c r="AS10" s="125"/>
      <c r="AT10" s="125"/>
      <c r="AX10" s="119"/>
      <c r="AY10" s="134"/>
      <c r="AZ10" s="134"/>
    </row>
    <row r="11" spans="1:54" s="115" customFormat="1">
      <c r="A11" s="84" t="s">
        <v>15</v>
      </c>
      <c r="B11" s="14"/>
      <c r="C11" s="81">
        <v>3.5219999999999998</v>
      </c>
      <c r="D11" s="81"/>
      <c r="E11" s="81">
        <v>2.3010000000000002</v>
      </c>
      <c r="F11" s="81"/>
      <c r="G11" s="81">
        <v>2.2250000000000001</v>
      </c>
      <c r="H11" s="81"/>
      <c r="I11" s="81">
        <v>4.1399999999999997</v>
      </c>
      <c r="J11" s="81"/>
      <c r="K11" s="85">
        <v>4.6459999999999999</v>
      </c>
      <c r="N11" s="173"/>
      <c r="O11" s="173"/>
      <c r="P11" s="126"/>
      <c r="Q11" s="126"/>
      <c r="R11" s="173"/>
      <c r="S11" s="173"/>
      <c r="T11" s="173"/>
      <c r="U11" s="173"/>
      <c r="V11" s="173"/>
      <c r="W11" s="173"/>
      <c r="X11" s="174"/>
      <c r="Y11" s="174"/>
      <c r="Z11" s="174"/>
      <c r="AA11" s="127"/>
      <c r="AB11" s="119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R11" s="125"/>
      <c r="AS11" s="125"/>
      <c r="AT11" s="125"/>
      <c r="AX11" s="119"/>
      <c r="AZ11" s="175"/>
    </row>
    <row r="12" spans="1:54" s="115" customFormat="1">
      <c r="A12" s="84" t="s">
        <v>10</v>
      </c>
      <c r="B12" s="14"/>
      <c r="C12" s="81">
        <v>0.36399999999999999</v>
      </c>
      <c r="D12" s="81"/>
      <c r="E12" s="81">
        <v>1.476</v>
      </c>
      <c r="F12" s="81"/>
      <c r="G12" s="81">
        <v>0.70599999999999996</v>
      </c>
      <c r="H12" s="81"/>
      <c r="I12" s="81">
        <v>1.6739999999999999</v>
      </c>
      <c r="J12" s="81"/>
      <c r="K12" s="85">
        <v>5.4550000000000001</v>
      </c>
      <c r="N12" s="173"/>
      <c r="O12" s="173"/>
      <c r="P12" s="126"/>
      <c r="Q12" s="126"/>
      <c r="R12" s="173"/>
      <c r="S12" s="173"/>
      <c r="T12" s="173"/>
      <c r="U12" s="173"/>
      <c r="V12" s="173"/>
      <c r="W12" s="173"/>
      <c r="X12" s="174"/>
      <c r="Y12" s="174"/>
      <c r="Z12" s="174"/>
      <c r="AA12" s="127"/>
      <c r="AB12" s="119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R12" s="125"/>
      <c r="AS12" s="125"/>
      <c r="AT12" s="125"/>
      <c r="AX12" s="119"/>
      <c r="AZ12" s="175"/>
    </row>
    <row r="13" spans="1:54" s="115" customFormat="1">
      <c r="A13" s="84" t="s">
        <v>14</v>
      </c>
      <c r="B13" s="14"/>
      <c r="C13" s="81">
        <v>33.941000000000003</v>
      </c>
      <c r="D13" s="81"/>
      <c r="E13" s="81">
        <v>28.210999999999999</v>
      </c>
      <c r="F13" s="81"/>
      <c r="G13" s="81">
        <v>24.853000000000002</v>
      </c>
      <c r="H13" s="81"/>
      <c r="I13" s="81">
        <v>38.293999999999997</v>
      </c>
      <c r="J13" s="81"/>
      <c r="K13" s="85">
        <v>16.506</v>
      </c>
      <c r="N13" s="173"/>
      <c r="O13" s="173"/>
      <c r="P13" s="126"/>
      <c r="Q13" s="126"/>
      <c r="R13" s="173"/>
      <c r="S13" s="173"/>
      <c r="T13" s="173"/>
      <c r="U13" s="173"/>
      <c r="V13" s="173"/>
      <c r="W13" s="173"/>
      <c r="X13" s="174"/>
      <c r="Y13" s="174"/>
      <c r="Z13" s="174"/>
      <c r="AA13" s="173"/>
      <c r="AB13" s="119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R13" s="125"/>
      <c r="AS13" s="125"/>
      <c r="AT13" s="125"/>
      <c r="AX13" s="119"/>
      <c r="AZ13" s="175"/>
    </row>
    <row r="14" spans="1:54" s="115" customFormat="1">
      <c r="A14" s="84" t="s">
        <v>16</v>
      </c>
      <c r="B14" s="14"/>
      <c r="C14" s="81">
        <v>1.143</v>
      </c>
      <c r="D14" s="81"/>
      <c r="E14" s="81">
        <v>1.6739999999999999</v>
      </c>
      <c r="F14" s="81"/>
      <c r="G14" s="81">
        <v>35.685000000000002</v>
      </c>
      <c r="H14" s="81"/>
      <c r="I14" s="81">
        <v>35.503999999999998</v>
      </c>
      <c r="J14" s="81"/>
      <c r="K14" s="85">
        <v>40.215000000000003</v>
      </c>
      <c r="N14" s="173"/>
      <c r="O14" s="173"/>
      <c r="P14" s="126"/>
      <c r="Q14" s="126"/>
      <c r="R14" s="173"/>
      <c r="S14" s="173"/>
      <c r="T14" s="173"/>
      <c r="U14" s="173"/>
      <c r="V14" s="173"/>
      <c r="W14" s="173"/>
      <c r="X14" s="174"/>
      <c r="Y14" s="174"/>
      <c r="Z14" s="174"/>
      <c r="AA14" s="173"/>
      <c r="AB14" s="119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R14" s="125"/>
      <c r="AS14" s="125"/>
      <c r="AT14" s="125"/>
      <c r="AX14" s="119"/>
    </row>
    <row r="15" spans="1:54" s="115" customFormat="1">
      <c r="A15" s="86" t="s">
        <v>23</v>
      </c>
      <c r="B15" s="14"/>
      <c r="C15" s="70">
        <v>717.04600000000016</v>
      </c>
      <c r="D15" s="70" t="s">
        <v>73</v>
      </c>
      <c r="E15" s="70">
        <v>506.32</v>
      </c>
      <c r="F15" s="70"/>
      <c r="G15" s="70">
        <v>245.178</v>
      </c>
      <c r="H15" s="70"/>
      <c r="I15" s="70">
        <v>264.86500000000001</v>
      </c>
      <c r="J15" s="70"/>
      <c r="K15" s="71">
        <v>256.798</v>
      </c>
      <c r="N15" s="173"/>
      <c r="O15" s="173"/>
      <c r="P15" s="126"/>
      <c r="Q15" s="126"/>
      <c r="R15" s="173"/>
      <c r="S15" s="173"/>
      <c r="T15" s="173"/>
      <c r="U15" s="173"/>
      <c r="V15" s="173"/>
      <c r="W15" s="173"/>
      <c r="X15" s="174"/>
      <c r="Y15" s="174"/>
      <c r="Z15" s="174"/>
      <c r="AA15" s="173"/>
      <c r="AB15" s="119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R15" s="125"/>
      <c r="AS15" s="125"/>
      <c r="AT15" s="125"/>
      <c r="AX15" s="119"/>
    </row>
    <row r="16" spans="1:54" s="115" customFormat="1">
      <c r="A16" s="86"/>
      <c r="B16" s="14"/>
      <c r="C16" s="70"/>
      <c r="D16" s="70"/>
      <c r="E16" s="70"/>
      <c r="F16" s="70"/>
      <c r="G16" s="70"/>
      <c r="H16" s="70"/>
      <c r="I16" s="70"/>
      <c r="J16" s="70"/>
      <c r="K16" s="71"/>
      <c r="N16" s="173"/>
      <c r="O16" s="173"/>
      <c r="P16" s="126"/>
      <c r="Q16" s="126"/>
      <c r="R16" s="173"/>
      <c r="S16" s="173"/>
      <c r="T16" s="173"/>
      <c r="U16" s="173"/>
      <c r="V16" s="173"/>
      <c r="W16" s="173"/>
      <c r="X16" s="174"/>
      <c r="Y16" s="174"/>
      <c r="Z16" s="174"/>
      <c r="AA16" s="173"/>
      <c r="AB16" s="119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R16" s="125"/>
      <c r="AS16" s="125"/>
      <c r="AT16" s="125"/>
      <c r="AX16" s="119"/>
    </row>
    <row r="17" spans="1:55" s="115" customFormat="1">
      <c r="A17" s="21"/>
      <c r="B17" s="14"/>
      <c r="C17" s="72"/>
      <c r="D17" s="72"/>
      <c r="E17" s="72"/>
      <c r="F17" s="72"/>
      <c r="G17" s="72"/>
      <c r="H17" s="72"/>
      <c r="I17" s="72"/>
      <c r="J17" s="72"/>
      <c r="K17" s="104"/>
      <c r="N17" s="173"/>
      <c r="O17" s="173"/>
      <c r="P17" s="126"/>
      <c r="Q17" s="126"/>
      <c r="R17" s="173"/>
      <c r="S17" s="173"/>
      <c r="T17" s="173"/>
      <c r="U17" s="173"/>
      <c r="V17" s="173"/>
      <c r="W17" s="173"/>
      <c r="X17" s="174"/>
      <c r="Y17" s="174"/>
      <c r="Z17" s="174"/>
      <c r="AA17" s="173"/>
      <c r="AB17" s="119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R17" s="125"/>
      <c r="AS17" s="125"/>
      <c r="AT17" s="125"/>
      <c r="AX17" s="119"/>
    </row>
    <row r="18" spans="1:55" s="115" customFormat="1">
      <c r="A18" s="83" t="s">
        <v>43</v>
      </c>
      <c r="B18" s="14"/>
      <c r="C18" s="72"/>
      <c r="D18" s="72"/>
      <c r="E18" s="72"/>
      <c r="F18" s="72"/>
      <c r="G18" s="72"/>
      <c r="H18" s="72"/>
      <c r="I18" s="72"/>
      <c r="J18" s="72"/>
      <c r="K18" s="104"/>
      <c r="N18" s="173"/>
      <c r="O18" s="173"/>
      <c r="P18" s="126"/>
      <c r="Q18" s="126"/>
      <c r="R18" s="173"/>
      <c r="S18" s="173"/>
      <c r="T18" s="173"/>
      <c r="U18" s="173"/>
      <c r="V18" s="173"/>
      <c r="W18" s="173"/>
      <c r="X18" s="174"/>
      <c r="Y18" s="174"/>
      <c r="Z18" s="174"/>
      <c r="AA18" s="173"/>
      <c r="AB18" s="119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R18" s="125"/>
      <c r="AS18" s="125"/>
      <c r="AT18" s="125"/>
      <c r="AV18" s="125"/>
      <c r="AX18" s="119"/>
      <c r="AY18" s="134"/>
      <c r="AZ18" s="134"/>
    </row>
    <row r="19" spans="1:55" s="115" customFormat="1" ht="13.5" customHeight="1">
      <c r="A19" s="84" t="s">
        <v>56</v>
      </c>
      <c r="B19" s="14"/>
      <c r="C19" s="81">
        <v>597.48900000000003</v>
      </c>
      <c r="D19" s="81"/>
      <c r="E19" s="81">
        <v>593.78899999999999</v>
      </c>
      <c r="F19" s="81" t="s">
        <v>73</v>
      </c>
      <c r="G19" s="81">
        <v>1494.1880000000001</v>
      </c>
      <c r="H19" s="81"/>
      <c r="I19" s="81">
        <v>2500.75</v>
      </c>
      <c r="J19" s="81" t="s">
        <v>73</v>
      </c>
      <c r="K19" s="85">
        <v>3298.5349999999999</v>
      </c>
      <c r="N19" s="176"/>
      <c r="O19" s="176"/>
      <c r="P19" s="132"/>
      <c r="Q19" s="77"/>
      <c r="R19" s="176"/>
      <c r="S19" s="176"/>
      <c r="T19" s="176"/>
      <c r="U19" s="176"/>
      <c r="V19" s="176"/>
      <c r="W19" s="176"/>
      <c r="X19" s="177"/>
      <c r="Y19" s="177"/>
      <c r="Z19" s="174"/>
      <c r="AA19" s="176"/>
      <c r="AB19" s="119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R19" s="125"/>
      <c r="AS19" s="125"/>
      <c r="AT19" s="125"/>
      <c r="AU19" s="125"/>
      <c r="AV19" s="125"/>
      <c r="AX19" s="178"/>
      <c r="AY19" s="179"/>
      <c r="AZ19" s="179"/>
      <c r="BA19" s="180"/>
    </row>
    <row r="20" spans="1:55" s="115" customFormat="1">
      <c r="A20" s="84" t="s">
        <v>17</v>
      </c>
      <c r="B20" s="14"/>
      <c r="C20" s="81">
        <v>387.11200000000002</v>
      </c>
      <c r="D20" s="81"/>
      <c r="E20" s="81">
        <v>805.54700000000003</v>
      </c>
      <c r="F20" s="81" t="s">
        <v>73</v>
      </c>
      <c r="G20" s="81">
        <v>2226.259</v>
      </c>
      <c r="H20" s="81"/>
      <c r="I20" s="81">
        <v>1458.9649999999999</v>
      </c>
      <c r="J20" s="81" t="s">
        <v>73</v>
      </c>
      <c r="K20" s="85">
        <v>1065.9290000000001</v>
      </c>
      <c r="N20" s="173"/>
      <c r="O20" s="173"/>
      <c r="P20" s="126"/>
      <c r="Q20" s="126"/>
      <c r="R20" s="173"/>
      <c r="S20" s="173"/>
      <c r="T20" s="173"/>
      <c r="U20" s="173"/>
      <c r="V20" s="173"/>
      <c r="W20" s="173"/>
      <c r="X20" s="174"/>
      <c r="Y20" s="174"/>
      <c r="Z20" s="174"/>
      <c r="AA20" s="173"/>
      <c r="AB20" s="119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P20" s="125"/>
      <c r="AQ20" s="125"/>
      <c r="AR20" s="125"/>
      <c r="AS20" s="125"/>
      <c r="AT20" s="125"/>
      <c r="BA20" s="119"/>
      <c r="BB20" s="127"/>
    </row>
    <row r="21" spans="1:55" s="115" customFormat="1">
      <c r="A21" s="84" t="s">
        <v>72</v>
      </c>
      <c r="B21" s="14"/>
      <c r="C21" s="81">
        <v>40862.486542889994</v>
      </c>
      <c r="D21" s="81"/>
      <c r="E21" s="81">
        <v>41989.044000000002</v>
      </c>
      <c r="F21" s="81"/>
      <c r="G21" s="81">
        <v>49982.851999999999</v>
      </c>
      <c r="H21" s="81"/>
      <c r="I21" s="81">
        <v>51367.743000000002</v>
      </c>
      <c r="J21" s="81"/>
      <c r="K21" s="85">
        <v>51226.25</v>
      </c>
      <c r="N21" s="173"/>
      <c r="O21" s="173"/>
      <c r="P21" s="126"/>
      <c r="Q21" s="126"/>
      <c r="R21" s="173"/>
      <c r="S21" s="173"/>
      <c r="T21" s="173"/>
      <c r="U21" s="173"/>
      <c r="V21" s="173"/>
      <c r="W21" s="173"/>
      <c r="X21" s="174"/>
      <c r="Y21" s="174"/>
      <c r="Z21" s="174"/>
      <c r="AA21" s="173"/>
      <c r="AB21" s="119"/>
      <c r="AK21" s="125"/>
      <c r="AL21" s="125"/>
      <c r="AM21" s="125"/>
      <c r="AN21" s="125"/>
      <c r="AT21" s="125"/>
      <c r="BA21" s="119"/>
      <c r="BB21" s="181"/>
    </row>
    <row r="22" spans="1:55" s="115" customFormat="1">
      <c r="A22" s="84" t="s">
        <v>11</v>
      </c>
      <c r="B22" s="14"/>
      <c r="C22" s="81">
        <v>9006.2119999999995</v>
      </c>
      <c r="D22" s="81"/>
      <c r="E22" s="81">
        <v>9418.3279999999995</v>
      </c>
      <c r="F22" s="81"/>
      <c r="G22" s="81">
        <v>9320.0709999999999</v>
      </c>
      <c r="H22" s="81"/>
      <c r="I22" s="81">
        <v>9015.4650000000001</v>
      </c>
      <c r="J22" s="81"/>
      <c r="K22" s="85">
        <v>8583.6910000000007</v>
      </c>
      <c r="N22" s="173"/>
      <c r="O22" s="173"/>
      <c r="P22" s="126"/>
      <c r="Q22" s="126"/>
      <c r="R22" s="173"/>
      <c r="S22" s="173"/>
      <c r="T22" s="173"/>
      <c r="U22" s="173"/>
      <c r="V22" s="173"/>
      <c r="W22" s="173"/>
      <c r="X22" s="174"/>
      <c r="Y22" s="174"/>
      <c r="Z22" s="174"/>
      <c r="AA22" s="173"/>
      <c r="AB22" s="119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R22" s="125"/>
      <c r="AS22" s="125"/>
      <c r="AT22" s="125"/>
      <c r="AV22" s="125"/>
      <c r="AX22" s="119"/>
      <c r="AY22" s="134"/>
      <c r="AZ22" s="134"/>
    </row>
    <row r="23" spans="1:55" s="115" customFormat="1">
      <c r="A23" s="84" t="s">
        <v>13</v>
      </c>
      <c r="B23" s="14"/>
      <c r="C23" s="81">
        <v>46.430999999999997</v>
      </c>
      <c r="D23" s="81"/>
      <c r="E23" s="81">
        <v>9.5440000000000005</v>
      </c>
      <c r="F23" s="81"/>
      <c r="G23" s="81">
        <v>5.258</v>
      </c>
      <c r="H23" s="81"/>
      <c r="I23" s="81">
        <v>5.0129999999999999</v>
      </c>
      <c r="J23" s="81"/>
      <c r="K23" s="85">
        <v>2.0030000000000001</v>
      </c>
      <c r="N23" s="173"/>
      <c r="O23" s="173"/>
      <c r="P23" s="126"/>
      <c r="Q23" s="126"/>
      <c r="R23" s="173"/>
      <c r="S23" s="173"/>
      <c r="T23" s="173"/>
      <c r="U23" s="173"/>
      <c r="V23" s="173"/>
      <c r="W23" s="173"/>
      <c r="X23" s="174"/>
      <c r="Y23" s="174"/>
      <c r="Z23" s="174"/>
      <c r="AA23" s="173"/>
      <c r="AB23" s="119"/>
      <c r="AD23" s="130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R23" s="125"/>
      <c r="AS23" s="125"/>
      <c r="AT23" s="125"/>
      <c r="AV23" s="125"/>
      <c r="AX23" s="119"/>
      <c r="AY23" s="182"/>
      <c r="AZ23" s="182"/>
    </row>
    <row r="24" spans="1:55" s="115" customFormat="1">
      <c r="A24" s="79" t="s">
        <v>40</v>
      </c>
      <c r="B24" s="11"/>
      <c r="C24" s="81">
        <v>156.48400000000001</v>
      </c>
      <c r="D24" s="81"/>
      <c r="E24" s="81">
        <v>215.95400000000001</v>
      </c>
      <c r="F24" s="81"/>
      <c r="G24" s="81">
        <v>300.73399999999998</v>
      </c>
      <c r="H24" s="81"/>
      <c r="I24" s="81">
        <v>300</v>
      </c>
      <c r="J24" s="81"/>
      <c r="K24" s="85">
        <v>332.173</v>
      </c>
      <c r="N24" s="173"/>
      <c r="O24" s="173"/>
      <c r="P24" s="126"/>
      <c r="Q24" s="126"/>
      <c r="R24" s="173"/>
      <c r="S24" s="173"/>
      <c r="T24" s="173"/>
      <c r="U24" s="173"/>
      <c r="W24" s="173"/>
      <c r="X24" s="174"/>
      <c r="Y24" s="174"/>
      <c r="Z24" s="174"/>
      <c r="AA24" s="173"/>
      <c r="AB24" s="119"/>
      <c r="AD24" s="130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R24" s="125"/>
      <c r="AS24" s="125"/>
      <c r="AT24" s="125"/>
      <c r="AV24" s="125"/>
      <c r="AX24" s="119"/>
      <c r="AY24" s="134"/>
      <c r="AZ24" s="134"/>
      <c r="BC24" s="116"/>
    </row>
    <row r="25" spans="1:55" s="115" customFormat="1">
      <c r="A25" s="84" t="s">
        <v>12</v>
      </c>
      <c r="B25" s="11"/>
      <c r="C25" s="81">
        <v>1.2310000000000001</v>
      </c>
      <c r="D25" s="81"/>
      <c r="E25" s="81">
        <v>1.2090000000000001</v>
      </c>
      <c r="F25" s="81"/>
      <c r="G25" s="81">
        <v>1.1910000000000001</v>
      </c>
      <c r="H25" s="81"/>
      <c r="I25" s="81">
        <v>5.72</v>
      </c>
      <c r="J25" s="81"/>
      <c r="K25" s="85">
        <v>4.1479999999999997</v>
      </c>
      <c r="N25" s="173"/>
      <c r="O25" s="173"/>
      <c r="P25" s="126"/>
      <c r="Q25" s="126"/>
      <c r="R25" s="173"/>
      <c r="S25" s="173"/>
      <c r="T25" s="173"/>
      <c r="U25" s="173"/>
      <c r="V25" s="173"/>
      <c r="W25" s="173"/>
      <c r="X25" s="174"/>
      <c r="Y25" s="174"/>
      <c r="Z25" s="174"/>
      <c r="AA25" s="173"/>
      <c r="AB25" s="119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R25" s="125"/>
      <c r="AS25" s="125"/>
      <c r="AT25" s="125"/>
      <c r="AX25" s="119"/>
      <c r="AY25" s="134"/>
      <c r="AZ25" s="134"/>
    </row>
    <row r="26" spans="1:55" s="115" customFormat="1">
      <c r="A26" s="84" t="s">
        <v>15</v>
      </c>
      <c r="B26" s="11"/>
      <c r="C26" s="81">
        <v>0.03</v>
      </c>
      <c r="D26" s="81"/>
      <c r="E26" s="81">
        <v>0.22</v>
      </c>
      <c r="F26" s="81"/>
      <c r="G26" s="81">
        <v>12.465999999999999</v>
      </c>
      <c r="H26" s="81"/>
      <c r="I26" s="81">
        <v>11.427</v>
      </c>
      <c r="J26" s="81"/>
      <c r="K26" s="85">
        <v>119.931</v>
      </c>
      <c r="N26" s="173"/>
      <c r="O26" s="173"/>
      <c r="P26" s="126"/>
      <c r="Q26" s="126"/>
      <c r="R26" s="173"/>
      <c r="S26" s="173"/>
      <c r="T26" s="173"/>
      <c r="U26" s="173"/>
      <c r="V26" s="173"/>
      <c r="W26" s="173"/>
      <c r="X26" s="174"/>
      <c r="Y26" s="174"/>
      <c r="Z26" s="174"/>
      <c r="AA26" s="173"/>
      <c r="AB26" s="119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R26" s="125"/>
      <c r="AS26" s="125"/>
      <c r="AT26" s="125"/>
      <c r="AX26" s="119"/>
      <c r="AY26" s="134"/>
      <c r="AZ26" s="134"/>
    </row>
    <row r="27" spans="1:55" s="115" customFormat="1">
      <c r="A27" s="84" t="s">
        <v>10</v>
      </c>
      <c r="B27" s="12"/>
      <c r="C27" s="81">
        <v>6.1870000000000003</v>
      </c>
      <c r="D27" s="81"/>
      <c r="E27" s="81">
        <v>4.0339999999999998</v>
      </c>
      <c r="F27" s="81"/>
      <c r="G27" s="81">
        <v>2.9660000000000002</v>
      </c>
      <c r="H27" s="81"/>
      <c r="I27" s="81">
        <v>6.6909999999999998</v>
      </c>
      <c r="J27" s="81"/>
      <c r="K27" s="85">
        <v>22.260999999999999</v>
      </c>
      <c r="N27" s="173"/>
      <c r="O27" s="173"/>
      <c r="P27" s="126"/>
      <c r="Q27" s="126"/>
      <c r="R27" s="173"/>
      <c r="S27" s="173"/>
      <c r="T27" s="173"/>
      <c r="U27" s="173"/>
      <c r="V27" s="173"/>
      <c r="W27" s="173"/>
      <c r="X27" s="174"/>
      <c r="Y27" s="174"/>
      <c r="Z27" s="174"/>
      <c r="AA27" s="173"/>
      <c r="AB27" s="119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R27" s="125"/>
      <c r="AS27" s="125"/>
      <c r="AT27" s="125"/>
      <c r="AX27" s="119"/>
      <c r="AY27" s="134"/>
      <c r="AZ27" s="134"/>
    </row>
    <row r="28" spans="1:55" s="115" customFormat="1">
      <c r="A28" s="84" t="s">
        <v>14</v>
      </c>
      <c r="B28" s="11"/>
      <c r="C28" s="81">
        <v>6.2050000000000001</v>
      </c>
      <c r="D28" s="81"/>
      <c r="E28" s="81">
        <v>4.58</v>
      </c>
      <c r="F28" s="81"/>
      <c r="G28" s="81">
        <v>4.0730000000000004</v>
      </c>
      <c r="H28" s="81"/>
      <c r="I28" s="81">
        <v>3.097</v>
      </c>
      <c r="J28" s="81"/>
      <c r="K28" s="85">
        <v>4.2709999999999999</v>
      </c>
      <c r="N28" s="173"/>
      <c r="O28" s="173"/>
      <c r="P28" s="126"/>
      <c r="Q28" s="126"/>
      <c r="R28" s="173"/>
      <c r="S28" s="173"/>
      <c r="T28" s="173"/>
      <c r="U28" s="173"/>
      <c r="V28" s="173"/>
      <c r="W28" s="173"/>
      <c r="X28" s="174"/>
      <c r="Y28" s="174"/>
      <c r="Z28" s="174"/>
      <c r="AA28" s="173"/>
      <c r="AB28" s="119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R28" s="125"/>
      <c r="AS28" s="125"/>
      <c r="AT28" s="125"/>
      <c r="AX28" s="119"/>
      <c r="AY28" s="134"/>
      <c r="AZ28" s="134"/>
    </row>
    <row r="29" spans="1:55" s="115" customFormat="1">
      <c r="A29" s="84" t="s">
        <v>18</v>
      </c>
      <c r="B29" s="11"/>
      <c r="C29" s="81">
        <v>2629.462</v>
      </c>
      <c r="D29" s="81"/>
      <c r="E29" s="81">
        <v>2852.4850000000001</v>
      </c>
      <c r="F29" s="81"/>
      <c r="G29" s="81">
        <v>3659.3</v>
      </c>
      <c r="H29" s="81"/>
      <c r="I29" s="81">
        <v>4225.3230000000003</v>
      </c>
      <c r="J29" s="81"/>
      <c r="K29" s="85">
        <v>4696.9430000000002</v>
      </c>
      <c r="N29" s="173"/>
      <c r="O29" s="173"/>
      <c r="P29" s="126"/>
      <c r="Q29" s="126"/>
      <c r="R29" s="173"/>
      <c r="S29" s="173"/>
      <c r="T29" s="173"/>
      <c r="U29" s="173"/>
      <c r="V29" s="173"/>
      <c r="W29" s="173"/>
      <c r="X29" s="174"/>
      <c r="Y29" s="174"/>
      <c r="Z29" s="174"/>
      <c r="AA29" s="173"/>
      <c r="AB29" s="119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R29" s="125"/>
      <c r="AS29" s="125"/>
      <c r="AT29" s="125"/>
      <c r="AX29" s="119"/>
      <c r="AY29" s="134"/>
      <c r="AZ29" s="134"/>
    </row>
    <row r="30" spans="1:55" s="115" customFormat="1">
      <c r="A30" s="84" t="s">
        <v>16</v>
      </c>
      <c r="B30" s="11"/>
      <c r="C30" s="81">
        <v>10.923</v>
      </c>
      <c r="D30" s="81"/>
      <c r="E30" s="81">
        <v>10.891999999999999</v>
      </c>
      <c r="F30" s="81"/>
      <c r="G30" s="81">
        <v>11.055</v>
      </c>
      <c r="H30" s="81"/>
      <c r="I30" s="81">
        <v>23.024000000000001</v>
      </c>
      <c r="J30" s="81"/>
      <c r="K30" s="85">
        <v>13.15</v>
      </c>
      <c r="N30" s="173"/>
      <c r="O30" s="173"/>
      <c r="P30" s="126"/>
      <c r="Q30" s="126"/>
      <c r="R30" s="173"/>
      <c r="S30" s="173"/>
      <c r="T30" s="173"/>
      <c r="U30" s="173"/>
      <c r="V30" s="173"/>
      <c r="W30" s="173"/>
      <c r="X30" s="174"/>
      <c r="Y30" s="174"/>
      <c r="Z30" s="174"/>
      <c r="AA30" s="173"/>
      <c r="AB30" s="119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R30" s="125"/>
      <c r="AS30" s="125"/>
      <c r="AT30" s="125"/>
      <c r="AX30" s="119"/>
      <c r="AY30" s="134"/>
      <c r="AZ30" s="134"/>
    </row>
    <row r="31" spans="1:55" s="115" customFormat="1">
      <c r="A31" s="87" t="s">
        <v>23</v>
      </c>
      <c r="B31" s="12"/>
      <c r="C31" s="70">
        <v>53710.25254288999</v>
      </c>
      <c r="D31" s="70"/>
      <c r="E31" s="70">
        <v>55905.626000000011</v>
      </c>
      <c r="F31" s="70"/>
      <c r="G31" s="70">
        <v>67020.412999999986</v>
      </c>
      <c r="H31" s="70"/>
      <c r="I31" s="70">
        <v>68923.218000000008</v>
      </c>
      <c r="J31" s="70"/>
      <c r="K31" s="71">
        <v>69369.284999999989</v>
      </c>
      <c r="N31" s="173"/>
      <c r="O31" s="173"/>
      <c r="P31" s="126"/>
      <c r="Q31" s="126"/>
      <c r="R31" s="173"/>
      <c r="S31" s="173"/>
      <c r="T31" s="173"/>
      <c r="U31" s="173"/>
      <c r="V31" s="173"/>
      <c r="W31" s="173"/>
      <c r="X31" s="174"/>
      <c r="Y31" s="174"/>
      <c r="Z31" s="174"/>
      <c r="AA31" s="173"/>
      <c r="AB31" s="119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R31" s="125"/>
      <c r="AS31" s="125"/>
      <c r="AT31" s="125"/>
      <c r="AX31" s="119"/>
      <c r="AY31" s="134"/>
      <c r="AZ31" s="134"/>
    </row>
    <row r="32" spans="1:55" s="115" customFormat="1">
      <c r="A32" s="87"/>
      <c r="B32" s="12"/>
      <c r="C32" s="81"/>
      <c r="D32" s="81"/>
      <c r="E32" s="81"/>
      <c r="F32" s="81"/>
      <c r="G32" s="81"/>
      <c r="H32" s="81"/>
      <c r="I32" s="81"/>
      <c r="J32" s="81"/>
      <c r="K32" s="85"/>
      <c r="N32" s="173"/>
      <c r="O32" s="173"/>
      <c r="P32" s="126"/>
      <c r="Q32" s="126"/>
      <c r="R32" s="173"/>
      <c r="S32" s="173"/>
      <c r="T32" s="173"/>
      <c r="U32" s="173"/>
      <c r="V32" s="173"/>
      <c r="W32" s="173"/>
      <c r="X32" s="174"/>
      <c r="Y32" s="174"/>
      <c r="Z32" s="174"/>
      <c r="AA32" s="173"/>
      <c r="AB32" s="119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R32" s="125"/>
      <c r="AS32" s="125"/>
      <c r="AT32" s="125"/>
      <c r="AX32" s="119"/>
      <c r="AY32" s="134"/>
      <c r="AZ32" s="134"/>
    </row>
    <row r="33" spans="1:54" s="115" customFormat="1">
      <c r="A33" s="87" t="s">
        <v>19</v>
      </c>
      <c r="B33" s="12"/>
      <c r="C33" s="70">
        <f>SUM(C31,C15)</f>
        <v>54427.298542889992</v>
      </c>
      <c r="D33" s="70" t="s">
        <v>73</v>
      </c>
      <c r="E33" s="70">
        <f>SUM(E31,E15)</f>
        <v>56411.946000000011</v>
      </c>
      <c r="F33" s="70"/>
      <c r="G33" s="70">
        <f>SUM(G31,G15)</f>
        <v>67265.590999999986</v>
      </c>
      <c r="H33" s="70"/>
      <c r="I33" s="70">
        <f>SUM(I31,I15)</f>
        <v>69188.083000000013</v>
      </c>
      <c r="J33" s="70"/>
      <c r="K33" s="71">
        <f>SUM(K31,K15)</f>
        <v>69626.082999999984</v>
      </c>
      <c r="N33" s="173"/>
      <c r="O33" s="173"/>
      <c r="P33" s="126"/>
      <c r="Q33" s="126"/>
      <c r="R33" s="173"/>
      <c r="S33" s="173"/>
      <c r="T33" s="173"/>
      <c r="U33" s="173"/>
      <c r="V33" s="173"/>
      <c r="W33" s="173"/>
      <c r="X33" s="174"/>
      <c r="Y33" s="174"/>
      <c r="Z33" s="174"/>
      <c r="AA33" s="173"/>
      <c r="AB33" s="119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R33" s="125"/>
      <c r="AS33" s="125"/>
      <c r="AT33" s="125"/>
      <c r="AX33" s="119"/>
      <c r="AY33" s="134"/>
      <c r="AZ33" s="134"/>
      <c r="BB33" s="180"/>
    </row>
    <row r="34" spans="1:54" s="115" customFormat="1">
      <c r="A34" s="21"/>
      <c r="B34" s="12"/>
      <c r="C34" s="12"/>
      <c r="D34" s="12"/>
      <c r="E34" s="12"/>
      <c r="F34" s="12"/>
      <c r="G34" s="12"/>
      <c r="H34" s="12"/>
      <c r="I34" s="32"/>
      <c r="J34" s="32"/>
      <c r="K34" s="105"/>
      <c r="N34" s="176"/>
      <c r="O34" s="176"/>
      <c r="P34" s="77"/>
      <c r="Q34" s="77"/>
      <c r="R34" s="126"/>
      <c r="S34" s="126"/>
      <c r="T34" s="126"/>
      <c r="U34" s="77"/>
      <c r="V34" s="77"/>
      <c r="W34" s="126"/>
      <c r="X34" s="174"/>
      <c r="Y34" s="174"/>
      <c r="Z34" s="174"/>
      <c r="AA34" s="176"/>
      <c r="AB34" s="119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R34" s="125"/>
      <c r="AS34" s="125"/>
      <c r="AT34" s="125"/>
      <c r="AU34" s="125"/>
      <c r="AW34" s="130"/>
      <c r="AX34" s="183"/>
      <c r="AY34" s="183"/>
      <c r="AZ34" s="183"/>
      <c r="BA34" s="180"/>
    </row>
    <row r="35" spans="1:54" s="115" customFormat="1">
      <c r="A35" s="22" t="s">
        <v>82</v>
      </c>
      <c r="B35" s="12"/>
      <c r="C35" s="11">
        <v>4118</v>
      </c>
      <c r="D35" s="12"/>
      <c r="E35" s="11">
        <v>5583</v>
      </c>
      <c r="F35" s="12"/>
      <c r="G35" s="11">
        <v>8472</v>
      </c>
      <c r="H35" s="12"/>
      <c r="I35" s="31">
        <v>9993</v>
      </c>
      <c r="J35" s="32"/>
      <c r="K35" s="74">
        <v>11243</v>
      </c>
      <c r="N35" s="126"/>
      <c r="O35" s="126"/>
      <c r="P35" s="126"/>
      <c r="Q35" s="126"/>
      <c r="R35" s="120"/>
      <c r="X35" s="174"/>
      <c r="Y35" s="174"/>
      <c r="Z35" s="174"/>
      <c r="AA35" s="126"/>
      <c r="AB35" s="119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</row>
    <row r="36" spans="1:54" s="115" customFormat="1">
      <c r="A36" s="21"/>
      <c r="B36" s="12"/>
      <c r="C36" s="12"/>
      <c r="D36" s="12"/>
      <c r="E36" s="12"/>
      <c r="F36" s="12"/>
      <c r="G36" s="12"/>
      <c r="H36" s="12"/>
      <c r="I36" s="32"/>
      <c r="J36" s="32"/>
      <c r="K36" s="105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74"/>
      <c r="AA36" s="133"/>
      <c r="AB36" s="119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BA36" s="116"/>
    </row>
    <row r="37" spans="1:54" s="115" customFormat="1" ht="14.25" customHeight="1">
      <c r="A37" s="30" t="s">
        <v>81</v>
      </c>
      <c r="B37" s="34"/>
      <c r="C37" s="34">
        <f>C33-C35</f>
        <v>50309.298542889992</v>
      </c>
      <c r="D37" s="34"/>
      <c r="E37" s="34">
        <f>E33-E35</f>
        <v>50828.946000000011</v>
      </c>
      <c r="F37" s="34"/>
      <c r="G37" s="34">
        <f>G33-G35</f>
        <v>58793.590999999986</v>
      </c>
      <c r="H37" s="34"/>
      <c r="I37" s="106">
        <f>I33-I35</f>
        <v>59195.083000000013</v>
      </c>
      <c r="J37" s="106"/>
      <c r="K37" s="107">
        <f>K33-K35</f>
        <v>58383.082999999984</v>
      </c>
      <c r="N37" s="133"/>
      <c r="O37" s="133"/>
      <c r="P37" s="133"/>
      <c r="Q37" s="133"/>
      <c r="R37" s="133"/>
      <c r="S37" s="133"/>
      <c r="T37" s="133"/>
      <c r="U37" s="133"/>
      <c r="V37" s="116"/>
      <c r="W37" s="133"/>
      <c r="X37" s="184"/>
      <c r="Y37" s="184"/>
      <c r="Z37" s="127"/>
      <c r="AA37" s="133"/>
      <c r="AB37" s="119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BA37" s="116"/>
    </row>
    <row r="38" spans="1:54" s="115" customFormat="1">
      <c r="A38" s="30"/>
      <c r="B38" s="34"/>
      <c r="C38" s="34"/>
      <c r="D38" s="34"/>
      <c r="E38" s="34"/>
      <c r="F38" s="34"/>
      <c r="G38" s="34"/>
      <c r="H38" s="34"/>
      <c r="I38" s="106"/>
      <c r="J38" s="106"/>
      <c r="K38" s="107"/>
      <c r="L38" s="72"/>
      <c r="M38" s="72"/>
      <c r="N38" s="72"/>
      <c r="O38" s="72"/>
      <c r="P38" s="120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119"/>
    </row>
    <row r="39" spans="1:54" s="115" customFormat="1">
      <c r="A39" s="233" t="s">
        <v>49</v>
      </c>
      <c r="B39" s="143"/>
      <c r="C39" s="144"/>
      <c r="D39" s="144"/>
      <c r="E39" s="144"/>
      <c r="F39" s="144"/>
      <c r="G39" s="144"/>
      <c r="H39" s="144"/>
      <c r="I39" s="145"/>
      <c r="J39" s="145"/>
      <c r="K39" s="146"/>
      <c r="L39" s="72"/>
      <c r="M39" s="72"/>
      <c r="N39" s="72"/>
      <c r="O39" s="72"/>
      <c r="P39" s="120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119"/>
    </row>
    <row r="40" spans="1:54" s="115" customFormat="1" ht="27.75" customHeight="1">
      <c r="A40" s="215" t="s">
        <v>77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7"/>
      <c r="L40" s="72"/>
      <c r="M40" s="72"/>
      <c r="N40" s="72"/>
      <c r="O40" s="72"/>
      <c r="P40" s="120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119"/>
    </row>
    <row r="41" spans="1:54" s="115" customFormat="1" ht="27" customHeight="1">
      <c r="A41" s="212" t="s">
        <v>83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4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19"/>
    </row>
    <row r="42" spans="1:54">
      <c r="A42" s="188"/>
      <c r="B42" s="72"/>
      <c r="C42" s="72"/>
      <c r="D42" s="72"/>
      <c r="E42" s="72"/>
      <c r="F42" s="72"/>
      <c r="G42" s="72"/>
      <c r="H42" s="72"/>
      <c r="I42" s="72"/>
      <c r="J42" s="72"/>
      <c r="K42" s="72"/>
      <c r="AD42" s="189"/>
    </row>
    <row r="43" spans="1:54">
      <c r="AD43" s="189"/>
    </row>
    <row r="44" spans="1:54">
      <c r="AD44" s="189"/>
    </row>
    <row r="45" spans="1:54">
      <c r="AD45" s="189"/>
    </row>
    <row r="46" spans="1:54">
      <c r="AD46" s="189"/>
    </row>
    <row r="47" spans="1:54">
      <c r="A47" s="185"/>
      <c r="AD47" s="189"/>
    </row>
    <row r="48" spans="1:54" ht="12.75" customHeight="1">
      <c r="L48" s="186"/>
      <c r="M48" s="186"/>
      <c r="N48" s="186"/>
      <c r="O48" s="186"/>
      <c r="AD48" s="189"/>
    </row>
    <row r="49" spans="1:30" ht="15.75">
      <c r="A49" s="139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AD49" s="189"/>
    </row>
    <row r="50" spans="1:30" ht="28.5" customHeight="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AD50" s="189"/>
    </row>
    <row r="51" spans="1:30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AD51" s="189"/>
    </row>
    <row r="52" spans="1:30" ht="12.7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AD52" s="189"/>
    </row>
    <row r="53" spans="1:30" ht="13.5" customHeight="1">
      <c r="A53" s="139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AD53" s="189"/>
    </row>
    <row r="54" spans="1:30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AD54" s="189"/>
    </row>
    <row r="55" spans="1:30" ht="12.7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7"/>
      <c r="M55" s="187"/>
      <c r="N55" s="187"/>
      <c r="O55" s="187"/>
      <c r="AD55" s="189"/>
    </row>
    <row r="56" spans="1:30" ht="15.75">
      <c r="A56" s="139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AD56" s="189"/>
    </row>
    <row r="57" spans="1:30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AD57" s="189"/>
    </row>
    <row r="58" spans="1:30" ht="12.75" customHeight="1">
      <c r="L58" s="187"/>
      <c r="M58" s="187"/>
      <c r="N58" s="187"/>
      <c r="O58" s="187"/>
      <c r="AD58" s="189"/>
    </row>
    <row r="59" spans="1:30" ht="15.75">
      <c r="A59" s="139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AD59" s="189"/>
    </row>
    <row r="60" spans="1:30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AD60" s="189"/>
    </row>
    <row r="61" spans="1:30">
      <c r="AD61" s="189"/>
    </row>
    <row r="62" spans="1:30">
      <c r="AD62" s="189"/>
    </row>
    <row r="63" spans="1:30">
      <c r="AD63" s="189"/>
    </row>
    <row r="64" spans="1:30">
      <c r="AD64" s="189"/>
    </row>
    <row r="65" spans="30:30">
      <c r="AD65" s="189"/>
    </row>
    <row r="66" spans="30:30">
      <c r="AD66" s="189"/>
    </row>
    <row r="67" spans="30:30">
      <c r="AD67" s="189"/>
    </row>
    <row r="68" spans="30:30">
      <c r="AD68" s="189"/>
    </row>
    <row r="69" spans="30:30">
      <c r="AD69" s="189"/>
    </row>
    <row r="70" spans="30:30">
      <c r="AD70" s="189"/>
    </row>
    <row r="71" spans="30:30">
      <c r="AD71" s="189"/>
    </row>
  </sheetData>
  <mergeCells count="4">
    <mergeCell ref="A1:K1"/>
    <mergeCell ref="AV4:AV7"/>
    <mergeCell ref="A41:K41"/>
    <mergeCell ref="A40:K40"/>
  </mergeCells>
  <phoneticPr fontId="0" type="noConversion"/>
  <pageMargins left="0.75" right="0.75" top="1" bottom="1" header="0.5" footer="0.5"/>
  <pageSetup paperSize="9" scale="79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2"/>
  <sheetViews>
    <sheetView showGridLines="0" zoomScaleNormal="100" zoomScaleSheetLayoutView="130" workbookViewId="0"/>
  </sheetViews>
  <sheetFormatPr defaultRowHeight="12.75"/>
  <cols>
    <col min="1" max="1" width="38.140625" style="115" customWidth="1"/>
    <col min="2" max="2" width="7.7109375" style="115" customWidth="1"/>
    <col min="3" max="3" width="8.5703125" style="115" customWidth="1"/>
    <col min="4" max="4" width="3.7109375" style="129" customWidth="1"/>
    <col min="5" max="5" width="7.7109375" style="115" customWidth="1"/>
    <col min="6" max="6" width="2.85546875" style="115" customWidth="1"/>
    <col min="7" max="7" width="7.5703125" style="115" customWidth="1"/>
    <col min="8" max="8" width="3.5703125" style="129" customWidth="1"/>
    <col min="9" max="9" width="7.5703125" style="115" customWidth="1"/>
    <col min="10" max="10" width="3.140625" style="129" customWidth="1"/>
    <col min="11" max="11" width="7.5703125" style="115" customWidth="1"/>
    <col min="12" max="12" width="3.42578125" style="129" customWidth="1"/>
    <col min="13" max="13" width="17.28515625" style="115" customWidth="1"/>
    <col min="14" max="14" width="12.140625" style="120" customWidth="1"/>
    <col min="15" max="15" width="11.42578125" style="120" customWidth="1"/>
    <col min="16" max="16" width="12.140625" style="120" customWidth="1"/>
    <col min="17" max="23" width="11.85546875" style="120" customWidth="1"/>
    <col min="24" max="24" width="1.7109375" style="120" customWidth="1"/>
    <col min="25" max="25" width="11.85546875" style="120" customWidth="1"/>
    <col min="26" max="26" width="6" style="120" customWidth="1"/>
    <col min="27" max="27" width="2.42578125" style="120" customWidth="1"/>
    <col min="28" max="28" width="2.5703125" style="120" customWidth="1"/>
    <col min="29" max="29" width="1.85546875" style="120" customWidth="1"/>
    <col min="30" max="47" width="9.140625" style="120"/>
    <col min="48" max="48" width="47.140625" style="120" bestFit="1" customWidth="1"/>
    <col min="49" max="49" width="10.140625" style="120" bestFit="1" customWidth="1"/>
    <col min="50" max="50" width="17.140625" style="120" customWidth="1"/>
    <col min="51" max="51" width="10.140625" style="120" bestFit="1" customWidth="1"/>
    <col min="52" max="52" width="11.140625" style="120" customWidth="1"/>
    <col min="53" max="16384" width="9.140625" style="120"/>
  </cols>
  <sheetData>
    <row r="1" spans="1:49" ht="21.75" customHeight="1">
      <c r="A1" s="234" t="s">
        <v>88</v>
      </c>
      <c r="B1" s="100"/>
      <c r="C1" s="100"/>
      <c r="D1" s="101"/>
      <c r="E1" s="100"/>
      <c r="F1" s="100"/>
      <c r="G1" s="100"/>
      <c r="H1" s="101"/>
      <c r="I1" s="100"/>
      <c r="J1" s="101"/>
      <c r="K1" s="100"/>
      <c r="L1" s="102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49">
      <c r="A2" s="23"/>
      <c r="B2" s="31"/>
      <c r="C2" s="31"/>
      <c r="D2" s="90"/>
      <c r="E2" s="31"/>
      <c r="F2" s="31"/>
      <c r="G2" s="31"/>
      <c r="H2" s="90"/>
      <c r="I2" s="31"/>
      <c r="J2" s="90"/>
      <c r="K2" s="33" t="s">
        <v>0</v>
      </c>
      <c r="L2" s="95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AD2" s="190"/>
      <c r="AV2" s="191"/>
    </row>
    <row r="3" spans="1:49">
      <c r="A3" s="23"/>
      <c r="B3" s="32"/>
      <c r="C3" s="32"/>
      <c r="D3" s="91"/>
      <c r="E3" s="32"/>
      <c r="F3" s="32"/>
      <c r="G3" s="32"/>
      <c r="H3" s="91"/>
      <c r="I3" s="32"/>
      <c r="J3" s="91"/>
      <c r="K3" s="75"/>
      <c r="L3" s="96"/>
      <c r="M3" s="117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89"/>
      <c r="Z3" s="189"/>
      <c r="AA3" s="189"/>
    </row>
    <row r="4" spans="1:49">
      <c r="A4" s="16"/>
      <c r="B4" s="18"/>
      <c r="C4" s="70" t="s">
        <v>54</v>
      </c>
      <c r="D4" s="92"/>
      <c r="E4" s="70" t="s">
        <v>60</v>
      </c>
      <c r="F4" s="70"/>
      <c r="G4" s="70" t="s">
        <v>61</v>
      </c>
      <c r="H4" s="92"/>
      <c r="I4" s="70" t="s">
        <v>62</v>
      </c>
      <c r="J4" s="92"/>
      <c r="K4" s="70" t="s">
        <v>70</v>
      </c>
      <c r="L4" s="96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89"/>
      <c r="Z4" s="189"/>
      <c r="AA4" s="189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122"/>
      <c r="AN4" s="122"/>
      <c r="AO4" s="122"/>
      <c r="AP4" s="122"/>
      <c r="AQ4" s="122"/>
      <c r="AR4" s="122"/>
      <c r="AS4" s="122"/>
      <c r="AT4" s="122"/>
      <c r="AV4" s="187"/>
    </row>
    <row r="5" spans="1:49">
      <c r="A5" s="78" t="s">
        <v>71</v>
      </c>
      <c r="B5" s="18"/>
      <c r="C5" s="70"/>
      <c r="D5" s="92"/>
      <c r="E5" s="70"/>
      <c r="F5" s="70"/>
      <c r="G5" s="70"/>
      <c r="H5" s="92"/>
      <c r="I5" s="70"/>
      <c r="J5" s="92"/>
      <c r="K5" s="70"/>
      <c r="L5" s="96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AA5" s="189"/>
      <c r="AB5" s="123"/>
      <c r="AC5" s="123"/>
      <c r="AD5" s="124"/>
      <c r="AE5" s="124"/>
      <c r="AF5" s="124"/>
      <c r="AG5" s="124"/>
      <c r="AH5" s="124"/>
      <c r="AI5" s="124"/>
      <c r="AJ5" s="123"/>
      <c r="AK5" s="122"/>
      <c r="AL5" s="122"/>
      <c r="AM5" s="122"/>
      <c r="AN5" s="122"/>
      <c r="AO5" s="122"/>
      <c r="AP5" s="122"/>
      <c r="AQ5" s="122"/>
      <c r="AR5" s="122"/>
      <c r="AT5" s="187"/>
    </row>
    <row r="6" spans="1:49">
      <c r="A6" s="79" t="s">
        <v>55</v>
      </c>
      <c r="B6" s="14"/>
      <c r="C6" s="72">
        <v>12395.094999999999</v>
      </c>
      <c r="D6" s="93"/>
      <c r="E6" s="72">
        <v>13369.566000000001</v>
      </c>
      <c r="F6" s="72"/>
      <c r="G6" s="72">
        <v>12591.53</v>
      </c>
      <c r="H6" s="93"/>
      <c r="I6" s="72">
        <v>14934.313</v>
      </c>
      <c r="J6" s="93"/>
      <c r="K6" s="72">
        <v>15496.652</v>
      </c>
      <c r="L6" s="97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AA6" s="189"/>
      <c r="AS6" s="192"/>
    </row>
    <row r="7" spans="1:49">
      <c r="A7" s="80" t="s">
        <v>53</v>
      </c>
      <c r="B7" s="14"/>
      <c r="C7" s="81">
        <v>2200.6439999999998</v>
      </c>
      <c r="D7" s="93"/>
      <c r="E7" s="72">
        <v>1823.4179999999999</v>
      </c>
      <c r="F7" s="72"/>
      <c r="G7" s="72">
        <v>1737.924</v>
      </c>
      <c r="H7" s="93"/>
      <c r="I7" s="72">
        <v>1855.731</v>
      </c>
      <c r="J7" s="93"/>
      <c r="K7" s="72">
        <v>2022.0139999999999</v>
      </c>
      <c r="L7" s="97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AA7" s="189"/>
      <c r="AD7" s="192"/>
      <c r="AE7" s="192"/>
      <c r="AF7" s="192"/>
      <c r="AG7" s="192"/>
      <c r="AH7" s="192"/>
      <c r="AI7" s="192"/>
      <c r="AJ7" s="192"/>
      <c r="AL7" s="192"/>
      <c r="AM7" s="192"/>
      <c r="AO7" s="192"/>
      <c r="AP7" s="192"/>
      <c r="AS7" s="192"/>
      <c r="AV7" s="189"/>
    </row>
    <row r="8" spans="1:49">
      <c r="A8" s="80" t="s">
        <v>22</v>
      </c>
      <c r="B8" s="14"/>
      <c r="C8" s="81">
        <v>16.850000000000001</v>
      </c>
      <c r="D8" s="93"/>
      <c r="E8" s="72">
        <v>1028.4359999999999</v>
      </c>
      <c r="F8" s="72"/>
      <c r="G8" s="72">
        <v>1140.816</v>
      </c>
      <c r="H8" s="93"/>
      <c r="I8" s="72">
        <v>1028.9670000000001</v>
      </c>
      <c r="J8" s="93"/>
      <c r="K8" s="72">
        <v>1772.2349999999999</v>
      </c>
      <c r="L8" s="97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AA8" s="189"/>
      <c r="AD8" s="192"/>
      <c r="AE8" s="192"/>
      <c r="AF8" s="192"/>
      <c r="AG8" s="192"/>
      <c r="AH8" s="192"/>
      <c r="AI8" s="192"/>
      <c r="AJ8" s="192"/>
      <c r="AL8" s="192"/>
      <c r="AM8" s="192"/>
      <c r="AO8" s="192"/>
      <c r="AP8" s="192"/>
      <c r="AS8" s="192"/>
      <c r="AV8" s="189"/>
      <c r="AW8" s="193"/>
    </row>
    <row r="9" spans="1:49">
      <c r="A9" s="79" t="s">
        <v>36</v>
      </c>
      <c r="B9" s="14"/>
      <c r="C9" s="81">
        <v>158.94900000000001</v>
      </c>
      <c r="D9" s="93"/>
      <c r="E9" s="72">
        <v>0</v>
      </c>
      <c r="F9" s="72"/>
      <c r="G9" s="72">
        <v>93.734999999999999</v>
      </c>
      <c r="H9" s="93"/>
      <c r="I9" s="72">
        <v>132.5</v>
      </c>
      <c r="J9" s="93"/>
      <c r="K9" s="72">
        <v>377.43</v>
      </c>
      <c r="L9" s="97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AA9" s="189"/>
      <c r="AD9" s="192"/>
      <c r="AE9" s="192"/>
      <c r="AF9" s="192"/>
      <c r="AG9" s="192"/>
      <c r="AH9" s="192"/>
      <c r="AI9" s="192"/>
      <c r="AJ9" s="192"/>
      <c r="AL9" s="192"/>
      <c r="AM9" s="192"/>
      <c r="AO9" s="192"/>
      <c r="AP9" s="192"/>
      <c r="AS9" s="192"/>
      <c r="AV9" s="189"/>
      <c r="AW9" s="193"/>
    </row>
    <row r="10" spans="1:49">
      <c r="A10" s="80" t="s">
        <v>37</v>
      </c>
      <c r="B10" s="14"/>
      <c r="C10" s="81">
        <v>0</v>
      </c>
      <c r="D10" s="93"/>
      <c r="E10" s="72">
        <v>1</v>
      </c>
      <c r="F10" s="72"/>
      <c r="G10" s="72">
        <v>13.5</v>
      </c>
      <c r="H10" s="93"/>
      <c r="I10" s="72">
        <v>0</v>
      </c>
      <c r="J10" s="93"/>
      <c r="K10" s="72">
        <v>8</v>
      </c>
      <c r="L10" s="97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AA10" s="189"/>
      <c r="AD10" s="192"/>
      <c r="AE10" s="192"/>
      <c r="AF10" s="192"/>
      <c r="AG10" s="192"/>
      <c r="AH10" s="192"/>
      <c r="AI10" s="192"/>
      <c r="AJ10" s="192"/>
      <c r="AL10" s="192"/>
      <c r="AM10" s="192"/>
      <c r="AO10" s="192"/>
      <c r="AP10" s="192"/>
      <c r="AS10" s="192"/>
      <c r="AV10" s="189"/>
      <c r="AW10" s="193"/>
    </row>
    <row r="11" spans="1:49">
      <c r="A11" s="80" t="s">
        <v>21</v>
      </c>
      <c r="B11" s="14"/>
      <c r="C11" s="81">
        <v>80.471000000000004</v>
      </c>
      <c r="D11" s="93"/>
      <c r="E11" s="72">
        <v>135.422</v>
      </c>
      <c r="F11" s="72"/>
      <c r="G11" s="72">
        <v>886.97699999999998</v>
      </c>
      <c r="H11" s="93"/>
      <c r="I11" s="72">
        <v>206.15199999999999</v>
      </c>
      <c r="J11" s="93"/>
      <c r="K11" s="72">
        <v>1226.789</v>
      </c>
      <c r="L11" s="97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AA11" s="189"/>
      <c r="AD11" s="192"/>
      <c r="AE11" s="192"/>
      <c r="AF11" s="192"/>
      <c r="AG11" s="192"/>
      <c r="AH11" s="192"/>
      <c r="AI11" s="192"/>
      <c r="AJ11" s="192"/>
      <c r="AL11" s="192"/>
      <c r="AM11" s="192"/>
      <c r="AO11" s="192"/>
      <c r="AP11" s="192"/>
      <c r="AS11" s="192"/>
      <c r="AV11" s="189"/>
      <c r="AW11" s="193"/>
    </row>
    <row r="12" spans="1:49">
      <c r="A12" s="80" t="s">
        <v>40</v>
      </c>
      <c r="B12" s="14"/>
      <c r="C12" s="81">
        <v>40.648000000000003</v>
      </c>
      <c r="D12" s="93"/>
      <c r="E12" s="72">
        <v>46.170999999999999</v>
      </c>
      <c r="F12" s="72"/>
      <c r="G12" s="72">
        <v>29.533000000000001</v>
      </c>
      <c r="H12" s="93"/>
      <c r="I12" s="72">
        <v>12.208</v>
      </c>
      <c r="J12" s="93"/>
      <c r="K12" s="72">
        <v>23.053999999999998</v>
      </c>
      <c r="L12" s="97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AA12" s="189"/>
      <c r="AD12" s="192"/>
      <c r="AE12" s="192"/>
      <c r="AF12" s="192"/>
      <c r="AG12" s="192"/>
      <c r="AH12" s="192"/>
      <c r="AI12" s="192"/>
      <c r="AJ12" s="192"/>
      <c r="AL12" s="192"/>
      <c r="AM12" s="192"/>
      <c r="AO12" s="192"/>
      <c r="AP12" s="192"/>
      <c r="AS12" s="192"/>
      <c r="AV12" s="189"/>
      <c r="AW12" s="193"/>
    </row>
    <row r="13" spans="1:49">
      <c r="A13" s="80" t="s">
        <v>12</v>
      </c>
      <c r="B13" s="14"/>
      <c r="C13" s="81">
        <v>153.30699999999999</v>
      </c>
      <c r="D13" s="93"/>
      <c r="E13" s="72">
        <v>156.083</v>
      </c>
      <c r="F13" s="72"/>
      <c r="G13" s="72">
        <v>153.40100000000001</v>
      </c>
      <c r="H13" s="93"/>
      <c r="I13" s="72">
        <v>155.96</v>
      </c>
      <c r="J13" s="93"/>
      <c r="K13" s="72">
        <v>199.86199999999999</v>
      </c>
      <c r="L13" s="97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AA13" s="189"/>
      <c r="AD13" s="192"/>
      <c r="AE13" s="192"/>
      <c r="AF13" s="192"/>
      <c r="AG13" s="192"/>
      <c r="AH13" s="192"/>
      <c r="AI13" s="192"/>
      <c r="AJ13" s="192"/>
      <c r="AL13" s="192"/>
      <c r="AM13" s="192"/>
      <c r="AO13" s="192"/>
      <c r="AP13" s="192"/>
      <c r="AS13" s="192"/>
      <c r="AV13" s="189"/>
      <c r="AW13" s="193"/>
    </row>
    <row r="14" spans="1:49">
      <c r="A14" s="80" t="s">
        <v>69</v>
      </c>
      <c r="B14" s="14"/>
      <c r="C14" s="81">
        <v>1982.1020000000001</v>
      </c>
      <c r="D14" s="93" t="s">
        <v>73</v>
      </c>
      <c r="E14" s="72">
        <v>481.173</v>
      </c>
      <c r="F14" s="72"/>
      <c r="G14" s="72">
        <v>670.32</v>
      </c>
      <c r="H14" s="93"/>
      <c r="I14" s="72">
        <v>814.87900000000002</v>
      </c>
      <c r="J14" s="93"/>
      <c r="K14" s="72">
        <v>482.2</v>
      </c>
      <c r="L14" s="97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AA14" s="189"/>
      <c r="AD14" s="192"/>
      <c r="AE14" s="192"/>
      <c r="AF14" s="192"/>
      <c r="AG14" s="192"/>
      <c r="AH14" s="192"/>
      <c r="AI14" s="192"/>
      <c r="AJ14" s="192"/>
      <c r="AL14" s="192"/>
      <c r="AM14" s="192"/>
      <c r="AO14" s="192"/>
      <c r="AP14" s="192"/>
      <c r="AS14" s="192"/>
      <c r="AV14" s="189"/>
      <c r="AW14" s="193"/>
    </row>
    <row r="15" spans="1:49">
      <c r="A15" s="82" t="s">
        <v>68</v>
      </c>
      <c r="B15" s="14"/>
      <c r="C15" s="81">
        <v>1347.3710000000001</v>
      </c>
      <c r="D15" s="93"/>
      <c r="E15" s="72">
        <v>2721.547</v>
      </c>
      <c r="F15" s="72"/>
      <c r="G15" s="72">
        <v>3990.145</v>
      </c>
      <c r="H15" s="93"/>
      <c r="I15" s="72">
        <v>3445.402</v>
      </c>
      <c r="J15" s="93"/>
      <c r="K15" s="72">
        <v>3637.8180000000002</v>
      </c>
      <c r="L15" s="97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AA15" s="189"/>
      <c r="AD15" s="192"/>
      <c r="AE15" s="192"/>
      <c r="AF15" s="192"/>
      <c r="AG15" s="192"/>
      <c r="AH15" s="192"/>
      <c r="AI15" s="192"/>
      <c r="AJ15" s="192"/>
      <c r="AL15" s="192"/>
      <c r="AM15" s="192"/>
      <c r="AO15" s="192"/>
      <c r="AP15" s="192"/>
      <c r="AS15" s="192"/>
      <c r="AV15" s="189"/>
      <c r="AW15" s="193"/>
    </row>
    <row r="16" spans="1:49">
      <c r="A16" s="82" t="s">
        <v>20</v>
      </c>
      <c r="B16" s="14"/>
      <c r="C16" s="81">
        <v>2107.6999999999998</v>
      </c>
      <c r="D16" s="93" t="s">
        <v>73</v>
      </c>
      <c r="E16" s="72">
        <v>1803.2529999999999</v>
      </c>
      <c r="F16" s="72" t="s">
        <v>73</v>
      </c>
      <c r="G16" s="72">
        <v>1473.116</v>
      </c>
      <c r="H16" s="93" t="s">
        <v>73</v>
      </c>
      <c r="I16" s="72">
        <v>1491.663</v>
      </c>
      <c r="J16" s="93" t="s">
        <v>73</v>
      </c>
      <c r="K16" s="72">
        <v>1399.134</v>
      </c>
      <c r="L16" s="97" t="s">
        <v>73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AA16" s="189"/>
      <c r="AD16" s="192"/>
      <c r="AE16" s="192"/>
      <c r="AF16" s="192"/>
      <c r="AG16" s="192"/>
      <c r="AH16" s="192"/>
      <c r="AI16" s="192"/>
      <c r="AJ16" s="192"/>
      <c r="AL16" s="192"/>
      <c r="AM16" s="192"/>
      <c r="AO16" s="192"/>
      <c r="AP16" s="192"/>
      <c r="AS16" s="192"/>
      <c r="AV16" s="189"/>
      <c r="AW16" s="193"/>
    </row>
    <row r="17" spans="1:53">
      <c r="A17" s="82" t="s">
        <v>79</v>
      </c>
      <c r="B17" s="14"/>
      <c r="C17" s="81">
        <v>550.93400000000111</v>
      </c>
      <c r="D17" s="93"/>
      <c r="E17" s="72">
        <v>646.25900000000547</v>
      </c>
      <c r="F17" s="72"/>
      <c r="G17" s="72">
        <v>663.52399999999761</v>
      </c>
      <c r="H17" s="93"/>
      <c r="I17" s="72">
        <v>2952.5409999999974</v>
      </c>
      <c r="J17" s="93"/>
      <c r="K17" s="72">
        <v>3140.244999999999</v>
      </c>
      <c r="L17" s="97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AA17" s="189"/>
      <c r="AD17" s="192"/>
      <c r="AE17" s="192"/>
      <c r="AF17" s="192"/>
      <c r="AG17" s="192"/>
      <c r="AH17" s="192"/>
      <c r="AI17" s="192"/>
      <c r="AJ17" s="192"/>
      <c r="AL17" s="192"/>
      <c r="AM17" s="192"/>
      <c r="AO17" s="192"/>
      <c r="AP17" s="192"/>
      <c r="AS17" s="192"/>
      <c r="AV17" s="189"/>
      <c r="AW17" s="194"/>
    </row>
    <row r="18" spans="1:53">
      <c r="A18" s="78"/>
      <c r="B18" s="14"/>
      <c r="C18" s="72"/>
      <c r="D18" s="93"/>
      <c r="E18" s="72"/>
      <c r="F18" s="72"/>
      <c r="G18" s="72"/>
      <c r="H18" s="93"/>
      <c r="I18" s="72"/>
      <c r="J18" s="93"/>
      <c r="K18" s="89"/>
      <c r="L18" s="98"/>
      <c r="M18" s="126"/>
      <c r="N18" s="126"/>
      <c r="O18" s="126"/>
      <c r="P18" s="126"/>
      <c r="Q18" s="126"/>
      <c r="R18" s="126"/>
      <c r="S18" s="126"/>
      <c r="X18" s="126"/>
      <c r="AA18" s="189"/>
      <c r="AE18" s="192"/>
      <c r="AF18" s="192"/>
      <c r="AG18" s="192"/>
      <c r="AH18" s="192"/>
      <c r="AI18" s="192"/>
      <c r="AJ18" s="195"/>
      <c r="AL18" s="195"/>
      <c r="AM18" s="192"/>
      <c r="AO18" s="192"/>
      <c r="AP18" s="192"/>
      <c r="AS18" s="192"/>
      <c r="AT18" s="196"/>
      <c r="AV18" s="189"/>
      <c r="AW18" s="197"/>
    </row>
    <row r="19" spans="1:53">
      <c r="A19" s="78" t="s">
        <v>24</v>
      </c>
      <c r="B19" s="14"/>
      <c r="C19" s="75">
        <f>SUM(C6:C17)</f>
        <v>21034.071</v>
      </c>
      <c r="D19" s="92" t="s">
        <v>73</v>
      </c>
      <c r="E19" s="75">
        <f>SUM(E6:E17)</f>
        <v>22212.328000000001</v>
      </c>
      <c r="F19" s="75" t="s">
        <v>73</v>
      </c>
      <c r="G19" s="75">
        <f>SUM(G6:G17)</f>
        <v>23444.521000000001</v>
      </c>
      <c r="H19" s="92" t="s">
        <v>73</v>
      </c>
      <c r="I19" s="75">
        <f>SUM(I6:I17)</f>
        <v>27030.315999999999</v>
      </c>
      <c r="J19" s="92" t="s">
        <v>73</v>
      </c>
      <c r="K19" s="75">
        <f>SUM(K6:K17)</f>
        <v>29785.433000000001</v>
      </c>
      <c r="L19" s="103" t="s">
        <v>73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AA19" s="189"/>
      <c r="AD19" s="192"/>
      <c r="AE19" s="192"/>
      <c r="AF19" s="192"/>
      <c r="AG19" s="192"/>
      <c r="AH19" s="192"/>
      <c r="AI19" s="192"/>
      <c r="AJ19" s="192"/>
      <c r="AL19" s="192"/>
      <c r="AM19" s="192"/>
      <c r="AO19" s="192"/>
      <c r="AP19" s="192"/>
      <c r="AS19" s="192"/>
      <c r="AT19" s="198"/>
      <c r="AV19" s="189"/>
      <c r="AW19" s="89"/>
    </row>
    <row r="20" spans="1:53" s="199" customFormat="1" ht="18.75" customHeight="1">
      <c r="A20" s="235" t="s">
        <v>50</v>
      </c>
      <c r="B20" s="37"/>
      <c r="C20" s="37"/>
      <c r="D20" s="94"/>
      <c r="E20" s="37"/>
      <c r="F20" s="37"/>
      <c r="G20" s="37"/>
      <c r="H20" s="94"/>
      <c r="I20" s="37"/>
      <c r="J20" s="94"/>
      <c r="K20" s="37"/>
      <c r="L20" s="99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20"/>
      <c r="AA20" s="200"/>
      <c r="AB20" s="201"/>
      <c r="AC20" s="201"/>
      <c r="AD20" s="201"/>
      <c r="AE20" s="201"/>
      <c r="AF20" s="201"/>
      <c r="AG20" s="201"/>
      <c r="AH20" s="201"/>
      <c r="AI20" s="202"/>
      <c r="AJ20" s="201"/>
      <c r="AK20" s="201"/>
      <c r="AL20" s="201"/>
      <c r="AM20" s="201"/>
      <c r="AN20" s="201"/>
      <c r="AO20" s="201"/>
      <c r="AP20" s="201"/>
      <c r="AV20" s="200"/>
      <c r="AW20" s="203"/>
      <c r="AX20" s="204"/>
    </row>
    <row r="21" spans="1:53" ht="21.75" customHeight="1">
      <c r="A21" s="218" t="s">
        <v>80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20"/>
      <c r="M21" s="133"/>
      <c r="O21" s="132"/>
      <c r="Y21" s="205"/>
      <c r="AA21" s="189"/>
      <c r="AB21" s="206"/>
      <c r="AC21" s="206"/>
      <c r="AD21" s="133"/>
      <c r="AE21" s="133"/>
      <c r="AF21" s="133"/>
      <c r="AG21" s="133"/>
      <c r="AH21" s="133"/>
      <c r="AI21" s="192"/>
      <c r="AJ21" s="206"/>
      <c r="AK21" s="206"/>
      <c r="AL21" s="206"/>
      <c r="AM21" s="206"/>
      <c r="AN21" s="206"/>
      <c r="AO21" s="206"/>
      <c r="AP21" s="206"/>
      <c r="AQ21" s="192"/>
      <c r="AR21" s="192"/>
      <c r="AV21" s="189"/>
    </row>
    <row r="22" spans="1:53" ht="12" customHeight="1">
      <c r="A22" s="119"/>
      <c r="M22" s="133"/>
      <c r="N22" s="133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AA22" s="189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X22" s="189"/>
      <c r="AY22" s="89"/>
    </row>
    <row r="23" spans="1:53" ht="12" customHeight="1">
      <c r="A23" s="119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AA23" s="189"/>
      <c r="AX23" s="189"/>
      <c r="AY23" s="89"/>
    </row>
    <row r="24" spans="1:53" ht="12" customHeight="1">
      <c r="A24" s="119"/>
      <c r="AA24" s="189"/>
      <c r="AX24" s="189"/>
      <c r="AY24" s="193"/>
    </row>
    <row r="25" spans="1:53" ht="12" customHeight="1">
      <c r="A25" s="185"/>
      <c r="B25" s="120"/>
      <c r="C25" s="120"/>
      <c r="D25" s="195"/>
      <c r="E25" s="120"/>
      <c r="F25" s="120"/>
      <c r="G25" s="120"/>
      <c r="H25" s="195"/>
      <c r="I25" s="120"/>
      <c r="J25" s="195"/>
      <c r="K25" s="120"/>
      <c r="L25" s="195"/>
      <c r="AA25" s="189"/>
      <c r="AX25" s="189"/>
      <c r="AY25" s="193"/>
    </row>
    <row r="26" spans="1:53" ht="12" customHeight="1">
      <c r="A26" s="120"/>
      <c r="B26" s="120"/>
      <c r="C26" s="120"/>
      <c r="D26" s="195"/>
      <c r="E26" s="120"/>
      <c r="F26" s="120"/>
      <c r="G26" s="120"/>
      <c r="H26" s="195"/>
      <c r="I26" s="120"/>
      <c r="J26" s="195"/>
      <c r="K26" s="120"/>
      <c r="L26" s="195"/>
      <c r="AA26" s="189"/>
      <c r="AX26" s="189"/>
      <c r="AY26" s="193"/>
    </row>
    <row r="27" spans="1:53" ht="15.75">
      <c r="A27" s="138"/>
      <c r="B27" s="138"/>
      <c r="C27" s="138"/>
      <c r="D27" s="207"/>
      <c r="E27" s="138"/>
      <c r="F27" s="138"/>
      <c r="G27" s="138"/>
      <c r="H27" s="207"/>
      <c r="I27" s="138"/>
      <c r="J27" s="207"/>
      <c r="K27" s="138"/>
      <c r="L27" s="207"/>
      <c r="M27" s="136"/>
      <c r="AC27" s="189"/>
      <c r="AX27" s="189"/>
      <c r="AY27" s="193"/>
    </row>
    <row r="28" spans="1:53" ht="15.75">
      <c r="A28" s="138"/>
      <c r="B28" s="138"/>
      <c r="C28" s="138"/>
      <c r="D28" s="207"/>
      <c r="E28" s="138"/>
      <c r="F28" s="138"/>
      <c r="G28" s="138"/>
      <c r="H28" s="207"/>
      <c r="I28" s="138"/>
      <c r="J28" s="207"/>
      <c r="K28" s="138"/>
      <c r="L28" s="207"/>
      <c r="M28" s="137"/>
      <c r="AC28" s="189"/>
    </row>
    <row r="29" spans="1:53" ht="15.75">
      <c r="A29" s="138"/>
      <c r="B29" s="138"/>
      <c r="C29" s="138"/>
      <c r="D29" s="207"/>
      <c r="E29" s="138"/>
      <c r="F29" s="138"/>
      <c r="G29" s="138"/>
      <c r="H29" s="207"/>
      <c r="I29" s="138"/>
      <c r="J29" s="207"/>
      <c r="K29" s="138"/>
      <c r="L29" s="207"/>
      <c r="AC29" s="189"/>
      <c r="AZ29" s="206"/>
      <c r="BA29" s="194"/>
    </row>
    <row r="30" spans="1:53" ht="15.75">
      <c r="A30" s="138"/>
      <c r="B30" s="138"/>
      <c r="C30" s="138"/>
      <c r="D30" s="207"/>
      <c r="E30" s="138"/>
      <c r="F30" s="138"/>
      <c r="G30" s="138"/>
      <c r="H30" s="207"/>
      <c r="I30" s="138"/>
      <c r="J30" s="207"/>
      <c r="K30" s="138"/>
      <c r="L30" s="207"/>
      <c r="M30" s="120"/>
      <c r="AZ30" s="192"/>
    </row>
    <row r="31" spans="1:53" ht="15.75">
      <c r="A31" s="139"/>
      <c r="B31" s="139"/>
      <c r="C31" s="139"/>
      <c r="D31" s="208"/>
      <c r="E31" s="139"/>
      <c r="F31" s="139"/>
      <c r="G31" s="139"/>
      <c r="H31" s="208"/>
      <c r="I31" s="139"/>
      <c r="J31" s="208"/>
      <c r="K31" s="139"/>
      <c r="L31" s="208"/>
      <c r="M31" s="120"/>
    </row>
    <row r="32" spans="1:53" ht="12.75" customHeight="1">
      <c r="A32" s="139"/>
      <c r="B32" s="139"/>
      <c r="C32" s="139"/>
      <c r="D32" s="208"/>
      <c r="E32" s="139"/>
      <c r="F32" s="139"/>
      <c r="G32" s="139"/>
      <c r="H32" s="208"/>
      <c r="I32" s="139"/>
      <c r="J32" s="208"/>
      <c r="K32" s="139"/>
      <c r="L32" s="208"/>
      <c r="M32" s="138"/>
    </row>
    <row r="33" spans="1:13" ht="12.75" customHeight="1">
      <c r="A33" s="140"/>
      <c r="B33" s="140"/>
      <c r="C33" s="140"/>
      <c r="D33" s="209"/>
      <c r="E33" s="140"/>
      <c r="F33" s="140"/>
      <c r="G33" s="140"/>
      <c r="H33" s="209"/>
      <c r="I33" s="140"/>
      <c r="J33" s="209"/>
      <c r="K33" s="140"/>
      <c r="L33" s="209"/>
      <c r="M33" s="138"/>
    </row>
    <row r="34" spans="1:13" ht="12.75" customHeight="1">
      <c r="A34" s="141"/>
      <c r="B34" s="141"/>
      <c r="C34" s="141"/>
      <c r="D34" s="210"/>
      <c r="E34" s="141"/>
      <c r="F34" s="141"/>
      <c r="G34" s="141"/>
      <c r="H34" s="210"/>
      <c r="I34" s="141"/>
      <c r="J34" s="210"/>
      <c r="K34" s="141"/>
      <c r="L34" s="210"/>
      <c r="M34" s="138"/>
    </row>
    <row r="35" spans="1:13" ht="12.75" customHeight="1">
      <c r="A35" s="141"/>
      <c r="B35" s="141"/>
      <c r="C35" s="141"/>
      <c r="D35" s="210"/>
      <c r="E35" s="141"/>
      <c r="F35" s="141"/>
      <c r="G35" s="141"/>
      <c r="H35" s="210"/>
      <c r="I35" s="141"/>
      <c r="J35" s="210"/>
      <c r="K35" s="141"/>
      <c r="L35" s="210"/>
      <c r="M35" s="138"/>
    </row>
    <row r="36" spans="1:13" ht="12.75" customHeight="1">
      <c r="M36" s="139"/>
    </row>
    <row r="37" spans="1:13" ht="12.75" customHeight="1">
      <c r="A37" s="141"/>
      <c r="B37" s="141"/>
      <c r="C37" s="141"/>
      <c r="D37" s="210"/>
      <c r="E37" s="141"/>
      <c r="F37" s="141"/>
      <c r="G37" s="141"/>
      <c r="H37" s="210"/>
      <c r="I37" s="141"/>
      <c r="J37" s="210"/>
      <c r="K37" s="141"/>
      <c r="L37" s="210"/>
      <c r="M37" s="139"/>
    </row>
    <row r="38" spans="1:13" ht="15.75">
      <c r="A38" s="141"/>
      <c r="B38" s="141"/>
      <c r="C38" s="141"/>
      <c r="D38" s="210"/>
      <c r="E38" s="141"/>
      <c r="F38" s="141"/>
      <c r="G38" s="141"/>
      <c r="H38" s="210"/>
      <c r="I38" s="141"/>
      <c r="J38" s="210"/>
      <c r="K38" s="141"/>
      <c r="L38" s="210"/>
      <c r="M38" s="140"/>
    </row>
    <row r="39" spans="1:13" ht="12.75" customHeight="1">
      <c r="A39" s="119"/>
      <c r="M39" s="141"/>
    </row>
    <row r="40" spans="1:13" ht="12.75" customHeight="1">
      <c r="A40" s="119"/>
      <c r="M40" s="141"/>
    </row>
    <row r="41" spans="1:13">
      <c r="A41" s="119"/>
    </row>
    <row r="42" spans="1:13" ht="12.75" customHeight="1">
      <c r="A42" s="119"/>
      <c r="M42" s="141"/>
    </row>
    <row r="43" spans="1:13" ht="12.75" customHeight="1">
      <c r="A43" s="119"/>
      <c r="M43" s="141"/>
    </row>
    <row r="44" spans="1:13">
      <c r="A44" s="119"/>
    </row>
    <row r="45" spans="1:13">
      <c r="A45" s="119"/>
    </row>
    <row r="46" spans="1:13">
      <c r="A46" s="119"/>
    </row>
    <row r="47" spans="1:13">
      <c r="A47" s="119"/>
    </row>
    <row r="48" spans="1:13">
      <c r="A48" s="119"/>
    </row>
    <row r="49" spans="1:1">
      <c r="A49" s="119"/>
    </row>
    <row r="50" spans="1:1">
      <c r="A50" s="119"/>
    </row>
    <row r="51" spans="1:1">
      <c r="A51" s="119"/>
    </row>
    <row r="52" spans="1:1">
      <c r="A52" s="119"/>
    </row>
    <row r="53" spans="1:1">
      <c r="A53" s="119"/>
    </row>
    <row r="54" spans="1:1">
      <c r="A54" s="119"/>
    </row>
    <row r="55" spans="1:1">
      <c r="A55" s="119"/>
    </row>
    <row r="56" spans="1:1">
      <c r="A56" s="119"/>
    </row>
    <row r="57" spans="1:1">
      <c r="A57" s="119"/>
    </row>
    <row r="58" spans="1:1">
      <c r="A58" s="119"/>
    </row>
    <row r="59" spans="1:1">
      <c r="A59" s="119"/>
    </row>
    <row r="60" spans="1:1">
      <c r="A60" s="119"/>
    </row>
    <row r="61" spans="1:1">
      <c r="A61" s="119"/>
    </row>
    <row r="62" spans="1:1">
      <c r="A62" s="119"/>
    </row>
    <row r="63" spans="1:1">
      <c r="A63" s="119"/>
    </row>
    <row r="64" spans="1:1">
      <c r="A64" s="119"/>
    </row>
    <row r="65" spans="1:1">
      <c r="A65" s="119"/>
    </row>
    <row r="66" spans="1:1">
      <c r="A66" s="119"/>
    </row>
    <row r="67" spans="1:1">
      <c r="A67" s="119"/>
    </row>
    <row r="68" spans="1:1">
      <c r="A68" s="119"/>
    </row>
    <row r="69" spans="1:1">
      <c r="A69" s="119"/>
    </row>
    <row r="70" spans="1:1">
      <c r="A70" s="119"/>
    </row>
    <row r="71" spans="1:1">
      <c r="A71" s="119"/>
    </row>
    <row r="72" spans="1:1">
      <c r="A72" s="119"/>
    </row>
    <row r="73" spans="1:1">
      <c r="A73" s="119"/>
    </row>
    <row r="74" spans="1:1">
      <c r="A74" s="119"/>
    </row>
    <row r="75" spans="1:1">
      <c r="A75" s="119"/>
    </row>
    <row r="76" spans="1:1">
      <c r="A76" s="119"/>
    </row>
    <row r="77" spans="1:1">
      <c r="A77" s="119"/>
    </row>
    <row r="78" spans="1:1">
      <c r="A78" s="119"/>
    </row>
    <row r="79" spans="1:1">
      <c r="A79" s="119"/>
    </row>
    <row r="80" spans="1:1">
      <c r="A80" s="119"/>
    </row>
    <row r="81" spans="1:1">
      <c r="A81" s="119"/>
    </row>
    <row r="82" spans="1:1">
      <c r="A82" s="119"/>
    </row>
  </sheetData>
  <mergeCells count="1">
    <mergeCell ref="A21:L21"/>
  </mergeCells>
  <phoneticPr fontId="0" type="noConversion"/>
  <pageMargins left="0.75" right="0.75" top="1" bottom="1" header="0.5" footer="0.5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zoomScaleNormal="100" zoomScaleSheetLayoutView="130" workbookViewId="0">
      <selection sqref="A1:K1"/>
    </sheetView>
  </sheetViews>
  <sheetFormatPr defaultRowHeight="12.75"/>
  <cols>
    <col min="1" max="1" width="27" style="113" customWidth="1"/>
    <col min="2" max="2" width="9.42578125" style="113" customWidth="1"/>
    <col min="3" max="3" width="9" style="113" customWidth="1"/>
    <col min="4" max="4" width="3.7109375" style="113" customWidth="1"/>
    <col min="5" max="5" width="8.85546875" style="113" customWidth="1"/>
    <col min="6" max="6" width="3.7109375" style="113" customWidth="1"/>
    <col min="7" max="7" width="9" style="113" customWidth="1"/>
    <col min="8" max="8" width="3.7109375" style="113" customWidth="1"/>
    <col min="9" max="9" width="9" style="113" customWidth="1"/>
    <col min="10" max="10" width="3.7109375" style="113" customWidth="1"/>
    <col min="11" max="11" width="9" style="113" customWidth="1"/>
    <col min="12" max="12" width="6.42578125" style="113" customWidth="1"/>
    <col min="13" max="17" width="9.140625" style="113"/>
    <col min="18" max="20" width="9.5703125" style="113" customWidth="1"/>
    <col min="21" max="16384" width="9.140625" style="113"/>
  </cols>
  <sheetData>
    <row r="1" spans="1:28" ht="15.75" customHeight="1">
      <c r="A1" s="237" t="s">
        <v>89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  <c r="X1" s="72"/>
      <c r="Y1" s="72"/>
    </row>
    <row r="2" spans="1:28" ht="12.75" customHeight="1">
      <c r="A2" s="13"/>
      <c r="B2" s="14"/>
      <c r="C2" s="14"/>
      <c r="D2" s="14"/>
      <c r="E2" s="29"/>
      <c r="F2" s="29"/>
      <c r="G2" s="29"/>
      <c r="H2" s="29"/>
      <c r="I2" s="29"/>
      <c r="J2" s="29"/>
      <c r="K2" s="15" t="s">
        <v>0</v>
      </c>
      <c r="V2" s="149"/>
      <c r="X2" s="72"/>
      <c r="Y2" s="72"/>
    </row>
    <row r="3" spans="1:28" ht="6" customHeight="1">
      <c r="A3" s="16"/>
      <c r="B3" s="14"/>
      <c r="C3" s="14"/>
      <c r="D3" s="14"/>
      <c r="E3" s="14"/>
      <c r="F3" s="14"/>
      <c r="G3" s="14"/>
      <c r="H3" s="14"/>
      <c r="I3" s="14"/>
      <c r="J3" s="14"/>
      <c r="K3" s="17"/>
      <c r="W3" s="150"/>
      <c r="X3" s="151"/>
      <c r="Y3" s="151"/>
      <c r="Z3" s="150"/>
      <c r="AA3" s="150"/>
      <c r="AB3" s="152"/>
    </row>
    <row r="4" spans="1:28">
      <c r="A4" s="16"/>
      <c r="B4" s="18"/>
      <c r="C4" s="70" t="s">
        <v>54</v>
      </c>
      <c r="D4" s="70"/>
      <c r="E4" s="70" t="s">
        <v>60</v>
      </c>
      <c r="F4" s="70"/>
      <c r="G4" s="70" t="s">
        <v>61</v>
      </c>
      <c r="H4" s="70"/>
      <c r="I4" s="70" t="s">
        <v>62</v>
      </c>
      <c r="J4" s="70"/>
      <c r="K4" s="71" t="s">
        <v>70</v>
      </c>
      <c r="L4" s="72"/>
      <c r="M4" s="72"/>
      <c r="N4" s="72"/>
      <c r="O4" s="72"/>
      <c r="P4" s="72"/>
      <c r="Q4" s="124"/>
      <c r="R4" s="124"/>
      <c r="S4" s="124"/>
      <c r="T4" s="72"/>
      <c r="U4" s="72"/>
      <c r="V4" s="72"/>
      <c r="W4" s="72"/>
      <c r="X4" s="124"/>
    </row>
    <row r="5" spans="1:28" ht="6" customHeight="1">
      <c r="A5" s="21"/>
      <c r="B5" s="14"/>
      <c r="C5" s="72"/>
      <c r="D5" s="72"/>
      <c r="E5" s="72"/>
      <c r="F5" s="72"/>
      <c r="G5" s="72"/>
      <c r="H5" s="72"/>
      <c r="I5" s="72"/>
      <c r="J5" s="72"/>
      <c r="K5" s="73"/>
      <c r="L5" s="72"/>
      <c r="M5" s="72"/>
      <c r="N5" s="72"/>
      <c r="T5" s="152"/>
    </row>
    <row r="6" spans="1:28" ht="15.75" customHeight="1">
      <c r="A6" s="16" t="s">
        <v>74</v>
      </c>
      <c r="B6" s="11"/>
      <c r="C6" s="72">
        <v>-541</v>
      </c>
      <c r="D6" s="93" t="s">
        <v>73</v>
      </c>
      <c r="E6" s="72">
        <v>-211</v>
      </c>
      <c r="F6" s="93" t="s">
        <v>73</v>
      </c>
      <c r="G6" s="72">
        <v>-261.142</v>
      </c>
      <c r="H6" s="72"/>
      <c r="I6" s="72">
        <v>20</v>
      </c>
      <c r="J6" s="72"/>
      <c r="K6" s="74">
        <v>-8</v>
      </c>
      <c r="L6" s="72"/>
      <c r="M6" s="72"/>
      <c r="N6" s="72"/>
      <c r="O6" s="72"/>
      <c r="P6" s="72"/>
      <c r="Q6" s="72"/>
      <c r="R6" s="72"/>
      <c r="S6" s="81"/>
      <c r="T6" s="81"/>
      <c r="U6" s="81"/>
      <c r="V6" s="81"/>
      <c r="W6" s="81"/>
      <c r="X6" s="81"/>
      <c r="Y6" s="81"/>
    </row>
    <row r="7" spans="1:28" ht="15.75" customHeight="1">
      <c r="A7" s="22" t="s">
        <v>76</v>
      </c>
      <c r="B7" s="11"/>
      <c r="C7" s="72">
        <v>1358</v>
      </c>
      <c r="D7" s="72"/>
      <c r="E7" s="72">
        <v>2195.3734571099994</v>
      </c>
      <c r="F7" s="72"/>
      <c r="G7" s="72">
        <v>11114.787000000004</v>
      </c>
      <c r="H7" s="72"/>
      <c r="I7" s="72">
        <v>1902.804999999993</v>
      </c>
      <c r="J7" s="72"/>
      <c r="K7" s="74">
        <v>446</v>
      </c>
      <c r="L7" s="72"/>
      <c r="M7" s="72"/>
      <c r="N7" s="72"/>
      <c r="O7" s="72"/>
      <c r="P7" s="72"/>
      <c r="Q7" s="72"/>
      <c r="R7" s="72"/>
      <c r="S7" s="81"/>
      <c r="T7" s="81"/>
      <c r="U7" s="81"/>
      <c r="V7" s="81"/>
      <c r="W7" s="81"/>
      <c r="X7" s="81"/>
      <c r="Y7" s="81"/>
    </row>
    <row r="8" spans="1:28" ht="6" customHeight="1">
      <c r="A8" s="23"/>
      <c r="B8" s="11"/>
      <c r="C8" s="72"/>
      <c r="D8" s="72"/>
      <c r="E8" s="72"/>
      <c r="F8" s="72"/>
      <c r="G8" s="72"/>
      <c r="H8" s="72"/>
      <c r="I8" s="72"/>
      <c r="J8" s="72"/>
      <c r="K8" s="73"/>
      <c r="L8" s="72"/>
      <c r="M8" s="72"/>
      <c r="N8" s="72"/>
      <c r="O8" s="72"/>
      <c r="P8" s="72"/>
      <c r="Q8" s="72"/>
      <c r="R8" s="72"/>
      <c r="T8" s="81"/>
      <c r="V8" s="81"/>
      <c r="W8" s="81"/>
      <c r="Y8" s="81"/>
    </row>
    <row r="9" spans="1:28">
      <c r="A9" s="21" t="s">
        <v>23</v>
      </c>
      <c r="B9" s="12"/>
      <c r="C9" s="75">
        <v>817</v>
      </c>
      <c r="D9" s="93" t="s">
        <v>73</v>
      </c>
      <c r="E9" s="75">
        <v>1985</v>
      </c>
      <c r="F9" s="93" t="s">
        <v>73</v>
      </c>
      <c r="G9" s="75">
        <v>10853.645000000004</v>
      </c>
      <c r="H9" s="75"/>
      <c r="I9" s="75">
        <v>1922.4919999999929</v>
      </c>
      <c r="J9" s="75"/>
      <c r="K9" s="76">
        <v>438</v>
      </c>
      <c r="L9" s="72"/>
      <c r="M9" s="75"/>
      <c r="N9" s="75"/>
      <c r="O9" s="75"/>
      <c r="P9" s="75"/>
      <c r="Q9" s="75"/>
      <c r="R9" s="75"/>
      <c r="S9" s="70"/>
      <c r="T9" s="153"/>
      <c r="U9" s="153"/>
      <c r="V9" s="81"/>
      <c r="W9" s="81"/>
      <c r="X9" s="81"/>
      <c r="Y9" s="81"/>
    </row>
    <row r="10" spans="1:28" ht="6" customHeight="1">
      <c r="A10" s="16"/>
      <c r="B10" s="11"/>
      <c r="C10" s="72"/>
      <c r="D10" s="72"/>
      <c r="E10" s="72"/>
      <c r="F10" s="72"/>
      <c r="G10" s="72"/>
      <c r="H10" s="72"/>
      <c r="I10" s="72"/>
      <c r="J10" s="72"/>
      <c r="K10" s="73"/>
      <c r="L10" s="72"/>
      <c r="M10" s="72"/>
      <c r="N10" s="72"/>
      <c r="T10" s="81"/>
      <c r="V10" s="81"/>
      <c r="W10" s="81"/>
      <c r="Y10" s="81"/>
    </row>
    <row r="11" spans="1:28" ht="14.25">
      <c r="A11" s="24" t="s">
        <v>75</v>
      </c>
      <c r="B11" s="11"/>
      <c r="C11" s="72">
        <v>-4426</v>
      </c>
      <c r="D11" s="93" t="s">
        <v>73</v>
      </c>
      <c r="E11" s="72">
        <v>1178</v>
      </c>
      <c r="F11" s="93" t="s">
        <v>73</v>
      </c>
      <c r="G11" s="72">
        <v>1232</v>
      </c>
      <c r="H11" s="93" t="s">
        <v>73</v>
      </c>
      <c r="I11" s="72">
        <v>3586</v>
      </c>
      <c r="J11" s="93" t="s">
        <v>73</v>
      </c>
      <c r="K11" s="74">
        <v>2755</v>
      </c>
      <c r="L11" s="72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8" ht="6" customHeight="1">
      <c r="A12" s="16"/>
      <c r="B12" s="11"/>
      <c r="C12" s="72"/>
      <c r="D12" s="72"/>
      <c r="E12" s="72"/>
      <c r="F12" s="93"/>
      <c r="G12" s="72"/>
      <c r="H12" s="72"/>
      <c r="I12" s="72"/>
      <c r="J12" s="72"/>
      <c r="K12" s="73"/>
      <c r="L12" s="72"/>
      <c r="M12" s="72"/>
      <c r="N12" s="72"/>
      <c r="T12" s="81"/>
      <c r="V12" s="81"/>
      <c r="W12" s="81"/>
      <c r="Y12" s="81"/>
    </row>
    <row r="13" spans="1:28">
      <c r="A13" s="20" t="s">
        <v>44</v>
      </c>
      <c r="B13" s="12"/>
      <c r="C13" s="77">
        <v>5243</v>
      </c>
      <c r="D13" s="93" t="s">
        <v>73</v>
      </c>
      <c r="E13" s="77">
        <v>806</v>
      </c>
      <c r="F13" s="93" t="s">
        <v>73</v>
      </c>
      <c r="G13" s="77">
        <v>9621</v>
      </c>
      <c r="H13" s="93" t="s">
        <v>73</v>
      </c>
      <c r="I13" s="77">
        <v>-1663</v>
      </c>
      <c r="J13" s="93" t="s">
        <v>73</v>
      </c>
      <c r="K13" s="76">
        <v>-2317</v>
      </c>
      <c r="L13" s="72"/>
      <c r="M13" s="75"/>
      <c r="N13" s="75"/>
      <c r="O13" s="70"/>
      <c r="P13" s="70"/>
      <c r="Q13" s="70"/>
      <c r="R13" s="70"/>
      <c r="S13" s="70"/>
      <c r="T13" s="81"/>
      <c r="U13" s="81"/>
      <c r="V13" s="81"/>
      <c r="W13" s="81"/>
      <c r="X13" s="81"/>
      <c r="Y13" s="81"/>
    </row>
    <row r="14" spans="1:28" ht="9" customHeight="1">
      <c r="A14" s="16"/>
      <c r="B14" s="14"/>
      <c r="C14" s="14"/>
      <c r="D14" s="14"/>
      <c r="E14" s="14"/>
      <c r="F14" s="14"/>
      <c r="G14" s="38"/>
      <c r="H14" s="38"/>
      <c r="I14" s="38"/>
      <c r="J14" s="38"/>
      <c r="K14" s="39"/>
      <c r="L14" s="72"/>
    </row>
    <row r="15" spans="1:28">
      <c r="A15" s="240" t="s">
        <v>85</v>
      </c>
      <c r="B15" s="36"/>
      <c r="C15" s="36"/>
      <c r="D15" s="36"/>
      <c r="E15" s="36"/>
      <c r="F15" s="36"/>
      <c r="G15" s="25"/>
      <c r="H15" s="25"/>
      <c r="I15" s="25"/>
      <c r="J15" s="25"/>
      <c r="K15" s="26"/>
      <c r="L15" s="72"/>
    </row>
    <row r="16" spans="1:28" ht="12" customHeight="1">
      <c r="A16" s="44" t="s">
        <v>78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72"/>
      <c r="M16" s="72"/>
      <c r="N16" s="72"/>
      <c r="O16" s="72"/>
      <c r="P16" s="72"/>
      <c r="Q16" s="72"/>
      <c r="R16" s="72"/>
      <c r="S16" s="72"/>
      <c r="T16" s="72"/>
      <c r="W16" s="150"/>
      <c r="X16" s="150"/>
      <c r="Y16" s="150"/>
      <c r="Z16" s="81"/>
      <c r="AA16" s="150"/>
      <c r="AB16" s="150"/>
    </row>
    <row r="17" spans="1:28" ht="12" customHeight="1">
      <c r="A17" s="42" t="s">
        <v>67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72"/>
      <c r="M17" s="72"/>
      <c r="N17" s="72"/>
      <c r="O17" s="72"/>
      <c r="P17" s="72"/>
      <c r="Q17" s="72"/>
      <c r="R17" s="72"/>
      <c r="S17" s="72"/>
      <c r="T17" s="72"/>
      <c r="W17" s="150"/>
      <c r="X17" s="150"/>
      <c r="Y17" s="150"/>
      <c r="Z17" s="150"/>
      <c r="AA17" s="150"/>
      <c r="AB17" s="150"/>
    </row>
    <row r="18" spans="1:28" ht="12.75" customHeight="1">
      <c r="L18" s="72"/>
      <c r="M18" s="72"/>
      <c r="N18" s="72"/>
      <c r="O18" s="72"/>
      <c r="P18" s="72"/>
      <c r="Q18" s="72"/>
      <c r="R18" s="72"/>
      <c r="S18" s="72"/>
      <c r="T18" s="72"/>
      <c r="W18" s="150"/>
      <c r="X18" s="150"/>
      <c r="Y18" s="150"/>
      <c r="Z18" s="150"/>
      <c r="AA18" s="150"/>
      <c r="AB18" s="150"/>
    </row>
    <row r="19" spans="1:28" ht="16.5" customHeight="1">
      <c r="L19" s="72"/>
      <c r="M19" s="72"/>
      <c r="N19" s="72"/>
      <c r="O19" s="72"/>
      <c r="P19" s="72"/>
      <c r="Q19" s="72"/>
      <c r="R19" s="72"/>
      <c r="S19" s="72"/>
      <c r="T19" s="72"/>
      <c r="W19" s="150"/>
      <c r="X19" s="150"/>
      <c r="Y19" s="150"/>
      <c r="Z19" s="150"/>
      <c r="AA19" s="150"/>
      <c r="AB19" s="150"/>
    </row>
    <row r="20" spans="1:28" ht="7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72"/>
      <c r="M20" s="72"/>
      <c r="N20" s="72"/>
      <c r="O20" s="72"/>
      <c r="P20" s="72"/>
      <c r="Q20" s="72"/>
      <c r="R20" s="72"/>
      <c r="S20" s="72"/>
      <c r="T20" s="72"/>
    </row>
    <row r="21" spans="1:28" ht="20.25" customHeight="1">
      <c r="A21" s="156"/>
      <c r="B21" s="157"/>
      <c r="C21" s="157"/>
      <c r="D21" s="157"/>
      <c r="E21" s="158"/>
      <c r="F21" s="158"/>
      <c r="G21" s="157"/>
      <c r="H21" s="157"/>
      <c r="I21" s="157"/>
      <c r="J21" s="157"/>
      <c r="K21" s="157"/>
      <c r="L21" s="72"/>
      <c r="M21" s="72"/>
      <c r="N21" s="72"/>
      <c r="O21" s="72"/>
      <c r="P21" s="72"/>
      <c r="Q21" s="72"/>
      <c r="R21" s="72"/>
      <c r="S21" s="72"/>
      <c r="T21" s="72"/>
    </row>
    <row r="22" spans="1:28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8">
      <c r="M23" s="72"/>
      <c r="N23" s="72"/>
      <c r="O23" s="72"/>
      <c r="P23" s="72"/>
      <c r="Q23" s="72"/>
    </row>
    <row r="24" spans="1:28">
      <c r="M24" s="72"/>
      <c r="N24" s="72"/>
      <c r="O24" s="72"/>
      <c r="P24" s="72"/>
      <c r="Q24" s="72"/>
    </row>
    <row r="25" spans="1:28">
      <c r="M25" s="72"/>
      <c r="N25" s="72"/>
      <c r="O25" s="72"/>
      <c r="P25" s="72"/>
      <c r="Q25" s="72"/>
    </row>
  </sheetData>
  <mergeCells count="1">
    <mergeCell ref="A1:K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zoomScaleSheetLayoutView="160" workbookViewId="0">
      <selection activeCell="G30" sqref="G30"/>
    </sheetView>
  </sheetViews>
  <sheetFormatPr defaultRowHeight="12.75"/>
  <cols>
    <col min="1" max="1" width="9.140625" style="89"/>
    <col min="2" max="2" width="11" style="89" customWidth="1"/>
    <col min="3" max="3" width="9.140625" style="89"/>
    <col min="4" max="4" width="2" style="89" customWidth="1"/>
    <col min="5" max="5" width="9.140625" style="89"/>
    <col min="6" max="6" width="2" style="89" customWidth="1"/>
    <col min="7" max="7" width="9.140625" style="89"/>
    <col min="8" max="8" width="2" style="89" customWidth="1"/>
    <col min="9" max="9" width="7.5703125" style="89" bestFit="1" customWidth="1"/>
    <col min="10" max="10" width="2.28515625" style="89" customWidth="1"/>
    <col min="11" max="11" width="8.85546875" style="89" bestFit="1" customWidth="1"/>
    <col min="12" max="12" width="2" style="89" customWidth="1"/>
    <col min="13" max="13" width="11.85546875" style="89" customWidth="1"/>
    <col min="14" max="16384" width="9.140625" style="89"/>
  </cols>
  <sheetData>
    <row r="1" spans="1:13" s="131" customFormat="1">
      <c r="A1" s="227" t="s">
        <v>90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</row>
    <row r="2" spans="1:13" s="194" customForma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3" s="128" customForma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4" t="s">
        <v>0</v>
      </c>
      <c r="L3" s="242"/>
      <c r="M3" s="243"/>
    </row>
    <row r="4" spans="1:13" s="131" customFormat="1" ht="25.5">
      <c r="A4" s="53"/>
      <c r="B4" s="54"/>
      <c r="C4" s="245"/>
      <c r="D4" s="245"/>
      <c r="E4" s="248" t="s">
        <v>46</v>
      </c>
      <c r="F4" s="248"/>
      <c r="G4" s="248"/>
      <c r="H4" s="248"/>
      <c r="I4" s="248"/>
      <c r="J4" s="246"/>
      <c r="K4" s="246"/>
      <c r="L4" s="142"/>
      <c r="M4" s="247" t="s">
        <v>91</v>
      </c>
    </row>
    <row r="5" spans="1:13" s="131" customFormat="1" ht="14.25">
      <c r="A5" s="55"/>
      <c r="B5" s="56"/>
      <c r="C5" s="56" t="s">
        <v>54</v>
      </c>
      <c r="D5" s="108"/>
      <c r="E5" s="56" t="s">
        <v>60</v>
      </c>
      <c r="F5" s="108"/>
      <c r="G5" s="56" t="s">
        <v>61</v>
      </c>
      <c r="H5" s="108" t="s">
        <v>64</v>
      </c>
      <c r="I5" s="56" t="s">
        <v>62</v>
      </c>
      <c r="J5" s="108" t="s">
        <v>64</v>
      </c>
      <c r="K5" s="56" t="s">
        <v>70</v>
      </c>
      <c r="L5" s="108"/>
      <c r="M5" s="109" t="s">
        <v>70</v>
      </c>
    </row>
    <row r="6" spans="1:13" s="131" customFormat="1">
      <c r="A6" s="5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s="131" customFormat="1">
      <c r="A7" s="53" t="s">
        <v>38</v>
      </c>
      <c r="B7" s="43"/>
      <c r="C7" s="43">
        <v>466.42</v>
      </c>
      <c r="D7" s="43"/>
      <c r="E7" s="43">
        <v>406.61500000000001</v>
      </c>
      <c r="F7" s="43"/>
      <c r="G7" s="43">
        <v>2492.6030000000001</v>
      </c>
      <c r="H7" s="43"/>
      <c r="I7" s="43">
        <v>613.68299999999999</v>
      </c>
      <c r="J7" s="43"/>
      <c r="K7" s="43">
        <v>423.12599999999998</v>
      </c>
      <c r="L7" s="43"/>
      <c r="M7" s="68">
        <v>78.787878787878782</v>
      </c>
    </row>
    <row r="8" spans="1:13" s="131" customFormat="1">
      <c r="A8" s="53" t="s">
        <v>39</v>
      </c>
      <c r="B8" s="43"/>
      <c r="C8" s="43">
        <v>1136.874</v>
      </c>
      <c r="D8" s="43"/>
      <c r="E8" s="43">
        <v>1217.749</v>
      </c>
      <c r="F8" s="43"/>
      <c r="G8" s="43">
        <v>2479.7359999999999</v>
      </c>
      <c r="H8" s="43"/>
      <c r="I8" s="43">
        <v>1058.441</v>
      </c>
      <c r="J8" s="43"/>
      <c r="K8" s="43">
        <v>737.00400000000002</v>
      </c>
      <c r="L8" s="43"/>
      <c r="M8" s="68">
        <v>97.222222222222214</v>
      </c>
    </row>
    <row r="9" spans="1:13" s="131" customFormat="1" ht="14.25">
      <c r="A9" s="53" t="s">
        <v>94</v>
      </c>
      <c r="B9" s="43"/>
      <c r="C9" s="43">
        <v>679.45400000000006</v>
      </c>
      <c r="D9" s="43"/>
      <c r="E9" s="43">
        <v>855.41800000000001</v>
      </c>
      <c r="F9" s="43"/>
      <c r="G9" s="43">
        <v>3496.076</v>
      </c>
      <c r="H9" s="43"/>
      <c r="I9" s="43">
        <v>840.798</v>
      </c>
      <c r="J9" s="43"/>
      <c r="K9" s="43">
        <v>921.49599999999998</v>
      </c>
      <c r="L9" s="43"/>
      <c r="M9" s="68">
        <v>94.642857142857139</v>
      </c>
    </row>
    <row r="10" spans="1:13" s="131" customFormat="1" ht="14.25">
      <c r="A10" s="53" t="s">
        <v>95</v>
      </c>
      <c r="B10" s="43"/>
      <c r="C10" s="43">
        <v>571.60400000000004</v>
      </c>
      <c r="D10" s="43"/>
      <c r="E10" s="43">
        <v>654.63400000000001</v>
      </c>
      <c r="F10" s="43"/>
      <c r="G10" s="43">
        <v>518.74800000000005</v>
      </c>
      <c r="H10" s="43"/>
      <c r="I10" s="43">
        <v>422.88</v>
      </c>
      <c r="J10" s="43"/>
      <c r="K10" s="43">
        <v>512.13800000000003</v>
      </c>
      <c r="L10" s="43"/>
      <c r="M10" s="68">
        <v>74.074074074074076</v>
      </c>
    </row>
    <row r="11" spans="1:13" s="131" customFormat="1" ht="14.25">
      <c r="A11" s="53" t="s">
        <v>96</v>
      </c>
      <c r="B11" s="43"/>
      <c r="C11" s="43">
        <v>247.53399999999999</v>
      </c>
      <c r="D11" s="43"/>
      <c r="E11" s="43">
        <v>300.25599999999997</v>
      </c>
      <c r="F11" s="43"/>
      <c r="G11" s="43">
        <v>7727.9489999999996</v>
      </c>
      <c r="H11" s="43"/>
      <c r="I11" s="43">
        <v>233.17400000000001</v>
      </c>
      <c r="J11" s="43"/>
      <c r="K11" s="43">
        <v>306.81900000000002</v>
      </c>
      <c r="L11" s="43"/>
      <c r="M11" s="68">
        <v>48.756218905472636</v>
      </c>
    </row>
    <row r="12" spans="1:13" s="131" customFormat="1">
      <c r="A12" s="53" t="s">
        <v>45</v>
      </c>
      <c r="B12" s="43"/>
      <c r="C12" s="43">
        <v>1560.41</v>
      </c>
      <c r="D12" s="43"/>
      <c r="E12" s="43">
        <v>2485.413</v>
      </c>
      <c r="F12" s="43"/>
      <c r="G12" s="43">
        <v>1267.259</v>
      </c>
      <c r="H12" s="43"/>
      <c r="I12" s="43">
        <v>1191.6179999999999</v>
      </c>
      <c r="J12" s="43"/>
      <c r="K12" s="43">
        <v>1200.1949999999999</v>
      </c>
      <c r="L12" s="43"/>
      <c r="M12" s="68">
        <v>100</v>
      </c>
    </row>
    <row r="13" spans="1:13" s="131" customFormat="1" ht="14.25">
      <c r="A13" s="59" t="s">
        <v>97</v>
      </c>
      <c r="B13" s="43"/>
      <c r="C13" s="43">
        <v>340.07899999999995</v>
      </c>
      <c r="D13" s="43"/>
      <c r="E13" s="43">
        <v>414.67899999999997</v>
      </c>
      <c r="F13" s="43"/>
      <c r="G13" s="43">
        <v>423.99400000000003</v>
      </c>
      <c r="H13" s="43"/>
      <c r="I13" s="43">
        <v>362.80700000000002</v>
      </c>
      <c r="J13" s="43"/>
      <c r="K13" s="43">
        <v>274.94</v>
      </c>
      <c r="L13" s="43"/>
      <c r="M13" s="68">
        <v>41.111111111111107</v>
      </c>
    </row>
    <row r="14" spans="1:13" s="131" customFormat="1">
      <c r="A14" s="60" t="s">
        <v>42</v>
      </c>
      <c r="B14" s="61"/>
      <c r="C14" s="61">
        <v>5002.375</v>
      </c>
      <c r="D14" s="61"/>
      <c r="E14" s="61">
        <v>6334.7640000000001</v>
      </c>
      <c r="F14" s="61"/>
      <c r="G14" s="61">
        <v>18406.364999999998</v>
      </c>
      <c r="H14" s="61"/>
      <c r="I14" s="61">
        <f>SUM(I7:I13)</f>
        <v>4723.4009999999998</v>
      </c>
      <c r="J14" s="61"/>
      <c r="K14" s="61">
        <v>4375.7179999999998</v>
      </c>
      <c r="L14" s="61"/>
      <c r="M14" s="69">
        <v>60.810810810810814</v>
      </c>
    </row>
    <row r="15" spans="1:13" s="131" customForma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110"/>
    </row>
    <row r="16" spans="1:13" s="131" customFormat="1">
      <c r="A16" s="249" t="s">
        <v>8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111"/>
    </row>
    <row r="17" spans="1:13" s="131" customFormat="1">
      <c r="A17" s="221" t="s">
        <v>92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3"/>
    </row>
    <row r="18" spans="1:13" s="131" customForma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3"/>
    </row>
    <row r="19" spans="1:13" s="131" customFormat="1">
      <c r="A19" s="66" t="s">
        <v>93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12"/>
    </row>
    <row r="20" spans="1:13" s="131" customFormat="1" ht="27" customHeight="1">
      <c r="A20" s="224" t="s">
        <v>84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/>
    </row>
  </sheetData>
  <mergeCells count="4">
    <mergeCell ref="A1:M1"/>
    <mergeCell ref="E4:I4"/>
    <mergeCell ref="A17:M18"/>
    <mergeCell ref="A20:M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B0E1A87-23B0-42AD-84F9-C6C76D73E53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Table5.1a</vt:lpstr>
      <vt:lpstr>Table5.2a</vt:lpstr>
      <vt:lpstr>Table5.2c</vt:lpstr>
      <vt:lpstr>Table5.3a</vt:lpstr>
      <vt:lpstr>Table5.4a</vt:lpstr>
      <vt:lpstr>Table5.2a!Print_Area</vt:lpstr>
      <vt:lpstr>Table5.2c!Print_Area</vt:lpstr>
      <vt:lpstr>Table5.3a!Print_Area</vt:lpstr>
      <vt:lpstr>Table5.4a!Print_Area</vt:lpstr>
      <vt:lpstr>PrintArea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Joanna Coleman</cp:lastModifiedBy>
  <cp:lastPrinted>2015-07-08T11:38:22Z</cp:lastPrinted>
  <dcterms:created xsi:type="dcterms:W3CDTF">2002-11-15T10:03:12Z</dcterms:created>
  <dcterms:modified xsi:type="dcterms:W3CDTF">2015-07-08T11:39:32Z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d81884a3-cc8d-49be-bcd4-6b8f5e253caf</vt:lpwstr>
  </property>
  <property fmtid="{D5CDD505-2E9C-101B-9397-08002B2CF9AE}" pid="3" name="bjSaver">
    <vt:lpwstr>oubXwSPjOoLiBKK16gSDhpnR2iKIEa8U</vt:lpwstr>
  </property>
  <property fmtid="{D5CDD505-2E9C-101B-9397-08002B2CF9AE}" pid="4" name="bjDocumentSecurityLabel">
    <vt:lpwstr>No Marking</vt:lpwstr>
  </property>
</Properties>
</file>