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0"/>
  </bookViews>
  <sheets>
    <sheet name="VEH0150" sheetId="1" r:id="rId1"/>
  </sheets>
  <definedNames>
    <definedName name="_xlnm.Print_Area" localSheetId="0">'VEH0150'!$A$1:$K$285</definedName>
    <definedName name="_xlnm.Print_Titles" localSheetId="0">'VEH0150'!$1:$7</definedName>
  </definedNames>
  <calcPr fullCalcOnLoad="1"/>
</workbook>
</file>

<file path=xl/sharedStrings.xml><?xml version="1.0" encoding="utf-8"?>
<sst xmlns="http://schemas.openxmlformats.org/spreadsheetml/2006/main" count="113" uniqueCount="89">
  <si>
    <t>Thousands</t>
  </si>
  <si>
    <t>Per cent</t>
  </si>
  <si>
    <t>Cars</t>
  </si>
  <si>
    <t>Motor cycles</t>
  </si>
  <si>
    <t>Light goods</t>
  </si>
  <si>
    <t>Heavy goods</t>
  </si>
  <si>
    <t>Buses &amp; coaches</t>
  </si>
  <si>
    <t>Other vehicles</t>
  </si>
  <si>
    <t>Total</t>
  </si>
  <si>
    <t>Telephone: 020 7944 3077</t>
  </si>
  <si>
    <t>Source: DVLA/DfT</t>
  </si>
  <si>
    <r>
      <t xml:space="preserve">Email : </t>
    </r>
    <r>
      <rPr>
        <b/>
        <u val="single"/>
        <sz val="10"/>
        <color indexed="21"/>
        <rFont val="Arial"/>
        <family val="2"/>
      </rPr>
      <t>vehicles.stats@dft.gsi.gov.uk</t>
    </r>
  </si>
  <si>
    <t>Table VEH0150</t>
  </si>
  <si>
    <t>Department for Transport statistics</t>
  </si>
  <si>
    <t>3. A comparison between the new registrations during the month with the new registrations during the same month of the previous year.</t>
  </si>
  <si>
    <r>
      <t>Year-on-year change in total vehicles</t>
    </r>
    <r>
      <rPr>
        <b/>
        <vertAlign val="superscript"/>
        <sz val="12"/>
        <rFont val="Arial"/>
        <family val="2"/>
      </rPr>
      <t>3</t>
    </r>
  </si>
  <si>
    <t xml:space="preserve">1. This table is updated monthly. Please see the Notes &amp; Definitions (link below) for a detailed description of the data source, and the quarterly releases in the Vehicle Licensing Statistics series (link above table) for more detailed commentary and additional results.
</t>
  </si>
  <si>
    <t>2. Note that this table exhibits strong seasonality, largely due to the release of new registration plates in March and September each year. New registration statistics also closely reflect the wider state of the British economy - in general, figures are higher during periods of strong economic growth and lower during times of low growth or recession. These statistics can also be affected by government actions such as regulatory or administrative changes, and stimulus schemes. For further details, please refer to the quarterly releases and the notes and definitions referred to in footnote 1.</t>
  </si>
  <si>
    <t>Period</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</si>
  <si>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</si>
  <si>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</si>
  <si>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</si>
  <si>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</si>
  <si>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</si>
  <si>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</si>
  <si>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</si>
  <si>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</si>
  <si>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</si>
  <si>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</si>
  <si>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</si>
  <si>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</si>
  <si>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</si>
  <si>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</si>
  <si>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</si>
  <si>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</si>
  <si>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</si>
  <si>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</si>
  <si>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</si>
  <si>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</si>
  <si>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</si>
  <si>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</si>
  <si>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</si>
  <si>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</si>
  <si>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</si>
  <si>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</si>
  <si>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</si>
  <si>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</si>
  <si>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</si>
  <si>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</si>
  <si>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</si>
  <si>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</si>
  <si>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</si>
  <si>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</si>
  <si>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</si>
  <si>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</si>
  <si>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</si>
  <si>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</si>
  <si>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</si>
  <si>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</si>
  <si>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</si>
  <si>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</si>
  <si>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</si>
  <si>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</si>
  <si>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</si>
  <si>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</si>
  <si>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</si>
  <si>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</si>
  <si>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</si>
  <si>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</si>
  <si>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</si>
  <si>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Vehicle Licensing Statistics (https://www.gov.uk/government/collections/vehicles-statistics)</t>
  </si>
  <si>
    <t>2013 Q4</t>
  </si>
  <si>
    <t>Feb 2014</t>
  </si>
  <si>
    <t>2014 Q1</t>
  </si>
  <si>
    <t>2014 Q2</t>
  </si>
  <si>
    <t>2014 Q3</t>
  </si>
  <si>
    <r>
      <t xml:space="preserve">Ultra Low Emission Vehicles (ULEVs) </t>
    </r>
    <r>
      <rPr>
        <b/>
        <vertAlign val="superscript"/>
        <sz val="12"/>
        <rFont val="Arial"/>
        <family val="2"/>
      </rPr>
      <t>4</t>
    </r>
  </si>
  <si>
    <t>2014 Q4</t>
  </si>
  <si>
    <t>Grams per km</t>
  </si>
  <si>
    <r>
      <t>Average CO</t>
    </r>
    <r>
      <rPr>
        <b/>
        <vertAlign val="subscript"/>
        <sz val="12"/>
        <rFont val="Arial"/>
        <family val="2"/>
      </rPr>
      <t xml:space="preserve">2 </t>
    </r>
    <r>
      <rPr>
        <b/>
        <sz val="12"/>
        <rFont val="Arial"/>
        <family val="2"/>
      </rPr>
      <t xml:space="preserve">emissions for newly registered cars </t>
    </r>
  </si>
  <si>
    <t>4. Ultra Low Emission Vehicles (ULEVs) are vehicles with fully electric powertrains and cars and vans with tail pipe emissions below 75 g/km.  The ULEV figures are for Great Britain in 2010 and for the United Kingdom from January 2011 onwards.</t>
  </si>
  <si>
    <t>Notes &amp; definitions (https://www.gov.uk/government/publications/vehicles-statistics-guidance)</t>
  </si>
  <si>
    <t xml:space="preserve"> </t>
  </si>
  <si>
    <t>2015 Q1</t>
  </si>
  <si>
    <r>
      <t>Vehicles registered for the first time by body type, Great Britain, monthly: January 2001 to June 2015</t>
    </r>
    <r>
      <rPr>
        <b/>
        <vertAlign val="superscript"/>
        <sz val="12"/>
        <color indexed="21"/>
        <rFont val="Arial"/>
        <family val="2"/>
      </rPr>
      <t xml:space="preserve"> 1,2</t>
    </r>
  </si>
  <si>
    <r>
      <t>Vehicles registered for the first time by body type, United Kingdom, monthly: July 2014 to June 2015</t>
    </r>
    <r>
      <rPr>
        <b/>
        <vertAlign val="superscript"/>
        <sz val="12"/>
        <color indexed="21"/>
        <rFont val="Arial"/>
        <family val="2"/>
      </rPr>
      <t xml:space="preserve"> 1,2</t>
    </r>
  </si>
  <si>
    <t>Last updated: 13 August 2015</t>
  </si>
  <si>
    <t>Next update: 10 September 2015</t>
  </si>
  <si>
    <t>2015 Q2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</si>
</sst>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yy"/>
    <numFmt numFmtId="165" formatCode="0.0"/>
  </numFmts>
  <fonts count="49">
    <font>
      <sz val="10"/>
      <name val="Arial"/>
      <family val="0"/>
    </font>
    <font>
      <sz val="12"/>
      <color indexed="8"/>
      <name val="Arial"/>
      <family val="2"/>
    </font>
    <font>
      <b/>
      <sz val="12"/>
      <name val="Arial"/>
      <family val="2"/>
    </font>
    <font>
      <b/>
      <sz val="10"/>
      <name val="Arial"/>
      <family val="2"/>
    </font>
    <font>
      <sz val="10"/>
      <name val="Tms Rmn"/>
      <family val="0"/>
    </font>
    <font>
      <sz val="12"/>
      <name val="Arial"/>
      <family val="2"/>
    </font>
    <font>
      <b/>
      <sz val="12"/>
      <color indexed="21"/>
      <name val="Arial"/>
      <family val="2"/>
    </font>
    <font>
      <b/>
      <vertAlign val="superscript"/>
      <sz val="12"/>
      <name val="Arial"/>
      <family val="2"/>
    </font>
    <font>
      <i/>
      <sz val="12"/>
      <name val="Arial"/>
      <family val="2"/>
    </font>
    <font>
      <b/>
      <u val="single"/>
      <sz val="12"/>
      <color indexed="21"/>
      <name val="Arial"/>
      <family val="2"/>
    </font>
    <font>
      <b/>
      <u val="single"/>
      <sz val="10"/>
      <color indexed="21"/>
      <name val="Arial"/>
      <family val="2"/>
    </font>
    <font>
      <u val="single"/>
      <sz val="10"/>
      <color indexed="12"/>
      <name val="Arial"/>
      <family val="2"/>
    </font>
    <font>
      <sz val="8"/>
      <name val="Arial"/>
      <family val="2"/>
    </font>
    <font>
      <b/>
      <vertAlign val="superscript"/>
      <sz val="12"/>
      <color indexed="21"/>
      <name val="Arial"/>
      <family val="2"/>
    </font>
    <font>
      <b/>
      <u val="single"/>
      <sz val="12"/>
      <color indexed="12"/>
      <name val="Arial"/>
      <family val="2"/>
    </font>
    <font>
      <b/>
      <vertAlign val="subscript"/>
      <sz val="12"/>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2">
    <xf numFmtId="0" fontId="0" fillId="0" borderId="0" xfId="0" applyAlignment="1">
      <alignment/>
    </xf>
    <xf numFmtId="0" fontId="5" fillId="33" borderId="0" xfId="0" applyFont="1" applyFill="1" applyAlignment="1">
      <alignment/>
    </xf>
    <xf numFmtId="0" fontId="5" fillId="33" borderId="0" xfId="56" applyFont="1" applyFill="1" applyBorder="1">
      <alignment/>
      <protection/>
    </xf>
    <xf numFmtId="0" fontId="6" fillId="33" borderId="0" xfId="56" applyFont="1" applyFill="1" applyAlignment="1" applyProtection="1" quotePrefix="1">
      <alignment horizontal="left"/>
      <protection locked="0"/>
    </xf>
    <xf numFmtId="0" fontId="6" fillId="33" borderId="0" xfId="57" applyFont="1" applyFill="1" applyAlignment="1">
      <alignment vertical="top"/>
      <protection/>
    </xf>
    <xf numFmtId="0" fontId="2" fillId="33" borderId="10" xfId="0" applyFont="1" applyFill="1" applyBorder="1" applyAlignment="1">
      <alignment horizontal="left"/>
    </xf>
    <xf numFmtId="0" fontId="2" fillId="33" borderId="10" xfId="0" applyFont="1" applyFill="1" applyBorder="1" applyAlignment="1">
      <alignment/>
    </xf>
    <xf numFmtId="0" fontId="2" fillId="33" borderId="0" xfId="0" applyFont="1" applyFill="1" applyAlignment="1">
      <alignment/>
    </xf>
    <xf numFmtId="0" fontId="2" fillId="33" borderId="11" xfId="0" applyFont="1" applyFill="1" applyBorder="1" applyAlignment="1">
      <alignment horizontal="left"/>
    </xf>
    <xf numFmtId="0" fontId="2" fillId="33" borderId="11" xfId="0" applyFont="1" applyFill="1" applyBorder="1" applyAlignment="1">
      <alignment horizontal="right" wrapText="1"/>
    </xf>
    <xf numFmtId="0" fontId="2" fillId="33" borderId="12" xfId="0" applyFont="1" applyFill="1" applyBorder="1" applyAlignment="1">
      <alignment horizontal="right" wrapText="1"/>
    </xf>
    <xf numFmtId="164" fontId="5" fillId="33" borderId="0" xfId="0" applyNumberFormat="1" applyFont="1" applyFill="1" applyAlignment="1">
      <alignment horizontal="left"/>
    </xf>
    <xf numFmtId="165" fontId="5" fillId="33" borderId="0" xfId="0" applyNumberFormat="1" applyFont="1" applyFill="1" applyAlignment="1">
      <alignment/>
    </xf>
    <xf numFmtId="0" fontId="2" fillId="33" borderId="0" xfId="0" applyFont="1" applyFill="1" applyAlignment="1">
      <alignment horizontal="center"/>
    </xf>
    <xf numFmtId="0" fontId="3" fillId="33" borderId="0" xfId="0" applyFont="1" applyFill="1" applyAlignment="1">
      <alignment/>
    </xf>
    <xf numFmtId="164" fontId="5" fillId="33" borderId="0" xfId="0" applyNumberFormat="1" applyFont="1" applyFill="1" applyBorder="1" applyAlignment="1">
      <alignment horizontal="left"/>
    </xf>
    <xf numFmtId="165" fontId="5" fillId="33" borderId="0" xfId="0" applyNumberFormat="1" applyFont="1" applyFill="1" applyBorder="1" applyAlignment="1">
      <alignment/>
    </xf>
    <xf numFmtId="0" fontId="3" fillId="33" borderId="0" xfId="0" applyFont="1" applyFill="1" applyBorder="1" applyAlignment="1">
      <alignment/>
    </xf>
    <xf numFmtId="0" fontId="3" fillId="33" borderId="0" xfId="0" applyFont="1" applyFill="1" applyAlignment="1">
      <alignment horizontal="left"/>
    </xf>
    <xf numFmtId="0" fontId="0" fillId="33" borderId="0" xfId="0" applyFont="1" applyFill="1" applyBorder="1" applyAlignment="1">
      <alignment/>
    </xf>
    <xf numFmtId="0" fontId="0" fillId="33" borderId="0" xfId="0" applyFill="1" applyAlignment="1">
      <alignment/>
    </xf>
    <xf numFmtId="1" fontId="0" fillId="33" borderId="0" xfId="0" applyNumberFormat="1" applyFill="1" applyBorder="1" applyAlignment="1">
      <alignment horizontal="center"/>
    </xf>
    <xf numFmtId="0" fontId="0" fillId="33" borderId="0" xfId="0" applyFill="1" applyBorder="1" applyAlignment="1">
      <alignment/>
    </xf>
    <xf numFmtId="0" fontId="0" fillId="33" borderId="0" xfId="52" applyFont="1" applyFill="1" applyBorder="1" applyAlignment="1" applyProtection="1">
      <alignment/>
      <protection/>
    </xf>
    <xf numFmtId="0" fontId="11" fillId="33" borderId="0" xfId="52" applyFont="1" applyFill="1" applyBorder="1" applyAlignment="1" applyProtection="1">
      <alignment/>
      <protection/>
    </xf>
    <xf numFmtId="0" fontId="0" fillId="33" borderId="0" xfId="0" applyFont="1" applyFill="1" applyAlignment="1">
      <alignment horizontal="right"/>
    </xf>
    <xf numFmtId="165" fontId="2" fillId="33" borderId="0" xfId="0" applyNumberFormat="1" applyFont="1" applyFill="1" applyAlignment="1">
      <alignment/>
    </xf>
    <xf numFmtId="164" fontId="5" fillId="33" borderId="0" xfId="0" applyNumberFormat="1" applyFont="1" applyFill="1" applyBorder="1" applyAlignment="1">
      <alignment horizontal="left" vertical="top"/>
    </xf>
    <xf numFmtId="165" fontId="5" fillId="33" borderId="0" xfId="0" applyNumberFormat="1" applyFont="1" applyFill="1" applyBorder="1" applyAlignment="1">
      <alignment vertical="top"/>
    </xf>
    <xf numFmtId="164" fontId="5" fillId="33" borderId="0" xfId="0" applyNumberFormat="1" applyFont="1" applyFill="1" applyBorder="1" applyAlignment="1">
      <alignment horizontal="left" vertical="center"/>
    </xf>
    <xf numFmtId="165" fontId="5" fillId="33" borderId="0" xfId="0" applyNumberFormat="1" applyFont="1" applyFill="1" applyBorder="1" applyAlignment="1">
      <alignment vertical="center"/>
    </xf>
    <xf numFmtId="0" fontId="2" fillId="33" borderId="0" xfId="0" applyFont="1" applyFill="1" applyBorder="1" applyAlignment="1">
      <alignment horizontal="right" wrapText="1"/>
    </xf>
    <xf numFmtId="0" fontId="5" fillId="33" borderId="0" xfId="0" applyFont="1" applyFill="1" applyBorder="1" applyAlignment="1">
      <alignment horizontal="left"/>
    </xf>
    <xf numFmtId="165" fontId="5" fillId="33" borderId="0" xfId="0" applyNumberFormat="1" applyFont="1" applyFill="1" applyBorder="1" applyAlignment="1">
      <alignment horizontal="right" wrapText="1"/>
    </xf>
    <xf numFmtId="165" fontId="8" fillId="33" borderId="0" xfId="0" applyNumberFormat="1" applyFont="1" applyFill="1" applyBorder="1" applyAlignment="1">
      <alignment horizontal="right" wrapText="1"/>
    </xf>
    <xf numFmtId="0" fontId="0" fillId="33" borderId="0" xfId="52" applyFont="1" applyFill="1" applyBorder="1" applyAlignment="1" applyProtection="1">
      <alignment horizontal="left"/>
      <protection/>
    </xf>
    <xf numFmtId="0" fontId="14" fillId="33" borderId="0" xfId="52" applyFont="1" applyFill="1" applyBorder="1" applyAlignment="1" applyProtection="1">
      <alignment/>
      <protection/>
    </xf>
    <xf numFmtId="0" fontId="0" fillId="33" borderId="0" xfId="0" applyFont="1" applyFill="1" applyAlignment="1">
      <alignment horizontal="right"/>
    </xf>
    <xf numFmtId="165" fontId="5" fillId="33" borderId="0" xfId="0" applyNumberFormat="1" applyFont="1" applyFill="1" applyBorder="1" applyAlignment="1">
      <alignment/>
    </xf>
    <xf numFmtId="0" fontId="0" fillId="34" borderId="0" xfId="0" applyFill="1" applyAlignment="1">
      <alignment/>
    </xf>
    <xf numFmtId="0" fontId="5" fillId="33" borderId="0" xfId="0" applyFont="1" applyFill="1" applyAlignment="1">
      <alignment horizontal="center"/>
    </xf>
    <xf numFmtId="0" fontId="3" fillId="33" borderId="0" xfId="0" applyFont="1" applyFill="1" applyAlignment="1">
      <alignment horizontal="center"/>
    </xf>
    <xf numFmtId="0" fontId="0" fillId="34" borderId="0" xfId="0" applyFill="1" applyBorder="1" applyAlignment="1">
      <alignment/>
    </xf>
    <xf numFmtId="0" fontId="2" fillId="33" borderId="0" xfId="56" applyFont="1" applyFill="1" applyAlignment="1">
      <alignment/>
      <protection/>
    </xf>
    <xf numFmtId="0" fontId="0" fillId="0" borderId="0" xfId="0" applyAlignment="1">
      <alignment/>
    </xf>
    <xf numFmtId="0" fontId="5" fillId="33" borderId="0" xfId="0" applyFont="1" applyFill="1" applyAlignment="1">
      <alignment horizontal="right"/>
    </xf>
    <xf numFmtId="165" fontId="5" fillId="33" borderId="0" xfId="0" applyNumberFormat="1" applyFont="1" applyFill="1" applyAlignment="1">
      <alignment horizontal="right"/>
    </xf>
    <xf numFmtId="0" fontId="2" fillId="33" borderId="0" xfId="0" applyFont="1" applyFill="1" applyAlignment="1">
      <alignment horizontal="right"/>
    </xf>
    <xf numFmtId="0" fontId="3" fillId="33" borderId="0" xfId="0" applyFont="1" applyFill="1" applyAlignment="1">
      <alignment horizontal="right"/>
    </xf>
    <xf numFmtId="165" fontId="5" fillId="33" borderId="10" xfId="0" applyNumberFormat="1" applyFont="1" applyFill="1" applyBorder="1" applyAlignment="1">
      <alignment horizontal="right"/>
    </xf>
    <xf numFmtId="0" fontId="3" fillId="33" borderId="0" xfId="0" applyFont="1" applyFill="1" applyBorder="1" applyAlignment="1">
      <alignment horizontal="right"/>
    </xf>
    <xf numFmtId="0" fontId="3" fillId="33" borderId="0" xfId="0" applyFont="1" applyFill="1" applyBorder="1" applyAlignment="1">
      <alignment vertical="top"/>
    </xf>
    <xf numFmtId="0" fontId="5" fillId="34" borderId="0" xfId="0" applyFont="1" applyFill="1" applyBorder="1" applyAlignment="1">
      <alignment horizontal="left" vertical="top"/>
    </xf>
    <xf numFmtId="0" fontId="0" fillId="34" borderId="0" xfId="0" applyFill="1" applyAlignment="1">
      <alignment vertical="top" wrapText="1"/>
    </xf>
    <xf numFmtId="0" fontId="3" fillId="33" borderId="0" xfId="0" applyFont="1" applyFill="1" applyBorder="1" applyAlignment="1">
      <alignment horizontal="center" vertical="top"/>
    </xf>
    <xf numFmtId="0" fontId="14" fillId="33" borderId="0" xfId="52" applyFont="1" applyFill="1" applyAlignment="1" applyProtection="1">
      <alignment/>
      <protection/>
    </xf>
    <xf numFmtId="165" fontId="5" fillId="33" borderId="0" xfId="0" applyNumberFormat="1" applyFont="1" applyFill="1" applyBorder="1" applyAlignment="1">
      <alignment horizontal="right"/>
    </xf>
    <xf numFmtId="0" fontId="10" fillId="33" borderId="0" xfId="52" applyFont="1" applyFill="1" applyBorder="1" applyAlignment="1" applyProtection="1">
      <alignment/>
      <protection/>
    </xf>
    <xf numFmtId="0" fontId="2" fillId="33" borderId="0" xfId="0" applyFont="1" applyFill="1" applyBorder="1" applyAlignment="1">
      <alignment horizontal="center"/>
    </xf>
    <xf numFmtId="0" fontId="3" fillId="33" borderId="0" xfId="0" applyFont="1" applyFill="1" applyBorder="1" applyAlignment="1">
      <alignment/>
    </xf>
    <xf numFmtId="164" fontId="5" fillId="33" borderId="10" xfId="0" applyNumberFormat="1" applyFont="1" applyFill="1" applyBorder="1" applyAlignment="1">
      <alignment horizontal="left"/>
    </xf>
    <xf numFmtId="165" fontId="5" fillId="33" borderId="10" xfId="0" applyNumberFormat="1" applyFont="1" applyFill="1" applyBorder="1" applyAlignment="1">
      <alignment/>
    </xf>
    <xf numFmtId="0" fontId="5" fillId="33" borderId="10" xfId="0" applyFont="1" applyFill="1" applyBorder="1" applyAlignment="1">
      <alignment horizontal="right"/>
    </xf>
    <xf numFmtId="0" fontId="8" fillId="33" borderId="10" xfId="0" applyFont="1" applyFill="1" applyBorder="1" applyAlignment="1">
      <alignment horizontal="right"/>
    </xf>
    <xf numFmtId="0" fontId="0" fillId="34" borderId="0" xfId="0" applyFill="1" applyBorder="1" applyAlignment="1">
      <alignment/>
    </xf>
    <xf numFmtId="0" fontId="5" fillId="33" borderId="0" xfId="0" applyFont="1" applyFill="1" applyBorder="1" applyAlignment="1">
      <alignment/>
    </xf>
    <xf numFmtId="0" fontId="2" fillId="33" borderId="0" xfId="0" applyFont="1" applyFill="1" applyBorder="1" applyAlignment="1">
      <alignment/>
    </xf>
    <xf numFmtId="0" fontId="5" fillId="34" borderId="0" xfId="0" applyFont="1" applyFill="1" applyBorder="1" applyAlignment="1">
      <alignment horizontal="left" vertical="top" wrapText="1"/>
    </xf>
    <xf numFmtId="0" fontId="0" fillId="0" borderId="0" xfId="0" applyAlignment="1">
      <alignment vertical="top" wrapText="1"/>
    </xf>
    <xf numFmtId="164" fontId="5" fillId="33" borderId="0" xfId="0" applyNumberFormat="1" applyFont="1" applyFill="1" applyBorder="1" applyAlignment="1">
      <alignment horizontal="left" vertical="top" wrapText="1"/>
    </xf>
    <xf numFmtId="0" fontId="0" fillId="0" borderId="0" xfId="0" applyAlignment="1">
      <alignment vertical="top"/>
    </xf>
    <xf numFmtId="0" fontId="5" fillId="33" borderId="0"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11908a_new updated" xfId="56"/>
    <cellStyle name="Normal_TSR4 data request B"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hicles.stats@dft.gsi.gov.uk" TargetMode="External" /><Relationship Id="rId2" Type="http://schemas.openxmlformats.org/officeDocument/2006/relationships/hyperlink" Target="http://www.dft.gov.uk/statistics/series/vehicle-licensing/" TargetMode="External" /><Relationship Id="rId3" Type="http://schemas.openxmlformats.org/officeDocument/2006/relationships/hyperlink" Target="https://www.gov.uk/government/collections/vehicles-statistics" TargetMode="External" /><Relationship Id="rId4" Type="http://schemas.openxmlformats.org/officeDocument/2006/relationships/hyperlink" Target="https://www.gov.uk/transport-statistics-notes-and-guidance-vehicle-licensing" TargetMode="External" /><Relationship Id="rId5" Type="http://schemas.openxmlformats.org/officeDocument/2006/relationships/hyperlink" Target="https://www.gov.uk/government/publications/vehicles-statistics-guidance"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2060"/>
  </sheetPr>
  <dimension ref="A1:L286"/>
  <sheetViews>
    <sheetView tabSelected="1" zoomScale="75" zoomScaleNormal="75" zoomScalePageLayoutView="0" workbookViewId="0" topLeftCell="A41">
      <selection activeCell="K78" sqref="K78"/>
    </sheetView>
  </sheetViews>
  <sheetFormatPr defaultColWidth="9.140625" defaultRowHeight="12.75"/>
  <cols>
    <col min="1" max="1" width="12.57421875" style="18" customWidth="1"/>
    <col min="2" max="8" width="11.57421875" style="14" customWidth="1"/>
    <col min="9" max="9" width="17.00390625" style="14" customWidth="1"/>
    <col min="10" max="10" width="21.00390625" style="14" customWidth="1"/>
    <col min="11" max="11" width="21.00390625" style="41" customWidth="1"/>
    <col min="12" max="16384" width="9.140625" style="14" customWidth="1"/>
  </cols>
  <sheetData>
    <row r="1" spans="1:12" s="65" customFormat="1" ht="15.75">
      <c r="A1" s="43" t="s">
        <v>13</v>
      </c>
      <c r="B1" s="44"/>
      <c r="C1" s="44"/>
      <c r="D1" s="1"/>
      <c r="E1" s="1"/>
      <c r="F1" s="1"/>
      <c r="G1" s="1"/>
      <c r="H1" s="1"/>
      <c r="I1" s="1"/>
      <c r="J1" s="1"/>
      <c r="K1" s="40"/>
      <c r="L1" s="1"/>
    </row>
    <row r="2" spans="1:12" s="65" customFormat="1" ht="15.75">
      <c r="A2" s="55" t="s">
        <v>70</v>
      </c>
      <c r="B2" s="55"/>
      <c r="C2" s="55"/>
      <c r="D2" s="55"/>
      <c r="E2" s="55"/>
      <c r="F2" s="55"/>
      <c r="G2" s="55"/>
      <c r="H2" s="55"/>
      <c r="I2" s="1"/>
      <c r="J2" s="1"/>
      <c r="K2" s="40"/>
      <c r="L2" s="1"/>
    </row>
    <row r="3" spans="1:12" s="65" customFormat="1" ht="15">
      <c r="A3" s="2"/>
      <c r="B3" s="2"/>
      <c r="C3" s="1"/>
      <c r="D3" s="1"/>
      <c r="E3" s="1"/>
      <c r="F3" s="1"/>
      <c r="G3" s="1"/>
      <c r="H3" s="1"/>
      <c r="I3" s="1"/>
      <c r="J3" s="1"/>
      <c r="K3" s="40"/>
      <c r="L3" s="1"/>
    </row>
    <row r="4" spans="1:12" s="65" customFormat="1" ht="15.75">
      <c r="A4" s="3" t="s">
        <v>12</v>
      </c>
      <c r="B4" s="3"/>
      <c r="C4" s="1"/>
      <c r="D4" s="1"/>
      <c r="E4" s="1"/>
      <c r="F4" s="1"/>
      <c r="G4" s="1"/>
      <c r="H4" s="1"/>
      <c r="I4" s="1"/>
      <c r="J4" s="1"/>
      <c r="K4" s="40"/>
      <c r="L4" s="1"/>
    </row>
    <row r="5" spans="1:12" s="65" customFormat="1" ht="18.75">
      <c r="A5" s="4" t="s">
        <v>84</v>
      </c>
      <c r="B5" s="4"/>
      <c r="C5" s="1"/>
      <c r="D5" s="1"/>
      <c r="E5" s="1"/>
      <c r="F5" s="1"/>
      <c r="G5" s="1"/>
      <c r="H5" s="1"/>
      <c r="I5" s="1"/>
      <c r="J5" s="1"/>
      <c r="K5" s="40"/>
      <c r="L5" s="1"/>
    </row>
    <row r="6" spans="1:12" s="66" customFormat="1" ht="16.5" thickBot="1">
      <c r="A6" s="5"/>
      <c r="B6" s="6"/>
      <c r="C6" s="6"/>
      <c r="D6" s="6"/>
      <c r="E6" s="6"/>
      <c r="F6" s="6"/>
      <c r="G6" s="6"/>
      <c r="H6" s="62" t="s">
        <v>0</v>
      </c>
      <c r="I6" s="63" t="s">
        <v>1</v>
      </c>
      <c r="J6" s="63" t="s">
        <v>78</v>
      </c>
      <c r="K6" s="62" t="s">
        <v>0</v>
      </c>
      <c r="L6" s="7"/>
    </row>
    <row r="7" spans="1:12" s="66" customFormat="1" ht="66">
      <c r="A7" s="8" t="s">
        <v>18</v>
      </c>
      <c r="B7" s="9" t="s">
        <v>2</v>
      </c>
      <c r="C7" s="9" t="s">
        <v>3</v>
      </c>
      <c r="D7" s="9" t="s">
        <v>4</v>
      </c>
      <c r="E7" s="9" t="s">
        <v>5</v>
      </c>
      <c r="F7" s="9" t="s">
        <v>6</v>
      </c>
      <c r="G7" s="9" t="s">
        <v>7</v>
      </c>
      <c r="H7" s="9" t="s">
        <v>8</v>
      </c>
      <c r="I7" s="10" t="s">
        <v>15</v>
      </c>
      <c r="J7" s="9" t="s">
        <v>79</v>
      </c>
      <c r="K7" s="9" t="s">
        <v>76</v>
      </c>
      <c r="L7" s="7"/>
    </row>
    <row r="8" spans="1:12" s="66" customFormat="1" ht="15.75" customHeight="1">
      <c r="A8" s="32">
        <v>2001</v>
      </c>
      <c r="B8" s="33">
        <v>2585.982</v>
      </c>
      <c r="C8" s="33">
        <v>180.46</v>
      </c>
      <c r="D8" s="33">
        <v>274.039</v>
      </c>
      <c r="E8" s="33">
        <v>52.46</v>
      </c>
      <c r="F8" s="33">
        <v>10.554</v>
      </c>
      <c r="G8" s="33">
        <v>34.236</v>
      </c>
      <c r="H8" s="33">
        <v>3137.731</v>
      </c>
      <c r="I8" s="7"/>
      <c r="J8" s="31"/>
      <c r="K8" s="45"/>
      <c r="L8" s="7"/>
    </row>
    <row r="9" spans="1:12" s="66" customFormat="1" ht="15.75" customHeight="1">
      <c r="A9" s="32">
        <v>2002</v>
      </c>
      <c r="B9" s="33">
        <v>2682.131</v>
      </c>
      <c r="C9" s="33">
        <v>165.79</v>
      </c>
      <c r="D9" s="33">
        <v>283.568</v>
      </c>
      <c r="E9" s="33">
        <v>48.676</v>
      </c>
      <c r="F9" s="33">
        <v>12.298</v>
      </c>
      <c r="G9" s="33">
        <v>36.924</v>
      </c>
      <c r="H9" s="33">
        <v>3229.387</v>
      </c>
      <c r="I9" s="12">
        <f>H9/H8*100-100</f>
        <v>2.9210917060767656</v>
      </c>
      <c r="J9" s="34"/>
      <c r="K9" s="45"/>
      <c r="L9" s="7"/>
    </row>
    <row r="10" spans="1:12" s="66" customFormat="1" ht="15.75" customHeight="1">
      <c r="A10" s="32">
        <v>2003</v>
      </c>
      <c r="B10" s="33">
        <v>2646.056</v>
      </c>
      <c r="C10" s="33">
        <v>160.893</v>
      </c>
      <c r="D10" s="33">
        <v>317.859</v>
      </c>
      <c r="E10" s="33">
        <v>53.173</v>
      </c>
      <c r="F10" s="33">
        <v>13.68</v>
      </c>
      <c r="G10" s="33">
        <v>40.236</v>
      </c>
      <c r="H10" s="33">
        <v>3231.897</v>
      </c>
      <c r="I10" s="12">
        <f aca="true" t="shared" si="0" ref="I10:I21">H10/H9*100-100</f>
        <v>0.07772372899252389</v>
      </c>
      <c r="J10" s="33">
        <v>172.580064973835</v>
      </c>
      <c r="K10" s="45"/>
      <c r="L10" s="7"/>
    </row>
    <row r="11" spans="1:12" s="66" customFormat="1" ht="15.75" customHeight="1">
      <c r="A11" s="32">
        <v>2004</v>
      </c>
      <c r="B11" s="33">
        <v>2599.079</v>
      </c>
      <c r="C11" s="33">
        <v>137.124</v>
      </c>
      <c r="D11" s="33">
        <v>340.955</v>
      </c>
      <c r="E11" s="33">
        <v>53.117</v>
      </c>
      <c r="F11" s="33">
        <v>13.233</v>
      </c>
      <c r="G11" s="33">
        <v>41.929</v>
      </c>
      <c r="H11" s="33">
        <v>3185.437</v>
      </c>
      <c r="I11" s="12">
        <f t="shared" si="0"/>
        <v>-1.4375458128770902</v>
      </c>
      <c r="J11" s="33">
        <v>171.275834659133</v>
      </c>
      <c r="K11" s="45"/>
      <c r="L11" s="7"/>
    </row>
    <row r="12" spans="1:12" s="66" customFormat="1" ht="21.75" customHeight="1">
      <c r="A12" s="32">
        <v>2005</v>
      </c>
      <c r="B12" s="33">
        <v>2443.455</v>
      </c>
      <c r="C12" s="33">
        <v>135.635</v>
      </c>
      <c r="D12" s="33">
        <v>329.723</v>
      </c>
      <c r="E12" s="33">
        <v>56.864</v>
      </c>
      <c r="F12" s="33">
        <v>13.137</v>
      </c>
      <c r="G12" s="33">
        <v>42.56</v>
      </c>
      <c r="H12" s="33">
        <v>3021.374</v>
      </c>
      <c r="I12" s="12">
        <f t="shared" si="0"/>
        <v>-5.150407934609916</v>
      </c>
      <c r="J12" s="33">
        <v>169.682093949989</v>
      </c>
      <c r="K12" s="45"/>
      <c r="L12" s="7"/>
    </row>
    <row r="13" spans="1:12" s="66" customFormat="1" ht="15.75" customHeight="1">
      <c r="A13" s="32">
        <v>2006</v>
      </c>
      <c r="B13" s="33">
        <v>2340.043</v>
      </c>
      <c r="C13" s="33">
        <v>135.22</v>
      </c>
      <c r="D13" s="33">
        <v>328.279</v>
      </c>
      <c r="E13" s="33">
        <v>54.455</v>
      </c>
      <c r="F13" s="33">
        <v>12.274</v>
      </c>
      <c r="G13" s="33">
        <v>43.307</v>
      </c>
      <c r="H13" s="33">
        <v>2913.578</v>
      </c>
      <c r="I13" s="12">
        <f t="shared" si="0"/>
        <v>-3.567780751406474</v>
      </c>
      <c r="J13" s="33">
        <v>167.719704269132</v>
      </c>
      <c r="K13" s="45"/>
      <c r="L13" s="7"/>
    </row>
    <row r="14" spans="1:12" s="66" customFormat="1" ht="15.75" customHeight="1">
      <c r="A14" s="32">
        <v>2007</v>
      </c>
      <c r="B14" s="33">
        <v>2390.08</v>
      </c>
      <c r="C14" s="33">
        <v>146.421</v>
      </c>
      <c r="D14" s="33">
        <v>340.129</v>
      </c>
      <c r="E14" s="33">
        <v>47.276</v>
      </c>
      <c r="F14" s="33">
        <v>12.113</v>
      </c>
      <c r="G14" s="33">
        <v>60.895</v>
      </c>
      <c r="H14" s="33">
        <v>2996.914</v>
      </c>
      <c r="I14" s="12">
        <f t="shared" si="0"/>
        <v>2.860263222745374</v>
      </c>
      <c r="J14" s="33">
        <v>164.710091959193</v>
      </c>
      <c r="K14" s="45"/>
      <c r="L14" s="7"/>
    </row>
    <row r="15" spans="1:12" s="66" customFormat="1" ht="15.75" customHeight="1">
      <c r="A15" s="32">
        <v>2008</v>
      </c>
      <c r="B15" s="33">
        <v>2111.998</v>
      </c>
      <c r="C15" s="33">
        <v>141.998</v>
      </c>
      <c r="D15" s="33">
        <v>290.969</v>
      </c>
      <c r="E15" s="33">
        <v>52.797</v>
      </c>
      <c r="F15" s="33">
        <v>11.67</v>
      </c>
      <c r="G15" s="33">
        <v>62.753</v>
      </c>
      <c r="H15" s="33">
        <v>2672.185</v>
      </c>
      <c r="I15" s="12">
        <f t="shared" si="0"/>
        <v>-10.83544606218264</v>
      </c>
      <c r="J15" s="33">
        <v>158.223266464205</v>
      </c>
      <c r="K15" s="45"/>
      <c r="L15" s="7"/>
    </row>
    <row r="16" spans="1:12" s="66" customFormat="1" ht="21.75" customHeight="1">
      <c r="A16" s="32">
        <v>2009</v>
      </c>
      <c r="B16" s="33">
        <v>1968.252</v>
      </c>
      <c r="C16" s="33">
        <v>114.862</v>
      </c>
      <c r="D16" s="33">
        <v>189.73</v>
      </c>
      <c r="E16" s="33">
        <v>31.444</v>
      </c>
      <c r="F16" s="33">
        <v>9.542</v>
      </c>
      <c r="G16" s="33">
        <v>57.383</v>
      </c>
      <c r="H16" s="33">
        <v>2371.213</v>
      </c>
      <c r="I16" s="12">
        <f t="shared" si="0"/>
        <v>-11.26314233483086</v>
      </c>
      <c r="J16" s="33">
        <v>149.747254709035</v>
      </c>
      <c r="K16" s="45"/>
      <c r="L16" s="7"/>
    </row>
    <row r="17" spans="1:12" s="66" customFormat="1" ht="15.75" customHeight="1">
      <c r="A17" s="32">
        <v>2010</v>
      </c>
      <c r="B17" s="33">
        <v>1996.324</v>
      </c>
      <c r="C17" s="33">
        <v>100.09</v>
      </c>
      <c r="D17" s="33">
        <v>226.135</v>
      </c>
      <c r="E17" s="33">
        <v>30.278</v>
      </c>
      <c r="F17" s="33">
        <v>8.92</v>
      </c>
      <c r="G17" s="33">
        <v>56.095</v>
      </c>
      <c r="H17" s="33">
        <v>2417.842</v>
      </c>
      <c r="I17" s="12">
        <f t="shared" si="0"/>
        <v>1.9664618910236982</v>
      </c>
      <c r="J17" s="33">
        <v>144.29522060588</v>
      </c>
      <c r="K17" s="46">
        <v>1.279</v>
      </c>
      <c r="L17" s="7"/>
    </row>
    <row r="18" spans="1:12" s="66" customFormat="1" ht="15.75" customHeight="1">
      <c r="A18" s="32">
        <v>2011</v>
      </c>
      <c r="B18" s="33">
        <v>1907.411</v>
      </c>
      <c r="C18" s="33">
        <v>99.349</v>
      </c>
      <c r="D18" s="33">
        <v>263.01</v>
      </c>
      <c r="E18" s="33">
        <v>40.684</v>
      </c>
      <c r="F18" s="33">
        <v>8.529</v>
      </c>
      <c r="G18" s="33">
        <v>62.533</v>
      </c>
      <c r="H18" s="33">
        <v>2381.516</v>
      </c>
      <c r="I18" s="12">
        <f t="shared" si="0"/>
        <v>-1.5024141362421517</v>
      </c>
      <c r="J18" s="33">
        <v>138.163727815996</v>
      </c>
      <c r="K18" s="46">
        <v>2.114</v>
      </c>
      <c r="L18" s="7"/>
    </row>
    <row r="19" spans="1:12" s="66" customFormat="1" ht="15.75" customHeight="1">
      <c r="A19" s="32">
        <v>2012</v>
      </c>
      <c r="B19" s="33">
        <v>2010.825</v>
      </c>
      <c r="C19" s="33">
        <v>100.06</v>
      </c>
      <c r="D19" s="33">
        <v>242.358</v>
      </c>
      <c r="E19" s="33">
        <v>41.745</v>
      </c>
      <c r="F19" s="33">
        <v>9.822</v>
      </c>
      <c r="G19" s="33">
        <v>64.98</v>
      </c>
      <c r="H19" s="33">
        <v>2469.79</v>
      </c>
      <c r="I19" s="12">
        <f t="shared" si="0"/>
        <v>3.706630566412315</v>
      </c>
      <c r="J19" s="33">
        <v>132.951204879011</v>
      </c>
      <c r="K19" s="46">
        <v>3.49</v>
      </c>
      <c r="L19" s="7"/>
    </row>
    <row r="20" spans="1:12" s="66" customFormat="1" ht="21.75" customHeight="1">
      <c r="A20" s="32">
        <v>2013</v>
      </c>
      <c r="B20" s="33">
        <v>2225.082</v>
      </c>
      <c r="C20" s="33">
        <v>98.43</v>
      </c>
      <c r="D20" s="33">
        <v>274.443</v>
      </c>
      <c r="E20" s="33">
        <v>53.155</v>
      </c>
      <c r="F20" s="33">
        <v>9.057</v>
      </c>
      <c r="G20" s="33">
        <v>55.953</v>
      </c>
      <c r="H20" s="33">
        <v>2716.12</v>
      </c>
      <c r="I20" s="12">
        <f t="shared" si="0"/>
        <v>9.973722462233624</v>
      </c>
      <c r="J20" s="33">
        <v>128.444145449246</v>
      </c>
      <c r="K20" s="46">
        <v>4.359</v>
      </c>
      <c r="L20" s="7"/>
    </row>
    <row r="21" spans="1:12" s="66" customFormat="1" ht="15.75" customHeight="1">
      <c r="A21" s="32">
        <v>2014</v>
      </c>
      <c r="B21" s="33">
        <v>2438.34</v>
      </c>
      <c r="C21" s="33">
        <v>108.348</v>
      </c>
      <c r="D21" s="33">
        <v>324.36</v>
      </c>
      <c r="E21" s="33">
        <v>38.548</v>
      </c>
      <c r="F21" s="33">
        <v>8.331</v>
      </c>
      <c r="G21" s="33">
        <v>55.812</v>
      </c>
      <c r="H21" s="33">
        <v>2973.739</v>
      </c>
      <c r="I21" s="12">
        <f t="shared" si="0"/>
        <v>9.484816576587193</v>
      </c>
      <c r="J21" s="33">
        <v>124.779634378497</v>
      </c>
      <c r="K21" s="46">
        <v>15.869</v>
      </c>
      <c r="L21" s="7"/>
    </row>
    <row r="22" spans="1:12" s="66" customFormat="1" ht="21.75" customHeight="1">
      <c r="A22" s="32" t="s">
        <v>19</v>
      </c>
      <c r="B22" s="33">
        <v>707.923</v>
      </c>
      <c r="C22" s="33">
        <v>39.872</v>
      </c>
      <c r="D22" s="33">
        <v>69.452</v>
      </c>
      <c r="E22" s="33">
        <v>11.945</v>
      </c>
      <c r="F22" s="33">
        <v>2.553</v>
      </c>
      <c r="G22" s="33">
        <v>7.326</v>
      </c>
      <c r="H22" s="33">
        <v>839.0709999999999</v>
      </c>
      <c r="I22" s="31"/>
      <c r="J22" s="1"/>
      <c r="K22" s="47"/>
      <c r="L22" s="7"/>
    </row>
    <row r="23" spans="1:12" s="66" customFormat="1" ht="15.75" customHeight="1">
      <c r="A23" s="32" t="s">
        <v>20</v>
      </c>
      <c r="B23" s="33">
        <v>618.559</v>
      </c>
      <c r="C23" s="33">
        <v>55.092</v>
      </c>
      <c r="D23" s="33">
        <v>66.86699999999999</v>
      </c>
      <c r="E23" s="33">
        <v>13.171</v>
      </c>
      <c r="F23" s="33">
        <v>2.836</v>
      </c>
      <c r="G23" s="33">
        <v>9.509</v>
      </c>
      <c r="H23" s="33">
        <v>766.034</v>
      </c>
      <c r="I23" s="31"/>
      <c r="J23" s="1"/>
      <c r="K23" s="47"/>
      <c r="L23" s="7"/>
    </row>
    <row r="24" spans="1:12" s="66" customFormat="1" ht="15.75" customHeight="1">
      <c r="A24" s="32" t="s">
        <v>21</v>
      </c>
      <c r="B24" s="33">
        <v>729.557</v>
      </c>
      <c r="C24" s="33">
        <v>53.255</v>
      </c>
      <c r="D24" s="33">
        <v>72.86699999999999</v>
      </c>
      <c r="E24" s="33">
        <v>15.998000000000001</v>
      </c>
      <c r="F24" s="33">
        <v>2.713</v>
      </c>
      <c r="G24" s="33">
        <v>9.784</v>
      </c>
      <c r="H24" s="33">
        <v>884.174</v>
      </c>
      <c r="I24" s="31"/>
      <c r="J24" s="1"/>
      <c r="K24" s="47"/>
      <c r="L24" s="7"/>
    </row>
    <row r="25" spans="1:12" s="66" customFormat="1" ht="15.75" customHeight="1">
      <c r="A25" s="32" t="s">
        <v>22</v>
      </c>
      <c r="B25" s="33">
        <v>529.943</v>
      </c>
      <c r="C25" s="33">
        <v>32.241</v>
      </c>
      <c r="D25" s="33">
        <v>64.85300000000001</v>
      </c>
      <c r="E25" s="33">
        <v>11.346</v>
      </c>
      <c r="F25" s="33">
        <v>2.452</v>
      </c>
      <c r="G25" s="33">
        <v>7.617</v>
      </c>
      <c r="H25" s="33">
        <v>648.452</v>
      </c>
      <c r="I25" s="31"/>
      <c r="J25" s="1"/>
      <c r="K25" s="47"/>
      <c r="L25" s="7"/>
    </row>
    <row r="26" spans="1:12" s="66" customFormat="1" ht="21.75" customHeight="1">
      <c r="A26" s="32" t="s">
        <v>23</v>
      </c>
      <c r="B26" s="33">
        <v>758.688</v>
      </c>
      <c r="C26" s="33">
        <v>37.977999999999994</v>
      </c>
      <c r="D26" s="33">
        <v>71.24600000000001</v>
      </c>
      <c r="E26" s="33">
        <v>11.46</v>
      </c>
      <c r="F26" s="33">
        <v>2.854</v>
      </c>
      <c r="G26" s="33">
        <v>8.426</v>
      </c>
      <c r="H26" s="33">
        <v>890.652</v>
      </c>
      <c r="I26" s="33">
        <f>H26/H22*100-100</f>
        <v>6.147393963085392</v>
      </c>
      <c r="J26" s="12"/>
      <c r="K26" s="46"/>
      <c r="L26" s="7"/>
    </row>
    <row r="27" spans="1:12" s="66" customFormat="1" ht="15.75" customHeight="1">
      <c r="A27" s="32" t="s">
        <v>24</v>
      </c>
      <c r="B27" s="33">
        <v>650.081</v>
      </c>
      <c r="C27" s="33">
        <v>51.32599999999999</v>
      </c>
      <c r="D27" s="33">
        <v>69.054</v>
      </c>
      <c r="E27" s="33">
        <v>12.021999999999998</v>
      </c>
      <c r="F27" s="33">
        <v>3.5090000000000003</v>
      </c>
      <c r="G27" s="33">
        <v>10.709</v>
      </c>
      <c r="H27" s="33">
        <v>796.701</v>
      </c>
      <c r="I27" s="33">
        <f>H27/H23*100-100</f>
        <v>4.003347109919403</v>
      </c>
      <c r="J27" s="12"/>
      <c r="K27" s="46"/>
      <c r="L27" s="7"/>
    </row>
    <row r="28" spans="1:12" s="66" customFormat="1" ht="15.75" customHeight="1">
      <c r="A28" s="32" t="s">
        <v>25</v>
      </c>
      <c r="B28" s="33">
        <v>744.5930000000001</v>
      </c>
      <c r="C28" s="33">
        <v>47.311</v>
      </c>
      <c r="D28" s="33">
        <v>74.001</v>
      </c>
      <c r="E28" s="33">
        <v>12.552999999999999</v>
      </c>
      <c r="F28" s="33">
        <v>2.97</v>
      </c>
      <c r="G28" s="33">
        <v>10.189</v>
      </c>
      <c r="H28" s="33">
        <v>891.617</v>
      </c>
      <c r="I28" s="33">
        <f>H28/H24*100-100</f>
        <v>0.841802631608715</v>
      </c>
      <c r="J28" s="12"/>
      <c r="K28" s="46"/>
      <c r="L28" s="7"/>
    </row>
    <row r="29" spans="1:12" s="66" customFormat="1" ht="15.75" customHeight="1">
      <c r="A29" s="32" t="s">
        <v>26</v>
      </c>
      <c r="B29" s="33">
        <v>528.769</v>
      </c>
      <c r="C29" s="33">
        <v>29.175</v>
      </c>
      <c r="D29" s="33">
        <v>69.267</v>
      </c>
      <c r="E29" s="33">
        <v>12.641000000000002</v>
      </c>
      <c r="F29" s="33">
        <v>2.965</v>
      </c>
      <c r="G29" s="33">
        <v>7.6</v>
      </c>
      <c r="H29" s="33">
        <v>650.417</v>
      </c>
      <c r="I29" s="33">
        <f>H29/H25*100-100</f>
        <v>0.30302936840351435</v>
      </c>
      <c r="J29" s="12"/>
      <c r="K29" s="46"/>
      <c r="L29" s="7"/>
    </row>
    <row r="30" spans="1:12" s="66" customFormat="1" ht="21.75" customHeight="1">
      <c r="A30" s="32" t="s">
        <v>27</v>
      </c>
      <c r="B30" s="33">
        <v>737.601</v>
      </c>
      <c r="C30" s="33">
        <v>36.705</v>
      </c>
      <c r="D30" s="33">
        <v>80.85900000000001</v>
      </c>
      <c r="E30" s="33">
        <v>12.746</v>
      </c>
      <c r="F30" s="33">
        <v>3.387</v>
      </c>
      <c r="G30" s="33">
        <v>9.784</v>
      </c>
      <c r="H30" s="33">
        <v>881.0820000000001</v>
      </c>
      <c r="I30" s="33">
        <f>H30/H26*100-100</f>
        <v>-1.074493741663403</v>
      </c>
      <c r="J30" s="12">
        <v>172.84355941729</v>
      </c>
      <c r="K30" s="46"/>
      <c r="L30" s="7"/>
    </row>
    <row r="31" spans="1:12" s="66" customFormat="1" ht="15.75" customHeight="1">
      <c r="A31" s="32" t="s">
        <v>28</v>
      </c>
      <c r="B31" s="33">
        <v>642.654</v>
      </c>
      <c r="C31" s="33">
        <v>63.305</v>
      </c>
      <c r="D31" s="33">
        <v>76.729</v>
      </c>
      <c r="E31" s="33">
        <v>13.497</v>
      </c>
      <c r="F31" s="33">
        <v>3.8129999999999997</v>
      </c>
      <c r="G31" s="33">
        <v>11.288</v>
      </c>
      <c r="H31" s="33">
        <v>811.2860000000001</v>
      </c>
      <c r="I31" s="33">
        <f aca="true" t="shared" si="1" ref="I31:I76">H31/H27*100-100</f>
        <v>1.830674242909197</v>
      </c>
      <c r="J31" s="12">
        <v>172.640790282952</v>
      </c>
      <c r="K31" s="46"/>
      <c r="L31" s="7"/>
    </row>
    <row r="32" spans="1:12" s="66" customFormat="1" ht="15.75" customHeight="1">
      <c r="A32" s="32" t="s">
        <v>29</v>
      </c>
      <c r="B32" s="33">
        <v>742.776</v>
      </c>
      <c r="C32" s="33">
        <v>35.811</v>
      </c>
      <c r="D32" s="33">
        <v>85.017</v>
      </c>
      <c r="E32" s="33">
        <v>13.258</v>
      </c>
      <c r="F32" s="33">
        <v>3.47</v>
      </c>
      <c r="G32" s="33">
        <v>11.076</v>
      </c>
      <c r="H32" s="33">
        <v>891.408</v>
      </c>
      <c r="I32" s="33">
        <f t="shared" si="1"/>
        <v>-0.023440557997432165</v>
      </c>
      <c r="J32" s="12">
        <v>172.390623998663</v>
      </c>
      <c r="K32" s="46"/>
      <c r="L32" s="7"/>
    </row>
    <row r="33" spans="1:12" s="66" customFormat="1" ht="15.75" customHeight="1">
      <c r="A33" s="32" t="s">
        <v>30</v>
      </c>
      <c r="B33" s="33">
        <v>523.025</v>
      </c>
      <c r="C33" s="33">
        <v>25.072</v>
      </c>
      <c r="D33" s="33">
        <v>75.25399999999999</v>
      </c>
      <c r="E33" s="33">
        <v>13.671999999999999</v>
      </c>
      <c r="F33" s="33">
        <v>3.01</v>
      </c>
      <c r="G33" s="33">
        <v>8.088000000000001</v>
      </c>
      <c r="H33" s="33">
        <v>648.121</v>
      </c>
      <c r="I33" s="33">
        <f t="shared" si="1"/>
        <v>-0.35300430339304967</v>
      </c>
      <c r="J33" s="12">
        <v>172.398293356094</v>
      </c>
      <c r="K33" s="46"/>
      <c r="L33" s="7"/>
    </row>
    <row r="34" spans="1:12" s="66" customFormat="1" ht="21.75" customHeight="1">
      <c r="A34" s="32" t="s">
        <v>31</v>
      </c>
      <c r="B34" s="33">
        <v>762.241</v>
      </c>
      <c r="C34" s="33">
        <v>29.06</v>
      </c>
      <c r="D34" s="33">
        <v>86.199</v>
      </c>
      <c r="E34" s="33">
        <v>12.78</v>
      </c>
      <c r="F34" s="33">
        <v>3.182</v>
      </c>
      <c r="G34" s="33">
        <v>9.885</v>
      </c>
      <c r="H34" s="33">
        <v>903.347</v>
      </c>
      <c r="I34" s="33">
        <f t="shared" si="1"/>
        <v>2.527006566925664</v>
      </c>
      <c r="J34" s="12">
        <v>171.648956566228</v>
      </c>
      <c r="K34" s="46"/>
      <c r="L34" s="7"/>
    </row>
    <row r="35" spans="1:12" s="66" customFormat="1" ht="15.75" customHeight="1">
      <c r="A35" s="32" t="s">
        <v>32</v>
      </c>
      <c r="B35" s="33">
        <v>629.85</v>
      </c>
      <c r="C35" s="33">
        <v>42.706</v>
      </c>
      <c r="D35" s="33">
        <v>83.78</v>
      </c>
      <c r="E35" s="33">
        <v>13.64</v>
      </c>
      <c r="F35" s="33">
        <v>3.628</v>
      </c>
      <c r="G35" s="33">
        <v>12.165</v>
      </c>
      <c r="H35" s="33">
        <v>785.769</v>
      </c>
      <c r="I35" s="33">
        <f t="shared" si="1"/>
        <v>-3.145253338526743</v>
      </c>
      <c r="J35" s="12">
        <v>172.6220371956</v>
      </c>
      <c r="K35" s="46"/>
      <c r="L35" s="7"/>
    </row>
    <row r="36" spans="1:12" s="66" customFormat="1" ht="15.75" customHeight="1">
      <c r="A36" s="32" t="s">
        <v>33</v>
      </c>
      <c r="B36" s="33">
        <v>710.137</v>
      </c>
      <c r="C36" s="33">
        <v>39.695</v>
      </c>
      <c r="D36" s="33">
        <v>87.857</v>
      </c>
      <c r="E36" s="33">
        <v>12.924</v>
      </c>
      <c r="F36" s="33">
        <v>3.31</v>
      </c>
      <c r="G36" s="33">
        <v>11.807</v>
      </c>
      <c r="H36" s="33">
        <v>865.73</v>
      </c>
      <c r="I36" s="33">
        <f t="shared" si="1"/>
        <v>-2.8806113474413593</v>
      </c>
      <c r="J36" s="12">
        <v>170.151020266237</v>
      </c>
      <c r="K36" s="46"/>
      <c r="L36" s="7"/>
    </row>
    <row r="37" spans="1:12" s="66" customFormat="1" ht="15.75" customHeight="1">
      <c r="A37" s="32" t="s">
        <v>34</v>
      </c>
      <c r="B37" s="33">
        <v>496.851</v>
      </c>
      <c r="C37" s="33">
        <v>25.663</v>
      </c>
      <c r="D37" s="33">
        <v>83.119</v>
      </c>
      <c r="E37" s="33">
        <v>13.773</v>
      </c>
      <c r="F37" s="33">
        <v>3.1129999999999995</v>
      </c>
      <c r="G37" s="33">
        <v>8.072</v>
      </c>
      <c r="H37" s="33">
        <v>630.591</v>
      </c>
      <c r="I37" s="33">
        <f t="shared" si="1"/>
        <v>-2.7047418614733942</v>
      </c>
      <c r="J37" s="12">
        <v>170.605794703022</v>
      </c>
      <c r="K37" s="46"/>
      <c r="L37" s="7"/>
    </row>
    <row r="38" spans="1:12" s="66" customFormat="1" ht="21.75" customHeight="1">
      <c r="A38" s="32" t="s">
        <v>35</v>
      </c>
      <c r="B38" s="33">
        <v>697.902</v>
      </c>
      <c r="C38" s="33">
        <v>27.031</v>
      </c>
      <c r="D38" s="33">
        <v>87.394</v>
      </c>
      <c r="E38" s="33">
        <v>12.902</v>
      </c>
      <c r="F38" s="33">
        <v>3.152</v>
      </c>
      <c r="G38" s="33">
        <v>9.9</v>
      </c>
      <c r="H38" s="33">
        <v>838.2810000000001</v>
      </c>
      <c r="I38" s="33">
        <f t="shared" si="1"/>
        <v>-7.202769256996476</v>
      </c>
      <c r="J38" s="12">
        <v>169.474908592455</v>
      </c>
      <c r="K38" s="46"/>
      <c r="L38" s="7"/>
    </row>
    <row r="39" spans="1:12" s="66" customFormat="1" ht="15.75" customHeight="1">
      <c r="A39" s="32" t="s">
        <v>36</v>
      </c>
      <c r="B39" s="33">
        <v>594.424</v>
      </c>
      <c r="C39" s="33">
        <v>43.589</v>
      </c>
      <c r="D39" s="33">
        <v>84.267</v>
      </c>
      <c r="E39" s="33">
        <v>15.356</v>
      </c>
      <c r="F39" s="33">
        <v>3.7779999999999996</v>
      </c>
      <c r="G39" s="33">
        <v>12.843</v>
      </c>
      <c r="H39" s="33">
        <v>754.2570000000001</v>
      </c>
      <c r="I39" s="33">
        <f t="shared" si="1"/>
        <v>-4.010338916399093</v>
      </c>
      <c r="J39" s="12">
        <v>170.445088353143</v>
      </c>
      <c r="K39" s="46"/>
      <c r="L39" s="7"/>
    </row>
    <row r="40" spans="1:12" s="66" customFormat="1" ht="15.75" customHeight="1">
      <c r="A40" s="32" t="s">
        <v>37</v>
      </c>
      <c r="B40" s="33">
        <v>677.2139999999999</v>
      </c>
      <c r="C40" s="33">
        <v>40.363</v>
      </c>
      <c r="D40" s="33">
        <v>84.768</v>
      </c>
      <c r="E40" s="33">
        <v>14.719</v>
      </c>
      <c r="F40" s="33">
        <v>3.239</v>
      </c>
      <c r="G40" s="33">
        <v>11.64</v>
      </c>
      <c r="H40" s="33">
        <v>831.943</v>
      </c>
      <c r="I40" s="33">
        <f t="shared" si="1"/>
        <v>-3.90271793746318</v>
      </c>
      <c r="J40" s="12">
        <v>168.92474495389</v>
      </c>
      <c r="K40" s="46"/>
      <c r="L40" s="7"/>
    </row>
    <row r="41" spans="1:12" s="66" customFormat="1" ht="15.75" customHeight="1">
      <c r="A41" s="32" t="s">
        <v>38</v>
      </c>
      <c r="B41" s="33">
        <v>473.915</v>
      </c>
      <c r="C41" s="33">
        <v>24.651999999999997</v>
      </c>
      <c r="D41" s="33">
        <v>73.294</v>
      </c>
      <c r="E41" s="33">
        <v>13.887</v>
      </c>
      <c r="F41" s="33">
        <v>2.968</v>
      </c>
      <c r="G41" s="33">
        <v>8.177</v>
      </c>
      <c r="H41" s="33">
        <v>596.893</v>
      </c>
      <c r="I41" s="33">
        <f t="shared" si="1"/>
        <v>-5.343875824425012</v>
      </c>
      <c r="J41" s="12">
        <v>170.117461094233</v>
      </c>
      <c r="K41" s="46"/>
      <c r="L41" s="7"/>
    </row>
    <row r="42" spans="1:12" s="66" customFormat="1" ht="21.75" customHeight="1">
      <c r="A42" s="32" t="s">
        <v>39</v>
      </c>
      <c r="B42" s="33">
        <v>661.775</v>
      </c>
      <c r="C42" s="33">
        <v>28.750999999999998</v>
      </c>
      <c r="D42" s="33">
        <v>87.21600000000001</v>
      </c>
      <c r="E42" s="33">
        <v>13.22</v>
      </c>
      <c r="F42" s="33">
        <v>3.755</v>
      </c>
      <c r="G42" s="33">
        <v>10.122</v>
      </c>
      <c r="H42" s="33">
        <v>804.839</v>
      </c>
      <c r="I42" s="33">
        <f t="shared" si="1"/>
        <v>-3.989354405026475</v>
      </c>
      <c r="J42" s="12">
        <v>168.405201002248</v>
      </c>
      <c r="K42" s="46"/>
      <c r="L42" s="7"/>
    </row>
    <row r="43" spans="1:12" s="66" customFormat="1" ht="15.75" customHeight="1">
      <c r="A43" s="32" t="s">
        <v>40</v>
      </c>
      <c r="B43" s="33">
        <v>569.89</v>
      </c>
      <c r="C43" s="33">
        <v>41.34</v>
      </c>
      <c r="D43" s="33">
        <v>80.341</v>
      </c>
      <c r="E43" s="33">
        <v>16.576</v>
      </c>
      <c r="F43" s="33">
        <v>3.49</v>
      </c>
      <c r="G43" s="33">
        <v>12.483</v>
      </c>
      <c r="H43" s="33">
        <v>724.12</v>
      </c>
      <c r="I43" s="33">
        <f t="shared" si="1"/>
        <v>-3.995587710820061</v>
      </c>
      <c r="J43" s="12">
        <v>168.149758523364</v>
      </c>
      <c r="K43" s="46"/>
      <c r="L43" s="7"/>
    </row>
    <row r="44" spans="1:12" s="66" customFormat="1" ht="15.75" customHeight="1">
      <c r="A44" s="32" t="s">
        <v>41</v>
      </c>
      <c r="B44" s="33">
        <v>662.3870000000001</v>
      </c>
      <c r="C44" s="33">
        <v>39.77</v>
      </c>
      <c r="D44" s="33">
        <v>84.505</v>
      </c>
      <c r="E44" s="33">
        <v>15.193</v>
      </c>
      <c r="F44" s="33">
        <v>2.66</v>
      </c>
      <c r="G44" s="33">
        <v>11.632</v>
      </c>
      <c r="H44" s="33">
        <v>816.1469999999999</v>
      </c>
      <c r="I44" s="33">
        <f t="shared" si="1"/>
        <v>-1.8986877706766023</v>
      </c>
      <c r="J44" s="12">
        <v>166.503875313461</v>
      </c>
      <c r="K44" s="46"/>
      <c r="L44" s="7"/>
    </row>
    <row r="45" spans="1:12" s="66" customFormat="1" ht="15.75" customHeight="1">
      <c r="A45" s="32" t="s">
        <v>42</v>
      </c>
      <c r="B45" s="33">
        <v>445.991</v>
      </c>
      <c r="C45" s="33">
        <v>25.359</v>
      </c>
      <c r="D45" s="33">
        <v>76.21700000000001</v>
      </c>
      <c r="E45" s="33">
        <v>9.466000000000001</v>
      </c>
      <c r="F45" s="33">
        <v>2.369</v>
      </c>
      <c r="G45" s="33">
        <v>9.07</v>
      </c>
      <c r="H45" s="33">
        <v>568.472</v>
      </c>
      <c r="I45" s="33">
        <f t="shared" si="1"/>
        <v>-4.761489915277963</v>
      </c>
      <c r="J45" s="12">
        <v>167.958947281502</v>
      </c>
      <c r="K45" s="46"/>
      <c r="L45" s="7"/>
    </row>
    <row r="46" spans="1:12" s="66" customFormat="1" ht="21.75" customHeight="1">
      <c r="A46" s="32" t="s">
        <v>43</v>
      </c>
      <c r="B46" s="33">
        <v>678.006</v>
      </c>
      <c r="C46" s="33">
        <v>31.866999999999997</v>
      </c>
      <c r="D46" s="33">
        <v>86.672</v>
      </c>
      <c r="E46" s="33">
        <v>9.56</v>
      </c>
      <c r="F46" s="33">
        <v>2.675</v>
      </c>
      <c r="G46" s="33">
        <v>14.466000000000001</v>
      </c>
      <c r="H46" s="33">
        <v>823.246</v>
      </c>
      <c r="I46" s="33">
        <f t="shared" si="1"/>
        <v>2.2870412591835105</v>
      </c>
      <c r="J46" s="12">
        <v>165.532113804747</v>
      </c>
      <c r="K46" s="46"/>
      <c r="L46" s="7"/>
    </row>
    <row r="47" spans="1:12" s="66" customFormat="1" ht="15.75" customHeight="1">
      <c r="A47" s="32" t="s">
        <v>44</v>
      </c>
      <c r="B47" s="33">
        <v>573.262</v>
      </c>
      <c r="C47" s="33">
        <v>44.223</v>
      </c>
      <c r="D47" s="33">
        <v>83.182</v>
      </c>
      <c r="E47" s="33">
        <v>11.453</v>
      </c>
      <c r="F47" s="33">
        <v>3.644</v>
      </c>
      <c r="G47" s="33">
        <v>17.279</v>
      </c>
      <c r="H47" s="33">
        <v>733.043</v>
      </c>
      <c r="I47" s="33">
        <f t="shared" si="1"/>
        <v>1.2322543224879894</v>
      </c>
      <c r="J47" s="12">
        <v>165.649667700959</v>
      </c>
      <c r="K47" s="46"/>
      <c r="L47" s="7"/>
    </row>
    <row r="48" spans="1:12" s="66" customFormat="1" ht="15.75" customHeight="1">
      <c r="A48" s="32" t="s">
        <v>45</v>
      </c>
      <c r="B48" s="33">
        <v>670.627</v>
      </c>
      <c r="C48" s="33">
        <v>41.785</v>
      </c>
      <c r="D48" s="33">
        <v>89.934</v>
      </c>
      <c r="E48" s="33">
        <v>12.629000000000001</v>
      </c>
      <c r="F48" s="33">
        <v>3.209</v>
      </c>
      <c r="G48" s="33">
        <v>16.795</v>
      </c>
      <c r="H48" s="33">
        <v>834.979</v>
      </c>
      <c r="I48" s="33">
        <f t="shared" si="1"/>
        <v>2.3074274609843854</v>
      </c>
      <c r="J48" s="12">
        <v>164.060788339306</v>
      </c>
      <c r="K48" s="46"/>
      <c r="L48" s="7"/>
    </row>
    <row r="49" spans="1:12" s="66" customFormat="1" ht="15.75" customHeight="1">
      <c r="A49" s="32" t="s">
        <v>46</v>
      </c>
      <c r="B49" s="33">
        <v>468.185</v>
      </c>
      <c r="C49" s="33">
        <v>28.546</v>
      </c>
      <c r="D49" s="33">
        <v>80.341</v>
      </c>
      <c r="E49" s="33">
        <v>13.633999999999999</v>
      </c>
      <c r="F49" s="33">
        <v>2.585</v>
      </c>
      <c r="G49" s="33">
        <v>12.355</v>
      </c>
      <c r="H49" s="33">
        <v>605.6460000000001</v>
      </c>
      <c r="I49" s="33">
        <f t="shared" si="1"/>
        <v>6.539284256744409</v>
      </c>
      <c r="J49" s="12">
        <v>163.292262237831</v>
      </c>
      <c r="K49" s="46"/>
      <c r="L49" s="7"/>
    </row>
    <row r="50" spans="1:12" s="66" customFormat="1" ht="21.75" customHeight="1">
      <c r="A50" s="32" t="s">
        <v>47</v>
      </c>
      <c r="B50" s="33">
        <v>675.165</v>
      </c>
      <c r="C50" s="33">
        <v>31.392000000000003</v>
      </c>
      <c r="D50" s="33">
        <v>88.759</v>
      </c>
      <c r="E50" s="33">
        <v>13.56</v>
      </c>
      <c r="F50" s="33">
        <v>2.996</v>
      </c>
      <c r="G50" s="33">
        <v>15.152999999999999</v>
      </c>
      <c r="H50" s="33">
        <v>827.025</v>
      </c>
      <c r="I50" s="33">
        <f t="shared" si="1"/>
        <v>0.45903654557690743</v>
      </c>
      <c r="J50" s="12">
        <v>160.768762552926</v>
      </c>
      <c r="K50" s="46"/>
      <c r="L50" s="7"/>
    </row>
    <row r="51" spans="1:12" s="66" customFormat="1" ht="15.75" customHeight="1">
      <c r="A51" s="32" t="s">
        <v>48</v>
      </c>
      <c r="B51" s="33">
        <v>556.516</v>
      </c>
      <c r="C51" s="33">
        <v>42.792</v>
      </c>
      <c r="D51" s="33">
        <v>80.50399999999999</v>
      </c>
      <c r="E51" s="33">
        <v>14.381</v>
      </c>
      <c r="F51" s="33">
        <v>3.218</v>
      </c>
      <c r="G51" s="33">
        <v>18.699</v>
      </c>
      <c r="H51" s="33">
        <v>716.11</v>
      </c>
      <c r="I51" s="33">
        <f t="shared" si="1"/>
        <v>-2.3099599887046196</v>
      </c>
      <c r="J51" s="12">
        <v>159.310273132634</v>
      </c>
      <c r="K51" s="46"/>
      <c r="L51" s="7"/>
    </row>
    <row r="52" spans="1:12" s="66" customFormat="1" ht="15.75" customHeight="1">
      <c r="A52" s="32" t="s">
        <v>49</v>
      </c>
      <c r="B52" s="33">
        <v>542.1279999999999</v>
      </c>
      <c r="C52" s="33">
        <v>41.491</v>
      </c>
      <c r="D52" s="33">
        <v>70.562</v>
      </c>
      <c r="E52" s="33">
        <v>12.737000000000002</v>
      </c>
      <c r="F52" s="33">
        <v>3.157</v>
      </c>
      <c r="G52" s="33">
        <v>17.262999999999998</v>
      </c>
      <c r="H52" s="33">
        <v>687.338</v>
      </c>
      <c r="I52" s="33">
        <f t="shared" si="1"/>
        <v>-17.682001583273347</v>
      </c>
      <c r="J52" s="12">
        <v>156.025727788704</v>
      </c>
      <c r="K52" s="46"/>
      <c r="L52" s="7"/>
    </row>
    <row r="53" spans="1:12" s="66" customFormat="1" ht="15.75" customHeight="1">
      <c r="A53" s="32" t="s">
        <v>50</v>
      </c>
      <c r="B53" s="33">
        <v>338.18899999999996</v>
      </c>
      <c r="C53" s="33">
        <v>26.323</v>
      </c>
      <c r="D53" s="33">
        <v>51.144000000000005</v>
      </c>
      <c r="E53" s="33">
        <v>12.119</v>
      </c>
      <c r="F53" s="33">
        <v>2.2990000000000004</v>
      </c>
      <c r="G53" s="33">
        <v>11.638</v>
      </c>
      <c r="H53" s="33">
        <v>441.712</v>
      </c>
      <c r="I53" s="33">
        <f t="shared" si="1"/>
        <v>-27.067626963605818</v>
      </c>
      <c r="J53" s="12">
        <v>154.854631920375</v>
      </c>
      <c r="K53" s="46"/>
      <c r="L53" s="7"/>
    </row>
    <row r="54" spans="1:12" s="66" customFormat="1" ht="21.75" customHeight="1">
      <c r="A54" s="32" t="s">
        <v>51</v>
      </c>
      <c r="B54" s="33">
        <v>472.304</v>
      </c>
      <c r="C54" s="33">
        <v>27.453</v>
      </c>
      <c r="D54" s="33">
        <v>48.682</v>
      </c>
      <c r="E54" s="33">
        <v>8.483</v>
      </c>
      <c r="F54" s="33">
        <v>2.5869999999999997</v>
      </c>
      <c r="G54" s="33">
        <v>14.32</v>
      </c>
      <c r="H54" s="33">
        <v>573.829</v>
      </c>
      <c r="I54" s="33">
        <f t="shared" si="1"/>
        <v>-30.615277651824314</v>
      </c>
      <c r="J54" s="12">
        <v>153.546648258411</v>
      </c>
      <c r="K54" s="46"/>
      <c r="L54" s="7"/>
    </row>
    <row r="55" spans="1:12" s="66" customFormat="1" ht="15.75" customHeight="1">
      <c r="A55" s="32" t="s">
        <v>52</v>
      </c>
      <c r="B55" s="33">
        <v>438.02400000000006</v>
      </c>
      <c r="C55" s="33">
        <v>36.183</v>
      </c>
      <c r="D55" s="33">
        <v>44.837</v>
      </c>
      <c r="E55" s="33">
        <v>7.771000000000001</v>
      </c>
      <c r="F55" s="33">
        <v>2.575</v>
      </c>
      <c r="G55" s="33">
        <v>17.032</v>
      </c>
      <c r="H55" s="33">
        <v>546.422</v>
      </c>
      <c r="I55" s="33">
        <f t="shared" si="1"/>
        <v>-23.695800924438984</v>
      </c>
      <c r="J55" s="12">
        <v>151.479898383372</v>
      </c>
      <c r="K55" s="46"/>
      <c r="L55" s="7"/>
    </row>
    <row r="56" spans="1:12" s="66" customFormat="1" ht="15.75" customHeight="1">
      <c r="A56" s="32" t="s">
        <v>53</v>
      </c>
      <c r="B56" s="33">
        <v>584.857</v>
      </c>
      <c r="C56" s="33">
        <v>31.688</v>
      </c>
      <c r="D56" s="33">
        <v>51.262</v>
      </c>
      <c r="E56" s="33">
        <v>10.359</v>
      </c>
      <c r="F56" s="33">
        <v>2.4240000000000004</v>
      </c>
      <c r="G56" s="33">
        <v>15.89</v>
      </c>
      <c r="H56" s="33">
        <v>696.48</v>
      </c>
      <c r="I56" s="33">
        <f t="shared" si="1"/>
        <v>1.3300588647797724</v>
      </c>
      <c r="J56" s="12">
        <v>147.418734312601</v>
      </c>
      <c r="K56" s="46"/>
      <c r="L56" s="7"/>
    </row>
    <row r="57" spans="1:12" s="66" customFormat="1" ht="15.75" customHeight="1">
      <c r="A57" s="32" t="s">
        <v>54</v>
      </c>
      <c r="B57" s="33">
        <v>473.06699999999995</v>
      </c>
      <c r="C57" s="33">
        <v>19.538</v>
      </c>
      <c r="D57" s="33">
        <v>44.949</v>
      </c>
      <c r="E57" s="33">
        <v>4.831</v>
      </c>
      <c r="F57" s="33">
        <v>1.956</v>
      </c>
      <c r="G57" s="33">
        <v>10.14099999999998</v>
      </c>
      <c r="H57" s="33">
        <v>554.482</v>
      </c>
      <c r="I57" s="33">
        <f t="shared" si="1"/>
        <v>25.53020972941644</v>
      </c>
      <c r="J57" s="12">
        <v>147.233776429502</v>
      </c>
      <c r="K57" s="46"/>
      <c r="L57" s="7"/>
    </row>
    <row r="58" spans="1:12" s="66" customFormat="1" ht="21.75" customHeight="1">
      <c r="A58" s="32" t="s">
        <v>55</v>
      </c>
      <c r="B58" s="33">
        <v>597.5409999999999</v>
      </c>
      <c r="C58" s="33">
        <v>22.194</v>
      </c>
      <c r="D58" s="33">
        <v>55.564</v>
      </c>
      <c r="E58" s="33">
        <v>5.913</v>
      </c>
      <c r="F58" s="33">
        <v>2.5140000000000002</v>
      </c>
      <c r="G58" s="33">
        <v>12.588000000000001</v>
      </c>
      <c r="H58" s="33">
        <v>696.3140000000001</v>
      </c>
      <c r="I58" s="33">
        <f t="shared" si="1"/>
        <v>21.345209112819347</v>
      </c>
      <c r="J58" s="12">
        <v>145.488461072117</v>
      </c>
      <c r="K58" s="46">
        <v>0.231</v>
      </c>
      <c r="L58" s="7"/>
    </row>
    <row r="59" spans="1:12" s="66" customFormat="1" ht="15.75" customHeight="1">
      <c r="A59" s="32" t="s">
        <v>56</v>
      </c>
      <c r="B59" s="33">
        <v>486.68899999999996</v>
      </c>
      <c r="C59" s="33">
        <v>32.053</v>
      </c>
      <c r="D59" s="33">
        <v>53.385</v>
      </c>
      <c r="E59" s="33">
        <v>6.872999999999999</v>
      </c>
      <c r="F59" s="33">
        <v>2.382</v>
      </c>
      <c r="G59" s="33">
        <v>15.572999999999999</v>
      </c>
      <c r="H59" s="33">
        <v>596.955</v>
      </c>
      <c r="I59" s="33">
        <f t="shared" si="1"/>
        <v>9.247980498589015</v>
      </c>
      <c r="J59" s="12">
        <v>145.054647029791</v>
      </c>
      <c r="K59" s="46">
        <v>0.351</v>
      </c>
      <c r="L59" s="7"/>
    </row>
    <row r="60" spans="1:12" s="66" customFormat="1" ht="15.75" customHeight="1">
      <c r="A60" s="32" t="s">
        <v>57</v>
      </c>
      <c r="B60" s="33">
        <v>519.1129999999999</v>
      </c>
      <c r="C60" s="33">
        <v>28.33</v>
      </c>
      <c r="D60" s="33">
        <v>61.989000000000004</v>
      </c>
      <c r="E60" s="33">
        <v>8.001</v>
      </c>
      <c r="F60" s="33">
        <v>2.377</v>
      </c>
      <c r="G60" s="33">
        <v>16.34</v>
      </c>
      <c r="H60" s="33">
        <v>636.15</v>
      </c>
      <c r="I60" s="33">
        <f t="shared" si="1"/>
        <v>-8.662129565816684</v>
      </c>
      <c r="J60" s="12">
        <v>143.194071475247</v>
      </c>
      <c r="K60" s="46">
        <v>0.401</v>
      </c>
      <c r="L60" s="7"/>
    </row>
    <row r="61" spans="1:12" s="66" customFormat="1" ht="15.75" customHeight="1">
      <c r="A61" s="32" t="s">
        <v>58</v>
      </c>
      <c r="B61" s="33">
        <v>392.98199999999997</v>
      </c>
      <c r="C61" s="33">
        <v>17.513</v>
      </c>
      <c r="D61" s="33">
        <v>55.197</v>
      </c>
      <c r="E61" s="33">
        <v>9.491</v>
      </c>
      <c r="F61" s="33">
        <v>1.647</v>
      </c>
      <c r="G61" s="33">
        <v>11.594</v>
      </c>
      <c r="H61" s="33">
        <v>488.424</v>
      </c>
      <c r="I61" s="33">
        <f t="shared" si="1"/>
        <v>-11.913461573143948</v>
      </c>
      <c r="J61" s="12">
        <v>142.98851761925</v>
      </c>
      <c r="K61" s="46">
        <v>0.296</v>
      </c>
      <c r="L61" s="7"/>
    </row>
    <row r="62" spans="1:12" s="66" customFormat="1" ht="21.75" customHeight="1">
      <c r="A62" s="32" t="s">
        <v>59</v>
      </c>
      <c r="B62" s="33">
        <v>546.516</v>
      </c>
      <c r="C62" s="33">
        <v>22.802</v>
      </c>
      <c r="D62" s="33">
        <v>72.218</v>
      </c>
      <c r="E62" s="33">
        <v>8.694</v>
      </c>
      <c r="F62" s="33">
        <v>2.163</v>
      </c>
      <c r="G62" s="33">
        <v>14.143</v>
      </c>
      <c r="H62" s="33">
        <v>666.536</v>
      </c>
      <c r="I62" s="33">
        <f t="shared" si="1"/>
        <v>-4.276518926806034</v>
      </c>
      <c r="J62" s="12">
        <v>140.264171516982</v>
      </c>
      <c r="K62" s="46">
        <v>0.621</v>
      </c>
      <c r="L62" s="7"/>
    </row>
    <row r="63" spans="1:12" s="66" customFormat="1" ht="15.75" customHeight="1">
      <c r="A63" s="32" t="s">
        <v>60</v>
      </c>
      <c r="B63" s="33">
        <v>460.703</v>
      </c>
      <c r="C63" s="33">
        <v>31.127000000000002</v>
      </c>
      <c r="D63" s="33">
        <v>62.007</v>
      </c>
      <c r="E63" s="33">
        <v>9.623000000000001</v>
      </c>
      <c r="F63" s="33">
        <v>2.3280000000000003</v>
      </c>
      <c r="G63" s="33">
        <v>17.233</v>
      </c>
      <c r="H63" s="33">
        <v>583.021</v>
      </c>
      <c r="I63" s="33">
        <f t="shared" si="1"/>
        <v>-2.334179293246578</v>
      </c>
      <c r="J63" s="12">
        <v>138.844404274456</v>
      </c>
      <c r="K63" s="46">
        <v>0.628</v>
      </c>
      <c r="L63" s="7"/>
    </row>
    <row r="64" spans="1:12" s="66" customFormat="1" ht="15.75" customHeight="1">
      <c r="A64" s="32" t="s">
        <v>61</v>
      </c>
      <c r="B64" s="33">
        <v>516.411</v>
      </c>
      <c r="C64" s="33">
        <v>28.327999999999996</v>
      </c>
      <c r="D64" s="33">
        <v>67.217</v>
      </c>
      <c r="E64" s="33">
        <v>9.815</v>
      </c>
      <c r="F64" s="33">
        <v>1.989</v>
      </c>
      <c r="G64" s="33">
        <v>16.317</v>
      </c>
      <c r="H64" s="33">
        <v>640.077</v>
      </c>
      <c r="I64" s="33">
        <f t="shared" si="1"/>
        <v>0.617307238858757</v>
      </c>
      <c r="J64" s="12">
        <v>136.556955950943</v>
      </c>
      <c r="K64" s="46">
        <v>0.516</v>
      </c>
      <c r="L64" s="7"/>
    </row>
    <row r="65" spans="1:12" s="66" customFormat="1" ht="15.75" customHeight="1">
      <c r="A65" s="32" t="s">
        <v>62</v>
      </c>
      <c r="B65" s="33">
        <v>383.78099999999995</v>
      </c>
      <c r="C65" s="33">
        <v>17.092</v>
      </c>
      <c r="D65" s="33">
        <v>61.568</v>
      </c>
      <c r="E65" s="33">
        <v>12.552</v>
      </c>
      <c r="F65" s="33">
        <v>2.049</v>
      </c>
      <c r="G65" s="33">
        <v>14.84</v>
      </c>
      <c r="H65" s="33">
        <v>491.882</v>
      </c>
      <c r="I65" s="33">
        <f t="shared" si="1"/>
        <v>0.7079914172931865</v>
      </c>
      <c r="J65" s="12">
        <v>136.514376476338</v>
      </c>
      <c r="K65" s="46">
        <v>0.349</v>
      </c>
      <c r="L65" s="7"/>
    </row>
    <row r="66" spans="1:12" s="66" customFormat="1" ht="21.75" customHeight="1">
      <c r="A66" s="32" t="s">
        <v>63</v>
      </c>
      <c r="B66" s="33">
        <v>550.998</v>
      </c>
      <c r="C66" s="33">
        <v>23.552</v>
      </c>
      <c r="D66" s="33">
        <v>62.076</v>
      </c>
      <c r="E66" s="33">
        <v>10.827000000000002</v>
      </c>
      <c r="F66" s="33">
        <v>2.635</v>
      </c>
      <c r="G66" s="33">
        <v>17.405</v>
      </c>
      <c r="H66" s="33">
        <v>667.4929999999999</v>
      </c>
      <c r="I66" s="33">
        <f t="shared" si="1"/>
        <v>0.14357814131568603</v>
      </c>
      <c r="J66" s="12">
        <v>134.744333268246</v>
      </c>
      <c r="K66" s="46">
        <v>0.546</v>
      </c>
      <c r="L66" s="7"/>
    </row>
    <row r="67" spans="1:12" s="66" customFormat="1" ht="15.75" customHeight="1">
      <c r="A67" s="32" t="s">
        <v>64</v>
      </c>
      <c r="B67" s="33">
        <v>483.835</v>
      </c>
      <c r="C67" s="33">
        <v>30.765</v>
      </c>
      <c r="D67" s="33">
        <v>58.934</v>
      </c>
      <c r="E67" s="33">
        <v>10.543000000000001</v>
      </c>
      <c r="F67" s="33">
        <v>3.204</v>
      </c>
      <c r="G67" s="33">
        <v>17.655</v>
      </c>
      <c r="H67" s="33">
        <v>604.9359999999999</v>
      </c>
      <c r="I67" s="33">
        <f t="shared" si="1"/>
        <v>3.758869749117096</v>
      </c>
      <c r="J67" s="12">
        <v>133.211356086026</v>
      </c>
      <c r="K67" s="46">
        <v>0.961</v>
      </c>
      <c r="L67" s="7"/>
    </row>
    <row r="68" spans="1:12" s="66" customFormat="1" ht="15.75" customHeight="1">
      <c r="A68" s="32" t="s">
        <v>65</v>
      </c>
      <c r="B68" s="33">
        <v>554.988</v>
      </c>
      <c r="C68" s="33">
        <v>28.834</v>
      </c>
      <c r="D68" s="33">
        <v>68.035</v>
      </c>
      <c r="E68" s="33">
        <v>9.854</v>
      </c>
      <c r="F68" s="33">
        <v>2.234</v>
      </c>
      <c r="G68" s="33">
        <v>17.387999999999998</v>
      </c>
      <c r="H68" s="33">
        <v>681.333</v>
      </c>
      <c r="I68" s="33">
        <f t="shared" si="1"/>
        <v>6.445474528845736</v>
      </c>
      <c r="J68" s="12">
        <v>131.949217785844</v>
      </c>
      <c r="K68" s="46">
        <v>0.987</v>
      </c>
      <c r="L68" s="7"/>
    </row>
    <row r="69" spans="1:12" s="66" customFormat="1" ht="15.75" customHeight="1">
      <c r="A69" s="32" t="s">
        <v>66</v>
      </c>
      <c r="B69" s="33">
        <v>421.004</v>
      </c>
      <c r="C69" s="33">
        <v>16.909</v>
      </c>
      <c r="D69" s="33">
        <v>53.312999999999995</v>
      </c>
      <c r="E69" s="33">
        <v>10.520999999999999</v>
      </c>
      <c r="F69" s="33">
        <v>1.749</v>
      </c>
      <c r="G69" s="33">
        <v>12.532</v>
      </c>
      <c r="H69" s="33">
        <v>516.028</v>
      </c>
      <c r="I69" s="33">
        <f t="shared" si="1"/>
        <v>4.908900915260176</v>
      </c>
      <c r="J69" s="12">
        <v>131.620413649028</v>
      </c>
      <c r="K69" s="46">
        <v>0.996</v>
      </c>
      <c r="L69" s="7"/>
    </row>
    <row r="70" spans="1:12" s="66" customFormat="1" ht="21.75" customHeight="1">
      <c r="A70" s="32" t="s">
        <v>67</v>
      </c>
      <c r="B70" s="33">
        <v>594.152</v>
      </c>
      <c r="C70" s="33">
        <v>21.551</v>
      </c>
      <c r="D70" s="33">
        <v>69.52799999999999</v>
      </c>
      <c r="E70" s="33">
        <v>9.062</v>
      </c>
      <c r="F70" s="33">
        <v>2.481</v>
      </c>
      <c r="G70" s="33">
        <v>14.097999999999999</v>
      </c>
      <c r="H70" s="33">
        <v>710.8720000000001</v>
      </c>
      <c r="I70" s="33">
        <f t="shared" si="1"/>
        <v>6.498794743914942</v>
      </c>
      <c r="J70" s="12">
        <v>129.746389527852</v>
      </c>
      <c r="K70" s="46">
        <v>0.837</v>
      </c>
      <c r="L70" s="7"/>
    </row>
    <row r="71" spans="1:12" s="66" customFormat="1" ht="15.75" customHeight="1">
      <c r="A71" s="32" t="s">
        <v>68</v>
      </c>
      <c r="B71" s="33">
        <v>546.344</v>
      </c>
      <c r="C71" s="33">
        <v>30.128</v>
      </c>
      <c r="D71" s="33">
        <v>65.23</v>
      </c>
      <c r="E71" s="33">
        <v>10.772</v>
      </c>
      <c r="F71" s="33">
        <v>2.239</v>
      </c>
      <c r="G71" s="33">
        <v>15.327</v>
      </c>
      <c r="H71" s="33">
        <v>670.04</v>
      </c>
      <c r="I71" s="33">
        <f t="shared" si="1"/>
        <v>10.762130208815492</v>
      </c>
      <c r="J71" s="12">
        <v>128.809797122833</v>
      </c>
      <c r="K71" s="46">
        <v>1.139</v>
      </c>
      <c r="L71" s="7"/>
    </row>
    <row r="72" spans="1:12" s="66" customFormat="1" ht="15.75" customHeight="1">
      <c r="A72" s="32" t="s">
        <v>69</v>
      </c>
      <c r="B72" s="33">
        <v>620.261</v>
      </c>
      <c r="C72" s="33">
        <v>28.988</v>
      </c>
      <c r="D72" s="33">
        <v>72.708</v>
      </c>
      <c r="E72" s="33">
        <v>12.051</v>
      </c>
      <c r="F72" s="33">
        <v>2.309</v>
      </c>
      <c r="G72" s="33">
        <v>14.815999999999999</v>
      </c>
      <c r="H72" s="33">
        <v>751.133</v>
      </c>
      <c r="I72" s="33">
        <f t="shared" si="1"/>
        <v>10.24462340735002</v>
      </c>
      <c r="J72" s="12">
        <v>127.649412875684</v>
      </c>
      <c r="K72" s="46">
        <v>1.21</v>
      </c>
      <c r="L72" s="7"/>
    </row>
    <row r="73" spans="1:12" s="66" customFormat="1" ht="15.75" customHeight="1">
      <c r="A73" s="32" t="s">
        <v>71</v>
      </c>
      <c r="B73" s="33">
        <v>464.32500000000005</v>
      </c>
      <c r="C73" s="33">
        <v>17.762999999999998</v>
      </c>
      <c r="D73" s="33">
        <v>66.977</v>
      </c>
      <c r="E73" s="33">
        <v>21.27</v>
      </c>
      <c r="F73" s="33">
        <v>2.028</v>
      </c>
      <c r="G73" s="33">
        <v>11.712</v>
      </c>
      <c r="H73" s="33">
        <v>584.075</v>
      </c>
      <c r="I73" s="33">
        <f t="shared" si="1"/>
        <v>13.186687544086766</v>
      </c>
      <c r="J73" s="12">
        <v>127.408316476686</v>
      </c>
      <c r="K73" s="46">
        <v>1.173</v>
      </c>
      <c r="L73" s="7"/>
    </row>
    <row r="74" spans="1:12" s="66" customFormat="1" ht="21.75" customHeight="1">
      <c r="A74" s="32" t="s">
        <v>73</v>
      </c>
      <c r="B74" s="33">
        <v>674.374</v>
      </c>
      <c r="C74" s="33">
        <v>24.034</v>
      </c>
      <c r="D74" s="33">
        <v>79.497</v>
      </c>
      <c r="E74" s="33">
        <v>6.179</v>
      </c>
      <c r="F74" s="33">
        <v>2.095</v>
      </c>
      <c r="G74" s="33">
        <v>13.215</v>
      </c>
      <c r="H74" s="33">
        <v>799.394</v>
      </c>
      <c r="I74" s="33">
        <f t="shared" si="1"/>
        <v>12.45259343454235</v>
      </c>
      <c r="J74" s="12">
        <v>126.093289820734</v>
      </c>
      <c r="K74" s="46">
        <v>1.941</v>
      </c>
      <c r="L74" s="7"/>
    </row>
    <row r="75" spans="1:12" s="66" customFormat="1" ht="15.75" customHeight="1">
      <c r="A75" s="32" t="s">
        <v>74</v>
      </c>
      <c r="B75" s="33">
        <f>SUM(B239:B241)</f>
        <v>586.624</v>
      </c>
      <c r="C75" s="33">
        <f aca="true" t="shared" si="2" ref="C75:H75">SUM(C239:C241)</f>
        <v>33.103</v>
      </c>
      <c r="D75" s="33">
        <f t="shared" si="2"/>
        <v>76.751</v>
      </c>
      <c r="E75" s="33">
        <f t="shared" si="2"/>
        <v>8.605</v>
      </c>
      <c r="F75" s="33">
        <f t="shared" si="2"/>
        <v>2.2880000000000003</v>
      </c>
      <c r="G75" s="33">
        <f t="shared" si="2"/>
        <v>15.947</v>
      </c>
      <c r="H75" s="33">
        <f t="shared" si="2"/>
        <v>723.318</v>
      </c>
      <c r="I75" s="33">
        <f t="shared" si="1"/>
        <v>7.9514655841442305</v>
      </c>
      <c r="J75" s="12">
        <v>125.896115730135</v>
      </c>
      <c r="K75" s="46">
        <v>2.746</v>
      </c>
      <c r="L75" s="7"/>
    </row>
    <row r="76" spans="1:12" s="66" customFormat="1" ht="15.75" customHeight="1">
      <c r="A76" s="32" t="s">
        <v>75</v>
      </c>
      <c r="B76" s="33">
        <v>662.093</v>
      </c>
      <c r="C76" s="33">
        <v>31.406</v>
      </c>
      <c r="D76" s="33">
        <v>87.825</v>
      </c>
      <c r="E76" s="33">
        <v>10.712</v>
      </c>
      <c r="F76" s="33">
        <v>1.903</v>
      </c>
      <c r="G76" s="33">
        <v>15.625</v>
      </c>
      <c r="H76" s="33">
        <v>809.564</v>
      </c>
      <c r="I76" s="33">
        <f t="shared" si="1"/>
        <v>7.779048450806968</v>
      </c>
      <c r="J76" s="12">
        <v>123.760368081734</v>
      </c>
      <c r="K76" s="46">
        <v>5.061</v>
      </c>
      <c r="L76" s="7"/>
    </row>
    <row r="77" spans="1:12" s="66" customFormat="1" ht="15.75" customHeight="1">
      <c r="A77" s="32" t="s">
        <v>77</v>
      </c>
      <c r="B77" s="33">
        <v>515.249</v>
      </c>
      <c r="C77" s="33">
        <v>19.805</v>
      </c>
      <c r="D77" s="33">
        <v>80.287</v>
      </c>
      <c r="E77" s="33">
        <v>13.052</v>
      </c>
      <c r="F77" s="33">
        <v>2.045</v>
      </c>
      <c r="G77" s="33">
        <v>11.025</v>
      </c>
      <c r="H77" s="33">
        <v>641.463</v>
      </c>
      <c r="I77" s="33">
        <f>H77/H73*100-100</f>
        <v>9.82545049865169</v>
      </c>
      <c r="J77" s="12">
        <v>123.090706426026</v>
      </c>
      <c r="K77" s="46">
        <v>6.121</v>
      </c>
      <c r="L77" s="7"/>
    </row>
    <row r="78" spans="1:12" s="66" customFormat="1" ht="21.75" customHeight="1">
      <c r="A78" s="32" t="s">
        <v>83</v>
      </c>
      <c r="B78" s="33">
        <v>721.665</v>
      </c>
      <c r="C78" s="33">
        <v>27.503</v>
      </c>
      <c r="D78" s="33">
        <v>97.626</v>
      </c>
      <c r="E78" s="33">
        <v>9.827</v>
      </c>
      <c r="F78" s="33">
        <v>2.34</v>
      </c>
      <c r="G78" s="33">
        <v>13.143</v>
      </c>
      <c r="H78" s="33">
        <v>872.104</v>
      </c>
      <c r="I78" s="33">
        <f>H78/H74*100-100</f>
        <v>9.095639947260054</v>
      </c>
      <c r="J78" s="12">
        <v>122.289905883863</v>
      </c>
      <c r="K78" s="46">
        <v>9.046</v>
      </c>
      <c r="L78" s="7"/>
    </row>
    <row r="79" spans="1:12" s="66" customFormat="1" ht="15.75" customHeight="1">
      <c r="A79" s="32" t="s">
        <v>88</v>
      </c>
      <c r="B79" s="33">
        <v>632.235</v>
      </c>
      <c r="C79" s="33">
        <v>37.686</v>
      </c>
      <c r="D79" s="33">
        <v>90.05</v>
      </c>
      <c r="E79" s="33">
        <v>11.864</v>
      </c>
      <c r="F79" s="33">
        <v>2.556</v>
      </c>
      <c r="G79" s="33">
        <v>15.064</v>
      </c>
      <c r="H79" s="33">
        <v>789.455</v>
      </c>
      <c r="I79" s="33" t="s">
        <v>82</v>
      </c>
      <c r="J79" s="12">
        <v>122.140000127647</v>
      </c>
      <c r="K79" s="46">
        <v>6.527</v>
      </c>
      <c r="L79" s="7"/>
    </row>
    <row r="80" spans="1:12" s="17" customFormat="1" ht="21.75" customHeight="1">
      <c r="A80" s="11">
        <v>36892</v>
      </c>
      <c r="B80" s="12">
        <v>197.928</v>
      </c>
      <c r="C80" s="12">
        <v>9.793</v>
      </c>
      <c r="D80" s="12">
        <v>19.158</v>
      </c>
      <c r="E80" s="12">
        <v>3.335</v>
      </c>
      <c r="F80" s="12">
        <v>0.648</v>
      </c>
      <c r="G80" s="12">
        <v>2.138</v>
      </c>
      <c r="H80" s="12">
        <v>233</v>
      </c>
      <c r="I80" s="13"/>
      <c r="J80" s="14"/>
      <c r="K80" s="48"/>
      <c r="L80" s="14"/>
    </row>
    <row r="81" spans="1:12" s="17" customFormat="1" ht="15.75" customHeight="1">
      <c r="A81" s="11">
        <v>36923</v>
      </c>
      <c r="B81" s="12">
        <v>83.751</v>
      </c>
      <c r="C81" s="12">
        <v>8.326</v>
      </c>
      <c r="D81" s="12">
        <v>12.564</v>
      </c>
      <c r="E81" s="12">
        <v>3.279</v>
      </c>
      <c r="F81" s="12">
        <v>0.613</v>
      </c>
      <c r="G81" s="12">
        <v>1.93</v>
      </c>
      <c r="H81" s="12">
        <v>110.463</v>
      </c>
      <c r="I81" s="13"/>
      <c r="J81" s="14"/>
      <c r="K81" s="48"/>
      <c r="L81" s="14"/>
    </row>
    <row r="82" spans="1:12" s="17" customFormat="1" ht="15.75" customHeight="1">
      <c r="A82" s="11">
        <v>36951</v>
      </c>
      <c r="B82" s="12">
        <v>426.244</v>
      </c>
      <c r="C82" s="12">
        <v>21.753</v>
      </c>
      <c r="D82" s="12">
        <v>37.73</v>
      </c>
      <c r="E82" s="12">
        <v>5.331</v>
      </c>
      <c r="F82" s="12">
        <v>1.292</v>
      </c>
      <c r="G82" s="12">
        <v>3.258</v>
      </c>
      <c r="H82" s="12">
        <v>495.608</v>
      </c>
      <c r="I82" s="13"/>
      <c r="J82" s="14"/>
      <c r="K82" s="48"/>
      <c r="L82" s="14"/>
    </row>
    <row r="83" spans="1:12" s="17" customFormat="1" ht="15.75" customHeight="1">
      <c r="A83" s="11">
        <v>36982</v>
      </c>
      <c r="B83" s="12">
        <v>185.783</v>
      </c>
      <c r="C83" s="12">
        <v>16.953</v>
      </c>
      <c r="D83" s="12">
        <v>20.746</v>
      </c>
      <c r="E83" s="12">
        <v>4.441</v>
      </c>
      <c r="F83" s="12">
        <v>0.824</v>
      </c>
      <c r="G83" s="12">
        <v>3.444</v>
      </c>
      <c r="H83" s="12">
        <v>232.191</v>
      </c>
      <c r="I83" s="13"/>
      <c r="J83" s="14"/>
      <c r="K83" s="48"/>
      <c r="L83" s="14"/>
    </row>
    <row r="84" spans="1:12" s="17" customFormat="1" ht="15.75" customHeight="1">
      <c r="A84" s="11">
        <v>37012</v>
      </c>
      <c r="B84" s="12">
        <v>206.623</v>
      </c>
      <c r="C84" s="12">
        <v>17.958</v>
      </c>
      <c r="D84" s="12">
        <v>21.84</v>
      </c>
      <c r="E84" s="12">
        <v>4.274</v>
      </c>
      <c r="F84" s="12">
        <v>0.875</v>
      </c>
      <c r="G84" s="12">
        <v>2.955</v>
      </c>
      <c r="H84" s="12">
        <v>254.525</v>
      </c>
      <c r="I84" s="13"/>
      <c r="J84" s="14"/>
      <c r="K84" s="48"/>
      <c r="L84" s="14"/>
    </row>
    <row r="85" spans="1:12" s="17" customFormat="1" ht="15.75" customHeight="1">
      <c r="A85" s="11">
        <v>37043</v>
      </c>
      <c r="B85" s="12">
        <v>226.153</v>
      </c>
      <c r="C85" s="12">
        <v>20.181</v>
      </c>
      <c r="D85" s="12">
        <v>24.281</v>
      </c>
      <c r="E85" s="12">
        <v>4.456</v>
      </c>
      <c r="F85" s="12">
        <v>1.137</v>
      </c>
      <c r="G85" s="12">
        <v>3.11</v>
      </c>
      <c r="H85" s="12">
        <v>279.318</v>
      </c>
      <c r="I85" s="13"/>
      <c r="J85" s="14"/>
      <c r="K85" s="48"/>
      <c r="L85" s="14"/>
    </row>
    <row r="86" spans="1:12" s="17" customFormat="1" ht="15.75" customHeight="1">
      <c r="A86" s="11">
        <v>37073</v>
      </c>
      <c r="B86" s="12">
        <v>183.66</v>
      </c>
      <c r="C86" s="12">
        <v>18.333</v>
      </c>
      <c r="D86" s="12">
        <v>19.712</v>
      </c>
      <c r="E86" s="12">
        <v>4.275</v>
      </c>
      <c r="F86" s="12">
        <v>0.764</v>
      </c>
      <c r="G86" s="12">
        <v>3.369</v>
      </c>
      <c r="H86" s="12">
        <v>230.113</v>
      </c>
      <c r="I86" s="13"/>
      <c r="J86" s="14"/>
      <c r="K86" s="48"/>
      <c r="L86" s="14"/>
    </row>
    <row r="87" spans="1:12" s="17" customFormat="1" ht="15.75" customHeight="1">
      <c r="A87" s="11">
        <v>37104</v>
      </c>
      <c r="B87" s="12">
        <v>83.386</v>
      </c>
      <c r="C87" s="12">
        <v>13.878</v>
      </c>
      <c r="D87" s="12">
        <v>13.28</v>
      </c>
      <c r="E87" s="12">
        <v>3.45</v>
      </c>
      <c r="F87" s="12">
        <v>0.571</v>
      </c>
      <c r="G87" s="12">
        <v>2.712</v>
      </c>
      <c r="H87" s="12">
        <v>117.277</v>
      </c>
      <c r="I87" s="13"/>
      <c r="J87" s="14"/>
      <c r="K87" s="48"/>
      <c r="L87" s="14"/>
    </row>
    <row r="88" spans="1:12" s="17" customFormat="1" ht="15.75" customHeight="1">
      <c r="A88" s="11">
        <v>37135</v>
      </c>
      <c r="B88" s="12">
        <v>462.511</v>
      </c>
      <c r="C88" s="12">
        <v>21.044</v>
      </c>
      <c r="D88" s="12">
        <v>39.875</v>
      </c>
      <c r="E88" s="12">
        <v>8.273</v>
      </c>
      <c r="F88" s="12">
        <v>1.378</v>
      </c>
      <c r="G88" s="12">
        <v>3.703</v>
      </c>
      <c r="H88" s="12">
        <v>536.784</v>
      </c>
      <c r="I88" s="13"/>
      <c r="J88" s="14"/>
      <c r="K88" s="48"/>
      <c r="L88" s="14"/>
    </row>
    <row r="89" spans="1:12" s="17" customFormat="1" ht="15.75" customHeight="1">
      <c r="A89" s="11">
        <v>37165</v>
      </c>
      <c r="B89" s="12">
        <v>195.759</v>
      </c>
      <c r="C89" s="12">
        <v>13.111</v>
      </c>
      <c r="D89" s="12">
        <v>22.331</v>
      </c>
      <c r="E89" s="12">
        <v>3.842</v>
      </c>
      <c r="F89" s="12">
        <v>0.775</v>
      </c>
      <c r="G89" s="12">
        <v>2.783</v>
      </c>
      <c r="H89" s="12">
        <v>238.601</v>
      </c>
      <c r="I89" s="13"/>
      <c r="J89" s="14"/>
      <c r="K89" s="48"/>
      <c r="L89" s="14"/>
    </row>
    <row r="90" spans="1:12" s="17" customFormat="1" ht="15.75" customHeight="1">
      <c r="A90" s="11">
        <v>37196</v>
      </c>
      <c r="B90" s="12">
        <v>197.259</v>
      </c>
      <c r="C90" s="12">
        <v>11.121</v>
      </c>
      <c r="D90" s="12">
        <v>24.205</v>
      </c>
      <c r="E90" s="12">
        <v>4.202</v>
      </c>
      <c r="F90" s="12">
        <v>0.878</v>
      </c>
      <c r="G90" s="12">
        <v>2.711</v>
      </c>
      <c r="H90" s="12">
        <v>240.376</v>
      </c>
      <c r="I90" s="13"/>
      <c r="J90" s="14"/>
      <c r="K90" s="48"/>
      <c r="L90" s="14"/>
    </row>
    <row r="91" spans="1:12" s="17" customFormat="1" ht="15.75" customHeight="1">
      <c r="A91" s="15">
        <v>37226</v>
      </c>
      <c r="B91" s="16">
        <v>136.925</v>
      </c>
      <c r="C91" s="16">
        <v>8.009</v>
      </c>
      <c r="D91" s="16">
        <v>18.317</v>
      </c>
      <c r="E91" s="16">
        <v>3.302</v>
      </c>
      <c r="F91" s="16">
        <v>0.799</v>
      </c>
      <c r="G91" s="16">
        <v>2.123</v>
      </c>
      <c r="H91" s="16">
        <v>169.475</v>
      </c>
      <c r="I91" s="58"/>
      <c r="K91" s="50"/>
      <c r="L91" s="14"/>
    </row>
    <row r="92" spans="1:12" s="17" customFormat="1" ht="21.75" customHeight="1">
      <c r="A92" s="11">
        <v>37257</v>
      </c>
      <c r="B92" s="12">
        <v>213.521</v>
      </c>
      <c r="C92" s="12">
        <v>8.452</v>
      </c>
      <c r="D92" s="12">
        <v>19.77</v>
      </c>
      <c r="E92" s="12">
        <v>3.515</v>
      </c>
      <c r="F92" s="12">
        <v>0.756</v>
      </c>
      <c r="G92" s="12">
        <v>2.153</v>
      </c>
      <c r="H92" s="12">
        <v>248.167</v>
      </c>
      <c r="I92" s="30">
        <f aca="true" t="shared" si="3" ref="I92:I155">H92/H80*100-100</f>
        <v>6.509442060085831</v>
      </c>
      <c r="J92" s="14"/>
      <c r="K92" s="48"/>
      <c r="L92" s="14"/>
    </row>
    <row r="93" spans="1:12" s="17" customFormat="1" ht="15.75" customHeight="1">
      <c r="A93" s="11">
        <v>37288</v>
      </c>
      <c r="B93" s="12">
        <v>98.877</v>
      </c>
      <c r="C93" s="12">
        <v>8.164</v>
      </c>
      <c r="D93" s="12">
        <v>15.456</v>
      </c>
      <c r="E93" s="12">
        <v>3.192</v>
      </c>
      <c r="F93" s="12">
        <v>0.636</v>
      </c>
      <c r="G93" s="12">
        <v>2.429</v>
      </c>
      <c r="H93" s="12">
        <v>128.754</v>
      </c>
      <c r="I93" s="30">
        <f t="shared" si="3"/>
        <v>16.55848564677764</v>
      </c>
      <c r="J93" s="14"/>
      <c r="K93" s="48"/>
      <c r="L93" s="14"/>
    </row>
    <row r="94" spans="1:12" s="17" customFormat="1" ht="15.75" customHeight="1">
      <c r="A94" s="11">
        <v>37316</v>
      </c>
      <c r="B94" s="12">
        <v>446.29</v>
      </c>
      <c r="C94" s="12">
        <v>21.362</v>
      </c>
      <c r="D94" s="12">
        <v>36.02</v>
      </c>
      <c r="E94" s="12">
        <v>4.753</v>
      </c>
      <c r="F94" s="12">
        <v>1.462</v>
      </c>
      <c r="G94" s="12">
        <v>3.844</v>
      </c>
      <c r="H94" s="12">
        <v>513.731</v>
      </c>
      <c r="I94" s="30">
        <f t="shared" si="3"/>
        <v>3.656720634049492</v>
      </c>
      <c r="J94" s="14"/>
      <c r="K94" s="48"/>
      <c r="L94" s="14"/>
    </row>
    <row r="95" spans="1:12" s="17" customFormat="1" ht="15.75" customHeight="1">
      <c r="A95" s="11">
        <v>37347</v>
      </c>
      <c r="B95" s="12">
        <v>214.029</v>
      </c>
      <c r="C95" s="12">
        <v>18.233</v>
      </c>
      <c r="D95" s="12">
        <v>21.729</v>
      </c>
      <c r="E95" s="12">
        <v>4.161</v>
      </c>
      <c r="F95" s="12">
        <v>1.17</v>
      </c>
      <c r="G95" s="12">
        <v>3.877</v>
      </c>
      <c r="H95" s="12">
        <v>263.199</v>
      </c>
      <c r="I95" s="30">
        <f t="shared" si="3"/>
        <v>13.354522785120878</v>
      </c>
      <c r="J95" s="14"/>
      <c r="K95" s="48"/>
      <c r="L95" s="14"/>
    </row>
    <row r="96" spans="1:12" s="17" customFormat="1" ht="15.75" customHeight="1">
      <c r="A96" s="11">
        <v>37377</v>
      </c>
      <c r="B96" s="12">
        <v>219.01</v>
      </c>
      <c r="C96" s="12">
        <v>17.683</v>
      </c>
      <c r="D96" s="12">
        <v>24.444</v>
      </c>
      <c r="E96" s="12">
        <v>3.872</v>
      </c>
      <c r="F96" s="12">
        <v>1.176</v>
      </c>
      <c r="G96" s="12">
        <v>3.78</v>
      </c>
      <c r="H96" s="12">
        <v>269.965</v>
      </c>
      <c r="I96" s="30">
        <f t="shared" si="3"/>
        <v>6.066201748354771</v>
      </c>
      <c r="J96" s="14"/>
      <c r="K96" s="48"/>
      <c r="L96" s="14"/>
    </row>
    <row r="97" spans="1:12" s="17" customFormat="1" ht="15.75" customHeight="1">
      <c r="A97" s="11">
        <v>37408</v>
      </c>
      <c r="B97" s="12">
        <v>217.042</v>
      </c>
      <c r="C97" s="12">
        <v>15.41</v>
      </c>
      <c r="D97" s="12">
        <v>22.881</v>
      </c>
      <c r="E97" s="12">
        <v>3.989</v>
      </c>
      <c r="F97" s="12">
        <v>1.163</v>
      </c>
      <c r="G97" s="12">
        <v>3.052</v>
      </c>
      <c r="H97" s="12">
        <v>263.537</v>
      </c>
      <c r="I97" s="30">
        <f t="shared" si="3"/>
        <v>-5.649832807051453</v>
      </c>
      <c r="J97" s="14"/>
      <c r="K97" s="48"/>
      <c r="L97" s="14"/>
    </row>
    <row r="98" spans="1:12" s="17" customFormat="1" ht="15.75" customHeight="1">
      <c r="A98" s="11">
        <v>37438</v>
      </c>
      <c r="B98" s="12">
        <v>204.752</v>
      </c>
      <c r="C98" s="12">
        <v>15.871</v>
      </c>
      <c r="D98" s="12">
        <v>22.099</v>
      </c>
      <c r="E98" s="12">
        <v>4.122</v>
      </c>
      <c r="F98" s="12">
        <v>1.074</v>
      </c>
      <c r="G98" s="12">
        <v>4.043</v>
      </c>
      <c r="H98" s="12">
        <v>251.961</v>
      </c>
      <c r="I98" s="30">
        <f t="shared" si="3"/>
        <v>9.49446576247324</v>
      </c>
      <c r="J98" s="14"/>
      <c r="K98" s="48"/>
      <c r="L98" s="14"/>
    </row>
    <row r="99" spans="1:12" s="17" customFormat="1" ht="15.75" customHeight="1">
      <c r="A99" s="11">
        <v>37469</v>
      </c>
      <c r="B99" s="12">
        <v>92.98</v>
      </c>
      <c r="C99" s="12">
        <v>12.769</v>
      </c>
      <c r="D99" s="12">
        <v>13.676</v>
      </c>
      <c r="E99" s="12">
        <v>3.453</v>
      </c>
      <c r="F99" s="12">
        <v>0.641</v>
      </c>
      <c r="G99" s="12">
        <v>3.109</v>
      </c>
      <c r="H99" s="12">
        <v>126.628</v>
      </c>
      <c r="I99" s="30">
        <f t="shared" si="3"/>
        <v>7.973430425403109</v>
      </c>
      <c r="J99" s="14"/>
      <c r="K99" s="48"/>
      <c r="L99" s="14"/>
    </row>
    <row r="100" spans="1:12" s="17" customFormat="1" ht="15.75" customHeight="1">
      <c r="A100" s="11">
        <v>37500</v>
      </c>
      <c r="B100" s="12">
        <v>446.861</v>
      </c>
      <c r="C100" s="12">
        <v>18.671</v>
      </c>
      <c r="D100" s="12">
        <v>38.226</v>
      </c>
      <c r="E100" s="12">
        <v>4.978</v>
      </c>
      <c r="F100" s="12">
        <v>1.255</v>
      </c>
      <c r="G100" s="12">
        <v>3.037</v>
      </c>
      <c r="H100" s="12">
        <v>513.028</v>
      </c>
      <c r="I100" s="30">
        <f t="shared" si="3"/>
        <v>-4.425616262779812</v>
      </c>
      <c r="J100" s="14"/>
      <c r="K100" s="48"/>
      <c r="L100" s="14"/>
    </row>
    <row r="101" spans="1:12" s="17" customFormat="1" ht="15.75" customHeight="1">
      <c r="A101" s="11">
        <v>37530</v>
      </c>
      <c r="B101" s="12">
        <v>192.988</v>
      </c>
      <c r="C101" s="12">
        <v>12.427</v>
      </c>
      <c r="D101" s="12">
        <v>24.749</v>
      </c>
      <c r="E101" s="12">
        <v>4.404</v>
      </c>
      <c r="F101" s="12">
        <v>0.942</v>
      </c>
      <c r="G101" s="12">
        <v>2.85</v>
      </c>
      <c r="H101" s="12">
        <v>238.36</v>
      </c>
      <c r="I101" s="30">
        <f t="shared" si="3"/>
        <v>-0.10100544423534075</v>
      </c>
      <c r="J101" s="14"/>
      <c r="K101" s="48"/>
      <c r="L101" s="14"/>
    </row>
    <row r="102" spans="1:12" s="17" customFormat="1" ht="15.75" customHeight="1">
      <c r="A102" s="11">
        <v>37561</v>
      </c>
      <c r="B102" s="12">
        <v>182.933</v>
      </c>
      <c r="C102" s="12">
        <v>9.355</v>
      </c>
      <c r="D102" s="12">
        <v>24.585</v>
      </c>
      <c r="E102" s="12">
        <v>4.908</v>
      </c>
      <c r="F102" s="12">
        <v>0.965</v>
      </c>
      <c r="G102" s="12">
        <v>2.55</v>
      </c>
      <c r="H102" s="12">
        <v>225.296</v>
      </c>
      <c r="I102" s="30">
        <f t="shared" si="3"/>
        <v>-6.273504842413558</v>
      </c>
      <c r="J102" s="14"/>
      <c r="K102" s="48"/>
      <c r="L102" s="14"/>
    </row>
    <row r="103" spans="1:12" s="17" customFormat="1" ht="15.75" customHeight="1">
      <c r="A103" s="15">
        <v>37591</v>
      </c>
      <c r="B103" s="16">
        <v>152.848</v>
      </c>
      <c r="C103" s="16">
        <v>7.393</v>
      </c>
      <c r="D103" s="16">
        <v>19.933</v>
      </c>
      <c r="E103" s="16">
        <v>3.329</v>
      </c>
      <c r="F103" s="16">
        <v>1.058</v>
      </c>
      <c r="G103" s="16">
        <v>2.2</v>
      </c>
      <c r="H103" s="16">
        <v>186.761</v>
      </c>
      <c r="I103" s="30">
        <f t="shared" si="3"/>
        <v>10.199734474111224</v>
      </c>
      <c r="K103" s="50"/>
      <c r="L103" s="14"/>
    </row>
    <row r="104" spans="1:12" s="17" customFormat="1" ht="21.75" customHeight="1">
      <c r="A104" s="15">
        <v>37622</v>
      </c>
      <c r="B104" s="16">
        <v>193.433</v>
      </c>
      <c r="C104" s="16">
        <v>8.007</v>
      </c>
      <c r="D104" s="16">
        <v>22.047</v>
      </c>
      <c r="E104" s="16">
        <v>3.84</v>
      </c>
      <c r="F104" s="16">
        <v>0.882</v>
      </c>
      <c r="G104" s="16">
        <v>2.58</v>
      </c>
      <c r="H104" s="16">
        <v>230.789</v>
      </c>
      <c r="I104" s="30">
        <f t="shared" si="3"/>
        <v>-7.002542642655968</v>
      </c>
      <c r="J104" s="16">
        <v>173.397081805135</v>
      </c>
      <c r="K104" s="56"/>
      <c r="L104" s="14"/>
    </row>
    <row r="105" spans="1:12" s="17" customFormat="1" ht="15.75" customHeight="1">
      <c r="A105" s="15">
        <v>37653</v>
      </c>
      <c r="B105" s="16">
        <v>92.159</v>
      </c>
      <c r="C105" s="16">
        <v>7.244</v>
      </c>
      <c r="D105" s="16">
        <v>14.469</v>
      </c>
      <c r="E105" s="16">
        <v>3.204</v>
      </c>
      <c r="F105" s="16">
        <v>0.63</v>
      </c>
      <c r="G105" s="16">
        <v>2.474</v>
      </c>
      <c r="H105" s="16">
        <v>120.18</v>
      </c>
      <c r="I105" s="30">
        <f t="shared" si="3"/>
        <v>-6.6592105876322165</v>
      </c>
      <c r="J105" s="16">
        <v>170.303388568237</v>
      </c>
      <c r="K105" s="56"/>
      <c r="L105" s="14"/>
    </row>
    <row r="106" spans="1:12" s="17" customFormat="1" ht="15.75" customHeight="1">
      <c r="A106" s="15">
        <v>37681</v>
      </c>
      <c r="B106" s="16">
        <v>452.009</v>
      </c>
      <c r="C106" s="16">
        <v>21.454</v>
      </c>
      <c r="D106" s="16">
        <v>44.343</v>
      </c>
      <c r="E106" s="16">
        <v>5.702</v>
      </c>
      <c r="F106" s="16">
        <v>1.875</v>
      </c>
      <c r="G106" s="16">
        <v>4.73</v>
      </c>
      <c r="H106" s="16">
        <v>530.113</v>
      </c>
      <c r="I106" s="30">
        <f t="shared" si="3"/>
        <v>3.1888283946267677</v>
      </c>
      <c r="J106" s="16">
        <v>173.100219882999</v>
      </c>
      <c r="K106" s="56"/>
      <c r="L106" s="14"/>
    </row>
    <row r="107" spans="1:12" s="17" customFormat="1" ht="15.75" customHeight="1">
      <c r="A107" s="15">
        <v>37712</v>
      </c>
      <c r="B107" s="16">
        <v>196.296</v>
      </c>
      <c r="C107" s="16">
        <v>17.299</v>
      </c>
      <c r="D107" s="16">
        <v>23.627</v>
      </c>
      <c r="E107" s="16">
        <v>4.643</v>
      </c>
      <c r="F107" s="16">
        <v>1.239</v>
      </c>
      <c r="G107" s="16">
        <v>4.019</v>
      </c>
      <c r="H107" s="16">
        <v>247.123</v>
      </c>
      <c r="I107" s="30">
        <f t="shared" si="3"/>
        <v>-6.107925941967878</v>
      </c>
      <c r="J107" s="16">
        <v>172.150282294728</v>
      </c>
      <c r="K107" s="56"/>
      <c r="L107" s="14"/>
    </row>
    <row r="108" spans="1:12" s="17" customFormat="1" ht="15.75" customHeight="1">
      <c r="A108" s="15">
        <v>37742</v>
      </c>
      <c r="B108" s="16">
        <v>202.594</v>
      </c>
      <c r="C108" s="16">
        <v>18.229</v>
      </c>
      <c r="D108" s="16">
        <v>24.509</v>
      </c>
      <c r="E108" s="16">
        <v>4.21</v>
      </c>
      <c r="F108" s="16">
        <v>1.321</v>
      </c>
      <c r="G108" s="16">
        <v>3.653</v>
      </c>
      <c r="H108" s="16">
        <v>254.516</v>
      </c>
      <c r="I108" s="30">
        <f t="shared" si="3"/>
        <v>-5.722593669549752</v>
      </c>
      <c r="J108" s="16">
        <v>172.677612153782</v>
      </c>
      <c r="K108" s="56"/>
      <c r="L108" s="14"/>
    </row>
    <row r="109" spans="1:12" s="17" customFormat="1" ht="15.75" customHeight="1">
      <c r="A109" s="15">
        <v>37773</v>
      </c>
      <c r="B109" s="16">
        <v>243.764</v>
      </c>
      <c r="C109" s="16">
        <v>27.777</v>
      </c>
      <c r="D109" s="16">
        <v>28.593</v>
      </c>
      <c r="E109" s="16">
        <v>4.644</v>
      </c>
      <c r="F109" s="16">
        <v>1.253</v>
      </c>
      <c r="G109" s="16">
        <v>3.616</v>
      </c>
      <c r="H109" s="16">
        <v>309.647</v>
      </c>
      <c r="I109" s="30">
        <f t="shared" si="3"/>
        <v>17.49659440609858</v>
      </c>
      <c r="J109" s="16">
        <v>173.003146012228</v>
      </c>
      <c r="K109" s="56"/>
      <c r="L109" s="14"/>
    </row>
    <row r="110" spans="1:12" s="17" customFormat="1" ht="15.75" customHeight="1">
      <c r="A110" s="15">
        <v>37803</v>
      </c>
      <c r="B110" s="16">
        <v>201.101</v>
      </c>
      <c r="C110" s="16">
        <v>11.883</v>
      </c>
      <c r="D110" s="16">
        <v>24.581</v>
      </c>
      <c r="E110" s="16">
        <v>4.325</v>
      </c>
      <c r="F110" s="16">
        <v>1.078</v>
      </c>
      <c r="G110" s="16">
        <v>4.241</v>
      </c>
      <c r="H110" s="16">
        <v>247.209</v>
      </c>
      <c r="I110" s="30">
        <f t="shared" si="3"/>
        <v>-1.8860061676211757</v>
      </c>
      <c r="J110" s="16">
        <v>172.862530666556</v>
      </c>
      <c r="K110" s="56"/>
      <c r="L110" s="14"/>
    </row>
    <row r="111" spans="1:12" s="17" customFormat="1" ht="15.75" customHeight="1">
      <c r="A111" s="15">
        <v>37834</v>
      </c>
      <c r="B111" s="16">
        <v>94.208</v>
      </c>
      <c r="C111" s="16">
        <v>10.005</v>
      </c>
      <c r="D111" s="16">
        <v>16.502</v>
      </c>
      <c r="E111" s="16">
        <v>3.691</v>
      </c>
      <c r="F111" s="16">
        <v>0.743</v>
      </c>
      <c r="G111" s="16">
        <v>3.285</v>
      </c>
      <c r="H111" s="16">
        <v>128.434</v>
      </c>
      <c r="I111" s="30">
        <f t="shared" si="3"/>
        <v>1.4262248475850612</v>
      </c>
      <c r="J111" s="16">
        <v>171.246092485549</v>
      </c>
      <c r="K111" s="56"/>
      <c r="L111" s="14"/>
    </row>
    <row r="112" spans="1:12" s="17" customFormat="1" ht="15.75" customHeight="1">
      <c r="A112" s="15">
        <v>37865</v>
      </c>
      <c r="B112" s="16">
        <v>447.467</v>
      </c>
      <c r="C112" s="16">
        <v>13.923</v>
      </c>
      <c r="D112" s="16">
        <v>43.934</v>
      </c>
      <c r="E112" s="16">
        <v>5.242</v>
      </c>
      <c r="F112" s="16">
        <v>1.649</v>
      </c>
      <c r="G112" s="16">
        <v>3.55</v>
      </c>
      <c r="H112" s="16">
        <v>515.765</v>
      </c>
      <c r="I112" s="30">
        <f t="shared" si="3"/>
        <v>0.5334991462454326</v>
      </c>
      <c r="J112" s="16">
        <v>172.409332008804</v>
      </c>
      <c r="K112" s="56"/>
      <c r="L112" s="14"/>
    </row>
    <row r="113" spans="1:12" s="17" customFormat="1" ht="15.75" customHeight="1">
      <c r="A113" s="15">
        <v>37895</v>
      </c>
      <c r="B113" s="16">
        <v>186.56</v>
      </c>
      <c r="C113" s="16">
        <v>9.945</v>
      </c>
      <c r="D113" s="16">
        <v>26.274</v>
      </c>
      <c r="E113" s="16">
        <v>5.14</v>
      </c>
      <c r="F113" s="16">
        <v>1.022</v>
      </c>
      <c r="G113" s="16">
        <v>3.013</v>
      </c>
      <c r="H113" s="16">
        <v>231.954</v>
      </c>
      <c r="I113" s="30">
        <f t="shared" si="3"/>
        <v>-2.687531465010906</v>
      </c>
      <c r="J113" s="16">
        <v>171.324863721331</v>
      </c>
      <c r="K113" s="56"/>
      <c r="L113" s="14"/>
    </row>
    <row r="114" spans="1:12" s="17" customFormat="1" ht="15.75" customHeight="1">
      <c r="A114" s="15">
        <v>37926</v>
      </c>
      <c r="B114" s="16">
        <v>175.657</v>
      </c>
      <c r="C114" s="16">
        <v>7.851</v>
      </c>
      <c r="D114" s="16">
        <v>26.586</v>
      </c>
      <c r="E114" s="16">
        <v>4.861</v>
      </c>
      <c r="F114" s="16">
        <v>0.962</v>
      </c>
      <c r="G114" s="16">
        <v>2.71</v>
      </c>
      <c r="H114" s="16">
        <v>218.627</v>
      </c>
      <c r="I114" s="30">
        <f t="shared" si="3"/>
        <v>-2.9601058163482747</v>
      </c>
      <c r="J114" s="16">
        <v>172.211542116015</v>
      </c>
      <c r="K114" s="56"/>
      <c r="L114" s="14"/>
    </row>
    <row r="115" spans="1:12" s="17" customFormat="1" ht="15.75" customHeight="1">
      <c r="A115" s="15">
        <v>37956</v>
      </c>
      <c r="B115" s="16">
        <v>160.808</v>
      </c>
      <c r="C115" s="16">
        <v>7.276</v>
      </c>
      <c r="D115" s="16">
        <v>22.394</v>
      </c>
      <c r="E115" s="16">
        <v>3.671</v>
      </c>
      <c r="F115" s="16">
        <v>1.026</v>
      </c>
      <c r="G115" s="16">
        <v>2.365</v>
      </c>
      <c r="H115" s="16">
        <v>197.54</v>
      </c>
      <c r="I115" s="30">
        <f t="shared" si="3"/>
        <v>5.771547592912867</v>
      </c>
      <c r="J115" s="16">
        <v>173.844353616354</v>
      </c>
      <c r="K115" s="56"/>
      <c r="L115" s="14"/>
    </row>
    <row r="116" spans="1:12" s="17" customFormat="1" ht="21.75" customHeight="1">
      <c r="A116" s="15">
        <v>37987</v>
      </c>
      <c r="B116" s="16">
        <v>199.592</v>
      </c>
      <c r="C116" s="16">
        <v>6.314</v>
      </c>
      <c r="D116" s="16">
        <v>21.197</v>
      </c>
      <c r="E116" s="16">
        <v>3.707</v>
      </c>
      <c r="F116" s="16">
        <v>0.781</v>
      </c>
      <c r="G116" s="16">
        <v>2.551</v>
      </c>
      <c r="H116" s="16">
        <v>234.142</v>
      </c>
      <c r="I116" s="30">
        <f t="shared" si="3"/>
        <v>1.4528422065176443</v>
      </c>
      <c r="J116" s="16">
        <v>171.988340936325</v>
      </c>
      <c r="K116" s="56"/>
      <c r="L116" s="14"/>
    </row>
    <row r="117" spans="1:12" s="17" customFormat="1" ht="15.75" customHeight="1">
      <c r="A117" s="15">
        <v>38018</v>
      </c>
      <c r="B117" s="16">
        <v>92.349</v>
      </c>
      <c r="C117" s="16">
        <v>6.12</v>
      </c>
      <c r="D117" s="16">
        <v>15.138</v>
      </c>
      <c r="E117" s="16">
        <v>3.082</v>
      </c>
      <c r="F117" s="16">
        <v>0.546</v>
      </c>
      <c r="G117" s="16">
        <v>2.36</v>
      </c>
      <c r="H117" s="16">
        <v>119.595</v>
      </c>
      <c r="I117" s="30">
        <f t="shared" si="3"/>
        <v>-0.4867698452321605</v>
      </c>
      <c r="J117" s="16">
        <v>169.913654056826</v>
      </c>
      <c r="K117" s="56"/>
      <c r="L117" s="14"/>
    </row>
    <row r="118" spans="1:12" s="17" customFormat="1" ht="15.75" customHeight="1">
      <c r="A118" s="15">
        <v>38047</v>
      </c>
      <c r="B118" s="16">
        <v>470.3</v>
      </c>
      <c r="C118" s="16">
        <v>16.626</v>
      </c>
      <c r="D118" s="16">
        <v>49.864</v>
      </c>
      <c r="E118" s="16">
        <v>5.991</v>
      </c>
      <c r="F118" s="16">
        <v>1.855</v>
      </c>
      <c r="G118" s="16">
        <v>4.974</v>
      </c>
      <c r="H118" s="16">
        <v>549.61</v>
      </c>
      <c r="I118" s="30">
        <f t="shared" si="3"/>
        <v>3.677895090292054</v>
      </c>
      <c r="J118" s="16">
        <v>171.828222264986</v>
      </c>
      <c r="K118" s="56"/>
      <c r="L118" s="14"/>
    </row>
    <row r="119" spans="1:12" s="17" customFormat="1" ht="15.75" customHeight="1">
      <c r="A119" s="15">
        <v>38078</v>
      </c>
      <c r="B119" s="16">
        <v>191.102</v>
      </c>
      <c r="C119" s="16">
        <v>13.327</v>
      </c>
      <c r="D119" s="16">
        <v>25.184</v>
      </c>
      <c r="E119" s="16">
        <v>4.465</v>
      </c>
      <c r="F119" s="16">
        <v>1.094</v>
      </c>
      <c r="G119" s="16">
        <v>4.277</v>
      </c>
      <c r="H119" s="16">
        <v>239.449</v>
      </c>
      <c r="I119" s="30">
        <f t="shared" si="3"/>
        <v>-3.105336209094247</v>
      </c>
      <c r="J119" s="16">
        <v>172.68548369577</v>
      </c>
      <c r="K119" s="56"/>
      <c r="L119" s="14"/>
    </row>
    <row r="120" spans="1:12" s="17" customFormat="1" ht="15.75" customHeight="1">
      <c r="A120" s="15">
        <v>38108</v>
      </c>
      <c r="B120" s="16">
        <v>197.627</v>
      </c>
      <c r="C120" s="16">
        <v>14.178</v>
      </c>
      <c r="D120" s="16">
        <v>27.04</v>
      </c>
      <c r="E120" s="16">
        <v>4.469</v>
      </c>
      <c r="F120" s="16">
        <v>1.02</v>
      </c>
      <c r="G120" s="16">
        <v>4.059</v>
      </c>
      <c r="H120" s="16">
        <v>248.393</v>
      </c>
      <c r="I120" s="30">
        <f t="shared" si="3"/>
        <v>-2.4057426645083098</v>
      </c>
      <c r="J120" s="16">
        <v>173.020954079358</v>
      </c>
      <c r="K120" s="56"/>
      <c r="L120" s="14"/>
    </row>
    <row r="121" spans="1:12" s="17" customFormat="1" ht="15.75" customHeight="1">
      <c r="A121" s="15">
        <v>38139</v>
      </c>
      <c r="B121" s="16">
        <v>241.121</v>
      </c>
      <c r="C121" s="16">
        <v>15.201</v>
      </c>
      <c r="D121" s="16">
        <v>31.556</v>
      </c>
      <c r="E121" s="16">
        <v>4.706</v>
      </c>
      <c r="F121" s="16">
        <v>1.514</v>
      </c>
      <c r="G121" s="16">
        <v>3.829</v>
      </c>
      <c r="H121" s="16">
        <v>297.927</v>
      </c>
      <c r="I121" s="30">
        <f t="shared" si="3"/>
        <v>-3.7849551263212504</v>
      </c>
      <c r="J121" s="16">
        <v>172.248468255962</v>
      </c>
      <c r="K121" s="56"/>
      <c r="L121" s="14"/>
    </row>
    <row r="122" spans="1:12" s="17" customFormat="1" ht="15.75" customHeight="1">
      <c r="A122" s="15">
        <v>38169</v>
      </c>
      <c r="B122" s="16">
        <v>188.223</v>
      </c>
      <c r="C122" s="16">
        <v>14.024</v>
      </c>
      <c r="D122" s="16">
        <v>25.475</v>
      </c>
      <c r="E122" s="16">
        <v>4.284</v>
      </c>
      <c r="F122" s="16">
        <v>0.883</v>
      </c>
      <c r="G122" s="16">
        <v>4.421</v>
      </c>
      <c r="H122" s="16">
        <v>237.31</v>
      </c>
      <c r="I122" s="30">
        <f t="shared" si="3"/>
        <v>-4.004304050418867</v>
      </c>
      <c r="J122" s="16">
        <v>171.58643164628</v>
      </c>
      <c r="K122" s="56"/>
      <c r="L122" s="14"/>
    </row>
    <row r="123" spans="1:12" s="17" customFormat="1" ht="15.75" customHeight="1">
      <c r="A123" s="15">
        <v>38200</v>
      </c>
      <c r="B123" s="16">
        <v>87.529</v>
      </c>
      <c r="C123" s="16">
        <v>10.877</v>
      </c>
      <c r="D123" s="16">
        <v>15.156</v>
      </c>
      <c r="E123" s="16">
        <v>3.259</v>
      </c>
      <c r="F123" s="16">
        <v>0.758</v>
      </c>
      <c r="G123" s="16">
        <v>3.516</v>
      </c>
      <c r="H123" s="16">
        <v>121.095</v>
      </c>
      <c r="I123" s="30">
        <f t="shared" si="3"/>
        <v>-5.714218976283533</v>
      </c>
      <c r="J123" s="16">
        <v>169.919442694631</v>
      </c>
      <c r="K123" s="56"/>
      <c r="L123" s="14"/>
    </row>
    <row r="124" spans="1:12" s="17" customFormat="1" ht="15.75" customHeight="1">
      <c r="A124" s="15">
        <v>38231</v>
      </c>
      <c r="B124" s="16">
        <v>434.385</v>
      </c>
      <c r="C124" s="16">
        <v>14.794</v>
      </c>
      <c r="D124" s="16">
        <v>47.226</v>
      </c>
      <c r="E124" s="16">
        <v>5.381</v>
      </c>
      <c r="F124" s="16">
        <v>1.669</v>
      </c>
      <c r="G124" s="16">
        <v>3.87</v>
      </c>
      <c r="H124" s="16">
        <v>507.325</v>
      </c>
      <c r="I124" s="30">
        <f t="shared" si="3"/>
        <v>-1.6364041763206103</v>
      </c>
      <c r="J124" s="16">
        <v>169.585049334297</v>
      </c>
      <c r="K124" s="56"/>
      <c r="L124" s="14"/>
    </row>
    <row r="125" spans="1:12" s="17" customFormat="1" ht="15.75" customHeight="1">
      <c r="A125" s="15">
        <v>38261</v>
      </c>
      <c r="B125" s="16">
        <v>171.817</v>
      </c>
      <c r="C125" s="16">
        <v>9.818</v>
      </c>
      <c r="D125" s="16">
        <v>29.395</v>
      </c>
      <c r="E125" s="16">
        <v>4.914</v>
      </c>
      <c r="F125" s="16">
        <v>1.072</v>
      </c>
      <c r="G125" s="16">
        <v>3.073</v>
      </c>
      <c r="H125" s="16">
        <v>220.089</v>
      </c>
      <c r="I125" s="30">
        <f t="shared" si="3"/>
        <v>-5.115238366227786</v>
      </c>
      <c r="J125" s="16">
        <v>170.236648512068</v>
      </c>
      <c r="K125" s="56"/>
      <c r="L125" s="14"/>
    </row>
    <row r="126" spans="1:12" s="17" customFormat="1" ht="15.75" customHeight="1">
      <c r="A126" s="15">
        <v>38292</v>
      </c>
      <c r="B126" s="16">
        <v>175.552</v>
      </c>
      <c r="C126" s="16">
        <v>9.226</v>
      </c>
      <c r="D126" s="16">
        <v>28.934</v>
      </c>
      <c r="E126" s="16">
        <v>5.255</v>
      </c>
      <c r="F126" s="16">
        <v>0.938</v>
      </c>
      <c r="G126" s="16">
        <v>2.812</v>
      </c>
      <c r="H126" s="16">
        <v>222.717</v>
      </c>
      <c r="I126" s="30">
        <f t="shared" si="3"/>
        <v>1.8707661908181592</v>
      </c>
      <c r="J126" s="16">
        <v>169.98222185569</v>
      </c>
      <c r="K126" s="56"/>
      <c r="L126" s="14"/>
    </row>
    <row r="127" spans="1:12" s="17" customFormat="1" ht="15.75" customHeight="1">
      <c r="A127" s="15">
        <v>38322</v>
      </c>
      <c r="B127" s="16">
        <v>149.482</v>
      </c>
      <c r="C127" s="16">
        <v>6.619</v>
      </c>
      <c r="D127" s="16">
        <v>24.79</v>
      </c>
      <c r="E127" s="16">
        <v>3.604</v>
      </c>
      <c r="F127" s="16">
        <v>1.103</v>
      </c>
      <c r="G127" s="16">
        <v>2.187</v>
      </c>
      <c r="H127" s="16">
        <v>187.785</v>
      </c>
      <c r="I127" s="30">
        <f t="shared" si="3"/>
        <v>-4.938240356383517</v>
      </c>
      <c r="J127" s="16">
        <v>171.760244271853</v>
      </c>
      <c r="K127" s="56"/>
      <c r="L127" s="14"/>
    </row>
    <row r="128" spans="1:12" s="17" customFormat="1" ht="21.75" customHeight="1">
      <c r="A128" s="15">
        <v>38353</v>
      </c>
      <c r="B128" s="16">
        <v>180.043</v>
      </c>
      <c r="C128" s="16">
        <v>6.092</v>
      </c>
      <c r="D128" s="16">
        <v>22.496</v>
      </c>
      <c r="E128" s="16">
        <v>3.686</v>
      </c>
      <c r="F128" s="16">
        <v>0.85</v>
      </c>
      <c r="G128" s="16">
        <v>2.558</v>
      </c>
      <c r="H128" s="16">
        <v>215.725</v>
      </c>
      <c r="I128" s="30">
        <f t="shared" si="3"/>
        <v>-7.865739593921646</v>
      </c>
      <c r="J128" s="16">
        <v>170.487292297037</v>
      </c>
      <c r="K128" s="56"/>
      <c r="L128" s="14"/>
    </row>
    <row r="129" spans="1:12" s="17" customFormat="1" ht="15.75" customHeight="1">
      <c r="A129" s="15">
        <v>38384</v>
      </c>
      <c r="B129" s="16">
        <v>77.499</v>
      </c>
      <c r="C129" s="16">
        <v>5.498</v>
      </c>
      <c r="D129" s="16">
        <v>15.958</v>
      </c>
      <c r="E129" s="16">
        <v>3.347</v>
      </c>
      <c r="F129" s="16">
        <v>0.68</v>
      </c>
      <c r="G129" s="16">
        <v>2.321</v>
      </c>
      <c r="H129" s="16">
        <v>105.303</v>
      </c>
      <c r="I129" s="30">
        <f t="shared" si="3"/>
        <v>-11.95033237175467</v>
      </c>
      <c r="J129" s="16">
        <v>167.864684657493</v>
      </c>
      <c r="K129" s="56"/>
      <c r="L129" s="14"/>
    </row>
    <row r="130" spans="1:12" s="17" customFormat="1" ht="15.75" customHeight="1">
      <c r="A130" s="15">
        <v>38412</v>
      </c>
      <c r="B130" s="16">
        <v>440.36</v>
      </c>
      <c r="C130" s="16">
        <v>15.441</v>
      </c>
      <c r="D130" s="16">
        <v>48.94</v>
      </c>
      <c r="E130" s="16">
        <v>5.869</v>
      </c>
      <c r="F130" s="16">
        <v>1.622</v>
      </c>
      <c r="G130" s="16">
        <v>5.021</v>
      </c>
      <c r="H130" s="16">
        <v>517.253</v>
      </c>
      <c r="I130" s="30">
        <f t="shared" si="3"/>
        <v>-5.887265515547384</v>
      </c>
      <c r="J130" s="16">
        <v>169.334837429007</v>
      </c>
      <c r="K130" s="56"/>
      <c r="L130" s="14"/>
    </row>
    <row r="131" spans="1:12" s="17" customFormat="1" ht="15.75" customHeight="1">
      <c r="A131" s="15">
        <v>38443</v>
      </c>
      <c r="B131" s="16">
        <v>178.934</v>
      </c>
      <c r="C131" s="16">
        <v>14.431</v>
      </c>
      <c r="D131" s="16">
        <v>27.92</v>
      </c>
      <c r="E131" s="16">
        <v>4.963</v>
      </c>
      <c r="F131" s="16">
        <v>1.182</v>
      </c>
      <c r="G131" s="16">
        <v>4.569</v>
      </c>
      <c r="H131" s="16">
        <v>231.999</v>
      </c>
      <c r="I131" s="30">
        <f t="shared" si="3"/>
        <v>-3.1113097152211964</v>
      </c>
      <c r="J131" s="16">
        <v>170.508572086729</v>
      </c>
      <c r="K131" s="56"/>
      <c r="L131" s="14"/>
    </row>
    <row r="132" spans="1:12" s="17" customFormat="1" ht="15.75" customHeight="1">
      <c r="A132" s="15">
        <v>38473</v>
      </c>
      <c r="B132" s="16">
        <v>189.164</v>
      </c>
      <c r="C132" s="16">
        <v>13.521</v>
      </c>
      <c r="D132" s="16">
        <v>26.181</v>
      </c>
      <c r="E132" s="16">
        <v>5.172</v>
      </c>
      <c r="F132" s="16">
        <v>1.17</v>
      </c>
      <c r="G132" s="16">
        <v>4.223</v>
      </c>
      <c r="H132" s="16">
        <v>239.431</v>
      </c>
      <c r="I132" s="30">
        <f t="shared" si="3"/>
        <v>-3.6079921736924803</v>
      </c>
      <c r="J132" s="16">
        <v>170.81461189694</v>
      </c>
      <c r="K132" s="56"/>
      <c r="L132" s="14"/>
    </row>
    <row r="133" spans="1:12" s="17" customFormat="1" ht="15.75" customHeight="1">
      <c r="A133" s="15">
        <v>38504</v>
      </c>
      <c r="B133" s="16">
        <v>226.326</v>
      </c>
      <c r="C133" s="16">
        <v>15.637</v>
      </c>
      <c r="D133" s="16">
        <v>30.166</v>
      </c>
      <c r="E133" s="16">
        <v>5.221</v>
      </c>
      <c r="F133" s="16">
        <v>1.426</v>
      </c>
      <c r="G133" s="16">
        <v>4.051</v>
      </c>
      <c r="H133" s="16">
        <v>282.827</v>
      </c>
      <c r="I133" s="30">
        <f t="shared" si="3"/>
        <v>-5.068355671020086</v>
      </c>
      <c r="J133" s="16">
        <v>170.087188330233</v>
      </c>
      <c r="K133" s="56"/>
      <c r="L133" s="14"/>
    </row>
    <row r="134" spans="1:12" s="17" customFormat="1" ht="15.75" customHeight="1">
      <c r="A134" s="15">
        <v>38534</v>
      </c>
      <c r="B134" s="16">
        <v>175.339</v>
      </c>
      <c r="C134" s="16">
        <v>13.579</v>
      </c>
      <c r="D134" s="16">
        <v>23.56</v>
      </c>
      <c r="E134" s="16">
        <v>4.882</v>
      </c>
      <c r="F134" s="16">
        <v>0.931</v>
      </c>
      <c r="G134" s="16">
        <v>4.409</v>
      </c>
      <c r="H134" s="16">
        <v>222.7</v>
      </c>
      <c r="I134" s="30">
        <f t="shared" si="3"/>
        <v>-6.156504150688974</v>
      </c>
      <c r="J134" s="16">
        <v>168.888233423999</v>
      </c>
      <c r="K134" s="56"/>
      <c r="L134" s="14"/>
    </row>
    <row r="135" spans="1:12" s="17" customFormat="1" ht="15.75" customHeight="1">
      <c r="A135" s="15">
        <v>38565</v>
      </c>
      <c r="B135" s="16">
        <v>84.243</v>
      </c>
      <c r="C135" s="16">
        <v>10.823</v>
      </c>
      <c r="D135" s="16">
        <v>15.733</v>
      </c>
      <c r="E135" s="16">
        <v>3.873</v>
      </c>
      <c r="F135" s="16">
        <v>0.606</v>
      </c>
      <c r="G135" s="16">
        <v>3.205</v>
      </c>
      <c r="H135" s="16">
        <v>118.483</v>
      </c>
      <c r="I135" s="30">
        <f t="shared" si="3"/>
        <v>-2.1569841859696908</v>
      </c>
      <c r="J135" s="16">
        <v>167.743093608028</v>
      </c>
      <c r="K135" s="56"/>
      <c r="L135" s="14"/>
    </row>
    <row r="136" spans="1:12" s="17" customFormat="1" ht="15.75" customHeight="1">
      <c r="A136" s="15">
        <v>38596</v>
      </c>
      <c r="B136" s="16">
        <v>417.632</v>
      </c>
      <c r="C136" s="16">
        <v>15.961</v>
      </c>
      <c r="D136" s="16">
        <v>45.475</v>
      </c>
      <c r="E136" s="16">
        <v>5.964</v>
      </c>
      <c r="F136" s="16">
        <v>1.702</v>
      </c>
      <c r="G136" s="16">
        <v>4.026</v>
      </c>
      <c r="H136" s="16">
        <v>490.76</v>
      </c>
      <c r="I136" s="30">
        <f t="shared" si="3"/>
        <v>-3.2651653279455957</v>
      </c>
      <c r="J136" s="16">
        <v>169.166157546136</v>
      </c>
      <c r="K136" s="56"/>
      <c r="L136" s="14"/>
    </row>
    <row r="137" spans="1:12" s="17" customFormat="1" ht="15.75" customHeight="1">
      <c r="A137" s="15">
        <v>38626</v>
      </c>
      <c r="B137" s="16">
        <v>153.93</v>
      </c>
      <c r="C137" s="16">
        <v>9.577</v>
      </c>
      <c r="D137" s="16">
        <v>24.79</v>
      </c>
      <c r="E137" s="16">
        <v>4.936</v>
      </c>
      <c r="F137" s="16">
        <v>0.97</v>
      </c>
      <c r="G137" s="16">
        <v>3.065</v>
      </c>
      <c r="H137" s="16">
        <v>197.268</v>
      </c>
      <c r="I137" s="30">
        <f t="shared" si="3"/>
        <v>-10.36898709158568</v>
      </c>
      <c r="J137" s="16">
        <v>169.614140792703</v>
      </c>
      <c r="K137" s="56"/>
      <c r="L137" s="14"/>
    </row>
    <row r="138" spans="1:12" s="17" customFormat="1" ht="15.75" customHeight="1">
      <c r="A138" s="15">
        <v>38657</v>
      </c>
      <c r="B138" s="16">
        <v>160.829</v>
      </c>
      <c r="C138" s="16">
        <v>8.692</v>
      </c>
      <c r="D138" s="16">
        <v>25.727</v>
      </c>
      <c r="E138" s="16">
        <v>5.123</v>
      </c>
      <c r="F138" s="16">
        <v>1.029</v>
      </c>
      <c r="G138" s="16">
        <v>2.878</v>
      </c>
      <c r="H138" s="16">
        <v>204.278</v>
      </c>
      <c r="I138" s="30">
        <f t="shared" si="3"/>
        <v>-8.279116547008087</v>
      </c>
      <c r="J138" s="16">
        <v>170.567248771573</v>
      </c>
      <c r="K138" s="56"/>
      <c r="L138" s="14"/>
    </row>
    <row r="139" spans="1:12" s="17" customFormat="1" ht="15.75" customHeight="1">
      <c r="A139" s="15">
        <v>38687</v>
      </c>
      <c r="B139" s="16">
        <v>159.156</v>
      </c>
      <c r="C139" s="16">
        <v>6.383</v>
      </c>
      <c r="D139" s="16">
        <v>22.777</v>
      </c>
      <c r="E139" s="16">
        <v>3.828</v>
      </c>
      <c r="F139" s="16">
        <v>0.969</v>
      </c>
      <c r="G139" s="16">
        <v>2.234</v>
      </c>
      <c r="H139" s="16">
        <v>195.347</v>
      </c>
      <c r="I139" s="30">
        <f t="shared" si="3"/>
        <v>4.026945709188709</v>
      </c>
      <c r="J139" s="16">
        <v>170.148747279835</v>
      </c>
      <c r="K139" s="56"/>
      <c r="L139" s="14"/>
    </row>
    <row r="140" spans="1:12" s="17" customFormat="1" ht="21.75" customHeight="1">
      <c r="A140" s="15">
        <v>38718</v>
      </c>
      <c r="B140" s="16">
        <v>154.041</v>
      </c>
      <c r="C140" s="16">
        <v>6.576</v>
      </c>
      <c r="D140" s="16">
        <v>21.57</v>
      </c>
      <c r="E140" s="16">
        <v>3.706</v>
      </c>
      <c r="F140" s="16">
        <v>0.809</v>
      </c>
      <c r="G140" s="16">
        <v>2.5</v>
      </c>
      <c r="H140" s="16">
        <v>189.202</v>
      </c>
      <c r="I140" s="30">
        <f t="shared" si="3"/>
        <v>-12.294819793718858</v>
      </c>
      <c r="J140" s="16">
        <v>169.772727874408</v>
      </c>
      <c r="K140" s="56"/>
      <c r="L140" s="14"/>
    </row>
    <row r="141" spans="1:12" s="17" customFormat="1" ht="15.75" customHeight="1">
      <c r="A141" s="15">
        <v>38749</v>
      </c>
      <c r="B141" s="16">
        <v>74.841</v>
      </c>
      <c r="C141" s="16">
        <v>5.141</v>
      </c>
      <c r="D141" s="16">
        <v>14.416</v>
      </c>
      <c r="E141" s="16">
        <v>3.323</v>
      </c>
      <c r="F141" s="16">
        <v>0.722</v>
      </c>
      <c r="G141" s="16">
        <v>2.446</v>
      </c>
      <c r="H141" s="16">
        <v>100.889</v>
      </c>
      <c r="I141" s="30">
        <f t="shared" si="3"/>
        <v>-4.191713436464298</v>
      </c>
      <c r="J141" s="16">
        <v>165.378424609517</v>
      </c>
      <c r="K141" s="56"/>
      <c r="L141" s="14"/>
    </row>
    <row r="142" spans="1:12" s="17" customFormat="1" ht="15.75" customHeight="1">
      <c r="A142" s="15">
        <v>38777</v>
      </c>
      <c r="B142" s="16">
        <v>432.893</v>
      </c>
      <c r="C142" s="16">
        <v>17.034</v>
      </c>
      <c r="D142" s="16">
        <v>51.23</v>
      </c>
      <c r="E142" s="16">
        <v>6.191</v>
      </c>
      <c r="F142" s="16">
        <v>2.224</v>
      </c>
      <c r="G142" s="16">
        <v>5.176</v>
      </c>
      <c r="H142" s="16">
        <v>514.748</v>
      </c>
      <c r="I142" s="30">
        <f t="shared" si="3"/>
        <v>-0.4842891196377792</v>
      </c>
      <c r="J142" s="16">
        <v>168.426774565072</v>
      </c>
      <c r="K142" s="56"/>
      <c r="L142" s="14"/>
    </row>
    <row r="143" spans="1:12" s="17" customFormat="1" ht="15.75" customHeight="1">
      <c r="A143" s="15">
        <v>38808</v>
      </c>
      <c r="B143" s="16">
        <v>162.988</v>
      </c>
      <c r="C143" s="16">
        <v>12.45</v>
      </c>
      <c r="D143" s="16">
        <v>23.163</v>
      </c>
      <c r="E143" s="16">
        <v>11.436</v>
      </c>
      <c r="F143" s="16">
        <v>1.461</v>
      </c>
      <c r="G143" s="16">
        <v>4.068</v>
      </c>
      <c r="H143" s="16">
        <v>215.566</v>
      </c>
      <c r="I143" s="30">
        <f t="shared" si="3"/>
        <v>-7.0832201862939</v>
      </c>
      <c r="J143" s="16">
        <v>168.339970178055</v>
      </c>
      <c r="K143" s="56"/>
      <c r="L143" s="14"/>
    </row>
    <row r="144" spans="1:12" s="17" customFormat="1" ht="15.75" customHeight="1">
      <c r="A144" s="15">
        <v>38838</v>
      </c>
      <c r="B144" s="16">
        <v>189.037</v>
      </c>
      <c r="C144" s="16">
        <v>14.193</v>
      </c>
      <c r="D144" s="16">
        <v>27.277</v>
      </c>
      <c r="E144" s="16">
        <v>2.12</v>
      </c>
      <c r="F144" s="16">
        <v>1.074</v>
      </c>
      <c r="G144" s="16">
        <v>4.141</v>
      </c>
      <c r="H144" s="16">
        <v>237.842</v>
      </c>
      <c r="I144" s="30">
        <f t="shared" si="3"/>
        <v>-0.6636567528849611</v>
      </c>
      <c r="J144" s="16">
        <v>167.925624972968</v>
      </c>
      <c r="K144" s="56"/>
      <c r="L144" s="14"/>
    </row>
    <row r="145" spans="1:12" s="17" customFormat="1" ht="15.75" customHeight="1">
      <c r="A145" s="15">
        <v>38869</v>
      </c>
      <c r="B145" s="16">
        <v>217.865</v>
      </c>
      <c r="C145" s="16">
        <v>14.697</v>
      </c>
      <c r="D145" s="16">
        <v>29.901</v>
      </c>
      <c r="E145" s="16">
        <v>3.02</v>
      </c>
      <c r="F145" s="16">
        <v>0.955</v>
      </c>
      <c r="G145" s="16">
        <v>4.274</v>
      </c>
      <c r="H145" s="16">
        <v>270.712</v>
      </c>
      <c r="I145" s="30">
        <f t="shared" si="3"/>
        <v>-4.2835372860441225</v>
      </c>
      <c r="J145" s="16">
        <v>168.201749413192</v>
      </c>
      <c r="K145" s="56"/>
      <c r="L145" s="14"/>
    </row>
    <row r="146" spans="1:12" s="17" customFormat="1" ht="15.75" customHeight="1">
      <c r="A146" s="15">
        <v>38899</v>
      </c>
      <c r="B146" s="16">
        <v>169.244</v>
      </c>
      <c r="C146" s="16">
        <v>13.798</v>
      </c>
      <c r="D146" s="16">
        <v>23.696</v>
      </c>
      <c r="E146" s="16">
        <v>3.412</v>
      </c>
      <c r="F146" s="16">
        <v>0.775</v>
      </c>
      <c r="G146" s="16">
        <v>4.335</v>
      </c>
      <c r="H146" s="16">
        <v>215.26</v>
      </c>
      <c r="I146" s="30">
        <f t="shared" si="3"/>
        <v>-3.340817242927713</v>
      </c>
      <c r="J146" s="16">
        <v>167.189300087277</v>
      </c>
      <c r="K146" s="56"/>
      <c r="L146" s="14"/>
    </row>
    <row r="147" spans="1:12" s="17" customFormat="1" ht="15.75" customHeight="1">
      <c r="A147" s="15">
        <v>38930</v>
      </c>
      <c r="B147" s="16">
        <v>77.757</v>
      </c>
      <c r="C147" s="16">
        <v>10.993</v>
      </c>
      <c r="D147" s="16">
        <v>16.137</v>
      </c>
      <c r="E147" s="16">
        <v>3.251</v>
      </c>
      <c r="F147" s="16">
        <v>0.508</v>
      </c>
      <c r="G147" s="16">
        <v>3.405</v>
      </c>
      <c r="H147" s="16">
        <v>112.051</v>
      </c>
      <c r="I147" s="30">
        <f t="shared" si="3"/>
        <v>-5.428626891621576</v>
      </c>
      <c r="J147" s="16">
        <v>165.141421392678</v>
      </c>
      <c r="K147" s="56"/>
      <c r="L147" s="14"/>
    </row>
    <row r="148" spans="1:12" s="17" customFormat="1" ht="15.75" customHeight="1">
      <c r="A148" s="15">
        <v>38961</v>
      </c>
      <c r="B148" s="16">
        <v>415.386</v>
      </c>
      <c r="C148" s="16">
        <v>14.979</v>
      </c>
      <c r="D148" s="16">
        <v>44.672</v>
      </c>
      <c r="E148" s="16">
        <v>8.53</v>
      </c>
      <c r="F148" s="16">
        <v>1.377</v>
      </c>
      <c r="G148" s="16">
        <v>3.892</v>
      </c>
      <c r="H148" s="16">
        <v>488.836</v>
      </c>
      <c r="I148" s="30">
        <f t="shared" si="3"/>
        <v>-0.3920449914418356</v>
      </c>
      <c r="J148" s="16">
        <v>166.473501985043</v>
      </c>
      <c r="K148" s="56"/>
      <c r="L148" s="14"/>
    </row>
    <row r="149" spans="1:12" s="17" customFormat="1" ht="15.75" customHeight="1">
      <c r="A149" s="15">
        <v>38991</v>
      </c>
      <c r="B149" s="16">
        <v>153.118</v>
      </c>
      <c r="C149" s="16">
        <v>10.025</v>
      </c>
      <c r="D149" s="16">
        <v>26.704</v>
      </c>
      <c r="E149" s="16">
        <v>2.805</v>
      </c>
      <c r="F149" s="16">
        <v>0.806</v>
      </c>
      <c r="G149" s="16">
        <v>3.18</v>
      </c>
      <c r="H149" s="16">
        <v>196.638</v>
      </c>
      <c r="I149" s="30">
        <f t="shared" si="3"/>
        <v>-0.3193624916357436</v>
      </c>
      <c r="J149" s="16">
        <v>168.131751035789</v>
      </c>
      <c r="K149" s="56"/>
      <c r="L149" s="14"/>
    </row>
    <row r="150" spans="1:12" s="17" customFormat="1" ht="15.75" customHeight="1">
      <c r="A150" s="15">
        <v>39022</v>
      </c>
      <c r="B150" s="16">
        <v>157.189</v>
      </c>
      <c r="C150" s="16">
        <v>8.504</v>
      </c>
      <c r="D150" s="16">
        <v>27.666</v>
      </c>
      <c r="E150" s="16">
        <v>3.999</v>
      </c>
      <c r="F150" s="16">
        <v>0.893</v>
      </c>
      <c r="G150" s="16">
        <v>3.264</v>
      </c>
      <c r="H150" s="16">
        <v>201.515</v>
      </c>
      <c r="I150" s="30">
        <f t="shared" si="3"/>
        <v>-1.3525685585329796</v>
      </c>
      <c r="J150" s="16">
        <v>167.49631134465</v>
      </c>
      <c r="K150" s="56"/>
      <c r="L150" s="14"/>
    </row>
    <row r="151" spans="1:12" s="17" customFormat="1" ht="15.75" customHeight="1">
      <c r="A151" s="15">
        <v>39052</v>
      </c>
      <c r="B151" s="16">
        <v>135.684</v>
      </c>
      <c r="C151" s="16">
        <v>6.83</v>
      </c>
      <c r="D151" s="16">
        <v>21.847</v>
      </c>
      <c r="E151" s="16">
        <v>2.662</v>
      </c>
      <c r="F151" s="16">
        <v>0.67</v>
      </c>
      <c r="G151" s="16">
        <v>2.626</v>
      </c>
      <c r="H151" s="16">
        <v>170.319</v>
      </c>
      <c r="I151" s="30">
        <f t="shared" si="3"/>
        <v>-12.812072875447285</v>
      </c>
      <c r="J151" s="16">
        <v>168.299066123284</v>
      </c>
      <c r="K151" s="56"/>
      <c r="L151" s="14"/>
    </row>
    <row r="152" spans="1:12" s="17" customFormat="1" ht="21.75" customHeight="1">
      <c r="A152" s="15">
        <v>39083</v>
      </c>
      <c r="B152" s="16">
        <v>161.21</v>
      </c>
      <c r="C152" s="16">
        <v>6.91</v>
      </c>
      <c r="D152" s="16">
        <v>21.487</v>
      </c>
      <c r="E152" s="16">
        <v>2.653</v>
      </c>
      <c r="F152" s="16">
        <v>0.735</v>
      </c>
      <c r="G152" s="16">
        <v>4.02</v>
      </c>
      <c r="H152" s="16">
        <v>197.015</v>
      </c>
      <c r="I152" s="30">
        <f t="shared" si="3"/>
        <v>4.129448948742606</v>
      </c>
      <c r="J152" s="16">
        <v>165.082689048096</v>
      </c>
      <c r="K152" s="56"/>
      <c r="L152" s="14"/>
    </row>
    <row r="153" spans="1:12" s="17" customFormat="1" ht="15.75" customHeight="1">
      <c r="A153" s="15">
        <v>39114</v>
      </c>
      <c r="B153" s="16">
        <v>71.531</v>
      </c>
      <c r="C153" s="16">
        <v>5.342</v>
      </c>
      <c r="D153" s="16">
        <v>14.018</v>
      </c>
      <c r="E153" s="16">
        <v>2.145</v>
      </c>
      <c r="F153" s="16">
        <v>0.594</v>
      </c>
      <c r="G153" s="16">
        <v>3.259</v>
      </c>
      <c r="H153" s="16">
        <v>96.889</v>
      </c>
      <c r="I153" s="30">
        <f t="shared" si="3"/>
        <v>-3.9647533427826716</v>
      </c>
      <c r="J153" s="16">
        <v>163.475350066818</v>
      </c>
      <c r="K153" s="56"/>
      <c r="L153" s="14"/>
    </row>
    <row r="154" spans="1:12" s="17" customFormat="1" ht="15.75" customHeight="1">
      <c r="A154" s="15">
        <v>39142</v>
      </c>
      <c r="B154" s="16">
        <v>445.265</v>
      </c>
      <c r="C154" s="16">
        <v>19.615</v>
      </c>
      <c r="D154" s="16">
        <v>51.167</v>
      </c>
      <c r="E154" s="16">
        <v>4.762</v>
      </c>
      <c r="F154" s="16">
        <v>1.346</v>
      </c>
      <c r="G154" s="16">
        <v>7.187</v>
      </c>
      <c r="H154" s="16">
        <v>529.342</v>
      </c>
      <c r="I154" s="30">
        <f t="shared" si="3"/>
        <v>2.8351737160707557</v>
      </c>
      <c r="J154" s="16">
        <v>166.013774272943</v>
      </c>
      <c r="K154" s="56"/>
      <c r="L154" s="14"/>
    </row>
    <row r="155" spans="1:12" s="17" customFormat="1" ht="15.75" customHeight="1">
      <c r="A155" s="15">
        <v>39173</v>
      </c>
      <c r="B155" s="16">
        <v>167.928</v>
      </c>
      <c r="C155" s="16">
        <v>14.901</v>
      </c>
      <c r="D155" s="16">
        <v>25.536</v>
      </c>
      <c r="E155" s="16">
        <v>3.666</v>
      </c>
      <c r="F155" s="16">
        <v>1.234</v>
      </c>
      <c r="G155" s="16">
        <v>5.612</v>
      </c>
      <c r="H155" s="16">
        <v>218.877</v>
      </c>
      <c r="I155" s="30">
        <f t="shared" si="3"/>
        <v>1.5359565052002608</v>
      </c>
      <c r="J155" s="16">
        <v>164.736780101533</v>
      </c>
      <c r="K155" s="56"/>
      <c r="L155" s="14"/>
    </row>
    <row r="156" spans="1:12" s="17" customFormat="1" ht="15.75" customHeight="1">
      <c r="A156" s="15">
        <v>39203</v>
      </c>
      <c r="B156" s="16">
        <v>184.753</v>
      </c>
      <c r="C156" s="16">
        <v>14.643</v>
      </c>
      <c r="D156" s="16">
        <v>27.007</v>
      </c>
      <c r="E156" s="16">
        <v>3.689</v>
      </c>
      <c r="F156" s="16">
        <v>1.183</v>
      </c>
      <c r="G156" s="16">
        <v>5.925</v>
      </c>
      <c r="H156" s="16">
        <v>237.2</v>
      </c>
      <c r="I156" s="30">
        <f aca="true" t="shared" si="4" ref="I156:I219">H156/H144*100-100</f>
        <v>-0.26992709445767105</v>
      </c>
      <c r="J156" s="16">
        <v>166.167255179556</v>
      </c>
      <c r="K156" s="56"/>
      <c r="L156" s="14"/>
    </row>
    <row r="157" spans="1:12" s="17" customFormat="1" ht="15.75" customHeight="1">
      <c r="A157" s="15">
        <v>39234</v>
      </c>
      <c r="B157" s="16">
        <v>220.581</v>
      </c>
      <c r="C157" s="16">
        <v>14.679</v>
      </c>
      <c r="D157" s="16">
        <v>30.639</v>
      </c>
      <c r="E157" s="16">
        <v>4.098</v>
      </c>
      <c r="F157" s="16">
        <v>1.227</v>
      </c>
      <c r="G157" s="16">
        <v>5.742</v>
      </c>
      <c r="H157" s="16">
        <v>276.966</v>
      </c>
      <c r="I157" s="30">
        <f t="shared" si="4"/>
        <v>2.310204202251853</v>
      </c>
      <c r="J157" s="16">
        <v>165.909280145159</v>
      </c>
      <c r="K157" s="56"/>
      <c r="L157" s="14"/>
    </row>
    <row r="158" spans="1:12" s="17" customFormat="1" ht="15.75" customHeight="1">
      <c r="A158" s="15">
        <v>39264</v>
      </c>
      <c r="B158" s="16">
        <v>175.342</v>
      </c>
      <c r="C158" s="16">
        <v>12.589</v>
      </c>
      <c r="D158" s="16">
        <v>26.992</v>
      </c>
      <c r="E158" s="16">
        <v>3.977</v>
      </c>
      <c r="F158" s="16">
        <v>0.909</v>
      </c>
      <c r="G158" s="16">
        <v>6.191</v>
      </c>
      <c r="H158" s="16">
        <v>226</v>
      </c>
      <c r="I158" s="30">
        <f t="shared" si="4"/>
        <v>4.989315246678444</v>
      </c>
      <c r="J158" s="16">
        <v>164.632116567275</v>
      </c>
      <c r="K158" s="56"/>
      <c r="L158" s="14"/>
    </row>
    <row r="159" spans="1:12" s="17" customFormat="1" ht="15.75" customHeight="1">
      <c r="A159" s="15">
        <v>39295</v>
      </c>
      <c r="B159" s="16">
        <v>76.155</v>
      </c>
      <c r="C159" s="16">
        <v>11.099</v>
      </c>
      <c r="D159" s="16">
        <v>15.598</v>
      </c>
      <c r="E159" s="16">
        <v>3.173</v>
      </c>
      <c r="F159" s="16">
        <v>0.726</v>
      </c>
      <c r="G159" s="16">
        <v>4.964</v>
      </c>
      <c r="H159" s="16">
        <v>111.715</v>
      </c>
      <c r="I159" s="30">
        <f t="shared" si="4"/>
        <v>-0.29986345503387213</v>
      </c>
      <c r="J159" s="16">
        <v>163.642006416347</v>
      </c>
      <c r="K159" s="56"/>
      <c r="L159" s="14"/>
    </row>
    <row r="160" spans="1:12" s="17" customFormat="1" ht="15.75" customHeight="1">
      <c r="A160" s="15">
        <v>39326</v>
      </c>
      <c r="B160" s="16">
        <v>419.13</v>
      </c>
      <c r="C160" s="16">
        <v>18.097</v>
      </c>
      <c r="D160" s="16">
        <v>47.344</v>
      </c>
      <c r="E160" s="16">
        <v>5.479</v>
      </c>
      <c r="F160" s="16">
        <v>1.574</v>
      </c>
      <c r="G160" s="16">
        <v>5.64</v>
      </c>
      <c r="H160" s="16">
        <v>497.264</v>
      </c>
      <c r="I160" s="30">
        <f t="shared" si="4"/>
        <v>1.7240956067065412</v>
      </c>
      <c r="J160" s="16">
        <v>163.897939642397</v>
      </c>
      <c r="K160" s="56"/>
      <c r="L160" s="14"/>
    </row>
    <row r="161" spans="1:12" s="17" customFormat="1" ht="15.75" customHeight="1">
      <c r="A161" s="15">
        <v>39356</v>
      </c>
      <c r="B161" s="16">
        <v>167.969</v>
      </c>
      <c r="C161" s="16">
        <v>10.753</v>
      </c>
      <c r="D161" s="16">
        <v>28.63</v>
      </c>
      <c r="E161" s="16">
        <v>4.999</v>
      </c>
      <c r="F161" s="16">
        <v>0.779</v>
      </c>
      <c r="G161" s="16">
        <v>4.714</v>
      </c>
      <c r="H161" s="16">
        <v>217.844</v>
      </c>
      <c r="I161" s="30">
        <f t="shared" si="4"/>
        <v>10.784283810860558</v>
      </c>
      <c r="J161" s="16">
        <v>163.574563799949</v>
      </c>
      <c r="K161" s="56"/>
      <c r="L161" s="14"/>
    </row>
    <row r="162" spans="1:12" s="17" customFormat="1" ht="15.75" customHeight="1">
      <c r="A162" s="15">
        <v>39387</v>
      </c>
      <c r="B162" s="16">
        <v>160.455</v>
      </c>
      <c r="C162" s="16">
        <v>9.137</v>
      </c>
      <c r="D162" s="16">
        <v>29.063</v>
      </c>
      <c r="E162" s="16">
        <v>5.166</v>
      </c>
      <c r="F162" s="16">
        <v>1.028</v>
      </c>
      <c r="G162" s="16">
        <v>4.469</v>
      </c>
      <c r="H162" s="16">
        <v>209.318</v>
      </c>
      <c r="I162" s="30">
        <f t="shared" si="4"/>
        <v>3.872168324938599</v>
      </c>
      <c r="J162" s="16">
        <v>163.436121639152</v>
      </c>
      <c r="K162" s="56"/>
      <c r="L162" s="14"/>
    </row>
    <row r="163" spans="1:12" s="17" customFormat="1" ht="15.75" customHeight="1">
      <c r="A163" s="15">
        <v>39417</v>
      </c>
      <c r="B163" s="16">
        <v>139.761</v>
      </c>
      <c r="C163" s="16">
        <v>8.656</v>
      </c>
      <c r="D163" s="16">
        <v>22.648</v>
      </c>
      <c r="E163" s="16">
        <v>3.469</v>
      </c>
      <c r="F163" s="16">
        <v>0.778</v>
      </c>
      <c r="G163" s="16">
        <v>3.172</v>
      </c>
      <c r="H163" s="16">
        <v>178.484</v>
      </c>
      <c r="I163" s="30">
        <f t="shared" si="4"/>
        <v>4.79394547877807</v>
      </c>
      <c r="J163" s="16">
        <v>162.788906446844</v>
      </c>
      <c r="K163" s="56"/>
      <c r="L163" s="14"/>
    </row>
    <row r="164" spans="1:12" s="17" customFormat="1" ht="21.75" customHeight="1">
      <c r="A164" s="15">
        <v>39448</v>
      </c>
      <c r="B164" s="16">
        <v>158.438</v>
      </c>
      <c r="C164" s="16">
        <v>6.384</v>
      </c>
      <c r="D164" s="16">
        <v>22.043</v>
      </c>
      <c r="E164" s="16">
        <v>4.225</v>
      </c>
      <c r="F164" s="16">
        <v>0.783</v>
      </c>
      <c r="G164" s="16">
        <v>4.183</v>
      </c>
      <c r="H164" s="16">
        <v>196.056</v>
      </c>
      <c r="I164" s="30">
        <f t="shared" si="4"/>
        <v>-0.48676496713446227</v>
      </c>
      <c r="J164" s="16">
        <v>161.789226761564</v>
      </c>
      <c r="K164" s="56"/>
      <c r="L164" s="14"/>
    </row>
    <row r="165" spans="1:12" s="17" customFormat="1" ht="15.75" customHeight="1">
      <c r="A165" s="15">
        <v>39479</v>
      </c>
      <c r="B165" s="16">
        <v>67.751</v>
      </c>
      <c r="C165" s="16">
        <v>5.687</v>
      </c>
      <c r="D165" s="16">
        <v>14.475</v>
      </c>
      <c r="E165" s="16">
        <v>3.214</v>
      </c>
      <c r="F165" s="16">
        <v>0.693</v>
      </c>
      <c r="G165" s="16">
        <v>3.584</v>
      </c>
      <c r="H165" s="16">
        <v>95.404</v>
      </c>
      <c r="I165" s="30">
        <f t="shared" si="4"/>
        <v>-1.5326817285760086</v>
      </c>
      <c r="J165" s="16">
        <v>159.174412724682</v>
      </c>
      <c r="K165" s="56"/>
      <c r="L165" s="14"/>
    </row>
    <row r="166" spans="1:12" s="17" customFormat="1" ht="15.75" customHeight="1">
      <c r="A166" s="15">
        <v>39508</v>
      </c>
      <c r="B166" s="16">
        <v>448.976</v>
      </c>
      <c r="C166" s="16">
        <v>19.321</v>
      </c>
      <c r="D166" s="16">
        <v>52.241</v>
      </c>
      <c r="E166" s="16">
        <v>6.121</v>
      </c>
      <c r="F166" s="16">
        <v>1.52</v>
      </c>
      <c r="G166" s="16">
        <v>7.386</v>
      </c>
      <c r="H166" s="16">
        <v>535.565</v>
      </c>
      <c r="I166" s="30">
        <f t="shared" si="4"/>
        <v>1.1756104748914709</v>
      </c>
      <c r="J166" s="16">
        <v>160.644617022469</v>
      </c>
      <c r="K166" s="56"/>
      <c r="L166" s="14"/>
    </row>
    <row r="167" spans="1:12" s="17" customFormat="1" ht="15.75" customHeight="1">
      <c r="A167" s="15">
        <v>39539</v>
      </c>
      <c r="B167" s="16">
        <v>173.44</v>
      </c>
      <c r="C167" s="16">
        <v>13.552</v>
      </c>
      <c r="D167" s="16">
        <v>26</v>
      </c>
      <c r="E167" s="16">
        <v>4.886</v>
      </c>
      <c r="F167" s="16">
        <v>1.048</v>
      </c>
      <c r="G167" s="16">
        <v>6.001</v>
      </c>
      <c r="H167" s="16">
        <v>224.927</v>
      </c>
      <c r="I167" s="30">
        <f t="shared" si="4"/>
        <v>2.764109522699968</v>
      </c>
      <c r="J167" s="16">
        <v>160.386162623151</v>
      </c>
      <c r="K167" s="56"/>
      <c r="L167" s="14"/>
    </row>
    <row r="168" spans="1:12" s="17" customFormat="1" ht="15.75" customHeight="1">
      <c r="A168" s="15">
        <v>39569</v>
      </c>
      <c r="B168" s="16">
        <v>176.5</v>
      </c>
      <c r="C168" s="16">
        <v>14.097</v>
      </c>
      <c r="D168" s="16">
        <v>25.824</v>
      </c>
      <c r="E168" s="16">
        <v>4.736</v>
      </c>
      <c r="F168" s="16">
        <v>1.113</v>
      </c>
      <c r="G168" s="16">
        <v>6.315</v>
      </c>
      <c r="H168" s="16">
        <v>228.585</v>
      </c>
      <c r="I168" s="30">
        <f t="shared" si="4"/>
        <v>-3.631956155143328</v>
      </c>
      <c r="J168" s="16">
        <v>159.573703118264</v>
      </c>
      <c r="K168" s="56"/>
      <c r="L168" s="14"/>
    </row>
    <row r="169" spans="1:12" s="17" customFormat="1" ht="15.75" customHeight="1">
      <c r="A169" s="15">
        <v>39600</v>
      </c>
      <c r="B169" s="16">
        <v>206.576</v>
      </c>
      <c r="C169" s="16">
        <v>15.143</v>
      </c>
      <c r="D169" s="16">
        <v>28.68</v>
      </c>
      <c r="E169" s="16">
        <v>4.759</v>
      </c>
      <c r="F169" s="16">
        <v>1.057</v>
      </c>
      <c r="G169" s="16">
        <v>6.383</v>
      </c>
      <c r="H169" s="16">
        <v>262.598</v>
      </c>
      <c r="I169" s="30">
        <f t="shared" si="4"/>
        <v>-5.187640360188624</v>
      </c>
      <c r="J169" s="16">
        <v>158.185652685221</v>
      </c>
      <c r="K169" s="56"/>
      <c r="L169" s="14"/>
    </row>
    <row r="170" spans="1:12" s="17" customFormat="1" ht="15.75" customHeight="1">
      <c r="A170" s="15">
        <v>39630</v>
      </c>
      <c r="B170" s="16">
        <v>151.119</v>
      </c>
      <c r="C170" s="16">
        <v>14.41</v>
      </c>
      <c r="D170" s="16">
        <v>22.178</v>
      </c>
      <c r="E170" s="16">
        <v>4.171</v>
      </c>
      <c r="F170" s="16">
        <v>0.991</v>
      </c>
      <c r="G170" s="16">
        <v>6.64</v>
      </c>
      <c r="H170" s="16">
        <v>199.509</v>
      </c>
      <c r="I170" s="30">
        <f t="shared" si="4"/>
        <v>-11.721681415929211</v>
      </c>
      <c r="J170" s="16">
        <v>156.955092361794</v>
      </c>
      <c r="K170" s="56"/>
      <c r="L170" s="14"/>
    </row>
    <row r="171" spans="1:12" s="17" customFormat="1" ht="15.75" customHeight="1">
      <c r="A171" s="15">
        <v>39661</v>
      </c>
      <c r="B171" s="16">
        <v>62.455</v>
      </c>
      <c r="C171" s="16">
        <v>10.416</v>
      </c>
      <c r="D171" s="16">
        <v>11.636</v>
      </c>
      <c r="E171" s="16">
        <v>3.129</v>
      </c>
      <c r="F171" s="16">
        <v>0.622</v>
      </c>
      <c r="G171" s="16">
        <v>4.96</v>
      </c>
      <c r="H171" s="16">
        <v>93.218</v>
      </c>
      <c r="I171" s="30">
        <f t="shared" si="4"/>
        <v>-16.55731101463546</v>
      </c>
      <c r="J171" s="16">
        <v>154.513459687324</v>
      </c>
      <c r="K171" s="56"/>
      <c r="L171" s="14"/>
    </row>
    <row r="172" spans="1:12" s="17" customFormat="1" ht="15.75" customHeight="1">
      <c r="A172" s="15">
        <v>39692</v>
      </c>
      <c r="B172" s="16">
        <v>328.554</v>
      </c>
      <c r="C172" s="16">
        <v>16.665</v>
      </c>
      <c r="D172" s="16">
        <v>36.748</v>
      </c>
      <c r="E172" s="16">
        <v>5.437</v>
      </c>
      <c r="F172" s="16">
        <v>1.544</v>
      </c>
      <c r="G172" s="16">
        <v>5.663</v>
      </c>
      <c r="H172" s="16">
        <v>394.611</v>
      </c>
      <c r="I172" s="30">
        <f t="shared" si="4"/>
        <v>-20.643561568905056</v>
      </c>
      <c r="J172" s="16">
        <v>155.88216396498</v>
      </c>
      <c r="K172" s="56"/>
      <c r="L172" s="14"/>
    </row>
    <row r="173" spans="1:12" s="17" customFormat="1" ht="15.75" customHeight="1">
      <c r="A173" s="15">
        <v>39722</v>
      </c>
      <c r="B173" s="16">
        <v>127.515</v>
      </c>
      <c r="C173" s="16">
        <v>11.636</v>
      </c>
      <c r="D173" s="16">
        <v>18.539</v>
      </c>
      <c r="E173" s="16">
        <v>4.356</v>
      </c>
      <c r="F173" s="16">
        <v>0.903</v>
      </c>
      <c r="G173" s="16">
        <v>4.631</v>
      </c>
      <c r="H173" s="16">
        <v>167.58</v>
      </c>
      <c r="I173" s="30">
        <f t="shared" si="4"/>
        <v>-23.07339196856465</v>
      </c>
      <c r="J173" s="16">
        <v>154.622947683872</v>
      </c>
      <c r="K173" s="56"/>
      <c r="L173" s="14"/>
    </row>
    <row r="174" spans="1:12" s="17" customFormat="1" ht="15.75" customHeight="1">
      <c r="A174" s="15">
        <v>39753</v>
      </c>
      <c r="B174" s="16">
        <v>101.214</v>
      </c>
      <c r="C174" s="16">
        <v>7.811</v>
      </c>
      <c r="D174" s="16">
        <v>15.582</v>
      </c>
      <c r="E174" s="16">
        <v>4.246</v>
      </c>
      <c r="F174" s="16">
        <v>0.725</v>
      </c>
      <c r="G174" s="16">
        <v>3.76</v>
      </c>
      <c r="H174" s="16">
        <v>133.338</v>
      </c>
      <c r="I174" s="30">
        <f t="shared" si="4"/>
        <v>-36.2988371759715</v>
      </c>
      <c r="J174" s="16">
        <v>154.383288523699</v>
      </c>
      <c r="K174" s="56"/>
      <c r="L174" s="14"/>
    </row>
    <row r="175" spans="1:12" s="17" customFormat="1" ht="15.75" customHeight="1">
      <c r="A175" s="15">
        <v>39783</v>
      </c>
      <c r="B175" s="16">
        <v>109.46</v>
      </c>
      <c r="C175" s="16">
        <v>6.876</v>
      </c>
      <c r="D175" s="16">
        <v>17.023</v>
      </c>
      <c r="E175" s="16">
        <v>3.517</v>
      </c>
      <c r="F175" s="16">
        <v>0.671</v>
      </c>
      <c r="G175" s="16">
        <v>3.247</v>
      </c>
      <c r="H175" s="16">
        <v>140.794</v>
      </c>
      <c r="I175" s="30">
        <f t="shared" si="4"/>
        <v>-21.11673875529459</v>
      </c>
      <c r="J175" s="16">
        <v>155.557970745815</v>
      </c>
      <c r="K175" s="56"/>
      <c r="L175" s="14"/>
    </row>
    <row r="176" spans="1:12" s="17" customFormat="1" ht="21.75" customHeight="1">
      <c r="A176" s="15">
        <v>39814</v>
      </c>
      <c r="B176" s="16">
        <v>108.846</v>
      </c>
      <c r="C176" s="16">
        <v>6.251</v>
      </c>
      <c r="D176" s="16">
        <v>11.6</v>
      </c>
      <c r="E176" s="16">
        <v>2.729</v>
      </c>
      <c r="F176" s="16">
        <v>0.764</v>
      </c>
      <c r="G176" s="16">
        <v>4.039</v>
      </c>
      <c r="H176" s="16">
        <v>134.229</v>
      </c>
      <c r="I176" s="30">
        <f t="shared" si="4"/>
        <v>-31.535377647202836</v>
      </c>
      <c r="J176" s="16">
        <v>153.611272348421</v>
      </c>
      <c r="K176" s="56"/>
      <c r="L176" s="14"/>
    </row>
    <row r="177" spans="1:12" s="17" customFormat="1" ht="15.75" customHeight="1">
      <c r="A177" s="15">
        <v>39845</v>
      </c>
      <c r="B177" s="16">
        <v>52.767</v>
      </c>
      <c r="C177" s="16">
        <v>4.171</v>
      </c>
      <c r="D177" s="16">
        <v>7.103</v>
      </c>
      <c r="E177" s="16">
        <v>1.987</v>
      </c>
      <c r="F177" s="16">
        <v>0.56</v>
      </c>
      <c r="G177" s="16">
        <v>2.945</v>
      </c>
      <c r="H177" s="16">
        <v>69.533</v>
      </c>
      <c r="I177" s="30">
        <f t="shared" si="4"/>
        <v>-27.117311643117688</v>
      </c>
      <c r="J177" s="16">
        <v>153.9002722676</v>
      </c>
      <c r="K177" s="56"/>
      <c r="L177" s="14"/>
    </row>
    <row r="178" spans="1:12" s="17" customFormat="1" ht="15.75" customHeight="1">
      <c r="A178" s="15">
        <v>39873</v>
      </c>
      <c r="B178" s="16">
        <v>310.691</v>
      </c>
      <c r="C178" s="16">
        <v>17.031</v>
      </c>
      <c r="D178" s="16">
        <v>29.979</v>
      </c>
      <c r="E178" s="16">
        <v>3.767</v>
      </c>
      <c r="F178" s="16">
        <v>1.263</v>
      </c>
      <c r="G178" s="16">
        <v>7.336</v>
      </c>
      <c r="H178" s="16">
        <v>370.067</v>
      </c>
      <c r="I178" s="30">
        <f t="shared" si="4"/>
        <v>-30.901571237851627</v>
      </c>
      <c r="J178" s="16">
        <v>153.465315356135</v>
      </c>
      <c r="K178" s="56"/>
      <c r="L178" s="14"/>
    </row>
    <row r="179" spans="1:12" s="17" customFormat="1" ht="15.75" customHeight="1">
      <c r="A179" s="15">
        <v>39904</v>
      </c>
      <c r="B179" s="16">
        <v>132.037</v>
      </c>
      <c r="C179" s="16">
        <v>12.253</v>
      </c>
      <c r="D179" s="16">
        <v>14.135</v>
      </c>
      <c r="E179" s="16">
        <v>2.782</v>
      </c>
      <c r="F179" s="16">
        <v>0.915</v>
      </c>
      <c r="G179" s="16">
        <v>5.861</v>
      </c>
      <c r="H179" s="16">
        <v>167.98300000000003</v>
      </c>
      <c r="I179" s="30">
        <f t="shared" si="4"/>
        <v>-25.31665829357968</v>
      </c>
      <c r="J179" s="16">
        <v>152.764352608205</v>
      </c>
      <c r="K179" s="56"/>
      <c r="L179" s="14"/>
    </row>
    <row r="180" spans="1:12" s="17" customFormat="1" ht="15.75" customHeight="1">
      <c r="A180" s="15">
        <v>39934</v>
      </c>
      <c r="B180" s="16">
        <v>132.913</v>
      </c>
      <c r="C180" s="16">
        <v>11.964</v>
      </c>
      <c r="D180" s="16">
        <v>13.201</v>
      </c>
      <c r="E180" s="16">
        <v>2.56</v>
      </c>
      <c r="F180" s="16">
        <v>0.802</v>
      </c>
      <c r="G180" s="16">
        <v>4.855</v>
      </c>
      <c r="H180" s="16">
        <v>166.295</v>
      </c>
      <c r="I180" s="30">
        <f t="shared" si="4"/>
        <v>-27.25025701598969</v>
      </c>
      <c r="J180" s="16">
        <v>151.624623253265</v>
      </c>
      <c r="K180" s="56"/>
      <c r="L180" s="14"/>
    </row>
    <row r="181" spans="1:12" s="17" customFormat="1" ht="15.75" customHeight="1">
      <c r="A181" s="15">
        <v>39965</v>
      </c>
      <c r="B181" s="16">
        <v>173.074</v>
      </c>
      <c r="C181" s="16">
        <v>11.966</v>
      </c>
      <c r="D181" s="16">
        <v>17.501</v>
      </c>
      <c r="E181" s="16">
        <v>2.429</v>
      </c>
      <c r="F181" s="16">
        <v>0.858</v>
      </c>
      <c r="G181" s="16">
        <v>6.316</v>
      </c>
      <c r="H181" s="16">
        <v>212.144</v>
      </c>
      <c r="I181" s="30">
        <f t="shared" si="4"/>
        <v>-19.213398426492205</v>
      </c>
      <c r="J181" s="16">
        <v>150.390878033112</v>
      </c>
      <c r="K181" s="56"/>
      <c r="L181" s="14"/>
    </row>
    <row r="182" spans="1:12" s="17" customFormat="1" ht="15.75" customHeight="1">
      <c r="A182" s="15">
        <v>39995</v>
      </c>
      <c r="B182" s="16">
        <v>154.693</v>
      </c>
      <c r="C182" s="16">
        <v>10.905</v>
      </c>
      <c r="D182" s="16">
        <v>14.34</v>
      </c>
      <c r="E182" s="16">
        <v>2.28</v>
      </c>
      <c r="F182" s="16">
        <v>0.736</v>
      </c>
      <c r="G182" s="16">
        <v>6.036</v>
      </c>
      <c r="H182" s="16">
        <v>188.99</v>
      </c>
      <c r="I182" s="30">
        <f t="shared" si="4"/>
        <v>-5.27244384965087</v>
      </c>
      <c r="J182" s="16">
        <v>148.594645170577</v>
      </c>
      <c r="K182" s="56"/>
      <c r="L182" s="14"/>
    </row>
    <row r="183" spans="1:12" s="17" customFormat="1" ht="15.75" customHeight="1">
      <c r="A183" s="15">
        <v>40026</v>
      </c>
      <c r="B183" s="16">
        <v>65.277</v>
      </c>
      <c r="C183" s="16">
        <v>7.472</v>
      </c>
      <c r="D183" s="16">
        <v>7.996</v>
      </c>
      <c r="E183" s="16">
        <v>1.691</v>
      </c>
      <c r="F183" s="16">
        <v>0.473</v>
      </c>
      <c r="G183" s="16">
        <v>4.596</v>
      </c>
      <c r="H183" s="16">
        <v>87.505</v>
      </c>
      <c r="I183" s="30">
        <f t="shared" si="4"/>
        <v>-6.128644682357503</v>
      </c>
      <c r="J183" s="16">
        <v>145.345366819639</v>
      </c>
      <c r="K183" s="56"/>
      <c r="L183" s="14"/>
    </row>
    <row r="184" spans="1:12" s="17" customFormat="1" ht="15.75" customHeight="1">
      <c r="A184" s="15">
        <v>40057</v>
      </c>
      <c r="B184" s="16">
        <v>364.887</v>
      </c>
      <c r="C184" s="16">
        <v>13.311</v>
      </c>
      <c r="D184" s="16">
        <v>28.926</v>
      </c>
      <c r="E184" s="16">
        <v>6.388</v>
      </c>
      <c r="F184" s="16">
        <v>1.215</v>
      </c>
      <c r="G184" s="16">
        <v>5.258</v>
      </c>
      <c r="H184" s="16">
        <v>419.985</v>
      </c>
      <c r="I184" s="30">
        <f t="shared" si="4"/>
        <v>6.430129925420232</v>
      </c>
      <c r="J184" s="16">
        <v>147.287148666246</v>
      </c>
      <c r="K184" s="56"/>
      <c r="L184" s="14"/>
    </row>
    <row r="185" spans="1:12" s="17" customFormat="1" ht="15.75" customHeight="1">
      <c r="A185" s="15">
        <v>40087</v>
      </c>
      <c r="B185" s="16">
        <v>166.457</v>
      </c>
      <c r="C185" s="16">
        <v>8.614</v>
      </c>
      <c r="D185" s="16">
        <v>15.083</v>
      </c>
      <c r="E185" s="16">
        <v>1.315</v>
      </c>
      <c r="F185" s="16">
        <v>0.769</v>
      </c>
      <c r="G185" s="16">
        <v>3.6169999999999902</v>
      </c>
      <c r="H185" s="16">
        <v>195.855</v>
      </c>
      <c r="I185" s="30">
        <f t="shared" si="4"/>
        <v>16.87253848907983</v>
      </c>
      <c r="J185" s="16">
        <v>147.431773796383</v>
      </c>
      <c r="K185" s="56"/>
      <c r="L185" s="14"/>
    </row>
    <row r="186" spans="1:12" s="17" customFormat="1" ht="15.75" customHeight="1">
      <c r="A186" s="15">
        <v>40118</v>
      </c>
      <c r="B186" s="16">
        <v>156.511</v>
      </c>
      <c r="C186" s="16">
        <v>6.029</v>
      </c>
      <c r="D186" s="16">
        <v>15.667</v>
      </c>
      <c r="E186" s="16">
        <v>1.744</v>
      </c>
      <c r="F186" s="16">
        <v>0.638</v>
      </c>
      <c r="G186" s="16">
        <v>3.675</v>
      </c>
      <c r="H186" s="16">
        <v>184.264</v>
      </c>
      <c r="I186" s="30">
        <f t="shared" si="4"/>
        <v>38.19316323928663</v>
      </c>
      <c r="J186" s="16">
        <v>147.138677370228</v>
      </c>
      <c r="K186" s="56"/>
      <c r="L186" s="14"/>
    </row>
    <row r="187" spans="1:12" s="17" customFormat="1" ht="15.75" customHeight="1">
      <c r="A187" s="15">
        <v>40148</v>
      </c>
      <c r="B187" s="16">
        <v>150.099</v>
      </c>
      <c r="C187" s="16">
        <v>4.895</v>
      </c>
      <c r="D187" s="16">
        <v>14.199</v>
      </c>
      <c r="E187" s="16">
        <v>1.772</v>
      </c>
      <c r="F187" s="16">
        <v>0.549</v>
      </c>
      <c r="G187" s="16">
        <v>2.8489999999999895</v>
      </c>
      <c r="H187" s="16">
        <v>174.363</v>
      </c>
      <c r="I187" s="30">
        <f t="shared" si="4"/>
        <v>23.842635339574116</v>
      </c>
      <c r="J187" s="16">
        <v>147.113508612874</v>
      </c>
      <c r="K187" s="56"/>
      <c r="L187" s="14"/>
    </row>
    <row r="188" spans="1:12" s="17" customFormat="1" ht="21.75" customHeight="1">
      <c r="A188" s="15">
        <v>40179</v>
      </c>
      <c r="B188" s="16">
        <v>138.929</v>
      </c>
      <c r="C188" s="16">
        <v>3.555</v>
      </c>
      <c r="D188" s="16">
        <v>11.493</v>
      </c>
      <c r="E188" s="16">
        <v>1.275</v>
      </c>
      <c r="F188" s="16">
        <v>0.512</v>
      </c>
      <c r="G188" s="16">
        <v>2.688</v>
      </c>
      <c r="H188" s="16">
        <v>158.452</v>
      </c>
      <c r="I188" s="30">
        <f t="shared" si="4"/>
        <v>18.04602582154378</v>
      </c>
      <c r="J188" s="16">
        <v>145.087125110528</v>
      </c>
      <c r="K188" s="56">
        <v>0.033</v>
      </c>
      <c r="L188" s="14"/>
    </row>
    <row r="189" spans="1:12" s="17" customFormat="1" ht="15.75" customHeight="1">
      <c r="A189" s="15">
        <v>40210</v>
      </c>
      <c r="B189" s="16">
        <v>65.216</v>
      </c>
      <c r="C189" s="16">
        <v>3.421</v>
      </c>
      <c r="D189" s="16">
        <v>9.12</v>
      </c>
      <c r="E189" s="16">
        <v>1.217</v>
      </c>
      <c r="F189" s="16">
        <v>0.4</v>
      </c>
      <c r="G189" s="16">
        <v>2.945</v>
      </c>
      <c r="H189" s="16">
        <v>82.319</v>
      </c>
      <c r="I189" s="30">
        <f t="shared" si="4"/>
        <v>18.388391123639153</v>
      </c>
      <c r="J189" s="16">
        <v>142.705909012768</v>
      </c>
      <c r="K189" s="56">
        <v>0.064</v>
      </c>
      <c r="L189" s="14"/>
    </row>
    <row r="190" spans="1:12" s="17" customFormat="1" ht="15.75" customHeight="1">
      <c r="A190" s="15">
        <v>40238</v>
      </c>
      <c r="B190" s="16">
        <v>393.396</v>
      </c>
      <c r="C190" s="16">
        <v>15.218</v>
      </c>
      <c r="D190" s="16">
        <v>34.951</v>
      </c>
      <c r="E190" s="16">
        <v>3.421</v>
      </c>
      <c r="F190" s="16">
        <v>1.602</v>
      </c>
      <c r="G190" s="16">
        <v>6.955</v>
      </c>
      <c r="H190" s="16">
        <v>455.543</v>
      </c>
      <c r="I190" s="30">
        <f t="shared" si="4"/>
        <v>23.097439112376932</v>
      </c>
      <c r="J190" s="16">
        <v>146.084143369359</v>
      </c>
      <c r="K190" s="56">
        <v>0.134</v>
      </c>
      <c r="L190" s="14"/>
    </row>
    <row r="191" spans="1:11" s="17" customFormat="1" ht="15.75" customHeight="1">
      <c r="A191" s="15">
        <v>40269</v>
      </c>
      <c r="B191" s="16">
        <v>145.333</v>
      </c>
      <c r="C191" s="16">
        <v>10.319</v>
      </c>
      <c r="D191" s="16">
        <v>15.307</v>
      </c>
      <c r="E191" s="16">
        <v>2.142</v>
      </c>
      <c r="F191" s="16">
        <v>0.823</v>
      </c>
      <c r="G191" s="16">
        <v>5.204</v>
      </c>
      <c r="H191" s="16">
        <v>179.128</v>
      </c>
      <c r="I191" s="30">
        <f t="shared" si="4"/>
        <v>6.634599929754771</v>
      </c>
      <c r="J191" s="16">
        <v>144.76979261409</v>
      </c>
      <c r="K191" s="56">
        <v>0.105</v>
      </c>
    </row>
    <row r="192" spans="1:11" s="17" customFormat="1" ht="15.75" customHeight="1">
      <c r="A192" s="15">
        <v>40299</v>
      </c>
      <c r="B192" s="16">
        <v>150.559</v>
      </c>
      <c r="C192" s="16">
        <v>10.777</v>
      </c>
      <c r="D192" s="16">
        <v>17.572</v>
      </c>
      <c r="E192" s="16">
        <v>2.214</v>
      </c>
      <c r="F192" s="16">
        <v>0.769</v>
      </c>
      <c r="G192" s="16">
        <v>4.92</v>
      </c>
      <c r="H192" s="16">
        <v>186.811</v>
      </c>
      <c r="I192" s="30">
        <f t="shared" si="4"/>
        <v>12.337111759223077</v>
      </c>
      <c r="J192" s="16">
        <v>145.205897356728</v>
      </c>
      <c r="K192" s="56">
        <v>0.131</v>
      </c>
    </row>
    <row r="193" spans="1:11" s="17" customFormat="1" ht="15.75" customHeight="1">
      <c r="A193" s="15">
        <v>40330</v>
      </c>
      <c r="B193" s="16">
        <v>190.797</v>
      </c>
      <c r="C193" s="16">
        <v>10.957</v>
      </c>
      <c r="D193" s="16">
        <v>20.506</v>
      </c>
      <c r="E193" s="16">
        <v>2.517</v>
      </c>
      <c r="F193" s="16">
        <v>0.79</v>
      </c>
      <c r="G193" s="16">
        <v>5.449</v>
      </c>
      <c r="H193" s="16">
        <v>231.016</v>
      </c>
      <c r="I193" s="30">
        <f t="shared" si="4"/>
        <v>8.89584433215174</v>
      </c>
      <c r="J193" s="16">
        <v>145.152392328061</v>
      </c>
      <c r="K193" s="56">
        <v>0.115</v>
      </c>
    </row>
    <row r="194" spans="1:11" s="17" customFormat="1" ht="15.75" customHeight="1">
      <c r="A194" s="15">
        <v>40360</v>
      </c>
      <c r="B194" s="16">
        <v>133.554</v>
      </c>
      <c r="C194" s="16">
        <v>10.258</v>
      </c>
      <c r="D194" s="16">
        <v>17.741</v>
      </c>
      <c r="E194" s="16">
        <v>2.298</v>
      </c>
      <c r="F194" s="16">
        <v>0.642</v>
      </c>
      <c r="G194" s="16">
        <v>6.227</v>
      </c>
      <c r="H194" s="16">
        <v>170.72</v>
      </c>
      <c r="I194" s="30">
        <f t="shared" si="4"/>
        <v>-9.667178157574483</v>
      </c>
      <c r="J194" s="16">
        <v>144.988486991895</v>
      </c>
      <c r="K194" s="56">
        <v>0.119</v>
      </c>
    </row>
    <row r="195" spans="1:11" s="17" customFormat="1" ht="15.75" customHeight="1">
      <c r="A195" s="15">
        <v>40391</v>
      </c>
      <c r="B195" s="16">
        <v>53.736</v>
      </c>
      <c r="C195" s="16">
        <v>6.682</v>
      </c>
      <c r="D195" s="16">
        <v>8.864</v>
      </c>
      <c r="E195" s="16">
        <v>1.766</v>
      </c>
      <c r="F195" s="16">
        <v>0.488</v>
      </c>
      <c r="G195" s="16">
        <v>4.497</v>
      </c>
      <c r="H195" s="16">
        <v>76.033</v>
      </c>
      <c r="I195" s="30">
        <f t="shared" si="4"/>
        <v>-13.110107993828919</v>
      </c>
      <c r="J195" s="16">
        <v>142.09809066013</v>
      </c>
      <c r="K195" s="56">
        <v>0.086</v>
      </c>
    </row>
    <row r="196" spans="1:11" s="17" customFormat="1" ht="15.75" customHeight="1">
      <c r="A196" s="15">
        <v>40422</v>
      </c>
      <c r="B196" s="16">
        <v>331.823</v>
      </c>
      <c r="C196" s="16">
        <v>11.39</v>
      </c>
      <c r="D196" s="16">
        <v>35.384</v>
      </c>
      <c r="E196" s="16">
        <v>3.937</v>
      </c>
      <c r="F196" s="16">
        <v>1.247</v>
      </c>
      <c r="G196" s="16">
        <v>5.616</v>
      </c>
      <c r="H196" s="16">
        <v>389.397</v>
      </c>
      <c r="I196" s="30">
        <f t="shared" si="4"/>
        <v>-7.283117254187658</v>
      </c>
      <c r="J196" s="16">
        <v>142.651356254032</v>
      </c>
      <c r="K196" s="56">
        <v>0.196</v>
      </c>
    </row>
    <row r="197" spans="1:11" s="17" customFormat="1" ht="15.75" customHeight="1">
      <c r="A197" s="15">
        <v>40452</v>
      </c>
      <c r="B197" s="16">
        <v>130.097</v>
      </c>
      <c r="C197" s="16">
        <v>7.799</v>
      </c>
      <c r="D197" s="16">
        <v>18.336</v>
      </c>
      <c r="E197" s="16">
        <v>3.003</v>
      </c>
      <c r="F197" s="16">
        <v>0.588</v>
      </c>
      <c r="G197" s="16">
        <v>4.359</v>
      </c>
      <c r="H197" s="16">
        <v>164.182</v>
      </c>
      <c r="I197" s="30">
        <f t="shared" si="4"/>
        <v>-16.171657603839577</v>
      </c>
      <c r="J197" s="16">
        <v>142.778760649576</v>
      </c>
      <c r="K197" s="56">
        <v>0.085</v>
      </c>
    </row>
    <row r="198" spans="1:11" s="17" customFormat="1" ht="15.75" customHeight="1">
      <c r="A198" s="15">
        <v>40483</v>
      </c>
      <c r="B198" s="16">
        <v>138.952</v>
      </c>
      <c r="C198" s="16">
        <v>6.245</v>
      </c>
      <c r="D198" s="16">
        <v>19.441</v>
      </c>
      <c r="E198" s="16">
        <v>3.553</v>
      </c>
      <c r="F198" s="16">
        <v>0.589</v>
      </c>
      <c r="G198" s="16">
        <v>4.141</v>
      </c>
      <c r="H198" s="16">
        <v>172.921</v>
      </c>
      <c r="I198" s="30">
        <f t="shared" si="4"/>
        <v>-6.1558416185473135</v>
      </c>
      <c r="J198" s="16">
        <v>142.482524342392</v>
      </c>
      <c r="K198" s="56">
        <v>0.124</v>
      </c>
    </row>
    <row r="199" spans="1:11" s="17" customFormat="1" ht="15.75" customHeight="1">
      <c r="A199" s="15">
        <v>40513</v>
      </c>
      <c r="B199" s="16">
        <v>123.933</v>
      </c>
      <c r="C199" s="16">
        <v>3.469</v>
      </c>
      <c r="D199" s="16">
        <v>17.42</v>
      </c>
      <c r="E199" s="16">
        <v>2.935</v>
      </c>
      <c r="F199" s="16">
        <v>0.47</v>
      </c>
      <c r="G199" s="16">
        <v>3.094</v>
      </c>
      <c r="H199" s="16">
        <v>151.321</v>
      </c>
      <c r="I199" s="30">
        <f t="shared" si="4"/>
        <v>-13.2149595957858</v>
      </c>
      <c r="J199" s="16">
        <v>143.775361492868</v>
      </c>
      <c r="K199" s="56">
        <v>0.087</v>
      </c>
    </row>
    <row r="200" spans="1:11" s="17" customFormat="1" ht="21.75" customHeight="1">
      <c r="A200" s="15">
        <v>40544</v>
      </c>
      <c r="B200" s="16">
        <v>124.139</v>
      </c>
      <c r="C200" s="16">
        <v>4.713</v>
      </c>
      <c r="D200" s="16">
        <v>16.964</v>
      </c>
      <c r="E200" s="16">
        <v>2.399</v>
      </c>
      <c r="F200" s="16">
        <v>0.599</v>
      </c>
      <c r="G200" s="16">
        <v>3.475</v>
      </c>
      <c r="H200" s="16">
        <v>152.289</v>
      </c>
      <c r="I200" s="30">
        <f t="shared" si="4"/>
        <v>-3.8895059702622916</v>
      </c>
      <c r="J200" s="16">
        <v>141.259237589085</v>
      </c>
      <c r="K200" s="56">
        <v>0.132</v>
      </c>
    </row>
    <row r="201" spans="1:11" s="17" customFormat="1" ht="15.75" customHeight="1">
      <c r="A201" s="15">
        <v>40575</v>
      </c>
      <c r="B201" s="16">
        <v>60.418</v>
      </c>
      <c r="C201" s="16">
        <v>4.101</v>
      </c>
      <c r="D201" s="16">
        <v>11.227</v>
      </c>
      <c r="E201" s="16">
        <v>1.975</v>
      </c>
      <c r="F201" s="16">
        <v>0.372</v>
      </c>
      <c r="G201" s="16">
        <v>3.432</v>
      </c>
      <c r="H201" s="16">
        <v>81.525</v>
      </c>
      <c r="I201" s="30">
        <f t="shared" si="4"/>
        <v>-0.9645403855732013</v>
      </c>
      <c r="J201" s="16">
        <v>139.503335979596</v>
      </c>
      <c r="K201" s="56">
        <v>0.128</v>
      </c>
    </row>
    <row r="202" spans="1:11" s="17" customFormat="1" ht="15.75" customHeight="1">
      <c r="A202" s="15">
        <v>40603</v>
      </c>
      <c r="B202" s="16">
        <v>361.959</v>
      </c>
      <c r="C202" s="16">
        <v>13.988</v>
      </c>
      <c r="D202" s="16">
        <v>44.027</v>
      </c>
      <c r="E202" s="16">
        <v>4.32</v>
      </c>
      <c r="F202" s="16">
        <v>1.192</v>
      </c>
      <c r="G202" s="16">
        <v>7.236</v>
      </c>
      <c r="H202" s="16">
        <v>432.722</v>
      </c>
      <c r="I202" s="30">
        <f t="shared" si="4"/>
        <v>-5.00962587505461</v>
      </c>
      <c r="J202" s="16">
        <v>140.049548050796</v>
      </c>
      <c r="K202" s="56">
        <v>0.361</v>
      </c>
    </row>
    <row r="203" spans="1:11" s="17" customFormat="1" ht="15.75" customHeight="1">
      <c r="A203" s="15">
        <v>40634</v>
      </c>
      <c r="B203" s="16">
        <v>134.372</v>
      </c>
      <c r="C203" s="16">
        <v>10.275</v>
      </c>
      <c r="D203" s="16">
        <v>18.552</v>
      </c>
      <c r="E203" s="16">
        <v>3.43</v>
      </c>
      <c r="F203" s="16">
        <v>0.912</v>
      </c>
      <c r="G203" s="16">
        <v>5.711</v>
      </c>
      <c r="H203" s="16">
        <v>173.252</v>
      </c>
      <c r="I203" s="30">
        <f t="shared" si="4"/>
        <v>-3.280335849225125</v>
      </c>
      <c r="J203" s="16">
        <v>138.90588191134</v>
      </c>
      <c r="K203" s="56">
        <v>0.267</v>
      </c>
    </row>
    <row r="204" spans="1:11" s="17" customFormat="1" ht="15.75" customHeight="1">
      <c r="A204" s="15">
        <v>40664</v>
      </c>
      <c r="B204" s="16">
        <v>147.368</v>
      </c>
      <c r="C204" s="16">
        <v>10.097</v>
      </c>
      <c r="D204" s="16">
        <v>20.272</v>
      </c>
      <c r="E204" s="16">
        <v>2.993</v>
      </c>
      <c r="F204" s="16">
        <v>0.646</v>
      </c>
      <c r="G204" s="16">
        <v>5.599</v>
      </c>
      <c r="H204" s="16">
        <v>186.975</v>
      </c>
      <c r="I204" s="30">
        <f t="shared" si="4"/>
        <v>0.0877892629449093</v>
      </c>
      <c r="J204" s="16">
        <v>139.321092691207</v>
      </c>
      <c r="K204" s="56">
        <v>0.126</v>
      </c>
    </row>
    <row r="205" spans="1:11" s="17" customFormat="1" ht="15.75" customHeight="1">
      <c r="A205" s="15">
        <v>40695</v>
      </c>
      <c r="B205" s="16">
        <v>178.963</v>
      </c>
      <c r="C205" s="16">
        <v>10.755</v>
      </c>
      <c r="D205" s="16">
        <v>23.183</v>
      </c>
      <c r="E205" s="16">
        <v>3.2</v>
      </c>
      <c r="F205" s="16">
        <v>0.77</v>
      </c>
      <c r="G205" s="16">
        <v>5.923</v>
      </c>
      <c r="H205" s="16">
        <v>222.794</v>
      </c>
      <c r="I205" s="30">
        <f t="shared" si="4"/>
        <v>-3.559060844270519</v>
      </c>
      <c r="J205" s="16">
        <v>138.406267591363</v>
      </c>
      <c r="K205" s="56">
        <v>0.235</v>
      </c>
    </row>
    <row r="206" spans="1:11" s="17" customFormat="1" ht="15.75" customHeight="1">
      <c r="A206" s="15">
        <v>40725</v>
      </c>
      <c r="B206" s="16">
        <v>129.206</v>
      </c>
      <c r="C206" s="16">
        <v>9.414</v>
      </c>
      <c r="D206" s="16">
        <v>17.667</v>
      </c>
      <c r="E206" s="16">
        <v>3.226</v>
      </c>
      <c r="F206" s="16">
        <v>0.657</v>
      </c>
      <c r="G206" s="16">
        <v>5.697</v>
      </c>
      <c r="H206" s="16">
        <v>165.867</v>
      </c>
      <c r="I206" s="30">
        <f t="shared" si="4"/>
        <v>-2.8426663542642956</v>
      </c>
      <c r="J206" s="16">
        <v>137.486036578688</v>
      </c>
      <c r="K206" s="56">
        <v>0.239</v>
      </c>
    </row>
    <row r="207" spans="1:11" s="17" customFormat="1" ht="15.75" customHeight="1">
      <c r="A207" s="15">
        <v>40756</v>
      </c>
      <c r="B207" s="16">
        <v>57.274</v>
      </c>
      <c r="C207" s="16">
        <v>7.044</v>
      </c>
      <c r="D207" s="16">
        <v>10.854</v>
      </c>
      <c r="E207" s="16">
        <v>2.166</v>
      </c>
      <c r="F207" s="16">
        <v>0.564</v>
      </c>
      <c r="G207" s="16">
        <v>4.748</v>
      </c>
      <c r="H207" s="16">
        <v>82.65</v>
      </c>
      <c r="I207" s="30">
        <f t="shared" si="4"/>
        <v>8.702800099956605</v>
      </c>
      <c r="J207" s="16">
        <v>134.865536783576</v>
      </c>
      <c r="K207" s="56">
        <v>0.085</v>
      </c>
    </row>
    <row r="208" spans="1:11" s="17" customFormat="1" ht="15.75" customHeight="1">
      <c r="A208" s="15">
        <v>40787</v>
      </c>
      <c r="B208" s="16">
        <v>329.931</v>
      </c>
      <c r="C208" s="16">
        <v>11.87</v>
      </c>
      <c r="D208" s="16">
        <v>38.696</v>
      </c>
      <c r="E208" s="16">
        <v>4.423</v>
      </c>
      <c r="F208" s="16">
        <v>0.768</v>
      </c>
      <c r="G208" s="16">
        <v>5.872</v>
      </c>
      <c r="H208" s="16">
        <v>391.56</v>
      </c>
      <c r="I208" s="30">
        <f t="shared" si="4"/>
        <v>0.5554742332375469</v>
      </c>
      <c r="J208" s="16">
        <v>136.48436658584</v>
      </c>
      <c r="K208" s="56">
        <v>0.192</v>
      </c>
    </row>
    <row r="209" spans="1:11" s="17" customFormat="1" ht="15.75" customHeight="1">
      <c r="A209" s="15">
        <v>40817</v>
      </c>
      <c r="B209" s="16">
        <v>131.7</v>
      </c>
      <c r="C209" s="16">
        <v>7</v>
      </c>
      <c r="D209" s="16">
        <v>19.88</v>
      </c>
      <c r="E209" s="16">
        <v>3.983</v>
      </c>
      <c r="F209" s="16">
        <v>0.774</v>
      </c>
      <c r="G209" s="16">
        <v>5.606</v>
      </c>
      <c r="H209" s="16">
        <v>168.943</v>
      </c>
      <c r="I209" s="30">
        <f t="shared" si="4"/>
        <v>2.8998306757135595</v>
      </c>
      <c r="J209" s="16">
        <v>135.873468418796</v>
      </c>
      <c r="K209" s="56">
        <v>0.149</v>
      </c>
    </row>
    <row r="210" spans="1:11" s="17" customFormat="1" ht="15.75" customHeight="1">
      <c r="A210" s="15">
        <v>40848</v>
      </c>
      <c r="B210" s="16">
        <v>133.1</v>
      </c>
      <c r="C210" s="16">
        <v>5.675</v>
      </c>
      <c r="D210" s="16">
        <v>23.084</v>
      </c>
      <c r="E210" s="16">
        <v>4.212</v>
      </c>
      <c r="F210" s="16">
        <v>0.73</v>
      </c>
      <c r="G210" s="16">
        <v>5.287</v>
      </c>
      <c r="H210" s="16">
        <v>172.088</v>
      </c>
      <c r="I210" s="30">
        <f t="shared" si="4"/>
        <v>-0.48172286766788375</v>
      </c>
      <c r="J210" s="16">
        <v>136.755495755003</v>
      </c>
      <c r="K210" s="56">
        <v>0.102</v>
      </c>
    </row>
    <row r="211" spans="1:11" s="17" customFormat="1" ht="15.75" customHeight="1">
      <c r="A211" s="15">
        <v>40878</v>
      </c>
      <c r="B211" s="16">
        <v>118.981</v>
      </c>
      <c r="C211" s="16">
        <v>4.417</v>
      </c>
      <c r="D211" s="16">
        <v>18.604</v>
      </c>
      <c r="E211" s="16">
        <v>4.357</v>
      </c>
      <c r="F211" s="16">
        <v>0.545</v>
      </c>
      <c r="G211" s="16">
        <v>3.947</v>
      </c>
      <c r="H211" s="16">
        <v>150.851</v>
      </c>
      <c r="I211" s="30">
        <f t="shared" si="4"/>
        <v>-0.310598000277551</v>
      </c>
      <c r="J211" s="16">
        <v>136.953761337364</v>
      </c>
      <c r="K211" s="56">
        <v>0.098</v>
      </c>
    </row>
    <row r="212" spans="1:11" s="17" customFormat="1" ht="21.75" customHeight="1">
      <c r="A212" s="15">
        <v>40909</v>
      </c>
      <c r="B212" s="16">
        <v>124.074</v>
      </c>
      <c r="C212" s="16">
        <v>4.991</v>
      </c>
      <c r="D212" s="16">
        <v>14.445</v>
      </c>
      <c r="E212" s="16">
        <v>3.351</v>
      </c>
      <c r="F212" s="16">
        <v>0.625</v>
      </c>
      <c r="G212" s="16">
        <v>4.728</v>
      </c>
      <c r="H212" s="16">
        <v>152.214</v>
      </c>
      <c r="I212" s="30">
        <f t="shared" si="4"/>
        <v>-0.04924846837262464</v>
      </c>
      <c r="J212" s="16">
        <v>135.414869176253</v>
      </c>
      <c r="K212" s="56">
        <v>0.094</v>
      </c>
    </row>
    <row r="213" spans="1:11" s="17" customFormat="1" ht="15.75" customHeight="1">
      <c r="A213" s="15">
        <v>40940</v>
      </c>
      <c r="B213" s="16">
        <v>58.988</v>
      </c>
      <c r="C213" s="16">
        <v>4.202</v>
      </c>
      <c r="D213" s="16">
        <v>8.124</v>
      </c>
      <c r="E213" s="16">
        <v>2.475</v>
      </c>
      <c r="F213" s="16">
        <v>0.618</v>
      </c>
      <c r="G213" s="16">
        <v>3.857</v>
      </c>
      <c r="H213" s="16">
        <v>78.264</v>
      </c>
      <c r="I213" s="30">
        <f t="shared" si="4"/>
        <v>-4.000000000000014</v>
      </c>
      <c r="J213" s="16">
        <v>133.506640026181</v>
      </c>
      <c r="K213" s="56">
        <v>0.052</v>
      </c>
    </row>
    <row r="214" spans="1:11" s="17" customFormat="1" ht="15.75" customHeight="1">
      <c r="A214" s="15">
        <v>40969</v>
      </c>
      <c r="B214" s="16">
        <v>367.936</v>
      </c>
      <c r="C214" s="16">
        <v>14.359</v>
      </c>
      <c r="D214" s="16">
        <v>39.507</v>
      </c>
      <c r="E214" s="16">
        <v>5.001</v>
      </c>
      <c r="F214" s="16">
        <v>1.392</v>
      </c>
      <c r="G214" s="16">
        <v>8.82</v>
      </c>
      <c r="H214" s="16">
        <v>437.015</v>
      </c>
      <c r="I214" s="30">
        <f t="shared" si="4"/>
        <v>0.9920919204477769</v>
      </c>
      <c r="J214" s="16">
        <v>134.715046858682</v>
      </c>
      <c r="K214" s="56">
        <v>0.4</v>
      </c>
    </row>
    <row r="215" spans="1:11" s="17" customFormat="1" ht="15.75" customHeight="1">
      <c r="A215" s="15">
        <v>41000</v>
      </c>
      <c r="B215" s="16">
        <v>139.314</v>
      </c>
      <c r="C215" s="16">
        <v>9.855</v>
      </c>
      <c r="D215" s="16">
        <v>14.764</v>
      </c>
      <c r="E215" s="16">
        <v>3.786</v>
      </c>
      <c r="F215" s="16">
        <v>0.899</v>
      </c>
      <c r="G215" s="16">
        <v>6.349</v>
      </c>
      <c r="H215" s="16">
        <v>174.967</v>
      </c>
      <c r="I215" s="30">
        <f t="shared" si="4"/>
        <v>0.9898875626255403</v>
      </c>
      <c r="J215" s="16">
        <v>133.407272858849</v>
      </c>
      <c r="K215" s="56">
        <v>0.284</v>
      </c>
    </row>
    <row r="216" spans="1:11" s="17" customFormat="1" ht="15.75" customHeight="1">
      <c r="A216" s="15">
        <v>41030</v>
      </c>
      <c r="B216" s="16">
        <v>158.974</v>
      </c>
      <c r="C216" s="16">
        <v>10.32</v>
      </c>
      <c r="D216" s="16">
        <v>21.634</v>
      </c>
      <c r="E216" s="16">
        <v>3.543</v>
      </c>
      <c r="F216" s="16">
        <v>1.123</v>
      </c>
      <c r="G216" s="16">
        <v>5.834</v>
      </c>
      <c r="H216" s="16">
        <v>201.428</v>
      </c>
      <c r="I216" s="30">
        <f t="shared" si="4"/>
        <v>7.729910415831</v>
      </c>
      <c r="J216" s="16">
        <v>133.506663710648</v>
      </c>
      <c r="K216" s="56">
        <v>0.375</v>
      </c>
    </row>
    <row r="217" spans="1:11" s="17" customFormat="1" ht="15.75" customHeight="1">
      <c r="A217" s="27">
        <v>41061</v>
      </c>
      <c r="B217" s="28">
        <v>185.547</v>
      </c>
      <c r="C217" s="28">
        <v>10.59</v>
      </c>
      <c r="D217" s="28">
        <v>22.536</v>
      </c>
      <c r="E217" s="28">
        <v>3.214</v>
      </c>
      <c r="F217" s="28">
        <v>1.182</v>
      </c>
      <c r="G217" s="28">
        <v>5.472</v>
      </c>
      <c r="H217" s="28">
        <v>228.541</v>
      </c>
      <c r="I217" s="30">
        <f t="shared" si="4"/>
        <v>2.5795129132741437</v>
      </c>
      <c r="J217" s="16">
        <v>132.811626355387</v>
      </c>
      <c r="K217" s="56">
        <v>0.302</v>
      </c>
    </row>
    <row r="218" spans="1:11" s="17" customFormat="1" ht="15.75" customHeight="1">
      <c r="A218" s="27">
        <v>41091</v>
      </c>
      <c r="B218" s="28">
        <v>141.727</v>
      </c>
      <c r="C218" s="28">
        <v>9.806</v>
      </c>
      <c r="D218" s="28">
        <v>19.291</v>
      </c>
      <c r="E218" s="28">
        <v>3.311</v>
      </c>
      <c r="F218" s="28">
        <v>0.719</v>
      </c>
      <c r="G218" s="28">
        <v>6.004</v>
      </c>
      <c r="H218" s="28">
        <v>180.858</v>
      </c>
      <c r="I218" s="30">
        <f t="shared" si="4"/>
        <v>9.037964152001308</v>
      </c>
      <c r="J218" s="16">
        <v>132.387135169809</v>
      </c>
      <c r="K218" s="56">
        <v>0.36</v>
      </c>
    </row>
    <row r="219" spans="1:11" s="17" customFormat="1" ht="15.75" customHeight="1">
      <c r="A219" s="27">
        <v>41122</v>
      </c>
      <c r="B219" s="28">
        <v>57.479</v>
      </c>
      <c r="C219" s="28">
        <v>7.38</v>
      </c>
      <c r="D219" s="28">
        <v>9.629</v>
      </c>
      <c r="E219" s="28">
        <v>2.341</v>
      </c>
      <c r="F219" s="28">
        <v>0.436</v>
      </c>
      <c r="G219" s="28">
        <v>5.279</v>
      </c>
      <c r="H219" s="28">
        <v>82.544</v>
      </c>
      <c r="I219" s="30">
        <f t="shared" si="4"/>
        <v>-0.12825166364187623</v>
      </c>
      <c r="J219" s="16">
        <v>130.755026511512</v>
      </c>
      <c r="K219" s="56">
        <v>0.171</v>
      </c>
    </row>
    <row r="220" spans="1:11" s="17" customFormat="1" ht="15.75" customHeight="1">
      <c r="A220" s="27">
        <v>41153</v>
      </c>
      <c r="B220" s="28">
        <v>355.782</v>
      </c>
      <c r="C220" s="28">
        <v>11.648</v>
      </c>
      <c r="D220" s="28">
        <v>39.115</v>
      </c>
      <c r="E220" s="28">
        <v>4.202</v>
      </c>
      <c r="F220" s="28">
        <v>1.079</v>
      </c>
      <c r="G220" s="28">
        <v>6.105</v>
      </c>
      <c r="H220" s="28">
        <v>417.931</v>
      </c>
      <c r="I220" s="30">
        <f>H220/H208*100-100</f>
        <v>6.734855449994882</v>
      </c>
      <c r="J220" s="16">
        <v>131.965223572821</v>
      </c>
      <c r="K220" s="56">
        <v>0.456</v>
      </c>
    </row>
    <row r="221" spans="1:11" s="17" customFormat="1" ht="15.75" customHeight="1">
      <c r="A221" s="27">
        <v>41183</v>
      </c>
      <c r="B221" s="28">
        <v>149.684</v>
      </c>
      <c r="C221" s="28">
        <v>7.099</v>
      </c>
      <c r="D221" s="28">
        <v>18.094</v>
      </c>
      <c r="E221" s="28">
        <v>3.653</v>
      </c>
      <c r="F221" s="28">
        <v>0.673</v>
      </c>
      <c r="G221" s="28">
        <v>5.081</v>
      </c>
      <c r="H221" s="28">
        <v>184.284</v>
      </c>
      <c r="I221" s="30">
        <f>H221/H209*100-100</f>
        <v>9.080577472875447</v>
      </c>
      <c r="J221" s="16">
        <v>131.858702758811</v>
      </c>
      <c r="K221" s="56">
        <v>0.351</v>
      </c>
    </row>
    <row r="222" spans="1:11" s="17" customFormat="1" ht="15.75" customHeight="1">
      <c r="A222" s="29">
        <v>41214</v>
      </c>
      <c r="B222" s="30">
        <v>148.174</v>
      </c>
      <c r="C222" s="30">
        <v>5.575</v>
      </c>
      <c r="D222" s="30">
        <v>19.203</v>
      </c>
      <c r="E222" s="30">
        <v>3.627</v>
      </c>
      <c r="F222" s="30">
        <v>0.58</v>
      </c>
      <c r="G222" s="30">
        <v>4.345</v>
      </c>
      <c r="H222" s="30">
        <v>181.504</v>
      </c>
      <c r="I222" s="30">
        <f aca="true" t="shared" si="5" ref="I222:I232">H222/H210*100-100</f>
        <v>5.4716191715866245</v>
      </c>
      <c r="J222" s="16">
        <v>131.411220551498</v>
      </c>
      <c r="K222" s="56">
        <v>0.377</v>
      </c>
    </row>
    <row r="223" spans="1:11" s="17" customFormat="1" ht="15.75" customHeight="1">
      <c r="A223" s="29">
        <v>41244</v>
      </c>
      <c r="B223" s="30">
        <v>123.146</v>
      </c>
      <c r="C223" s="30">
        <v>4.235</v>
      </c>
      <c r="D223" s="30">
        <v>16.016</v>
      </c>
      <c r="E223" s="30">
        <v>3.241</v>
      </c>
      <c r="F223" s="30">
        <v>0.496</v>
      </c>
      <c r="G223" s="30">
        <v>3.106</v>
      </c>
      <c r="H223" s="30">
        <v>150.24</v>
      </c>
      <c r="I223" s="30">
        <f t="shared" si="5"/>
        <v>-0.4050354323139942</v>
      </c>
      <c r="J223" s="16">
        <v>131.582583492308</v>
      </c>
      <c r="K223" s="56">
        <v>0.268</v>
      </c>
    </row>
    <row r="224" spans="1:11" s="59" customFormat="1" ht="21.75" customHeight="1">
      <c r="A224" s="15">
        <v>41275</v>
      </c>
      <c r="B224" s="38">
        <v>139.293</v>
      </c>
      <c r="C224" s="38">
        <v>4.438</v>
      </c>
      <c r="D224" s="38">
        <v>16.051</v>
      </c>
      <c r="E224" s="38">
        <v>2.59</v>
      </c>
      <c r="F224" s="38">
        <v>0.632</v>
      </c>
      <c r="G224" s="38">
        <v>4.281</v>
      </c>
      <c r="H224" s="38">
        <v>167.285</v>
      </c>
      <c r="I224" s="38">
        <f t="shared" si="5"/>
        <v>9.901191743203654</v>
      </c>
      <c r="J224" s="38">
        <v>131.149177788715</v>
      </c>
      <c r="K224" s="56">
        <v>0.165</v>
      </c>
    </row>
    <row r="225" spans="1:11" s="17" customFormat="1" ht="15.75" customHeight="1">
      <c r="A225" s="29">
        <v>41306</v>
      </c>
      <c r="B225" s="30">
        <v>63.867</v>
      </c>
      <c r="C225" s="30">
        <v>4.183</v>
      </c>
      <c r="D225" s="30">
        <v>9.186</v>
      </c>
      <c r="E225" s="30">
        <v>1.911</v>
      </c>
      <c r="F225" s="30">
        <v>0.43</v>
      </c>
      <c r="G225" s="30">
        <v>3.393</v>
      </c>
      <c r="H225" s="30">
        <v>82.97</v>
      </c>
      <c r="I225" s="30">
        <f t="shared" si="5"/>
        <v>6.012981702954107</v>
      </c>
      <c r="J225" s="16">
        <v>128.014000415064</v>
      </c>
      <c r="K225" s="56">
        <v>0.103</v>
      </c>
    </row>
    <row r="226" spans="1:11" s="17" customFormat="1" ht="15.75" customHeight="1">
      <c r="A226" s="29">
        <v>41334</v>
      </c>
      <c r="B226" s="30">
        <v>390.992</v>
      </c>
      <c r="C226" s="30">
        <v>12.93</v>
      </c>
      <c r="D226" s="30">
        <v>44.291</v>
      </c>
      <c r="E226" s="30">
        <v>4.561</v>
      </c>
      <c r="F226" s="30">
        <v>1.419</v>
      </c>
      <c r="G226" s="30">
        <v>6.424</v>
      </c>
      <c r="H226" s="30">
        <v>460.617</v>
      </c>
      <c r="I226" s="30">
        <f t="shared" si="5"/>
        <v>5.400729952061155</v>
      </c>
      <c r="J226" s="16">
        <v>129.527434727809</v>
      </c>
      <c r="K226" s="56">
        <v>0.569</v>
      </c>
    </row>
    <row r="227" spans="1:11" s="17" customFormat="1" ht="15.75" customHeight="1">
      <c r="A227" s="29">
        <v>41365</v>
      </c>
      <c r="B227" s="30">
        <v>159.156</v>
      </c>
      <c r="C227" s="30">
        <v>8.996</v>
      </c>
      <c r="D227" s="30">
        <v>21.105</v>
      </c>
      <c r="E227" s="30">
        <v>3.479</v>
      </c>
      <c r="F227" s="30">
        <v>0.693</v>
      </c>
      <c r="G227" s="30">
        <v>5.773</v>
      </c>
      <c r="H227" s="30">
        <v>199.202</v>
      </c>
      <c r="I227" s="30">
        <f t="shared" si="5"/>
        <v>13.851183366006154</v>
      </c>
      <c r="J227" s="16">
        <v>129.158633316861</v>
      </c>
      <c r="K227" s="56">
        <v>0.251</v>
      </c>
    </row>
    <row r="228" spans="1:11" s="17" customFormat="1" ht="15.75" customHeight="1">
      <c r="A228" s="29">
        <v>41395</v>
      </c>
      <c r="B228" s="30">
        <v>176.565</v>
      </c>
      <c r="C228" s="30">
        <v>10.226</v>
      </c>
      <c r="D228" s="30">
        <v>20.899</v>
      </c>
      <c r="E228" s="30">
        <v>3.483</v>
      </c>
      <c r="F228" s="30">
        <v>0.782</v>
      </c>
      <c r="G228" s="30">
        <v>4.734</v>
      </c>
      <c r="H228" s="30">
        <v>216.689</v>
      </c>
      <c r="I228" s="30">
        <f t="shared" si="5"/>
        <v>7.576404472069413</v>
      </c>
      <c r="J228" s="16">
        <v>128.83400511544</v>
      </c>
      <c r="K228" s="56">
        <v>0.548</v>
      </c>
    </row>
    <row r="229" spans="1:11" s="17" customFormat="1" ht="15.75" customHeight="1">
      <c r="A229" s="29">
        <v>41426</v>
      </c>
      <c r="B229" s="30">
        <v>210.623</v>
      </c>
      <c r="C229" s="30">
        <v>10.906</v>
      </c>
      <c r="D229" s="30">
        <v>23.226</v>
      </c>
      <c r="E229" s="30">
        <v>3.81</v>
      </c>
      <c r="F229" s="30">
        <v>0.764</v>
      </c>
      <c r="G229" s="30">
        <v>4.82</v>
      </c>
      <c r="H229" s="30">
        <v>254.149</v>
      </c>
      <c r="I229" s="30">
        <f t="shared" si="5"/>
        <v>11.204991664515347</v>
      </c>
      <c r="J229" s="16">
        <v>128.526333400254</v>
      </c>
      <c r="K229" s="56">
        <v>0.34</v>
      </c>
    </row>
    <row r="230" spans="1:11" s="17" customFormat="1" ht="15.75" customHeight="1">
      <c r="A230" s="29">
        <v>41456</v>
      </c>
      <c r="B230" s="30">
        <v>159.11</v>
      </c>
      <c r="C230" s="30">
        <v>9.434</v>
      </c>
      <c r="D230" s="30">
        <v>18.887</v>
      </c>
      <c r="E230" s="30">
        <v>3.682</v>
      </c>
      <c r="F230" s="30">
        <v>0.617</v>
      </c>
      <c r="G230" s="30">
        <v>5.312</v>
      </c>
      <c r="H230" s="30">
        <v>197.042</v>
      </c>
      <c r="I230" s="30">
        <f t="shared" si="5"/>
        <v>8.94845680036272</v>
      </c>
      <c r="J230" s="16">
        <v>128.691225554272</v>
      </c>
      <c r="K230" s="56">
        <v>0.372</v>
      </c>
    </row>
    <row r="231" spans="1:11" s="17" customFormat="1" ht="15.75" customHeight="1">
      <c r="A231" s="29">
        <v>41487</v>
      </c>
      <c r="B231" s="30">
        <v>63.107</v>
      </c>
      <c r="C231" s="30">
        <v>7.125</v>
      </c>
      <c r="D231" s="30">
        <v>10.489</v>
      </c>
      <c r="E231" s="30">
        <v>2.856</v>
      </c>
      <c r="F231" s="30">
        <v>0.558</v>
      </c>
      <c r="G231" s="30">
        <v>3.861</v>
      </c>
      <c r="H231" s="30">
        <v>87.996</v>
      </c>
      <c r="I231" s="30">
        <f t="shared" si="5"/>
        <v>6.604962201977131</v>
      </c>
      <c r="J231" s="16">
        <v>127.005233403327</v>
      </c>
      <c r="K231" s="56">
        <v>0.17</v>
      </c>
    </row>
    <row r="232" spans="1:11" s="17" customFormat="1" ht="15.75" customHeight="1">
      <c r="A232" s="29">
        <v>41518</v>
      </c>
      <c r="B232" s="30">
        <v>398.044</v>
      </c>
      <c r="C232" s="30">
        <v>12.429</v>
      </c>
      <c r="D232" s="30">
        <v>43.332</v>
      </c>
      <c r="E232" s="30">
        <v>5.513</v>
      </c>
      <c r="F232" s="30">
        <v>1.134</v>
      </c>
      <c r="G232" s="30">
        <v>5.643</v>
      </c>
      <c r="H232" s="30">
        <v>466.095</v>
      </c>
      <c r="I232" s="30">
        <f t="shared" si="5"/>
        <v>11.524390389801198</v>
      </c>
      <c r="J232" s="16">
        <v>127.336155038369</v>
      </c>
      <c r="K232" s="56">
        <v>0.668</v>
      </c>
    </row>
    <row r="233" spans="1:11" s="17" customFormat="1" ht="15.75" customHeight="1">
      <c r="A233" s="29">
        <v>41548</v>
      </c>
      <c r="B233" s="30">
        <v>154.923</v>
      </c>
      <c r="C233" s="30">
        <v>7.365</v>
      </c>
      <c r="D233" s="30">
        <v>22.749</v>
      </c>
      <c r="E233" s="30">
        <v>4.926</v>
      </c>
      <c r="F233" s="30">
        <v>0.632</v>
      </c>
      <c r="G233" s="30">
        <v>4.521</v>
      </c>
      <c r="H233" s="30">
        <v>195.116</v>
      </c>
      <c r="I233" s="30">
        <f aca="true" t="shared" si="6" ref="I233:I242">H233/H221*100-100</f>
        <v>5.877884135356311</v>
      </c>
      <c r="J233" s="16">
        <v>127.775219105333</v>
      </c>
      <c r="K233" s="56">
        <v>0.356</v>
      </c>
    </row>
    <row r="234" spans="1:11" s="17" customFormat="1" ht="15.75" customHeight="1">
      <c r="A234" s="29">
        <v>41579</v>
      </c>
      <c r="B234" s="30">
        <v>157.778</v>
      </c>
      <c r="C234" s="30">
        <v>5.768</v>
      </c>
      <c r="D234" s="30">
        <v>22.865</v>
      </c>
      <c r="E234" s="30">
        <v>5.21</v>
      </c>
      <c r="F234" s="30">
        <v>0.748</v>
      </c>
      <c r="G234" s="30">
        <v>4.1</v>
      </c>
      <c r="H234" s="30">
        <v>196.469</v>
      </c>
      <c r="I234" s="30">
        <f t="shared" si="6"/>
        <v>8.244997355430186</v>
      </c>
      <c r="J234" s="16">
        <v>127.595020905812</v>
      </c>
      <c r="K234" s="56">
        <v>0.465</v>
      </c>
    </row>
    <row r="235" spans="1:11" s="17" customFormat="1" ht="15.75" customHeight="1">
      <c r="A235" s="29">
        <v>41609</v>
      </c>
      <c r="B235" s="30">
        <v>151.624</v>
      </c>
      <c r="C235" s="30">
        <v>4.63</v>
      </c>
      <c r="D235" s="30">
        <v>21.363</v>
      </c>
      <c r="E235" s="30">
        <v>11.134</v>
      </c>
      <c r="F235" s="30">
        <v>0.648</v>
      </c>
      <c r="G235" s="30">
        <v>3.091</v>
      </c>
      <c r="H235" s="30">
        <v>192.49</v>
      </c>
      <c r="I235" s="30">
        <f t="shared" si="6"/>
        <v>28.121671991480298</v>
      </c>
      <c r="J235" s="16">
        <v>126.840328491383</v>
      </c>
      <c r="K235" s="56">
        <v>0.352</v>
      </c>
    </row>
    <row r="236" spans="1:11" s="59" customFormat="1" ht="21.75" customHeight="1">
      <c r="A236" s="15">
        <v>41640</v>
      </c>
      <c r="B236" s="38">
        <v>149.143</v>
      </c>
      <c r="C236" s="38">
        <v>5.01</v>
      </c>
      <c r="D236" s="38">
        <v>17.785</v>
      </c>
      <c r="E236" s="38">
        <v>1.316</v>
      </c>
      <c r="F236" s="38">
        <v>0.514</v>
      </c>
      <c r="G236" s="38">
        <v>3.297</v>
      </c>
      <c r="H236" s="38">
        <v>177.065</v>
      </c>
      <c r="I236" s="38">
        <f t="shared" si="6"/>
        <v>5.846310189198078</v>
      </c>
      <c r="J236" s="38">
        <v>126.52048914804</v>
      </c>
      <c r="K236" s="56">
        <v>0.494</v>
      </c>
    </row>
    <row r="237" spans="1:12" s="17" customFormat="1" ht="15.75" customHeight="1">
      <c r="A237" s="29" t="s">
        <v>72</v>
      </c>
      <c r="B237" s="30">
        <v>65.606</v>
      </c>
      <c r="C237" s="30">
        <v>3.92</v>
      </c>
      <c r="D237" s="30">
        <v>11.497</v>
      </c>
      <c r="E237" s="30">
        <v>1.168</v>
      </c>
      <c r="F237" s="30">
        <v>0.358</v>
      </c>
      <c r="G237" s="30">
        <v>2.971</v>
      </c>
      <c r="H237" s="30">
        <v>85.52</v>
      </c>
      <c r="I237" s="30">
        <f t="shared" si="6"/>
        <v>3.073400024105098</v>
      </c>
      <c r="J237" s="16">
        <v>124.740459909135</v>
      </c>
      <c r="K237" s="56">
        <v>0.156</v>
      </c>
      <c r="L237" s="14"/>
    </row>
    <row r="238" spans="1:12" s="17" customFormat="1" ht="15.75" customHeight="1">
      <c r="A238" s="29">
        <v>41699</v>
      </c>
      <c r="B238" s="30">
        <v>459.625</v>
      </c>
      <c r="C238" s="30">
        <v>15.104</v>
      </c>
      <c r="D238" s="30">
        <v>50.215</v>
      </c>
      <c r="E238" s="30">
        <v>3.695</v>
      </c>
      <c r="F238" s="30">
        <v>1.223</v>
      </c>
      <c r="G238" s="30">
        <v>6.947</v>
      </c>
      <c r="H238" s="30">
        <v>536.809</v>
      </c>
      <c r="I238" s="30">
        <f t="shared" si="6"/>
        <v>16.541291354856625</v>
      </c>
      <c r="J238" s="16">
        <v>126.145524789323</v>
      </c>
      <c r="K238" s="56">
        <v>1.291</v>
      </c>
      <c r="L238" s="14"/>
    </row>
    <row r="239" spans="1:12" s="17" customFormat="1" ht="15.75" customHeight="1">
      <c r="A239" s="29">
        <v>41730</v>
      </c>
      <c r="B239" s="30">
        <v>173.197</v>
      </c>
      <c r="C239" s="30">
        <v>10.373</v>
      </c>
      <c r="D239" s="30">
        <v>21.036</v>
      </c>
      <c r="E239" s="30">
        <v>2.566</v>
      </c>
      <c r="F239" s="30">
        <v>0.848</v>
      </c>
      <c r="G239" s="30">
        <v>5.463</v>
      </c>
      <c r="H239" s="30">
        <v>213.483</v>
      </c>
      <c r="I239" s="30">
        <f t="shared" si="6"/>
        <v>7.16910472786418</v>
      </c>
      <c r="J239" s="16">
        <v>126.260608984793</v>
      </c>
      <c r="K239" s="56">
        <v>0.545</v>
      </c>
      <c r="L239" s="14"/>
    </row>
    <row r="240" spans="1:12" s="17" customFormat="1" ht="15.75" customHeight="1">
      <c r="A240" s="29">
        <v>41760</v>
      </c>
      <c r="B240" s="30">
        <v>189.992</v>
      </c>
      <c r="C240" s="30">
        <v>11.032</v>
      </c>
      <c r="D240" s="30">
        <v>24.613</v>
      </c>
      <c r="E240" s="30">
        <v>2.845</v>
      </c>
      <c r="F240" s="30">
        <v>0.712</v>
      </c>
      <c r="G240" s="30">
        <v>5.071</v>
      </c>
      <c r="H240" s="30">
        <v>234.265</v>
      </c>
      <c r="I240" s="30">
        <f t="shared" si="6"/>
        <v>8.111163926179927</v>
      </c>
      <c r="J240" s="16">
        <v>126.042532439997</v>
      </c>
      <c r="K240" s="56">
        <v>0.702</v>
      </c>
      <c r="L240" s="14"/>
    </row>
    <row r="241" spans="1:11" s="17" customFormat="1" ht="15.75" customHeight="1">
      <c r="A241" s="29">
        <v>41791</v>
      </c>
      <c r="B241" s="30">
        <v>223.435</v>
      </c>
      <c r="C241" s="30">
        <v>11.698</v>
      </c>
      <c r="D241" s="30">
        <v>31.102</v>
      </c>
      <c r="E241" s="30">
        <v>3.194</v>
      </c>
      <c r="F241" s="30">
        <v>0.728</v>
      </c>
      <c r="G241" s="30">
        <v>5.413</v>
      </c>
      <c r="H241" s="30">
        <v>275.57</v>
      </c>
      <c r="I241" s="30">
        <f t="shared" si="6"/>
        <v>8.42852027747503</v>
      </c>
      <c r="J241" s="16">
        <v>125.489351737182</v>
      </c>
      <c r="K241" s="56">
        <v>1.499</v>
      </c>
    </row>
    <row r="242" spans="1:11" s="17" customFormat="1" ht="15.75" customHeight="1">
      <c r="A242" s="29">
        <v>41821</v>
      </c>
      <c r="B242" s="30">
        <v>170.202</v>
      </c>
      <c r="C242" s="30">
        <v>10.448</v>
      </c>
      <c r="D242" s="30">
        <v>25.15</v>
      </c>
      <c r="E242" s="30">
        <v>3.054</v>
      </c>
      <c r="F242" s="30">
        <v>0.688</v>
      </c>
      <c r="G242" s="30">
        <v>5.977</v>
      </c>
      <c r="H242" s="30">
        <v>215.519</v>
      </c>
      <c r="I242" s="30">
        <f t="shared" si="6"/>
        <v>9.377188619685157</v>
      </c>
      <c r="J242" s="16">
        <v>124.740192327087</v>
      </c>
      <c r="K242" s="56">
        <v>1.201</v>
      </c>
    </row>
    <row r="243" spans="1:11" s="17" customFormat="1" ht="15.75" customHeight="1">
      <c r="A243" s="29">
        <v>41852</v>
      </c>
      <c r="B243" s="30">
        <v>69.763</v>
      </c>
      <c r="C243" s="30">
        <v>7.655</v>
      </c>
      <c r="D243" s="30">
        <v>12.791</v>
      </c>
      <c r="E243" s="30">
        <v>2.368</v>
      </c>
      <c r="F243" s="30">
        <v>0.265</v>
      </c>
      <c r="G243" s="30">
        <v>4.31</v>
      </c>
      <c r="H243" s="30">
        <v>97.152</v>
      </c>
      <c r="I243" s="30">
        <f>H243/H231*100-100</f>
        <v>10.405018409927735</v>
      </c>
      <c r="J243" s="16">
        <v>122.849789239506</v>
      </c>
      <c r="K243" s="56">
        <v>0.567</v>
      </c>
    </row>
    <row r="244" spans="1:11" s="17" customFormat="1" ht="15.75" customHeight="1">
      <c r="A244" s="29">
        <v>41883</v>
      </c>
      <c r="B244" s="30">
        <v>422.128</v>
      </c>
      <c r="C244" s="30">
        <v>13.303</v>
      </c>
      <c r="D244" s="30">
        <v>49.884</v>
      </c>
      <c r="E244" s="30">
        <v>5.29</v>
      </c>
      <c r="F244" s="30">
        <v>0.95</v>
      </c>
      <c r="G244" s="30">
        <v>5.338</v>
      </c>
      <c r="H244" s="30">
        <v>496.893</v>
      </c>
      <c r="I244" s="30">
        <f>H244/H232*100-100</f>
        <v>6.607665819199937</v>
      </c>
      <c r="J244" s="16">
        <v>123.515515039373</v>
      </c>
      <c r="K244" s="56">
        <v>3.293</v>
      </c>
    </row>
    <row r="245" spans="1:11" s="17" customFormat="1" ht="15.75" customHeight="1">
      <c r="A245" s="29">
        <v>41913</v>
      </c>
      <c r="B245" s="30">
        <v>177.646</v>
      </c>
      <c r="C245" s="30">
        <v>8.157</v>
      </c>
      <c r="D245" s="30">
        <v>26.928</v>
      </c>
      <c r="E245" s="30">
        <v>8.163</v>
      </c>
      <c r="F245" s="30">
        <v>0.737</v>
      </c>
      <c r="G245" s="30">
        <v>4.797</v>
      </c>
      <c r="H245" s="30">
        <v>226.428</v>
      </c>
      <c r="I245" s="30">
        <f>H245/H233*100-100</f>
        <v>16.04788946062854</v>
      </c>
      <c r="J245" s="16">
        <v>123.361729834238</v>
      </c>
      <c r="K245" s="56">
        <v>1.864</v>
      </c>
    </row>
    <row r="246" spans="1:11" s="17" customFormat="1" ht="15.75" customHeight="1">
      <c r="A246" s="29">
        <v>41944</v>
      </c>
      <c r="B246" s="30">
        <v>171.988</v>
      </c>
      <c r="C246" s="30">
        <v>6.408</v>
      </c>
      <c r="D246" s="30">
        <v>26.851</v>
      </c>
      <c r="E246" s="30">
        <v>2.36</v>
      </c>
      <c r="F246" s="30">
        <v>0.669</v>
      </c>
      <c r="G246" s="30">
        <v>3.397</v>
      </c>
      <c r="H246" s="30">
        <v>211.673</v>
      </c>
      <c r="I246" s="30">
        <f>H246/H234*100-100</f>
        <v>7.738625432001982</v>
      </c>
      <c r="J246" s="16">
        <v>122.803870710295</v>
      </c>
      <c r="K246" s="56">
        <v>1.982</v>
      </c>
    </row>
    <row r="247" spans="1:11" s="17" customFormat="1" ht="15.75" customHeight="1">
      <c r="A247" s="29">
        <v>41974</v>
      </c>
      <c r="B247" s="30">
        <v>165.615</v>
      </c>
      <c r="C247" s="30">
        <v>5.24</v>
      </c>
      <c r="D247" s="30">
        <v>26.508</v>
      </c>
      <c r="E247" s="30">
        <v>2.529</v>
      </c>
      <c r="F247" s="30">
        <v>0.639</v>
      </c>
      <c r="G247" s="30">
        <v>2.831</v>
      </c>
      <c r="H247" s="30">
        <v>203.362</v>
      </c>
      <c r="I247" s="30">
        <f>H247/H235*100-100</f>
        <v>5.648085614837115</v>
      </c>
      <c r="J247" s="16">
        <v>123.098125548085</v>
      </c>
      <c r="K247" s="56">
        <v>2.275</v>
      </c>
    </row>
    <row r="248" spans="1:11" s="59" customFormat="1" ht="21.75" customHeight="1">
      <c r="A248" s="15">
        <v>42005</v>
      </c>
      <c r="B248" s="38">
        <v>160.082</v>
      </c>
      <c r="C248" s="38">
        <v>5.764</v>
      </c>
      <c r="D248" s="38">
        <v>21.846</v>
      </c>
      <c r="E248" s="38">
        <v>2.279</v>
      </c>
      <c r="F248" s="38">
        <v>0.631</v>
      </c>
      <c r="G248" s="38">
        <v>3.225</v>
      </c>
      <c r="H248" s="38">
        <v>193.827</v>
      </c>
      <c r="I248" s="38">
        <f aca="true" t="shared" si="7" ref="I248:I253">H248/H236*100-100</f>
        <v>9.46658006946602</v>
      </c>
      <c r="J248" s="38">
        <v>122.25504451787</v>
      </c>
      <c r="K248" s="56">
        <v>1.818</v>
      </c>
    </row>
    <row r="249" spans="1:12" s="17" customFormat="1" ht="15">
      <c r="A249" s="15">
        <v>42036</v>
      </c>
      <c r="B249" s="38">
        <v>74.148</v>
      </c>
      <c r="C249" s="38">
        <v>4.676</v>
      </c>
      <c r="D249" s="38">
        <v>13.635</v>
      </c>
      <c r="E249" s="38">
        <v>1.853</v>
      </c>
      <c r="F249" s="38">
        <v>0.456</v>
      </c>
      <c r="G249" s="38">
        <v>2.884</v>
      </c>
      <c r="H249" s="38">
        <v>97.652</v>
      </c>
      <c r="I249" s="38">
        <f t="shared" si="7"/>
        <v>14.186155285313376</v>
      </c>
      <c r="J249" s="38">
        <v>121.486107093166</v>
      </c>
      <c r="K249" s="56">
        <v>0.851</v>
      </c>
      <c r="L249" s="14"/>
    </row>
    <row r="250" spans="1:12" s="17" customFormat="1" ht="15">
      <c r="A250" s="15">
        <v>42064</v>
      </c>
      <c r="B250" s="38">
        <v>487.435</v>
      </c>
      <c r="C250" s="38">
        <v>17.063</v>
      </c>
      <c r="D250" s="38">
        <v>62.145</v>
      </c>
      <c r="E250" s="38">
        <v>5.695</v>
      </c>
      <c r="F250" s="38">
        <v>1.253</v>
      </c>
      <c r="G250" s="38">
        <v>7.034</v>
      </c>
      <c r="H250" s="38">
        <v>580.625</v>
      </c>
      <c r="I250" s="38">
        <f t="shared" si="7"/>
        <v>8.162307263849897</v>
      </c>
      <c r="J250" s="38">
        <v>122.421449973744</v>
      </c>
      <c r="K250" s="56">
        <v>6.377</v>
      </c>
      <c r="L250" s="14"/>
    </row>
    <row r="251" spans="1:11" s="17" customFormat="1" ht="15">
      <c r="A251" s="15">
        <v>42095</v>
      </c>
      <c r="B251" s="38">
        <v>183.11</v>
      </c>
      <c r="C251" s="38">
        <v>11.599</v>
      </c>
      <c r="D251" s="38">
        <v>25.396</v>
      </c>
      <c r="E251" s="38">
        <v>3.896</v>
      </c>
      <c r="F251" s="38">
        <v>0.845</v>
      </c>
      <c r="G251" s="38">
        <v>5.328</v>
      </c>
      <c r="H251" s="38">
        <v>230.174</v>
      </c>
      <c r="I251" s="38">
        <f t="shared" si="7"/>
        <v>7.818421138919732</v>
      </c>
      <c r="J251" s="38">
        <v>123.000975566738</v>
      </c>
      <c r="K251" s="56">
        <v>1.648</v>
      </c>
    </row>
    <row r="252" spans="1:11" s="17" customFormat="1" ht="15">
      <c r="A252" s="15">
        <v>42125</v>
      </c>
      <c r="B252" s="38">
        <v>195.481</v>
      </c>
      <c r="C252" s="38">
        <v>12.281</v>
      </c>
      <c r="D252" s="38">
        <v>28.556</v>
      </c>
      <c r="E252" s="38">
        <v>3.613</v>
      </c>
      <c r="F252" s="38">
        <v>0.829</v>
      </c>
      <c r="G252" s="38">
        <v>4.558</v>
      </c>
      <c r="H252" s="38">
        <v>245.318</v>
      </c>
      <c r="I252" s="38">
        <f t="shared" si="7"/>
        <v>4.718161056922725</v>
      </c>
      <c r="J252" s="38">
        <v>122.361199454793</v>
      </c>
      <c r="K252" s="56">
        <v>2.103</v>
      </c>
    </row>
    <row r="253" spans="1:11" s="17" customFormat="1" ht="15.75" thickBot="1">
      <c r="A253" s="60">
        <v>42156</v>
      </c>
      <c r="B253" s="61">
        <v>253.644</v>
      </c>
      <c r="C253" s="61">
        <v>13.806</v>
      </c>
      <c r="D253" s="61">
        <v>36.098</v>
      </c>
      <c r="E253" s="61">
        <v>4.355</v>
      </c>
      <c r="F253" s="61">
        <v>0.882</v>
      </c>
      <c r="G253" s="61">
        <v>5.178</v>
      </c>
      <c r="H253" s="61">
        <v>313.963</v>
      </c>
      <c r="I253" s="61">
        <f t="shared" si="7"/>
        <v>13.93221323075808</v>
      </c>
      <c r="J253" s="61">
        <v>121.348873441518</v>
      </c>
      <c r="K253" s="49">
        <v>2.776</v>
      </c>
    </row>
    <row r="254" spans="1:12" s="17" customFormat="1" ht="15">
      <c r="A254" s="15"/>
      <c r="B254" s="38"/>
      <c r="C254" s="38"/>
      <c r="D254" s="38"/>
      <c r="E254" s="38"/>
      <c r="F254" s="38"/>
      <c r="G254" s="38"/>
      <c r="H254" s="38"/>
      <c r="I254" s="38"/>
      <c r="J254" s="38"/>
      <c r="K254" s="56"/>
      <c r="L254" s="14"/>
    </row>
    <row r="255" spans="1:11" s="17" customFormat="1" ht="15">
      <c r="A255" s="29"/>
      <c r="B255" s="30"/>
      <c r="C255" s="30"/>
      <c r="D255" s="30"/>
      <c r="E255" s="30"/>
      <c r="F255" s="30"/>
      <c r="G255" s="30"/>
      <c r="H255" s="30"/>
      <c r="I255" s="30"/>
      <c r="K255" s="50"/>
    </row>
    <row r="256" spans="1:11" s="17" customFormat="1" ht="18.75">
      <c r="A256" s="4" t="s">
        <v>85</v>
      </c>
      <c r="B256" s="4"/>
      <c r="C256" s="1"/>
      <c r="D256" s="1"/>
      <c r="E256" s="1"/>
      <c r="F256" s="1"/>
      <c r="G256" s="1"/>
      <c r="H256" s="1"/>
      <c r="I256" s="1"/>
      <c r="K256" s="50"/>
    </row>
    <row r="257" spans="1:11" s="17" customFormat="1" ht="16.5" thickBot="1">
      <c r="A257" s="5"/>
      <c r="B257" s="6"/>
      <c r="C257" s="6"/>
      <c r="D257" s="6"/>
      <c r="E257" s="6"/>
      <c r="F257" s="6"/>
      <c r="G257" s="6"/>
      <c r="H257" s="62" t="s">
        <v>0</v>
      </c>
      <c r="I257" s="63"/>
      <c r="J257" s="63" t="s">
        <v>78</v>
      </c>
      <c r="K257" s="62" t="s">
        <v>0</v>
      </c>
    </row>
    <row r="258" spans="1:11" s="17" customFormat="1" ht="66">
      <c r="A258" s="8" t="s">
        <v>18</v>
      </c>
      <c r="B258" s="9" t="s">
        <v>2</v>
      </c>
      <c r="C258" s="9" t="s">
        <v>3</v>
      </c>
      <c r="D258" s="9" t="s">
        <v>4</v>
      </c>
      <c r="E258" s="9" t="s">
        <v>5</v>
      </c>
      <c r="F258" s="9" t="s">
        <v>6</v>
      </c>
      <c r="G258" s="9" t="s">
        <v>7</v>
      </c>
      <c r="H258" s="9" t="s">
        <v>8</v>
      </c>
      <c r="I258" s="10"/>
      <c r="J258" s="9" t="s">
        <v>79</v>
      </c>
      <c r="K258" s="9" t="s">
        <v>76</v>
      </c>
    </row>
    <row r="259" spans="1:11" s="17" customFormat="1" ht="15.75" customHeight="1">
      <c r="A259" s="32" t="s">
        <v>75</v>
      </c>
      <c r="B259" s="33">
        <v>679.382</v>
      </c>
      <c r="C259" s="33">
        <v>31.983</v>
      </c>
      <c r="D259" s="33">
        <v>89.717</v>
      </c>
      <c r="E259" s="33">
        <v>11.041</v>
      </c>
      <c r="F259" s="33">
        <v>2.01</v>
      </c>
      <c r="G259" s="33">
        <v>16.198</v>
      </c>
      <c r="H259" s="33">
        <v>830.331</v>
      </c>
      <c r="I259" s="39"/>
      <c r="J259" s="12">
        <v>123.757340150874</v>
      </c>
      <c r="K259" s="46">
        <v>5.061</v>
      </c>
    </row>
    <row r="260" spans="1:11" s="17" customFormat="1" ht="15.75" customHeight="1">
      <c r="A260" s="32" t="s">
        <v>77</v>
      </c>
      <c r="B260" s="33">
        <v>524.702</v>
      </c>
      <c r="C260" s="33">
        <v>20.003</v>
      </c>
      <c r="D260" s="33">
        <v>81.295</v>
      </c>
      <c r="E260" s="33">
        <v>13.329</v>
      </c>
      <c r="F260" s="33">
        <v>2.102</v>
      </c>
      <c r="G260" s="33">
        <v>11.223</v>
      </c>
      <c r="H260" s="33">
        <v>652.654</v>
      </c>
      <c r="I260" s="39"/>
      <c r="J260" s="12">
        <v>123.072307304602</v>
      </c>
      <c r="K260" s="46">
        <v>6.121</v>
      </c>
    </row>
    <row r="261" spans="1:12" s="17" customFormat="1" ht="15">
      <c r="A261" s="32" t="s">
        <v>83</v>
      </c>
      <c r="B261" s="33">
        <v>740.475</v>
      </c>
      <c r="C261" s="33">
        <v>27.864</v>
      </c>
      <c r="D261" s="33">
        <v>100.174</v>
      </c>
      <c r="E261" s="33">
        <v>10.133</v>
      </c>
      <c r="F261" s="33">
        <v>2.437</v>
      </c>
      <c r="G261" s="33">
        <v>13.465</v>
      </c>
      <c r="H261" s="33">
        <v>894.548</v>
      </c>
      <c r="I261" s="14" t="s">
        <v>82</v>
      </c>
      <c r="J261" s="12">
        <v>122.273197095774</v>
      </c>
      <c r="K261" s="46">
        <v>9.046</v>
      </c>
      <c r="L261" s="14"/>
    </row>
    <row r="262" spans="1:12" s="17" customFormat="1" ht="15">
      <c r="A262" s="32" t="s">
        <v>88</v>
      </c>
      <c r="B262" s="33">
        <v>647.672</v>
      </c>
      <c r="C262" s="33">
        <v>38.217</v>
      </c>
      <c r="D262" s="33">
        <v>91.962</v>
      </c>
      <c r="E262" s="33">
        <v>12.223</v>
      </c>
      <c r="F262" s="33">
        <v>2.636</v>
      </c>
      <c r="G262" s="33">
        <v>15.446</v>
      </c>
      <c r="H262" s="33">
        <v>808.156</v>
      </c>
      <c r="I262" s="14" t="s">
        <v>82</v>
      </c>
      <c r="J262" s="12">
        <v>122.1052730776</v>
      </c>
      <c r="K262" s="46">
        <v>6.527</v>
      </c>
      <c r="L262" s="14"/>
    </row>
    <row r="263" spans="1:11" s="17" customFormat="1" ht="21.75" customHeight="1">
      <c r="A263" s="15">
        <v>41821</v>
      </c>
      <c r="B263" s="38">
        <v>177.009</v>
      </c>
      <c r="C263" s="38">
        <v>10.772</v>
      </c>
      <c r="D263" s="38">
        <v>25.907</v>
      </c>
      <c r="E263" s="38">
        <v>3.195</v>
      </c>
      <c r="F263" s="38">
        <v>0.726</v>
      </c>
      <c r="G263" s="38">
        <v>6.351</v>
      </c>
      <c r="H263" s="38">
        <v>223.96</v>
      </c>
      <c r="I263" s="39"/>
      <c r="J263" s="12">
        <v>124.778187030311</v>
      </c>
      <c r="K263" s="46">
        <v>1.201</v>
      </c>
    </row>
    <row r="264" spans="1:11" s="17" customFormat="1" ht="15.75" customHeight="1">
      <c r="A264" s="29">
        <v>41852</v>
      </c>
      <c r="B264" s="30">
        <v>73.755</v>
      </c>
      <c r="C264" s="30">
        <v>7.764</v>
      </c>
      <c r="D264" s="30">
        <v>13.184</v>
      </c>
      <c r="E264" s="30">
        <v>2.44</v>
      </c>
      <c r="F264" s="30">
        <v>0.28</v>
      </c>
      <c r="G264" s="30">
        <v>4.374</v>
      </c>
      <c r="H264" s="30">
        <v>101.797</v>
      </c>
      <c r="I264" s="39"/>
      <c r="J264" s="12">
        <v>122.94505068946</v>
      </c>
      <c r="K264" s="46">
        <v>0.567</v>
      </c>
    </row>
    <row r="265" spans="1:11" s="17" customFormat="1" ht="15.75" customHeight="1">
      <c r="A265" s="29">
        <v>41883</v>
      </c>
      <c r="B265" s="30">
        <v>428.618</v>
      </c>
      <c r="C265" s="30">
        <v>13.447</v>
      </c>
      <c r="D265" s="30">
        <v>50.626</v>
      </c>
      <c r="E265" s="30">
        <v>5.406</v>
      </c>
      <c r="F265" s="30">
        <v>1.004</v>
      </c>
      <c r="G265" s="30">
        <v>5.473</v>
      </c>
      <c r="H265" s="30">
        <v>504.574</v>
      </c>
      <c r="I265" s="39"/>
      <c r="J265" s="12">
        <v>123.476173521971</v>
      </c>
      <c r="K265" s="46">
        <v>3.293</v>
      </c>
    </row>
    <row r="266" spans="1:11" s="17" customFormat="1" ht="15.75" customHeight="1">
      <c r="A266" s="29">
        <v>41913</v>
      </c>
      <c r="B266" s="30">
        <v>181.56</v>
      </c>
      <c r="C266" s="30">
        <v>8.246</v>
      </c>
      <c r="D266" s="30">
        <v>27.283</v>
      </c>
      <c r="E266" s="30">
        <v>8.357</v>
      </c>
      <c r="F266" s="30">
        <v>0.765</v>
      </c>
      <c r="G266" s="30">
        <v>4.893</v>
      </c>
      <c r="H266" s="30">
        <v>231.104</v>
      </c>
      <c r="I266" s="39"/>
      <c r="J266" s="12">
        <v>123.347978724588</v>
      </c>
      <c r="K266" s="46">
        <v>1.864</v>
      </c>
    </row>
    <row r="267" spans="1:11" s="17" customFormat="1" ht="15.75" customHeight="1">
      <c r="A267" s="29">
        <v>41944</v>
      </c>
      <c r="B267" s="30">
        <v>175.374</v>
      </c>
      <c r="C267" s="30">
        <v>6.481</v>
      </c>
      <c r="D267" s="30">
        <v>27.193</v>
      </c>
      <c r="E267" s="30">
        <v>2.408</v>
      </c>
      <c r="F267" s="30">
        <v>0.684</v>
      </c>
      <c r="G267" s="30">
        <v>3.454</v>
      </c>
      <c r="H267" s="30">
        <v>215.594</v>
      </c>
      <c r="I267" s="42"/>
      <c r="J267" s="12">
        <v>122.794999741009</v>
      </c>
      <c r="K267" s="46">
        <v>1.982</v>
      </c>
    </row>
    <row r="268" spans="1:11" s="17" customFormat="1" ht="15.75" customHeight="1">
      <c r="A268" s="29">
        <v>41974</v>
      </c>
      <c r="B268" s="30">
        <v>167.768</v>
      </c>
      <c r="C268" s="30">
        <v>5.276</v>
      </c>
      <c r="D268" s="30">
        <v>26.819</v>
      </c>
      <c r="E268" s="30">
        <v>2.564</v>
      </c>
      <c r="F268" s="30">
        <v>0.653</v>
      </c>
      <c r="G268" s="30">
        <v>2.876</v>
      </c>
      <c r="H268" s="30">
        <v>205.956</v>
      </c>
      <c r="I268" s="42"/>
      <c r="J268" s="16">
        <v>123.064093931487</v>
      </c>
      <c r="K268" s="56">
        <v>2.275</v>
      </c>
    </row>
    <row r="269" spans="1:11" s="59" customFormat="1" ht="21.75" customHeight="1">
      <c r="A269" s="15">
        <v>42005</v>
      </c>
      <c r="B269" s="38">
        <v>166.66</v>
      </c>
      <c r="C269" s="38">
        <v>5.845</v>
      </c>
      <c r="D269" s="38">
        <v>22.628</v>
      </c>
      <c r="E269" s="38">
        <v>2.351</v>
      </c>
      <c r="F269" s="38">
        <v>0.641</v>
      </c>
      <c r="G269" s="38">
        <v>3.314</v>
      </c>
      <c r="H269" s="38">
        <v>201.439</v>
      </c>
      <c r="I269" s="64"/>
      <c r="J269" s="38">
        <v>122.276334435522</v>
      </c>
      <c r="K269" s="56">
        <v>1.818</v>
      </c>
    </row>
    <row r="270" spans="1:12" s="17" customFormat="1" ht="15">
      <c r="A270" s="15">
        <v>42036</v>
      </c>
      <c r="B270" s="38">
        <v>78.776</v>
      </c>
      <c r="C270" s="38">
        <v>4.765</v>
      </c>
      <c r="D270" s="38">
        <v>14.199</v>
      </c>
      <c r="E270" s="38">
        <v>1.943</v>
      </c>
      <c r="F270" s="38">
        <v>0.473</v>
      </c>
      <c r="G270" s="38">
        <v>2.99</v>
      </c>
      <c r="H270" s="38">
        <v>103.146</v>
      </c>
      <c r="I270" s="38" t="s">
        <v>82</v>
      </c>
      <c r="J270" s="38">
        <v>121.458944395502</v>
      </c>
      <c r="K270" s="56">
        <v>0.851</v>
      </c>
      <c r="L270" s="14"/>
    </row>
    <row r="271" spans="1:12" s="17" customFormat="1" ht="15">
      <c r="A271" s="15">
        <v>42064</v>
      </c>
      <c r="B271" s="38">
        <v>495.039</v>
      </c>
      <c r="C271" s="38">
        <v>17.254</v>
      </c>
      <c r="D271" s="38">
        <v>63.347</v>
      </c>
      <c r="E271" s="38">
        <v>5.839</v>
      </c>
      <c r="F271" s="38">
        <v>1.323</v>
      </c>
      <c r="G271" s="38">
        <v>7.161</v>
      </c>
      <c r="H271" s="38">
        <v>589.963</v>
      </c>
      <c r="I271" s="38" t="s">
        <v>82</v>
      </c>
      <c r="J271" s="38">
        <v>122.399589590523</v>
      </c>
      <c r="K271" s="56">
        <v>6.377</v>
      </c>
      <c r="L271" s="14"/>
    </row>
    <row r="272" spans="1:12" s="17" customFormat="1" ht="15">
      <c r="A272" s="15">
        <v>42095</v>
      </c>
      <c r="B272" s="38">
        <v>187.56</v>
      </c>
      <c r="C272" s="38">
        <v>11.759</v>
      </c>
      <c r="D272" s="38">
        <v>25.924</v>
      </c>
      <c r="E272" s="38">
        <v>4.008</v>
      </c>
      <c r="F272" s="38">
        <v>0.869</v>
      </c>
      <c r="G272" s="38">
        <v>5.418</v>
      </c>
      <c r="H272" s="38">
        <v>235.538</v>
      </c>
      <c r="I272" s="38" t="s">
        <v>82</v>
      </c>
      <c r="J272" s="38">
        <v>122.957681068951</v>
      </c>
      <c r="K272" s="56">
        <v>1.648</v>
      </c>
      <c r="L272" s="14"/>
    </row>
    <row r="273" spans="1:12" s="17" customFormat="1" ht="15">
      <c r="A273" s="15">
        <v>42125</v>
      </c>
      <c r="B273" s="38">
        <v>200.24</v>
      </c>
      <c r="C273" s="38">
        <v>12.449</v>
      </c>
      <c r="D273" s="38">
        <v>29.217</v>
      </c>
      <c r="E273" s="38">
        <v>3.733</v>
      </c>
      <c r="F273" s="38">
        <v>0.877</v>
      </c>
      <c r="G273" s="38">
        <v>4.686</v>
      </c>
      <c r="H273" s="38">
        <v>251.202</v>
      </c>
      <c r="I273" s="38" t="s">
        <v>82</v>
      </c>
      <c r="J273" s="38">
        <v>122.331664927694</v>
      </c>
      <c r="K273" s="56">
        <v>2.103</v>
      </c>
      <c r="L273" s="14"/>
    </row>
    <row r="274" spans="1:11" s="17" customFormat="1" ht="15.75" thickBot="1">
      <c r="A274" s="60">
        <v>42156</v>
      </c>
      <c r="B274" s="61">
        <v>259.872</v>
      </c>
      <c r="C274" s="61">
        <v>14.009</v>
      </c>
      <c r="D274" s="61">
        <v>36.821</v>
      </c>
      <c r="E274" s="61">
        <v>4.482</v>
      </c>
      <c r="F274" s="61">
        <v>0.89</v>
      </c>
      <c r="G274" s="61">
        <v>5.342</v>
      </c>
      <c r="H274" s="61">
        <v>321.416</v>
      </c>
      <c r="I274" s="61"/>
      <c r="J274" s="61">
        <v>121.316548799932</v>
      </c>
      <c r="K274" s="49">
        <v>2.776</v>
      </c>
    </row>
    <row r="275" spans="1:12" s="17" customFormat="1" ht="15">
      <c r="A275" s="15"/>
      <c r="B275" s="38"/>
      <c r="C275" s="38"/>
      <c r="D275" s="38"/>
      <c r="E275" s="38"/>
      <c r="F275" s="38"/>
      <c r="G275" s="38"/>
      <c r="H275" s="38"/>
      <c r="I275" s="38"/>
      <c r="J275" s="38"/>
      <c r="K275" s="56"/>
      <c r="L275" s="14"/>
    </row>
    <row r="276" spans="1:11" s="17" customFormat="1" ht="15">
      <c r="A276" s="29"/>
      <c r="B276" s="30"/>
      <c r="C276" s="30"/>
      <c r="D276" s="30"/>
      <c r="E276" s="30"/>
      <c r="F276" s="30"/>
      <c r="G276" s="30"/>
      <c r="H276" s="30"/>
      <c r="I276" s="30"/>
      <c r="K276" s="50"/>
    </row>
    <row r="277" spans="1:11" s="51" customFormat="1" ht="40.5" customHeight="1">
      <c r="A277" s="69" t="s">
        <v>16</v>
      </c>
      <c r="B277" s="69"/>
      <c r="C277" s="69"/>
      <c r="D277" s="69"/>
      <c r="E277" s="69"/>
      <c r="F277" s="69"/>
      <c r="G277" s="69"/>
      <c r="H277" s="69"/>
      <c r="I277" s="69"/>
      <c r="J277" s="69"/>
      <c r="K277" s="69"/>
    </row>
    <row r="278" spans="1:11" s="51" customFormat="1" ht="81.75" customHeight="1">
      <c r="A278" s="69" t="s">
        <v>17</v>
      </c>
      <c r="B278" s="68"/>
      <c r="C278" s="68"/>
      <c r="D278" s="68"/>
      <c r="E278" s="68"/>
      <c r="F278" s="68"/>
      <c r="G278" s="68"/>
      <c r="H278" s="68"/>
      <c r="I278" s="68"/>
      <c r="J278" s="70"/>
      <c r="K278" s="70"/>
    </row>
    <row r="279" spans="1:11" s="51" customFormat="1" ht="27.75" customHeight="1">
      <c r="A279" s="71" t="s">
        <v>14</v>
      </c>
      <c r="B279" s="68"/>
      <c r="C279" s="68"/>
      <c r="D279" s="68"/>
      <c r="E279" s="68"/>
      <c r="F279" s="68"/>
      <c r="G279" s="68"/>
      <c r="H279" s="68"/>
      <c r="I279" s="68"/>
      <c r="J279" s="70"/>
      <c r="K279" s="70"/>
    </row>
    <row r="280" spans="1:11" s="51" customFormat="1" ht="36.75" customHeight="1">
      <c r="A280" s="67" t="s">
        <v>80</v>
      </c>
      <c r="B280" s="68"/>
      <c r="C280" s="68"/>
      <c r="D280" s="68"/>
      <c r="E280" s="68"/>
      <c r="F280" s="68"/>
      <c r="G280" s="68"/>
      <c r="H280" s="68"/>
      <c r="I280" s="68"/>
      <c r="J280" s="68"/>
      <c r="K280" s="68"/>
    </row>
    <row r="281" spans="1:11" s="51" customFormat="1" ht="15">
      <c r="A281" s="52"/>
      <c r="B281" s="53"/>
      <c r="C281" s="53"/>
      <c r="D281" s="53"/>
      <c r="E281" s="53"/>
      <c r="F281" s="53"/>
      <c r="G281" s="53"/>
      <c r="H281" s="53"/>
      <c r="I281" s="53"/>
      <c r="K281" s="54"/>
    </row>
    <row r="282" spans="1:12" s="17" customFormat="1" ht="15.75">
      <c r="A282" s="14"/>
      <c r="B282" s="7"/>
      <c r="C282" s="7"/>
      <c r="D282" s="7"/>
      <c r="E282" s="7"/>
      <c r="F282" s="7"/>
      <c r="G282" s="26"/>
      <c r="H282" s="26"/>
      <c r="I282" s="7"/>
      <c r="J282" s="14"/>
      <c r="K282" s="41"/>
      <c r="L282" s="14"/>
    </row>
    <row r="283" spans="1:12" s="22" customFormat="1" ht="12.75">
      <c r="A283" s="19" t="s">
        <v>9</v>
      </c>
      <c r="B283" s="19"/>
      <c r="C283" s="20"/>
      <c r="D283" s="20"/>
      <c r="E283" s="20"/>
      <c r="F283" s="21"/>
      <c r="I283" s="20"/>
      <c r="J283" s="20"/>
      <c r="K283" s="25" t="s">
        <v>10</v>
      </c>
      <c r="L283" s="20"/>
    </row>
    <row r="284" spans="1:12" s="22" customFormat="1" ht="12.75">
      <c r="A284" s="23" t="s">
        <v>11</v>
      </c>
      <c r="B284" s="23"/>
      <c r="C284" s="24"/>
      <c r="D284" s="24"/>
      <c r="E284" s="20"/>
      <c r="F284" s="21"/>
      <c r="I284" s="20"/>
      <c r="J284" s="20"/>
      <c r="K284" s="37" t="s">
        <v>86</v>
      </c>
      <c r="L284" s="20"/>
    </row>
    <row r="285" spans="1:12" s="22" customFormat="1" ht="12.75">
      <c r="A285" s="57" t="s">
        <v>81</v>
      </c>
      <c r="B285" s="35"/>
      <c r="C285" s="35"/>
      <c r="D285" s="35"/>
      <c r="E285" s="35"/>
      <c r="F285" s="35"/>
      <c r="I285" s="20"/>
      <c r="J285" s="20"/>
      <c r="K285" s="37" t="s">
        <v>87</v>
      </c>
      <c r="L285" s="20"/>
    </row>
    <row r="286" spans="1:12" s="17" customFormat="1" ht="15.75">
      <c r="A286" s="18"/>
      <c r="B286" s="36"/>
      <c r="C286" s="36"/>
      <c r="D286" s="36"/>
      <c r="E286" s="36"/>
      <c r="F286" s="36"/>
      <c r="G286" s="14"/>
      <c r="H286" s="14"/>
      <c r="I286" s="14"/>
      <c r="J286" s="14"/>
      <c r="K286" s="41"/>
      <c r="L286" s="14"/>
    </row>
  </sheetData>
  <sheetProtection/>
  <mergeCells count="4">
    <mergeCell ref="A280:K280"/>
    <mergeCell ref="A277:K277"/>
    <mergeCell ref="A278:K278"/>
    <mergeCell ref="A279:K279"/>
  </mergeCells>
  <hyperlinks>
    <hyperlink ref="A284" r:id="rId1" display="Email : vehicles.stats@dft.gsi.gov.uk"/>
    <hyperlink ref="A2" r:id="rId2" display="Vehicle Licensing Statistics"/>
    <hyperlink ref="A2:H2" r:id="rId3" display="Vehicle Licensing Statistics (https://www.gov.uk/government/collections/vehicles-statistics)"/>
    <hyperlink ref="A286:F286" r:id="rId4" display="Notes &amp; definitions (https://www.gov.uk/transport-statistics-notes-and-guidance-vehicle-licensing)"/>
    <hyperlink ref="A285" r:id="rId5" display="Notes &amp; definitions (https://www.gov.uk/government/publications/vehicles-statistics-guidance)"/>
  </hyperlinks>
  <printOptions/>
  <pageMargins left="0.7480314960629921" right="0.7480314960629921" top="0.6299212598425197" bottom="0.5511811023622047" header="0.5118110236220472" footer="0.5118110236220472"/>
  <pageSetup fitToHeight="3" horizontalDpi="600" verticalDpi="600" orientation="portrait" paperSize="9" scale="45" r:id="rId6"/>
  <rowBreaks count="1" manualBreakCount="1">
    <brk id="91" max="10" man="1"/>
  </rowBreaks>
  <ignoredErrors>
    <ignoredError sqref="B75:H7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Daryl Lloyd</dc:creator>
  <cp:keywords/>
  <dc:description/>
  <cp:lastModifiedBy>Mike Dark</cp:lastModifiedBy>
  <cp:lastPrinted>2015-03-11T11:05:11Z</cp:lastPrinted>
  <dcterms:created xsi:type="dcterms:W3CDTF">2010-11-24T16:13:39Z</dcterms:created>
  <dcterms:modified xsi:type="dcterms:W3CDTF">2015-08-17T10:01:01Z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