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4476" windowWidth="14868" windowHeight="4560" activeTab="1"/>
  </bookViews>
  <sheets>
    <sheet name="Front page" sheetId="1" r:id="rId1"/>
    <sheet name="2015-16 Financing of cap exp" sheetId="2" r:id="rId2"/>
    <sheet name="2015-16 Financing data by LA" sheetId="3" r:id="rId3"/>
    <sheet name="Col Refs" sheetId="4" state="hidden" r:id="rId4"/>
  </sheets>
  <definedNames>
    <definedName name="CERDATA">'2015-16 Financing of cap exp'!#REF!</definedName>
    <definedName name="Data1">'2015-16 Financing data by LA'!$B$3:$R$468</definedName>
    <definedName name="Data2">#REF!</definedName>
    <definedName name="Data3">#REF!</definedName>
    <definedName name="LALIST">'2015-16 Financing of cap exp'!$BC$307:$BC$756</definedName>
    <definedName name="_xlnm.Print_Area" localSheetId="2">'2015-16 Financing data by LA'!$A$3:$H$54</definedName>
    <definedName name="_xlnm.Print_Area" localSheetId="1">'2015-16 Financing of cap exp'!$A$1:$G$34</definedName>
    <definedName name="_xlnm.Print_Area">'2015-16 Financing of cap exp'!#REF!</definedName>
  </definedNames>
  <calcPr fullCalcOnLoad="1"/>
</workbook>
</file>

<file path=xl/sharedStrings.xml><?xml version="1.0" encoding="utf-8"?>
<sst xmlns="http://schemas.openxmlformats.org/spreadsheetml/2006/main" count="2325" uniqueCount="963">
  <si>
    <t>Data From Sheet 1</t>
  </si>
  <si>
    <t>£ thousand</t>
  </si>
  <si>
    <t>Adur</t>
  </si>
  <si>
    <t>E3831</t>
  </si>
  <si>
    <t>Allerdale</t>
  </si>
  <si>
    <t>E0931</t>
  </si>
  <si>
    <t>Amber Valley</t>
  </si>
  <si>
    <t>E1031</t>
  </si>
  <si>
    <t>Arun</t>
  </si>
  <si>
    <t>E3832</t>
  </si>
  <si>
    <t>Ashfield</t>
  </si>
  <si>
    <t>E3031</t>
  </si>
  <si>
    <t>Ashford</t>
  </si>
  <si>
    <t>E2231</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</si>
  <si>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</si>
  <si>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</si>
  <si>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</si>
  <si>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</si>
  <si>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</si>
  <si>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</si>
  <si>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</si>
  <si>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</si>
  <si>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</si>
  <si>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</si>
  <si>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</si>
  <si>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</si>
  <si>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</si>
  <si>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</si>
  <si>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</si>
  <si>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</si>
  <si>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</si>
  <si>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</si>
  <si>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</si>
  <si>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</si>
  <si>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</si>
  <si>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</si>
  <si>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</si>
  <si>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</si>
  <si>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</si>
  <si>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</si>
  <si>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</si>
  <si>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</si>
  <si>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</si>
  <si>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</si>
  <si>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</si>
  <si>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</si>
  <si>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</si>
  <si>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</si>
  <si>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</si>
  <si>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</si>
  <si>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</si>
  <si>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</si>
  <si>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</si>
  <si>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</si>
  <si>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</si>
  <si>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</si>
  <si>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</si>
  <si>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</si>
  <si>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</si>
  <si>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</si>
  <si>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</si>
  <si>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</si>
  <si>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</si>
  <si>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</si>
  <si>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</si>
  <si>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</si>
  <si>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</si>
  <si>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</si>
  <si>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</si>
  <si>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</si>
  <si>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</si>
  <si>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</si>
  <si>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</si>
  <si>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</si>
  <si>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</si>
  <si>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</si>
  <si>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</si>
  <si>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</si>
  <si>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</si>
  <si>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</si>
  <si>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</si>
  <si>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</si>
  <si>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</si>
  <si>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</si>
  <si>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</si>
  <si>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</si>
  <si>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</si>
  <si>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</si>
  <si>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</si>
  <si>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</si>
  <si>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</si>
  <si>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</si>
  <si>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</si>
  <si>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</si>
  <si>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</si>
  <si>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</si>
  <si>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</si>
  <si>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</si>
  <si>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</si>
  <si>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</si>
  <si>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</si>
  <si>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</si>
  <si>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</si>
  <si>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</si>
  <si>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</si>
  <si>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</si>
  <si>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</si>
  <si>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</si>
  <si>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</si>
  <si>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</si>
  <si>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</si>
  <si>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</si>
  <si>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</si>
  <si>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</si>
  <si>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</si>
  <si>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</si>
  <si>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Chesterfield</t>
  </si>
  <si>
    <t>E1033</t>
  </si>
  <si>
    <t>Chichester</t>
  </si>
  <si>
    <t>E3833</t>
  </si>
  <si>
    <t>Chiltern</t>
  </si>
  <si>
    <t>E0432</t>
  </si>
  <si>
    <t>Chorley</t>
  </si>
  <si>
    <t>E2334</t>
  </si>
  <si>
    <t>Christchurch</t>
  </si>
  <si>
    <t>E1232</t>
  </si>
  <si>
    <t>City of London</t>
  </si>
  <si>
    <t>E5010</t>
  </si>
  <si>
    <t>Cleveland Combined Fire Authority</t>
  </si>
  <si>
    <t>E6107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</si>
  <si>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</si>
  <si>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</si>
  <si>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</si>
  <si>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</si>
  <si>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</si>
  <si>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</si>
  <si>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</si>
  <si>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</si>
  <si>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</si>
  <si>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</si>
  <si>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</si>
  <si>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</si>
  <si>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</si>
  <si>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</si>
  <si>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</si>
  <si>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</si>
  <si>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</si>
  <si>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</si>
  <si>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</si>
  <si>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</si>
  <si>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</si>
  <si>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</si>
  <si>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</si>
  <si>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</si>
  <si>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</si>
  <si>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</si>
  <si>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</si>
  <si>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</si>
  <si>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</si>
  <si>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</si>
  <si>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</si>
  <si>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</si>
  <si>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</si>
  <si>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</si>
  <si>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</si>
  <si>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</si>
  <si>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Devon</t>
  </si>
  <si>
    <t>E1121</t>
  </si>
  <si>
    <t>Doncaster</t>
  </si>
  <si>
    <t>E4402</t>
  </si>
  <si>
    <t>Dorset</t>
  </si>
  <si>
    <t>E1221</t>
  </si>
  <si>
    <t>Dorset Combined Fire Authority</t>
  </si>
  <si>
    <t>E6112</t>
  </si>
  <si>
    <t>Dover</t>
  </si>
  <si>
    <t>E2234</t>
  </si>
  <si>
    <t>Dudley</t>
  </si>
  <si>
    <t>E4603</t>
  </si>
  <si>
    <t>Durham Combined Fire Authority</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</si>
  <si>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</si>
  <si>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</si>
  <si>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</si>
  <si>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</si>
  <si>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</si>
  <si>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</si>
  <si>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</si>
  <si>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</si>
  <si>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</si>
  <si>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</si>
  <si>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</si>
  <si>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</si>
  <si>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</si>
  <si>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</si>
  <si>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</si>
  <si>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</si>
  <si>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</si>
  <si>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</si>
  <si>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</si>
  <si>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</si>
  <si>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</si>
  <si>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</si>
  <si>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</si>
  <si>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</si>
  <si>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</si>
  <si>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</si>
  <si>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</si>
  <si>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</si>
  <si>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</si>
  <si>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</si>
  <si>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</si>
  <si>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</si>
  <si>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</si>
  <si>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</si>
  <si>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</si>
  <si>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</si>
  <si>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</si>
  <si>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</si>
  <si>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</si>
  <si>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</si>
  <si>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</si>
  <si>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</si>
  <si>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</si>
  <si>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</si>
  <si>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</si>
  <si>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</si>
  <si>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</si>
  <si>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</si>
  <si>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</si>
  <si>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</si>
  <si>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</si>
  <si>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</si>
  <si>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</si>
  <si>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</si>
  <si>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</si>
  <si>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</si>
  <si>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</si>
  <si>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</si>
  <si>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</si>
  <si>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</si>
  <si>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</si>
  <si>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</si>
  <si>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</si>
  <si>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</si>
  <si>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</si>
  <si>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</si>
  <si>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</si>
  <si>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</si>
  <si>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</si>
  <si>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Gosport</t>
  </si>
  <si>
    <t>E1735</t>
  </si>
  <si>
    <t>Gravesham</t>
  </si>
  <si>
    <t>E2236</t>
  </si>
  <si>
    <t>Great Yarmouth</t>
  </si>
  <si>
    <t>E2633</t>
  </si>
  <si>
    <t>Greater London Authority</t>
  </si>
  <si>
    <t>E5100</t>
  </si>
  <si>
    <t>Greater Manchester Fire &amp; CD Authority</t>
  </si>
  <si>
    <t>E6142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</si>
  <si>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</si>
  <si>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</si>
  <si>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</si>
  <si>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</si>
  <si>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</si>
  <si>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</si>
  <si>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</si>
  <si>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</si>
  <si>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</si>
  <si>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</si>
  <si>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</si>
  <si>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</si>
  <si>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</si>
  <si>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</si>
  <si>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</si>
  <si>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</si>
  <si>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</si>
  <si>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</si>
  <si>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</si>
  <si>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</si>
  <si>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</si>
  <si>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</si>
  <si>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</si>
  <si>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</si>
  <si>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</si>
  <si>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</si>
  <si>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</si>
  <si>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</si>
  <si>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</si>
  <si>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</si>
  <si>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</si>
  <si>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</si>
  <si>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</si>
  <si>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</si>
  <si>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</si>
  <si>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</si>
  <si>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</si>
  <si>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</si>
  <si>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</si>
  <si>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</si>
  <si>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</si>
  <si>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</si>
  <si>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</si>
  <si>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Hertsmere</t>
  </si>
  <si>
    <t>E1934</t>
  </si>
  <si>
    <t>High Peak</t>
  </si>
  <si>
    <t>E1037</t>
  </si>
  <si>
    <t>Hillingdon</t>
  </si>
  <si>
    <t>E5041</t>
  </si>
  <si>
    <t>Hinckley &amp; Bosworth</t>
  </si>
  <si>
    <t>E2434</t>
  </si>
  <si>
    <t>Horsham</t>
  </si>
  <si>
    <t>E3835</t>
  </si>
  <si>
    <t>Hounslow</t>
  </si>
  <si>
    <t>E5042</t>
  </si>
  <si>
    <t>Humberside Combined Fire Authority</t>
  </si>
  <si>
    <t>E6120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</si>
  <si>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</si>
  <si>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</si>
  <si>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</si>
  <si>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</si>
  <si>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</si>
  <si>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</si>
  <si>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</si>
  <si>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</si>
  <si>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</si>
  <si>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</si>
  <si>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</si>
  <si>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</si>
  <si>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</si>
  <si>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</si>
  <si>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</si>
  <si>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</si>
  <si>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</si>
  <si>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</si>
  <si>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</si>
  <si>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</si>
  <si>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</si>
  <si>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</si>
  <si>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</si>
  <si>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</si>
  <si>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</si>
  <si>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</si>
  <si>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</si>
  <si>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</si>
  <si>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</si>
  <si>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</si>
  <si>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</si>
  <si>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</si>
  <si>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</si>
  <si>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</si>
  <si>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</si>
  <si>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</si>
  <si>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</si>
  <si>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</si>
  <si>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Lancaster</t>
  </si>
  <si>
    <t>E2337</t>
  </si>
  <si>
    <t>Lee Valley Park Authority</t>
  </si>
  <si>
    <t>E6803</t>
  </si>
  <si>
    <t>Leeds</t>
  </si>
  <si>
    <t>E4704</t>
  </si>
  <si>
    <t>Leicester City UA</t>
  </si>
  <si>
    <t>E2401</t>
  </si>
  <si>
    <t>Leicestershire</t>
  </si>
  <si>
    <t>E2421</t>
  </si>
  <si>
    <t>Leicestershire Combined Fire Authority</t>
  </si>
  <si>
    <t>E6124</t>
  </si>
  <si>
    <t>Lewes</t>
  </si>
  <si>
    <t>E1435</t>
  </si>
  <si>
    <t>Lewisham</t>
  </si>
  <si>
    <t>E5018</t>
  </si>
  <si>
    <t>Lichfield</t>
  </si>
  <si>
    <t>E3433</t>
  </si>
  <si>
    <t>Lincoln</t>
  </si>
  <si>
    <t>E2533</t>
  </si>
  <si>
    <t>Lincolnshire</t>
  </si>
  <si>
    <t>E2520</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</si>
  <si>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</si>
  <si>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</si>
  <si>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</si>
  <si>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</si>
  <si>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</si>
  <si>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</si>
  <si>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</si>
  <si>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</si>
  <si>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</si>
  <si>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</si>
  <si>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</si>
  <si>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</si>
  <si>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</si>
  <si>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</si>
  <si>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</si>
  <si>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</si>
  <si>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</si>
  <si>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</si>
  <si>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</si>
  <si>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</si>
  <si>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</si>
  <si>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</si>
  <si>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</si>
  <si>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</si>
  <si>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</si>
  <si>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</si>
  <si>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</si>
  <si>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</si>
  <si>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</si>
  <si>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</si>
  <si>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</si>
  <si>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</si>
  <si>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</si>
  <si>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</si>
  <si>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</si>
  <si>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</si>
  <si>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</si>
  <si>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</si>
  <si>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</si>
  <si>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</si>
  <si>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</si>
  <si>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</si>
  <si>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</si>
  <si>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</si>
  <si>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</si>
  <si>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</si>
  <si>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</si>
  <si>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</si>
  <si>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</si>
  <si>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</si>
  <si>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</si>
  <si>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</si>
  <si>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</si>
  <si>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</si>
  <si>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</si>
  <si>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</si>
  <si>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</si>
  <si>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</si>
  <si>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</si>
  <si>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</si>
  <si>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</si>
  <si>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</si>
  <si>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</si>
  <si>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</si>
  <si>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</si>
  <si>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</si>
  <si>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</si>
  <si>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</si>
  <si>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</si>
  <si>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</si>
  <si>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</si>
  <si>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</si>
  <si>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</si>
  <si>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</si>
  <si>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</si>
  <si>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</si>
  <si>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</si>
  <si>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</si>
  <si>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</si>
  <si>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</si>
  <si>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</si>
  <si>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</si>
  <si>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Northampton</t>
  </si>
  <si>
    <t>E2835</t>
  </si>
  <si>
    <t>Northamptonshire</t>
  </si>
  <si>
    <t>E2820</t>
  </si>
  <si>
    <t>Northumberland National Park Authority</t>
  </si>
  <si>
    <t>E6405</t>
  </si>
  <si>
    <t>Norwich</t>
  </si>
  <si>
    <t>E2636</t>
  </si>
  <si>
    <t>Nottingham UA</t>
  </si>
  <si>
    <t>E3001</t>
  </si>
  <si>
    <t>Nottinghamshire</t>
  </si>
  <si>
    <t>E3021</t>
  </si>
  <si>
    <t>Nottinghamshire Combined Fire Authority</t>
  </si>
  <si>
    <t>E6130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</si>
  <si>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</si>
  <si>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</si>
  <si>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</si>
  <si>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</si>
  <si>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</si>
  <si>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</si>
  <si>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</si>
  <si>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</si>
  <si>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</si>
  <si>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</si>
  <si>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</si>
  <si>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</si>
  <si>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</si>
  <si>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</si>
  <si>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</si>
  <si>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</si>
  <si>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</si>
  <si>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</si>
  <si>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</si>
  <si>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</si>
  <si>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</si>
  <si>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</si>
  <si>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</si>
  <si>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</si>
  <si>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</si>
  <si>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</si>
  <si>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</si>
  <si>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</si>
  <si>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</si>
  <si>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</si>
  <si>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</si>
  <si>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</si>
  <si>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</si>
  <si>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</si>
  <si>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</si>
  <si>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</si>
  <si>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</si>
  <si>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</si>
  <si>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</si>
  <si>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</si>
  <si>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</si>
  <si>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</si>
  <si>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</si>
  <si>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</si>
  <si>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</si>
  <si>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</si>
  <si>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</si>
  <si>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</si>
  <si>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</si>
  <si>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</si>
  <si>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</si>
  <si>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</si>
  <si>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</si>
  <si>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</si>
  <si>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</si>
  <si>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</si>
  <si>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</si>
  <si>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</si>
  <si>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</si>
  <si>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</si>
  <si>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</si>
  <si>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</si>
  <si>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</si>
  <si>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</si>
  <si>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</si>
  <si>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</si>
  <si>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</si>
  <si>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</si>
  <si>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</si>
  <si>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</si>
  <si>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</si>
  <si>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</si>
  <si>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</si>
  <si>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</si>
  <si>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</si>
  <si>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</si>
  <si>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</si>
  <si>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</si>
  <si>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</si>
  <si>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</si>
  <si>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</si>
  <si>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</si>
  <si>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</si>
  <si>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</si>
  <si>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</si>
  <si>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</si>
  <si>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</si>
  <si>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</si>
  <si>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</si>
  <si>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</si>
  <si>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</si>
  <si>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</si>
  <si>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</si>
  <si>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</si>
  <si>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</si>
  <si>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</si>
  <si>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</si>
  <si>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</si>
  <si>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</si>
  <si>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</si>
  <si>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</si>
  <si>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</si>
  <si>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</si>
  <si>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</si>
  <si>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</si>
  <si>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</si>
  <si>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</si>
  <si>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</si>
  <si>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</si>
  <si>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</si>
  <si>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</si>
  <si>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</si>
  <si>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</si>
  <si>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</si>
  <si>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</si>
  <si>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</si>
  <si>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</si>
  <si>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</si>
  <si>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</si>
  <si>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</si>
  <si>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</si>
  <si>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</si>
  <si>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</si>
  <si>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</si>
  <si>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</si>
  <si>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</si>
  <si>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</si>
  <si>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</si>
  <si>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</si>
  <si>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</si>
  <si>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</si>
  <si>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</si>
  <si>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</si>
  <si>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</si>
  <si>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</si>
  <si>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</si>
  <si>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</si>
  <si>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</si>
  <si>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</si>
  <si>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</si>
  <si>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</si>
  <si>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</si>
  <si>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</si>
  <si>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</si>
  <si>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</si>
  <si>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</si>
  <si>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</si>
  <si>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</si>
  <si>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</si>
  <si>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</si>
  <si>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</si>
  <si>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</si>
  <si>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</si>
  <si>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</si>
  <si>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</si>
  <si>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</si>
  <si>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</si>
  <si>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</si>
  <si>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</si>
  <si>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</si>
  <si>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Sunderland</t>
  </si>
  <si>
    <t>E4505</t>
  </si>
  <si>
    <t>Surrey</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</si>
  <si>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</si>
  <si>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</si>
  <si>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</si>
  <si>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</si>
  <si>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</si>
  <si>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</si>
  <si>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</si>
  <si>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</si>
  <si>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</si>
  <si>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</si>
  <si>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</si>
  <si>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</si>
  <si>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</si>
  <si>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</si>
  <si>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</si>
  <si>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</si>
  <si>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</si>
  <si>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</si>
  <si>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</si>
  <si>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</si>
  <si>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</si>
  <si>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</si>
  <si>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</si>
  <si>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</si>
  <si>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</si>
  <si>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</si>
  <si>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</si>
  <si>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</si>
  <si>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</si>
  <si>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</si>
  <si>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</si>
  <si>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</si>
  <si>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</si>
  <si>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</si>
  <si>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</si>
  <si>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</si>
  <si>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</si>
  <si>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</si>
  <si>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</si>
  <si>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</si>
  <si>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</si>
  <si>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</si>
  <si>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</si>
  <si>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</si>
  <si>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</si>
  <si>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</si>
  <si>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</si>
  <si>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</si>
  <si>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</si>
  <si>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</si>
  <si>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</si>
  <si>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</si>
  <si>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</si>
  <si>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</si>
  <si>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</si>
  <si>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</si>
  <si>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</si>
  <si>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</si>
  <si>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</si>
  <si>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</si>
  <si>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</si>
  <si>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</si>
  <si>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</si>
  <si>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</si>
  <si>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</si>
  <si>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</si>
  <si>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</si>
  <si>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</si>
  <si>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</si>
  <si>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</si>
  <si>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</si>
  <si>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</si>
  <si>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</si>
  <si>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</si>
  <si>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</si>
  <si>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</si>
  <si>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</si>
  <si>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</si>
  <si>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</si>
  <si>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</si>
  <si>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</si>
  <si>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</si>
  <si>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</si>
  <si>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</si>
  <si>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</si>
  <si>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</si>
  <si>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</si>
  <si>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</si>
  <si>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</si>
  <si>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</si>
  <si>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</si>
  <si>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Midlands Fire &amp; CD Authority</t>
  </si>
  <si>
    <t>E6146</t>
  </si>
  <si>
    <t>E6346</t>
  </si>
  <si>
    <t>West Oxfordshire</t>
  </si>
  <si>
    <t>E3135</t>
  </si>
  <si>
    <t>West Somerset</t>
  </si>
  <si>
    <t>E3335</t>
  </si>
  <si>
    <t>West Sussex</t>
  </si>
  <si>
    <t>E3820</t>
  </si>
  <si>
    <t>West Yorkshire Fire &amp; CD Authority</t>
  </si>
  <si>
    <t>E6147</t>
  </si>
  <si>
    <t>Western Riverside Waste Authority</t>
  </si>
  <si>
    <t>E6206</t>
  </si>
  <si>
    <t>Westminster</t>
  </si>
  <si>
    <t>E5022</t>
  </si>
  <si>
    <t>Weymouth &amp; Portland</t>
  </si>
  <si>
    <t>E1238</t>
  </si>
  <si>
    <t>Wigan</t>
  </si>
  <si>
    <t>E4210</t>
  </si>
  <si>
    <t>Wiltshire &amp; Swindon Fire Authority</t>
  </si>
  <si>
    <t>E6139</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</si>
  <si>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</si>
  <si>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</si>
  <si>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</si>
  <si>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</si>
  <si>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</si>
  <si>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</si>
  <si>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</si>
  <si>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</si>
  <si>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</si>
  <si>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</si>
  <si>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</si>
  <si>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</si>
  <si>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</si>
  <si>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</si>
  <si>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</si>
  <si>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</si>
  <si>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</si>
  <si>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</si>
  <si>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</si>
  <si>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</si>
  <si>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</si>
  <si>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</si>
  <si>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</si>
  <si>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</si>
  <si>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</si>
  <si>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</si>
  <si>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</si>
  <si>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</si>
  <si>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</si>
  <si>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</si>
  <si>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E6103</t>
  </si>
  <si>
    <t>Berkshire Combined Fire Authority</t>
  </si>
  <si>
    <t>E1202</t>
  </si>
  <si>
    <t>Bournemouth UA</t>
  </si>
  <si>
    <t>E6409</t>
  </si>
  <si>
    <t>Bedford UA</t>
  </si>
  <si>
    <t>E0202</t>
  </si>
  <si>
    <t>Central Bedfordshire UA</t>
  </si>
  <si>
    <t>E0203</t>
  </si>
  <si>
    <t>Cheshire East UA</t>
  </si>
  <si>
    <t>E0603</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</si>
  <si>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</si>
  <si>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</si>
  <si>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</si>
  <si>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</si>
  <si>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</si>
  <si>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</si>
  <si>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</si>
  <si>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</si>
  <si>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</si>
  <si>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</si>
  <si>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</si>
  <si>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</si>
  <si>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</si>
  <si>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</si>
  <si>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SD</t>
  </si>
  <si>
    <t>L</t>
  </si>
  <si>
    <t>MD</t>
  </si>
  <si>
    <t>UA</t>
  </si>
  <si>
    <t>SC</t>
  </si>
  <si>
    <t>West Midlands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</si>
  <si>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</si>
  <si>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</si>
  <si>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</si>
  <si>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</si>
  <si>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</si>
  <si>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</si>
  <si>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</si>
  <si>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</si>
  <si>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</si>
  <si>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</si>
  <si>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</si>
  <si>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</si>
  <si>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</si>
  <si>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</si>
  <si>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</si>
  <si>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</si>
  <si>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</si>
  <si>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Region</t>
  </si>
  <si>
    <t>Class</t>
  </si>
  <si>
    <t>SW</t>
  </si>
  <si>
    <t>EE</t>
  </si>
  <si>
    <t>SE</t>
  </si>
  <si>
    <t>NW</t>
  </si>
  <si>
    <t>NE</t>
  </si>
  <si>
    <t>EM</t>
  </si>
  <si>
    <t>WM</t>
  </si>
  <si>
    <t>YH</t>
  </si>
  <si>
    <t>O</t>
  </si>
  <si>
    <t>REGIONAL BREAKDOWN</t>
  </si>
  <si>
    <t>CLASS BREAKDOWN</t>
  </si>
  <si>
    <t>Shire counties</t>
  </si>
  <si>
    <t>Shire districts</t>
  </si>
  <si>
    <t>D</t>
  </si>
  <si>
    <t>Capital grants from central government departments</t>
  </si>
  <si>
    <t>Capital grants from European Community Structural Funds (including ERDF)</t>
  </si>
  <si>
    <t>Grants and contributions  from private developers and from leaseholders, etc</t>
  </si>
  <si>
    <t>Grants and contributions from non-departmental public bodies</t>
  </si>
  <si>
    <t>Capital grants from the National Lottery</t>
  </si>
  <si>
    <t>Capital funding from GLA bodies</t>
  </si>
  <si>
    <t xml:space="preserve"> Use of capital receipts to finance capital expenditure</t>
  </si>
  <si>
    <t>Capital expenditure financed from the Housing Revenue Account</t>
  </si>
  <si>
    <t>Capital expenditure financed by the Major Repairs Reserve (MRR)</t>
  </si>
  <si>
    <t>Capital expenditure financed from the General Fund Revenue Account</t>
  </si>
  <si>
    <t xml:space="preserve">SCE(R) Single Capital Pot </t>
  </si>
  <si>
    <t xml:space="preserve">SCE(R) Separate Programme Element </t>
  </si>
  <si>
    <t>Other borrowing and credit arrangements not supported by central government</t>
  </si>
  <si>
    <t xml:space="preserve"> Total resources used to finance capital expenditure and other transactions (total lines 1 to 13)</t>
  </si>
  <si>
    <t xml:space="preserve"> Capital grants from central government departments</t>
  </si>
  <si>
    <t xml:space="preserve"> Capital grants from European Community Structure Funds (including ERDF)</t>
  </si>
  <si>
    <t xml:space="preserve"> Grants and contributions from private developers and from leaseholders etc</t>
  </si>
  <si>
    <t>Use of capital receipts to finance capital expenditure</t>
  </si>
  <si>
    <t>SCE(R) Separate Programme Element</t>
  </si>
  <si>
    <t>Please note that England figures do not tally with the figures on our Statistical release because of the adjustments made for underestimation of capital expenditure and receipts in the CER returns. Further adjustments have been made to avoid double counting the GLA grants to other london authorities.</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</si>
  <si>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</si>
  <si>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</si>
  <si>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</si>
  <si>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</si>
  <si>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</si>
  <si>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</si>
  <si>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</si>
  <si>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</si>
  <si>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</si>
  <si>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TOTAL RESOURCES TO BE USED TO FINANCE CAPITAL EXPENDITURE</t>
  </si>
  <si>
    <t>CAPITAL ESTIMATES RETURNS 2012-13 SUMMARY</t>
  </si>
  <si>
    <t>The data from this spreadsheet have been used to compile the 2012-13 forecast tables in the National Statistics release "Local authority capital expenditure and receipts England: 2011-12 Provisional Outturn &amp; 2012-13 Forecast" which was published on 28 June 2012.  This is found at:</t>
  </si>
  <si>
    <t>Avon &amp; Somerset Police and Crime Commissioner and Chief Cons</t>
  </si>
  <si>
    <t>Bedfordshire Police and Crime Commissioner and Chief Constab</t>
  </si>
  <si>
    <t>Cambridgeshire Police and Crime Commissioner and Chief Const</t>
  </si>
  <si>
    <t>Cheshire Police and Crime Commissioner and Chief Constable</t>
  </si>
  <si>
    <t>Cheshire West and Chester UA</t>
  </si>
  <si>
    <t>Cleveland Police and Crime Commissioner and Chief Constable</t>
  </si>
  <si>
    <t>Cumbria Police and Crime Commissioner and Chief Constable</t>
  </si>
  <si>
    <t>Derbyshire Police and Crime Commissioner and Chief Constable</t>
  </si>
  <si>
    <t>Devon &amp; Cornwall Police and Crime Commissioner and Chief Constable</t>
  </si>
  <si>
    <t>Dorset Police and Crime Commissioner and Chief Constable</t>
  </si>
  <si>
    <t>Durham Police and Crime Commissioner and Chief Constable</t>
  </si>
  <si>
    <t>Essex Police and Crime Commissioner and Chief Constable</t>
  </si>
  <si>
    <t>Gloucestershire Police and Crime Commissioner and Chief Constable</t>
  </si>
  <si>
    <t>Greater Manchester Police and Crime Commissioner and Chief Constable</t>
  </si>
  <si>
    <t>Hampshire Police and Crime Commissioner and Chief Constable</t>
  </si>
  <si>
    <t>Herefordshire UA</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</si>
  <si>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</si>
  <si>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</si>
  <si>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</si>
  <si>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</si>
  <si>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</si>
  <si>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</si>
  <si>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Merseyside Police and Crime Commissioner and Chief Constable</t>
  </si>
  <si>
    <t>Norfolk Police and Crime Commissioner and Chief Constable</t>
  </si>
  <si>
    <t>North Yorkshire Police and Crime Commissioner and Chief Constable</t>
  </si>
  <si>
    <t>Northamptonshire Police and Crime Commissioner and Chief Constable</t>
  </si>
  <si>
    <t>Northumbria Police and Crime Commissioner and Chief Constable</t>
  </si>
  <si>
    <t>Nottinghamshire Police and Crime Commissioner and Chief Constable</t>
  </si>
  <si>
    <t>South Yorkshire Police and Crime Commissioner and Chief Constable</t>
  </si>
  <si>
    <t>Staffordshire Police and Crime Commissioner and Chief Constable</t>
  </si>
  <si>
    <t>Suffolk Police and Crime Commissioner and Chief Constable</t>
  </si>
  <si>
    <t>Surrey Police and Crime Commissioner and Chief Constable</t>
  </si>
  <si>
    <t>Sussex Police and Crime Commissioner and Chief Constable</t>
  </si>
  <si>
    <t>Thames Valley Police and Crime Commissioner and Chief Constable</t>
  </si>
  <si>
    <t>Warwickshire Police and Crime Commissioner and Chief Constable</t>
  </si>
  <si>
    <t>West Mercia Police and Crime Commissioner and Chief Constable</t>
  </si>
  <si>
    <t>West Midlands Police and Crime Commissioner and Chief Constable</t>
  </si>
  <si>
    <t>West Yorkshire Police and Crime Commissioner and Chief Constable</t>
  </si>
  <si>
    <t>Wiltshire Police and Crime Commissioner and Chief Constable</t>
  </si>
  <si>
    <t>Ecode</t>
  </si>
  <si>
    <t>LA Name</t>
  </si>
  <si>
    <t>E7002</t>
  </si>
  <si>
    <t>E7005</t>
  </si>
  <si>
    <t>E7006</t>
  </si>
  <si>
    <t>E7007</t>
  </si>
  <si>
    <t>E7009</t>
  </si>
  <si>
    <t>E7010</t>
  </si>
  <si>
    <t>E7012</t>
  </si>
  <si>
    <t>E7013</t>
  </si>
  <si>
    <t>E7015</t>
  </si>
  <si>
    <t>E7016</t>
  </si>
  <si>
    <t>E7019</t>
  </si>
  <si>
    <t>E7020</t>
  </si>
  <si>
    <t>E7022</t>
  </si>
  <si>
    <t>E7023</t>
  </si>
  <si>
    <t>E7024</t>
  </si>
  <si>
    <t>E7025</t>
  </si>
  <si>
    <t>E7026</t>
  </si>
  <si>
    <t>E7027</t>
  </si>
  <si>
    <t>E7028</t>
  </si>
  <si>
    <t>E7030</t>
  </si>
  <si>
    <t>E7034</t>
  </si>
  <si>
    <t>E7035</t>
  </si>
  <si>
    <t>E7036</t>
  </si>
  <si>
    <t>E7037</t>
  </si>
  <si>
    <t>E7039</t>
  </si>
  <si>
    <t>E7042</t>
  </si>
  <si>
    <t>E7043</t>
  </si>
  <si>
    <t>E7044</t>
  </si>
  <si>
    <t>E7045</t>
  </si>
  <si>
    <t>E7046</t>
  </si>
  <si>
    <t>E7047</t>
  </si>
  <si>
    <t>E7050</t>
  </si>
  <si>
    <t>E7051</t>
  </si>
  <si>
    <t>E7052</t>
  </si>
  <si>
    <t>E7053</t>
  </si>
  <si>
    <t>E7054</t>
  </si>
  <si>
    <t>E7055</t>
  </si>
  <si>
    <t>E6349</t>
  </si>
  <si>
    <t>The Halton Knowsley Liverpool St Helens Sefton and Wirra</t>
  </si>
  <si>
    <t>E6350</t>
  </si>
  <si>
    <t>The Barnsley Doncaster Rotherham and Sheffield Combined Au</t>
  </si>
  <si>
    <t>E6351</t>
  </si>
  <si>
    <t>The Durham Gateshead Newcastle North Tyneside Northumber</t>
  </si>
  <si>
    <t>E6353</t>
  </si>
  <si>
    <t>The West Yorkshire Combined Authority</t>
  </si>
  <si>
    <t>2015-16 Financing forecast of capital expenditure</t>
  </si>
  <si>
    <t>Capital Estimates Return (CER) 2015-16: Financing Forecast of Capital Expenditure for England</t>
  </si>
  <si>
    <t>Resources forecast to be used to finance capital expenditure in 2015-16                              (1 April 2015 to 31 March 2016)</t>
  </si>
  <si>
    <t>Resources forecast to be used to finance capital expenditure in 2015-16 (1 April 2015 to 31 March 2016)</t>
  </si>
  <si>
    <r>
      <t>Source:</t>
    </r>
    <r>
      <rPr>
        <sz val="8"/>
        <rFont val="Arial"/>
        <family val="2"/>
      </rPr>
      <t xml:space="preserve"> Communities and Local Government Capital Estimates Return 2015-16 (CER) data</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</si>
</sst>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_);\(#,##0\)"/>
    <numFmt numFmtId="171" formatCode="&quot;£&quot;#,##0"/>
    <numFmt numFmtId="172" formatCode="&quot;£&quot;#,##0.000"/>
  </numFmts>
  <fonts count="63">
    <font>
      <sz val="12"/>
      <color indexed="8"/>
      <name val="Arial"/>
      <family val="0"/>
    </font>
    <font>
      <b/>
      <sz val="14"/>
      <color indexed="8"/>
      <name val="Arial"/>
      <family val="0"/>
    </font>
    <font>
      <sz val="14"/>
      <color indexed="8"/>
      <name val="Arial"/>
      <family val="0"/>
    </font>
    <font>
      <b/>
      <sz val="12"/>
      <color indexed="8"/>
      <name val="Arial"/>
      <family val="2"/>
    </font>
    <font>
      <sz val="12"/>
      <color indexed="12"/>
      <name val="Courier"/>
      <family val="3"/>
    </font>
    <font>
      <b/>
      <sz val="16"/>
      <color indexed="8"/>
      <name val="Arial"/>
      <family val="2"/>
    </font>
    <font>
      <b/>
      <sz val="10"/>
      <color indexed="8"/>
      <name val="Arial"/>
      <family val="2"/>
    </font>
    <font>
      <u val="single"/>
      <sz val="9"/>
      <color indexed="12"/>
      <name val="Arial"/>
      <family val="2"/>
    </font>
    <font>
      <sz val="14"/>
      <name val="Arial"/>
      <family val="2"/>
    </font>
    <font>
      <b/>
      <sz val="12"/>
      <name val="Arial"/>
      <family val="2"/>
    </font>
    <font>
      <sz val="10"/>
      <name val="Arial"/>
      <family val="2"/>
    </font>
    <font>
      <b/>
      <sz val="14"/>
      <name val="Arial"/>
      <family val="2"/>
    </font>
    <font>
      <sz val="8"/>
      <name val="Arial"/>
      <family val="2"/>
    </font>
    <font>
      <u val="single"/>
      <sz val="9"/>
      <color indexed="36"/>
      <name val="Arial"/>
      <family val="2"/>
    </font>
    <font>
      <sz val="14"/>
      <color indexed="10"/>
      <name val="Arial"/>
      <family val="2"/>
    </font>
    <font>
      <sz val="12"/>
      <name val="Arial"/>
      <family val="2"/>
    </font>
    <font>
      <b/>
      <sz val="10"/>
      <name val="Arial"/>
      <family val="2"/>
    </font>
    <font>
      <sz val="10"/>
      <name val="Courier"/>
      <family val="3"/>
    </font>
    <font>
      <sz val="10"/>
      <color indexed="10"/>
      <name val="Arial"/>
      <family val="2"/>
    </font>
    <font>
      <b/>
      <sz val="18"/>
      <color indexed="8"/>
      <name val="Arial"/>
      <family val="2"/>
    </font>
    <font>
      <sz val="9"/>
      <color indexed="8"/>
      <name val="Arial"/>
      <family val="2"/>
    </font>
    <font>
      <u val="single"/>
      <sz val="9"/>
      <color indexed="61"/>
      <name val="Arial"/>
      <family val="2"/>
    </font>
    <font>
      <sz val="12"/>
      <color indexed="9"/>
      <name val="Arial"/>
      <family val="2"/>
    </font>
    <font>
      <b/>
      <sz val="13"/>
      <color indexed="9"/>
      <name val="Arial"/>
      <family val="2"/>
    </font>
    <font>
      <sz val="10"/>
      <color indexed="8"/>
      <name val="Arial"/>
      <family val="2"/>
    </font>
    <font>
      <sz val="10"/>
      <color indexed="9"/>
      <name val="Arial"/>
      <family val="2"/>
    </font>
    <font>
      <b/>
      <sz val="10"/>
      <color indexed="9"/>
      <name val="Arial"/>
      <family val="2"/>
    </font>
    <font>
      <b/>
      <sz val="8"/>
      <name val="Arial"/>
      <family val="2"/>
    </font>
    <font>
      <sz val="11"/>
      <color indexed="18"/>
      <name val="Arial"/>
      <family val="2"/>
    </font>
    <font>
      <u val="single"/>
      <sz val="10"/>
      <color indexed="12"/>
      <name val="Arial"/>
      <family val="2"/>
    </font>
    <font>
      <b/>
      <i/>
      <sz val="11"/>
      <name val="Arial"/>
      <family val="2"/>
    </font>
    <font>
      <b/>
      <u val="single"/>
      <sz val="14"/>
      <color indexed="13"/>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8"/>
        <bgColor indexed="64"/>
      </patternFill>
    </fill>
    <fill>
      <patternFill patternType="solid">
        <fgColor indexed="4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70">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7" fillId="0" borderId="0" applyBorder="0">
      <alignment/>
      <protection/>
    </xf>
    <xf numFmtId="1" fontId="0" fillId="0" borderId="0">
      <alignment/>
      <protection/>
    </xf>
    <xf numFmtId="164" fontId="17" fillId="0" borderId="0">
      <alignment/>
      <protection/>
    </xf>
    <xf numFmtId="0" fontId="0" fillId="32" borderId="7" applyNumberFormat="0" applyFont="0" applyAlignment="0" applyProtection="0"/>
    <xf numFmtId="0" fontId="59" fillId="27" borderId="8" applyNumberFormat="0" applyAlignment="0" applyProtection="0"/>
    <xf numFmtId="9" fontId="1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8">
    <xf numFmtId="1" fontId="0" fillId="0" borderId="0" xfId="0" applyNumberFormat="1" applyFill="1" applyAlignment="1">
      <alignment/>
    </xf>
    <xf numFmtId="0" fontId="0" fillId="0" borderId="0" xfId="0" applyNumberFormat="1" applyFill="1" applyAlignment="1">
      <alignment/>
    </xf>
    <xf numFmtId="1" fontId="0" fillId="0" borderId="0" xfId="0" applyNumberFormat="1" applyFill="1" applyBorder="1" applyAlignment="1">
      <alignment/>
    </xf>
    <xf numFmtId="1"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1" fillId="0" borderId="0" xfId="0" applyNumberFormat="1" applyFont="1" applyFill="1" applyBorder="1" applyAlignment="1">
      <alignment/>
    </xf>
    <xf numFmtId="0" fontId="1" fillId="0" borderId="0" xfId="0" applyNumberFormat="1" applyFont="1" applyFill="1" applyAlignment="1">
      <alignment horizontal="right"/>
    </xf>
    <xf numFmtId="0" fontId="0" fillId="0" borderId="0" xfId="0" applyNumberFormat="1" applyFont="1" applyFill="1" applyBorder="1" applyAlignment="1">
      <alignment vertical="center"/>
    </xf>
    <xf numFmtId="0" fontId="0" fillId="0" borderId="0" xfId="0" applyNumberFormat="1" applyFill="1" applyBorder="1" applyAlignment="1">
      <alignment/>
    </xf>
    <xf numFmtId="1" fontId="0" fillId="0" borderId="0" xfId="0" applyAlignment="1">
      <alignment/>
    </xf>
    <xf numFmtId="1" fontId="1" fillId="0" borderId="0" xfId="0" applyNumberFormat="1" applyFont="1" applyFill="1" applyBorder="1" applyAlignment="1">
      <alignment/>
    </xf>
    <xf numFmtId="1" fontId="10" fillId="0" borderId="0" xfId="0" applyFont="1" applyBorder="1" applyAlignment="1">
      <alignment/>
    </xf>
    <xf numFmtId="1" fontId="16" fillId="0" borderId="0" xfId="0" applyFont="1" applyBorder="1" applyAlignment="1" applyProtection="1">
      <alignment horizontal="center"/>
      <protection/>
    </xf>
    <xf numFmtId="1" fontId="14" fillId="0" borderId="0" xfId="0" applyNumberFormat="1" applyFont="1" applyBorder="1" applyAlignment="1" applyProtection="1">
      <alignment/>
      <protection locked="0"/>
    </xf>
    <xf numFmtId="1" fontId="11" fillId="0" borderId="0" xfId="0" applyFont="1" applyBorder="1" applyAlignment="1">
      <alignment/>
    </xf>
    <xf numFmtId="1" fontId="8" fillId="33" borderId="0" xfId="0" applyNumberFormat="1" applyFont="1" applyFill="1" applyBorder="1" applyAlignment="1" applyProtection="1">
      <alignment/>
      <protection/>
    </xf>
    <xf numFmtId="1" fontId="15" fillId="0" borderId="0" xfId="0" applyFont="1" applyBorder="1" applyAlignment="1">
      <alignment/>
    </xf>
    <xf numFmtId="1" fontId="15" fillId="0" borderId="0" xfId="0" applyNumberFormat="1" applyFont="1" applyBorder="1" applyAlignment="1" applyProtection="1">
      <alignment horizontal="left"/>
      <protection/>
    </xf>
    <xf numFmtId="1" fontId="10" fillId="0" borderId="0" xfId="0" applyNumberFormat="1" applyFont="1" applyBorder="1" applyAlignment="1">
      <alignment/>
    </xf>
    <xf numFmtId="1" fontId="3" fillId="0" borderId="0" xfId="0" applyFont="1" applyFill="1" applyBorder="1" applyAlignment="1" applyProtection="1" quotePrefix="1">
      <alignment horizontal="center"/>
      <protection/>
    </xf>
    <xf numFmtId="1" fontId="0" fillId="0" borderId="0" xfId="0" applyFont="1" applyBorder="1" applyAlignment="1" applyProtection="1">
      <alignment horizontal="left"/>
      <protection/>
    </xf>
    <xf numFmtId="1" fontId="10" fillId="33" borderId="0" xfId="0" applyFont="1" applyFill="1" applyBorder="1" applyAlignment="1" applyProtection="1">
      <alignment horizontal="center"/>
      <protection/>
    </xf>
    <xf numFmtId="1" fontId="10" fillId="34" borderId="0" xfId="0" applyFont="1" applyFill="1" applyBorder="1" applyAlignment="1" applyProtection="1">
      <alignment horizontal="center"/>
      <protection/>
    </xf>
    <xf numFmtId="1" fontId="0" fillId="0" borderId="0" xfId="0" applyAlignment="1">
      <alignment horizontal="left"/>
    </xf>
    <xf numFmtId="1" fontId="19" fillId="0" borderId="0" xfId="0" applyNumberFormat="1" applyFont="1" applyFill="1" applyBorder="1" applyAlignment="1">
      <alignment horizontal="center"/>
    </xf>
    <xf numFmtId="1" fontId="0" fillId="0" borderId="0" xfId="0" applyNumberFormat="1" applyFill="1" applyAlignment="1">
      <alignment/>
    </xf>
    <xf numFmtId="0" fontId="1" fillId="0" borderId="0" xfId="0" applyNumberFormat="1" applyFont="1" applyFill="1" applyBorder="1" applyAlignment="1">
      <alignment horizontal="right"/>
    </xf>
    <xf numFmtId="0" fontId="0" fillId="0" borderId="0" xfId="0" applyNumberFormat="1" applyFont="1" applyFill="1" applyBorder="1" applyAlignment="1">
      <alignment/>
    </xf>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Border="1" applyAlignment="1">
      <alignment horizontal="center"/>
    </xf>
    <xf numFmtId="1" fontId="0" fillId="0" borderId="0" xfId="0" applyAlignment="1">
      <alignment horizontal="center"/>
    </xf>
    <xf numFmtId="1" fontId="15" fillId="0" borderId="0" xfId="0" applyNumberFormat="1" applyFont="1" applyBorder="1" applyAlignment="1" applyProtection="1">
      <alignment horizontal="center"/>
      <protection/>
    </xf>
    <xf numFmtId="1" fontId="10" fillId="0" borderId="0" xfId="0" applyNumberFormat="1" applyFont="1" applyBorder="1" applyAlignment="1" applyProtection="1">
      <alignment horizontal="center"/>
      <protection/>
    </xf>
    <xf numFmtId="1" fontId="9" fillId="0" borderId="0" xfId="0" applyNumberFormat="1" applyFont="1" applyBorder="1" applyAlignment="1" applyProtection="1">
      <alignment horizontal="center"/>
      <protection/>
    </xf>
    <xf numFmtId="1" fontId="16" fillId="0" borderId="0" xfId="0" applyNumberFormat="1" applyFont="1" applyBorder="1" applyAlignment="1" applyProtection="1">
      <alignment horizontal="center"/>
      <protection/>
    </xf>
    <xf numFmtId="0" fontId="0" fillId="0" borderId="0" xfId="0" applyNumberFormat="1" applyFill="1" applyBorder="1" applyAlignment="1">
      <alignment horizontal="center"/>
    </xf>
    <xf numFmtId="0" fontId="3" fillId="35" borderId="0" xfId="0" applyNumberFormat="1" applyFont="1" applyFill="1" applyBorder="1" applyAlignment="1">
      <alignment horizontal="center" vertical="top" wrapText="1"/>
    </xf>
    <xf numFmtId="0" fontId="3" fillId="35" borderId="0" xfId="0" applyNumberFormat="1" applyFont="1" applyFill="1" applyBorder="1" applyAlignment="1">
      <alignment horizontal="left" vertical="top"/>
    </xf>
    <xf numFmtId="0" fontId="3" fillId="35" borderId="0" xfId="0" applyNumberFormat="1" applyFont="1" applyFill="1" applyBorder="1" applyAlignment="1">
      <alignment horizontal="center" vertical="top"/>
    </xf>
    <xf numFmtId="0" fontId="3" fillId="35" borderId="0" xfId="0" applyNumberFormat="1" applyFont="1" applyFill="1" applyBorder="1" applyAlignment="1">
      <alignment vertical="center" wrapText="1"/>
    </xf>
    <xf numFmtId="49" fontId="0" fillId="35" borderId="0" xfId="0" applyNumberFormat="1" applyFill="1" applyBorder="1" applyAlignment="1">
      <alignment horizontal="center"/>
    </xf>
    <xf numFmtId="0" fontId="0" fillId="35" borderId="0" xfId="0" applyNumberFormat="1" applyFill="1" applyBorder="1" applyAlignment="1" quotePrefix="1">
      <alignment horizontal="center"/>
    </xf>
    <xf numFmtId="0" fontId="0" fillId="35" borderId="0" xfId="0" applyNumberFormat="1" applyFill="1" applyBorder="1" applyAlignment="1">
      <alignment horizontal="center"/>
    </xf>
    <xf numFmtId="0" fontId="2" fillId="35" borderId="0" xfId="0" applyNumberFormat="1" applyFont="1" applyFill="1" applyBorder="1" applyAlignment="1" applyProtection="1">
      <alignment horizontal="center" vertical="center"/>
      <protection locked="0"/>
    </xf>
    <xf numFmtId="0" fontId="2" fillId="35" borderId="0" xfId="0" applyNumberFormat="1" applyFont="1" applyFill="1" applyBorder="1" applyAlignment="1" applyProtection="1">
      <alignment horizontal="center" vertical="center"/>
      <protection/>
    </xf>
    <xf numFmtId="0" fontId="0" fillId="35" borderId="0" xfId="0" applyNumberFormat="1" applyFont="1" applyFill="1" applyBorder="1" applyAlignment="1">
      <alignment horizontal="center" vertical="center"/>
    </xf>
    <xf numFmtId="1" fontId="0" fillId="35" borderId="0" xfId="0" applyNumberFormat="1" applyFill="1" applyBorder="1" applyAlignment="1">
      <alignment/>
    </xf>
    <xf numFmtId="0" fontId="2" fillId="35" borderId="0" xfId="0" applyNumberFormat="1" applyFont="1" applyFill="1" applyBorder="1" applyAlignment="1" applyProtection="1">
      <alignment horizontal="center" vertical="center"/>
      <protection/>
    </xf>
    <xf numFmtId="1" fontId="2" fillId="35" borderId="0" xfId="0" applyNumberFormat="1" applyFont="1" applyFill="1" applyBorder="1" applyAlignment="1" applyProtection="1">
      <alignment horizontal="center" vertical="center"/>
      <protection/>
    </xf>
    <xf numFmtId="0" fontId="2" fillId="35" borderId="0" xfId="0" applyNumberFormat="1" applyFont="1" applyFill="1" applyBorder="1" applyAlignment="1" applyProtection="1">
      <alignment horizontal="center" vertical="center" wrapText="1"/>
      <protection/>
    </xf>
    <xf numFmtId="1" fontId="2" fillId="35" borderId="0" xfId="0" applyNumberFormat="1" applyFont="1" applyFill="1" applyBorder="1" applyAlignment="1" applyProtection="1">
      <alignment horizontal="center" vertical="center" wrapText="1"/>
      <protection/>
    </xf>
    <xf numFmtId="0" fontId="4" fillId="35" borderId="0" xfId="0" applyNumberFormat="1" applyFont="1" applyFill="1" applyBorder="1" applyAlignment="1" applyProtection="1">
      <alignment/>
      <protection locked="0"/>
    </xf>
    <xf numFmtId="0" fontId="4" fillId="35" borderId="0" xfId="0" applyNumberFormat="1" applyFont="1" applyFill="1" applyBorder="1" applyAlignment="1" applyProtection="1">
      <alignment/>
      <protection locked="0"/>
    </xf>
    <xf numFmtId="0" fontId="0" fillId="35" borderId="0" xfId="0" applyNumberFormat="1" applyFont="1" applyFill="1" applyBorder="1" applyAlignment="1" applyProtection="1">
      <alignment/>
      <protection locked="0"/>
    </xf>
    <xf numFmtId="1" fontId="16" fillId="35" borderId="0" xfId="0" applyFont="1" applyFill="1" applyBorder="1" applyAlignment="1" applyProtection="1">
      <alignment horizontal="right" wrapText="1"/>
      <protection hidden="1"/>
    </xf>
    <xf numFmtId="1" fontId="16" fillId="35" borderId="0" xfId="0" applyFont="1" applyFill="1" applyAlignment="1" applyProtection="1">
      <alignment horizontal="right"/>
      <protection hidden="1"/>
    </xf>
    <xf numFmtId="1" fontId="24" fillId="35" borderId="0" xfId="0" applyNumberFormat="1" applyFont="1" applyFill="1" applyBorder="1" applyAlignment="1">
      <alignment/>
    </xf>
    <xf numFmtId="164" fontId="10" fillId="35" borderId="0" xfId="61" applyNumberFormat="1" applyFont="1" applyFill="1" applyBorder="1" applyAlignment="1" applyProtection="1">
      <alignment horizontal="left" vertical="center"/>
      <protection/>
    </xf>
    <xf numFmtId="164" fontId="16" fillId="35" borderId="0" xfId="61" applyNumberFormat="1" applyFont="1" applyFill="1" applyBorder="1" applyAlignment="1" applyProtection="1">
      <alignment horizontal="left" vertical="center" wrapText="1"/>
      <protection/>
    </xf>
    <xf numFmtId="164" fontId="16" fillId="0" borderId="0" xfId="61" applyNumberFormat="1" applyFont="1" applyFill="1" applyBorder="1" applyAlignment="1" applyProtection="1">
      <alignment horizontal="right" vertical="center" wrapText="1"/>
      <protection/>
    </xf>
    <xf numFmtId="170" fontId="16" fillId="0" borderId="0" xfId="61" applyNumberFormat="1" applyFont="1" applyFill="1" applyBorder="1" applyAlignment="1" applyProtection="1">
      <alignment horizontal="right" vertical="center"/>
      <protection/>
    </xf>
    <xf numFmtId="170" fontId="10" fillId="0" borderId="0" xfId="61" applyNumberFormat="1" applyFont="1" applyFill="1" applyBorder="1" applyAlignment="1" applyProtection="1">
      <alignment horizontal="right" vertical="center"/>
      <protection/>
    </xf>
    <xf numFmtId="170" fontId="16" fillId="35" borderId="0" xfId="61" applyNumberFormat="1" applyFont="1" applyFill="1" applyBorder="1" applyAlignment="1" applyProtection="1">
      <alignment horizontal="center" vertical="center"/>
      <protection/>
    </xf>
    <xf numFmtId="3" fontId="16" fillId="35" borderId="0" xfId="0" applyNumberFormat="1" applyFont="1" applyFill="1" applyAlignment="1">
      <alignment/>
    </xf>
    <xf numFmtId="3" fontId="10" fillId="35" borderId="0" xfId="0" applyNumberFormat="1" applyFont="1" applyFill="1" applyBorder="1" applyAlignment="1">
      <alignment/>
    </xf>
    <xf numFmtId="3" fontId="10" fillId="35" borderId="0" xfId="0" applyNumberFormat="1" applyFont="1" applyFill="1" applyAlignment="1">
      <alignment/>
    </xf>
    <xf numFmtId="3" fontId="16" fillId="35" borderId="0" xfId="0" applyNumberFormat="1" applyFont="1" applyFill="1" applyBorder="1" applyAlignment="1">
      <alignment/>
    </xf>
    <xf numFmtId="1" fontId="16" fillId="35" borderId="0" xfId="0" applyFont="1" applyFill="1" applyBorder="1" applyAlignment="1" applyProtection="1">
      <alignment horizontal="left"/>
      <protection/>
    </xf>
    <xf numFmtId="0" fontId="10" fillId="35" borderId="0" xfId="60" applyFont="1" applyFill="1" applyBorder="1">
      <alignment/>
      <protection/>
    </xf>
    <xf numFmtId="0" fontId="10" fillId="35" borderId="0" xfId="60" applyFont="1" applyFill="1">
      <alignment/>
      <protection/>
    </xf>
    <xf numFmtId="3" fontId="16" fillId="35" borderId="0" xfId="0" applyNumberFormat="1" applyFont="1" applyFill="1" applyBorder="1" applyAlignment="1">
      <alignment horizontal="left"/>
    </xf>
    <xf numFmtId="0" fontId="10" fillId="35" borderId="0" xfId="58" applyFont="1" applyFill="1">
      <alignment/>
      <protection/>
    </xf>
    <xf numFmtId="1" fontId="24" fillId="35" borderId="0" xfId="0" applyNumberFormat="1" applyFont="1" applyFill="1" applyAlignment="1">
      <alignment horizontal="left"/>
    </xf>
    <xf numFmtId="1" fontId="24" fillId="35" borderId="0" xfId="0" applyNumberFormat="1" applyFont="1" applyFill="1" applyAlignment="1">
      <alignment/>
    </xf>
    <xf numFmtId="1" fontId="24" fillId="35" borderId="0" xfId="0" applyFont="1" applyFill="1" applyAlignment="1" applyProtection="1">
      <alignment horizontal="left"/>
      <protection/>
    </xf>
    <xf numFmtId="0" fontId="10" fillId="0" borderId="0" xfId="58">
      <alignment/>
      <protection/>
    </xf>
    <xf numFmtId="170" fontId="10" fillId="35" borderId="0" xfId="61" applyNumberFormat="1" applyFont="1" applyFill="1" applyBorder="1" applyAlignment="1" applyProtection="1">
      <alignment horizontal="center" vertical="center"/>
      <protection/>
    </xf>
    <xf numFmtId="49" fontId="10" fillId="0" borderId="0" xfId="61" applyNumberFormat="1" applyFont="1" applyFill="1" applyBorder="1" applyAlignment="1" applyProtection="1">
      <alignment horizontal="right" vertical="top"/>
      <protection/>
    </xf>
    <xf numFmtId="1" fontId="24" fillId="0" borderId="0" xfId="0" applyNumberFormat="1" applyFont="1" applyFill="1" applyAlignment="1">
      <alignment horizontal="right" vertical="top"/>
    </xf>
    <xf numFmtId="0" fontId="24" fillId="35" borderId="0" xfId="0" applyNumberFormat="1" applyFont="1" applyFill="1" applyBorder="1" applyAlignment="1" applyProtection="1">
      <alignment horizontal="right" vertical="top"/>
      <protection locked="0"/>
    </xf>
    <xf numFmtId="0" fontId="24" fillId="35" borderId="0" xfId="0" applyNumberFormat="1" applyFont="1" applyFill="1" applyBorder="1" applyAlignment="1" applyProtection="1">
      <alignment horizontal="right" vertical="top"/>
      <protection/>
    </xf>
    <xf numFmtId="0" fontId="24" fillId="35" borderId="0" xfId="0" applyNumberFormat="1" applyFont="1" applyFill="1" applyBorder="1" applyAlignment="1">
      <alignment horizontal="right" vertical="top"/>
    </xf>
    <xf numFmtId="1" fontId="24" fillId="35" borderId="0" xfId="0" applyNumberFormat="1" applyFont="1" applyFill="1" applyBorder="1" applyAlignment="1">
      <alignment horizontal="right" vertical="top"/>
    </xf>
    <xf numFmtId="1" fontId="24" fillId="0" borderId="0" xfId="0" applyNumberFormat="1" applyFont="1" applyFill="1" applyBorder="1" applyAlignment="1">
      <alignment horizontal="right" vertical="top"/>
    </xf>
    <xf numFmtId="0" fontId="24" fillId="0" borderId="0" xfId="0" applyNumberFormat="1" applyFont="1" applyFill="1" applyBorder="1" applyAlignment="1">
      <alignment horizontal="right" vertical="top"/>
    </xf>
    <xf numFmtId="0" fontId="4" fillId="35" borderId="0" xfId="0" applyNumberFormat="1" applyFont="1" applyFill="1" applyBorder="1" applyAlignment="1" applyProtection="1">
      <alignment horizontal="center"/>
      <protection locked="0"/>
    </xf>
    <xf numFmtId="164" fontId="10" fillId="35" borderId="0" xfId="61" applyNumberFormat="1" applyFont="1" applyFill="1" applyBorder="1" applyAlignment="1" applyProtection="1">
      <alignment horizontal="center" vertical="center"/>
      <protection/>
    </xf>
    <xf numFmtId="1" fontId="25" fillId="35" borderId="0" xfId="0" applyFont="1" applyFill="1" applyAlignment="1">
      <alignment/>
    </xf>
    <xf numFmtId="1" fontId="26" fillId="35" borderId="0" xfId="0" applyFont="1" applyFill="1" applyAlignment="1">
      <alignment/>
    </xf>
    <xf numFmtId="0" fontId="25" fillId="35" borderId="0" xfId="0" applyNumberFormat="1" applyFont="1" applyFill="1" applyBorder="1" applyAlignment="1">
      <alignment vertical="center"/>
    </xf>
    <xf numFmtId="170" fontId="25" fillId="35" borderId="0" xfId="61" applyNumberFormat="1" applyFont="1" applyFill="1" applyBorder="1" applyAlignment="1" applyProtection="1">
      <alignment horizontal="center" vertical="center"/>
      <protection locked="0"/>
    </xf>
    <xf numFmtId="0" fontId="26" fillId="35" borderId="0" xfId="0" applyNumberFormat="1" applyFont="1" applyFill="1" applyBorder="1" applyAlignment="1">
      <alignment vertical="top" wrapText="1"/>
    </xf>
    <xf numFmtId="1" fontId="25" fillId="35" borderId="0" xfId="0" applyNumberFormat="1" applyFont="1" applyFill="1" applyAlignment="1">
      <alignment vertical="top"/>
    </xf>
    <xf numFmtId="164" fontId="25" fillId="35" borderId="0" xfId="61" applyNumberFormat="1" applyFont="1" applyFill="1" applyBorder="1" applyAlignment="1" applyProtection="1">
      <alignment horizontal="left" vertical="center"/>
      <protection/>
    </xf>
    <xf numFmtId="164" fontId="26" fillId="35" borderId="0" xfId="61" applyNumberFormat="1" applyFont="1" applyFill="1" applyBorder="1" applyAlignment="1" applyProtection="1">
      <alignment horizontal="left" vertical="center" wrapText="1"/>
      <protection/>
    </xf>
    <xf numFmtId="1" fontId="26" fillId="35" borderId="0" xfId="0" applyFont="1" applyFill="1" applyBorder="1" applyAlignment="1" applyProtection="1">
      <alignment horizontal="left"/>
      <protection/>
    </xf>
    <xf numFmtId="1" fontId="25" fillId="35" borderId="0" xfId="0" applyFont="1" applyFill="1" applyBorder="1" applyAlignment="1" applyProtection="1">
      <alignment horizontal="left"/>
      <protection/>
    </xf>
    <xf numFmtId="1" fontId="10" fillId="0" borderId="0" xfId="0" applyFont="1" applyBorder="1" applyAlignment="1" applyProtection="1">
      <alignment/>
      <protection hidden="1"/>
    </xf>
    <xf numFmtId="1" fontId="0" fillId="0" borderId="0" xfId="0" applyNumberFormat="1" applyFill="1" applyAlignment="1" applyProtection="1">
      <alignment/>
      <protection hidden="1"/>
    </xf>
    <xf numFmtId="3" fontId="10" fillId="0" borderId="0" xfId="0" applyNumberFormat="1" applyFont="1" applyFill="1" applyBorder="1" applyAlignment="1" applyProtection="1">
      <alignment/>
      <protection hidden="1"/>
    </xf>
    <xf numFmtId="1" fontId="0" fillId="0" borderId="0" xfId="0" applyBorder="1" applyAlignment="1" applyProtection="1">
      <alignment/>
      <protection hidden="1"/>
    </xf>
    <xf numFmtId="1" fontId="14" fillId="0" borderId="0" xfId="0" applyNumberFormat="1" applyFont="1" applyBorder="1" applyAlignment="1" applyProtection="1">
      <alignment/>
      <protection hidden="1"/>
    </xf>
    <xf numFmtId="1" fontId="18" fillId="0" borderId="0" xfId="0" applyNumberFormat="1" applyFont="1" applyFill="1" applyBorder="1" applyAlignment="1" applyProtection="1">
      <alignment vertical="center" wrapText="1"/>
      <protection hidden="1"/>
    </xf>
    <xf numFmtId="1" fontId="0" fillId="0" borderId="0" xfId="0" applyNumberFormat="1" applyFill="1" applyAlignment="1" applyProtection="1">
      <alignment vertical="center" wrapText="1"/>
      <protection hidden="1"/>
    </xf>
    <xf numFmtId="1" fontId="10" fillId="0" borderId="0" xfId="0" applyFont="1" applyFill="1" applyBorder="1" applyAlignment="1" applyProtection="1">
      <alignment/>
      <protection hidden="1"/>
    </xf>
    <xf numFmtId="1" fontId="0" fillId="0" borderId="0" xfId="0" applyNumberFormat="1" applyFill="1" applyBorder="1" applyAlignment="1" applyProtection="1">
      <alignment/>
      <protection hidden="1"/>
    </xf>
    <xf numFmtId="3" fontId="16" fillId="0" borderId="0" xfId="0" applyNumberFormat="1" applyFont="1" applyFill="1" applyBorder="1" applyAlignment="1" applyProtection="1">
      <alignment/>
      <protection hidden="1"/>
    </xf>
    <xf numFmtId="164" fontId="16" fillId="0" borderId="0" xfId="61" applyNumberFormat="1" applyFont="1" applyFill="1" applyBorder="1" applyAlignment="1" applyProtection="1">
      <alignment horizontal="right" vertical="center"/>
      <protection hidden="1"/>
    </xf>
    <xf numFmtId="164" fontId="16" fillId="0" borderId="0" xfId="61" applyNumberFormat="1" applyFont="1" applyFill="1" applyBorder="1" applyAlignment="1" applyProtection="1">
      <alignment horizontal="right" vertical="center" wrapText="1"/>
      <protection hidden="1"/>
    </xf>
    <xf numFmtId="1" fontId="0" fillId="0" borderId="0" xfId="0" applyNumberFormat="1" applyFill="1" applyAlignment="1" applyProtection="1">
      <alignment/>
      <protection hidden="1"/>
    </xf>
    <xf numFmtId="1" fontId="0" fillId="0" borderId="0" xfId="0" applyNumberFormat="1" applyFont="1" applyFill="1" applyAlignment="1" applyProtection="1">
      <alignment/>
      <protection hidden="1"/>
    </xf>
    <xf numFmtId="0" fontId="0" fillId="35" borderId="0" xfId="0" applyNumberFormat="1" applyFont="1" applyFill="1" applyBorder="1" applyAlignment="1" applyProtection="1">
      <alignment horizontal="center"/>
      <protection hidden="1"/>
    </xf>
    <xf numFmtId="0" fontId="0" fillId="35" borderId="0" xfId="0" applyNumberFormat="1" applyFont="1" applyFill="1" applyBorder="1" applyAlignment="1" applyProtection="1">
      <alignment/>
      <protection hidden="1"/>
    </xf>
    <xf numFmtId="0" fontId="0" fillId="0" borderId="0" xfId="0" applyNumberFormat="1" applyFont="1" applyFill="1" applyAlignment="1" applyProtection="1">
      <alignment/>
      <protection hidden="1"/>
    </xf>
    <xf numFmtId="0" fontId="5" fillId="0" borderId="0" xfId="0" applyNumberFormat="1" applyFont="1" applyFill="1" applyAlignment="1" applyProtection="1">
      <alignment vertical="center"/>
      <protection hidden="1"/>
    </xf>
    <xf numFmtId="0" fontId="0" fillId="0"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1" fillId="0" borderId="0" xfId="0" applyNumberFormat="1" applyFont="1" applyFill="1" applyBorder="1" applyAlignment="1" applyProtection="1">
      <alignment horizontal="center"/>
      <protection hidden="1"/>
    </xf>
    <xf numFmtId="0" fontId="1"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left" vertical="center"/>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Fill="1" applyAlignment="1" applyProtection="1">
      <alignment/>
      <protection hidden="1"/>
    </xf>
    <xf numFmtId="1" fontId="0" fillId="0" borderId="0" xfId="0" applyNumberFormat="1" applyFont="1" applyBorder="1" applyAlignment="1" applyProtection="1">
      <alignment horizontal="center"/>
      <protection hidden="1"/>
    </xf>
    <xf numFmtId="0" fontId="0" fillId="0" borderId="0" xfId="0" applyNumberFormat="1" applyFont="1" applyFill="1" applyBorder="1" applyAlignment="1" applyProtection="1">
      <alignment vertical="top"/>
      <protection hidden="1"/>
    </xf>
    <xf numFmtId="0" fontId="1" fillId="0" borderId="0" xfId="0" applyNumberFormat="1" applyFont="1" applyFill="1" applyBorder="1" applyAlignment="1" applyProtection="1">
      <alignment/>
      <protection hidden="1"/>
    </xf>
    <xf numFmtId="0" fontId="0" fillId="0" borderId="0" xfId="0" applyNumberFormat="1" applyFont="1" applyFill="1" applyBorder="1" applyAlignment="1" applyProtection="1">
      <alignment/>
      <protection hidden="1"/>
    </xf>
    <xf numFmtId="1" fontId="3" fillId="0" borderId="0" xfId="0" applyNumberFormat="1" applyFont="1" applyFill="1" applyBorder="1" applyAlignment="1" applyProtection="1">
      <alignment horizontal="center" vertical="center"/>
      <protection hidden="1"/>
    </xf>
    <xf numFmtId="1" fontId="11" fillId="0" borderId="0" xfId="0" applyFont="1" applyFill="1" applyBorder="1" applyAlignment="1" applyProtection="1">
      <alignment/>
      <protection hidden="1"/>
    </xf>
    <xf numFmtId="1" fontId="11" fillId="0" borderId="0" xfId="0" applyFont="1" applyBorder="1" applyAlignment="1" applyProtection="1">
      <alignment/>
      <protection hidden="1"/>
    </xf>
    <xf numFmtId="0" fontId="24" fillId="0" borderId="0" xfId="0" applyNumberFormat="1" applyFont="1" applyFill="1" applyBorder="1" applyAlignment="1" applyProtection="1">
      <alignment horizontal="center" vertical="center"/>
      <protection hidden="1"/>
    </xf>
    <xf numFmtId="0" fontId="24" fillId="0" borderId="0" xfId="0" applyNumberFormat="1" applyFont="1" applyFill="1" applyBorder="1" applyAlignment="1" applyProtection="1">
      <alignment vertical="center"/>
      <protection hidden="1"/>
    </xf>
    <xf numFmtId="170" fontId="18" fillId="35" borderId="0" xfId="61" applyNumberFormat="1" applyFont="1" applyFill="1" applyBorder="1" applyAlignment="1" applyProtection="1">
      <alignment horizontal="center" vertical="center"/>
      <protection hidden="1"/>
    </xf>
    <xf numFmtId="0" fontId="10" fillId="0" borderId="0" xfId="61" applyFont="1" applyFill="1" applyBorder="1" applyAlignment="1" applyProtection="1">
      <alignment horizontal="center" vertical="top"/>
      <protection hidden="1"/>
    </xf>
    <xf numFmtId="49" fontId="10" fillId="0" borderId="0" xfId="61" applyNumberFormat="1" applyFont="1" applyFill="1" applyBorder="1" applyAlignment="1" applyProtection="1">
      <alignment horizontal="right" vertical="top"/>
      <protection hidden="1"/>
    </xf>
    <xf numFmtId="164" fontId="10" fillId="0" borderId="0" xfId="61" applyNumberFormat="1" applyFont="1" applyFill="1" applyBorder="1" applyAlignment="1" applyProtection="1">
      <alignment horizontal="center" vertical="center"/>
      <protection hidden="1"/>
    </xf>
    <xf numFmtId="164" fontId="10" fillId="0" borderId="0" xfId="61" applyNumberFormat="1" applyFont="1" applyFill="1" applyBorder="1" applyAlignment="1" applyProtection="1">
      <alignment horizontal="left" vertical="center"/>
      <protection hidden="1"/>
    </xf>
    <xf numFmtId="170" fontId="10" fillId="0" borderId="0" xfId="61" applyNumberFormat="1" applyFont="1" applyFill="1" applyBorder="1" applyAlignment="1" applyProtection="1">
      <alignment horizontal="right" vertical="center"/>
      <protection hidden="1"/>
    </xf>
    <xf numFmtId="1" fontId="27" fillId="35" borderId="10" xfId="0" applyFont="1" applyFill="1" applyBorder="1" applyAlignment="1" applyProtection="1" quotePrefix="1">
      <alignment horizontal="left"/>
      <protection hidden="1"/>
    </xf>
    <xf numFmtId="164" fontId="16" fillId="0" borderId="0" xfId="61" applyNumberFormat="1" applyFont="1" applyFill="1" applyBorder="1" applyAlignment="1" applyProtection="1">
      <alignment horizontal="left" vertical="center" wrapText="1"/>
      <protection hidden="1"/>
    </xf>
    <xf numFmtId="170" fontId="16" fillId="0" borderId="0" xfId="61" applyNumberFormat="1" applyFont="1" applyFill="1" applyBorder="1" applyAlignment="1" applyProtection="1">
      <alignment horizontal="right" vertical="center"/>
      <protection hidden="1"/>
    </xf>
    <xf numFmtId="1" fontId="0" fillId="0" borderId="0" xfId="0" applyNumberFormat="1" applyFill="1" applyAlignment="1" applyProtection="1">
      <alignment horizontal="center"/>
      <protection hidden="1"/>
    </xf>
    <xf numFmtId="1" fontId="1" fillId="0" borderId="0" xfId="0" applyNumberFormat="1" applyFont="1" applyFill="1" applyBorder="1" applyAlignment="1" applyProtection="1">
      <alignment horizontal="center"/>
      <protection hidden="1"/>
    </xf>
    <xf numFmtId="0" fontId="17" fillId="35" borderId="0" xfId="61" applyFont="1" applyFill="1" applyBorder="1" applyAlignment="1" applyProtection="1">
      <alignment horizontal="center"/>
      <protection hidden="1"/>
    </xf>
    <xf numFmtId="0" fontId="16" fillId="35" borderId="0" xfId="61" applyFont="1" applyFill="1" applyBorder="1" applyProtection="1">
      <alignment/>
      <protection hidden="1"/>
    </xf>
    <xf numFmtId="164" fontId="16" fillId="35" borderId="0" xfId="61" applyNumberFormat="1" applyFont="1" applyFill="1" applyBorder="1" applyAlignment="1" applyProtection="1">
      <alignment horizontal="center" vertical="center" wrapText="1"/>
      <protection hidden="1"/>
    </xf>
    <xf numFmtId="0" fontId="16" fillId="35" borderId="0" xfId="61" applyFont="1" applyFill="1" applyBorder="1" applyAlignment="1" applyProtection="1">
      <alignment/>
      <protection hidden="1"/>
    </xf>
    <xf numFmtId="49" fontId="10" fillId="35" borderId="0" xfId="61" applyNumberFormat="1" applyFont="1" applyFill="1" applyBorder="1" applyAlignment="1" applyProtection="1">
      <alignment horizontal="center" vertical="center"/>
      <protection hidden="1"/>
    </xf>
    <xf numFmtId="164" fontId="10" fillId="35" borderId="0" xfId="61" applyNumberFormat="1" applyFont="1" applyFill="1" applyBorder="1" applyAlignment="1" applyProtection="1">
      <alignment horizontal="center" vertical="center"/>
      <protection hidden="1"/>
    </xf>
    <xf numFmtId="164" fontId="10" fillId="35" borderId="0" xfId="61" applyNumberFormat="1" applyFont="1" applyFill="1" applyBorder="1" applyAlignment="1" applyProtection="1">
      <alignment horizontal="left" vertical="center"/>
      <protection hidden="1"/>
    </xf>
    <xf numFmtId="170" fontId="10" fillId="35" borderId="0" xfId="61" applyNumberFormat="1" applyFont="1" applyFill="1" applyBorder="1" applyAlignment="1" applyProtection="1">
      <alignment horizontal="center" vertical="center"/>
      <protection hidden="1"/>
    </xf>
    <xf numFmtId="1" fontId="15" fillId="35" borderId="11" xfId="0" applyFont="1" applyFill="1" applyBorder="1" applyAlignment="1" applyProtection="1">
      <alignment/>
      <protection hidden="1"/>
    </xf>
    <xf numFmtId="1" fontId="15" fillId="35" borderId="12" xfId="0" applyFont="1" applyFill="1" applyBorder="1" applyAlignment="1" applyProtection="1">
      <alignment/>
      <protection hidden="1"/>
    </xf>
    <xf numFmtId="1" fontId="15" fillId="35" borderId="13" xfId="0" applyFont="1" applyFill="1" applyBorder="1" applyAlignment="1" applyProtection="1">
      <alignment/>
      <protection hidden="1"/>
    </xf>
    <xf numFmtId="1" fontId="15" fillId="35" borderId="0" xfId="0" applyFont="1" applyFill="1" applyAlignment="1" applyProtection="1">
      <alignment/>
      <protection hidden="1"/>
    </xf>
    <xf numFmtId="1" fontId="0" fillId="35" borderId="0" xfId="0" applyFill="1" applyAlignment="1">
      <alignment/>
    </xf>
    <xf numFmtId="1" fontId="15" fillId="35" borderId="14" xfId="0" applyFont="1" applyFill="1" applyBorder="1" applyAlignment="1" applyProtection="1">
      <alignment/>
      <protection hidden="1"/>
    </xf>
    <xf numFmtId="1" fontId="15" fillId="35" borderId="0" xfId="0" applyFont="1" applyFill="1" applyBorder="1" applyAlignment="1" applyProtection="1">
      <alignment/>
      <protection hidden="1"/>
    </xf>
    <xf numFmtId="1" fontId="15" fillId="35" borderId="15" xfId="0" applyFont="1" applyFill="1" applyBorder="1" applyAlignment="1" applyProtection="1">
      <alignment/>
      <protection hidden="1"/>
    </xf>
    <xf numFmtId="1" fontId="15" fillId="35" borderId="0" xfId="0" applyFont="1" applyFill="1" applyBorder="1" applyAlignment="1" applyProtection="1">
      <alignment wrapText="1"/>
      <protection hidden="1"/>
    </xf>
    <xf numFmtId="1" fontId="15" fillId="35" borderId="14" xfId="0" applyFont="1" applyFill="1" applyBorder="1" applyAlignment="1" applyProtection="1">
      <alignment/>
      <protection hidden="1"/>
    </xf>
    <xf numFmtId="1" fontId="15" fillId="35" borderId="16" xfId="0" applyFont="1" applyFill="1" applyBorder="1" applyAlignment="1" applyProtection="1">
      <alignment/>
      <protection hidden="1"/>
    </xf>
    <xf numFmtId="1" fontId="15" fillId="35" borderId="17" xfId="0" applyFont="1" applyFill="1" applyBorder="1" applyAlignment="1" applyProtection="1">
      <alignment/>
      <protection hidden="1"/>
    </xf>
    <xf numFmtId="1" fontId="15" fillId="35" borderId="18" xfId="0" applyFont="1" applyFill="1" applyBorder="1" applyAlignment="1" applyProtection="1">
      <alignment/>
      <protection hidden="1"/>
    </xf>
    <xf numFmtId="3" fontId="30" fillId="35" borderId="0" xfId="0" applyNumberFormat="1" applyFont="1" applyFill="1" applyAlignment="1">
      <alignment/>
    </xf>
    <xf numFmtId="3" fontId="16" fillId="35" borderId="19" xfId="0" applyNumberFormat="1" applyFont="1" applyFill="1" applyBorder="1" applyAlignment="1">
      <alignment/>
    </xf>
    <xf numFmtId="0" fontId="16" fillId="0" borderId="19" xfId="59" applyFont="1" applyBorder="1" applyAlignment="1">
      <alignment horizontal="right" wrapText="1"/>
      <protection/>
    </xf>
    <xf numFmtId="0" fontId="16" fillId="0" borderId="20" xfId="59" applyFont="1" applyBorder="1" applyAlignment="1">
      <alignment horizontal="right" wrapText="1"/>
      <protection/>
    </xf>
    <xf numFmtId="0" fontId="16" fillId="0" borderId="21" xfId="59" applyFont="1" applyBorder="1" applyAlignment="1">
      <alignment horizontal="right" wrapText="1"/>
      <protection/>
    </xf>
    <xf numFmtId="1" fontId="22" fillId="0" borderId="0" xfId="62" applyFont="1" applyFill="1" applyBorder="1" applyAlignment="1">
      <alignment horizontal="left"/>
      <protection/>
    </xf>
    <xf numFmtId="0" fontId="25" fillId="0" borderId="0" xfId="57" applyFont="1" applyFill="1">
      <alignment/>
      <protection/>
    </xf>
    <xf numFmtId="3" fontId="16" fillId="35" borderId="17" xfId="0" applyNumberFormat="1" applyFont="1" applyFill="1" applyBorder="1" applyAlignment="1">
      <alignment/>
    </xf>
    <xf numFmtId="164" fontId="10" fillId="35" borderId="0" xfId="63" applyFont="1" applyFill="1" applyBorder="1" applyAlignment="1" applyProtection="1">
      <alignment/>
      <protection locked="0"/>
    </xf>
    <xf numFmtId="1" fontId="0" fillId="0" borderId="0" xfId="0" applyNumberFormat="1" applyFill="1" applyBorder="1" applyAlignment="1" applyProtection="1">
      <alignment/>
      <protection locked="0"/>
    </xf>
    <xf numFmtId="0" fontId="10" fillId="0" borderId="0" xfId="60" applyFont="1" applyFill="1" applyBorder="1">
      <alignment/>
      <protection/>
    </xf>
    <xf numFmtId="1" fontId="15" fillId="35" borderId="0" xfId="0" applyFont="1" applyFill="1" applyBorder="1" applyAlignment="1" applyProtection="1">
      <alignment wrapText="1"/>
      <protection hidden="1"/>
    </xf>
    <xf numFmtId="0" fontId="29" fillId="35" borderId="0" xfId="53" applyFont="1" applyFill="1" applyBorder="1" applyAlignment="1" applyProtection="1">
      <alignment/>
      <protection hidden="1"/>
    </xf>
    <xf numFmtId="1" fontId="10" fillId="35" borderId="0" xfId="0" applyFont="1" applyFill="1" applyAlignment="1" applyProtection="1">
      <alignment/>
      <protection hidden="1"/>
    </xf>
    <xf numFmtId="1" fontId="9" fillId="35" borderId="0" xfId="0" applyFont="1" applyFill="1" applyBorder="1" applyAlignment="1" applyProtection="1">
      <alignment horizontal="center"/>
      <protection hidden="1"/>
    </xf>
    <xf numFmtId="1" fontId="28" fillId="35" borderId="21" xfId="0" applyFont="1" applyFill="1" applyBorder="1" applyAlignment="1" applyProtection="1">
      <alignment horizontal="center"/>
      <protection hidden="1"/>
    </xf>
    <xf numFmtId="1" fontId="28" fillId="35" borderId="19" xfId="0" applyFont="1" applyFill="1" applyBorder="1" applyAlignment="1" applyProtection="1">
      <alignment horizontal="center"/>
      <protection hidden="1"/>
    </xf>
    <xf numFmtId="1" fontId="28" fillId="35" borderId="20" xfId="0" applyFont="1" applyFill="1" applyBorder="1" applyAlignment="1" applyProtection="1">
      <alignment horizontal="center"/>
      <protection hidden="1"/>
    </xf>
    <xf numFmtId="1" fontId="7" fillId="0" borderId="0" xfId="53" applyNumberFormat="1" applyFill="1" applyBorder="1" applyAlignment="1" applyProtection="1">
      <alignment vertical="center" wrapText="1"/>
      <protection locked="0"/>
    </xf>
    <xf numFmtId="1" fontId="7" fillId="0" borderId="0" xfId="53" applyNumberFormat="1" applyFill="1" applyAlignment="1" applyProtection="1">
      <alignment vertical="center" wrapText="1"/>
      <protection locked="0"/>
    </xf>
    <xf numFmtId="0" fontId="3" fillId="35" borderId="0" xfId="0" applyNumberFormat="1" applyFont="1" applyFill="1" applyBorder="1" applyAlignment="1">
      <alignment horizontal="center" vertical="top" wrapText="1"/>
    </xf>
    <xf numFmtId="1" fontId="0" fillId="35" borderId="0" xfId="0" applyNumberFormat="1" applyFill="1" applyBorder="1" applyAlignment="1">
      <alignment wrapText="1"/>
    </xf>
    <xf numFmtId="1" fontId="3" fillId="0" borderId="0" xfId="0" applyNumberFormat="1" applyFont="1" applyFill="1" applyBorder="1" applyAlignment="1" applyProtection="1">
      <alignment horizontal="left" vertical="center" wrapText="1"/>
      <protection hidden="1"/>
    </xf>
    <xf numFmtId="1" fontId="0" fillId="0" borderId="0" xfId="0" applyNumberFormat="1" applyFont="1" applyFill="1" applyBorder="1" applyAlignment="1" applyProtection="1">
      <alignment horizontal="left" vertical="center" wrapText="1"/>
      <protection hidden="1"/>
    </xf>
    <xf numFmtId="1" fontId="0" fillId="0" borderId="0" xfId="0" applyNumberFormat="1" applyFill="1" applyAlignment="1" applyProtection="1">
      <alignment wrapText="1"/>
      <protection hidden="1"/>
    </xf>
    <xf numFmtId="1" fontId="3" fillId="0" borderId="0" xfId="0" applyNumberFormat="1" applyFont="1" applyFill="1" applyBorder="1" applyAlignment="1" applyProtection="1">
      <alignment vertical="top" wrapText="1"/>
      <protection hidden="1"/>
    </xf>
    <xf numFmtId="1" fontId="0" fillId="0" borderId="0" xfId="0" applyNumberFormat="1" applyFill="1" applyAlignment="1" applyProtection="1">
      <alignment vertical="top" wrapText="1"/>
      <protection hidden="1"/>
    </xf>
    <xf numFmtId="1" fontId="18" fillId="0" borderId="0" xfId="0" applyNumberFormat="1" applyFont="1" applyFill="1" applyBorder="1" applyAlignment="1" applyProtection="1">
      <alignment vertical="center" wrapText="1"/>
      <protection hidden="1"/>
    </xf>
    <xf numFmtId="1" fontId="0" fillId="0" borderId="0" xfId="0" applyNumberFormat="1" applyFill="1" applyAlignment="1" applyProtection="1">
      <alignment vertical="center" wrapText="1"/>
      <protection hidden="1"/>
    </xf>
    <xf numFmtId="1" fontId="7" fillId="0" borderId="0" xfId="53" applyNumberFormat="1" applyFont="1" applyFill="1" applyBorder="1" applyAlignment="1" applyProtection="1">
      <alignment vertical="center" wrapText="1"/>
      <protection hidden="1"/>
    </xf>
    <xf numFmtId="1" fontId="20" fillId="0" borderId="0" xfId="0" applyNumberFormat="1" applyFont="1" applyFill="1" applyBorder="1" applyAlignment="1" applyProtection="1">
      <alignment vertical="center" wrapText="1"/>
      <protection hidden="1"/>
    </xf>
    <xf numFmtId="1" fontId="21" fillId="0" borderId="0" xfId="53" applyNumberFormat="1" applyFont="1" applyFill="1" applyAlignment="1" applyProtection="1">
      <alignment vertical="center" wrapText="1"/>
      <protection locked="0"/>
    </xf>
    <xf numFmtId="0" fontId="6" fillId="0" borderId="0" xfId="0" applyNumberFormat="1" applyFont="1" applyFill="1" applyBorder="1" applyAlignment="1" applyProtection="1">
      <alignment vertical="top" wrapText="1"/>
      <protection hidden="1"/>
    </xf>
    <xf numFmtId="1" fontId="24" fillId="0" borderId="0" xfId="0" applyNumberFormat="1" applyFont="1" applyFill="1" applyAlignment="1" applyProtection="1">
      <alignment vertical="top" wrapText="1"/>
      <protection hidden="1"/>
    </xf>
    <xf numFmtId="164" fontId="10" fillId="0" borderId="0" xfId="61" applyNumberFormat="1" applyFont="1" applyFill="1" applyBorder="1" applyAlignment="1" applyProtection="1">
      <alignment horizontal="left" vertical="center" wrapText="1"/>
      <protection hidden="1"/>
    </xf>
    <xf numFmtId="1" fontId="0" fillId="0" borderId="0" xfId="0" applyNumberFormat="1" applyFill="1" applyAlignment="1" applyProtection="1">
      <alignment horizontal="left" vertical="center" wrapText="1"/>
      <protection hidden="1"/>
    </xf>
    <xf numFmtId="1" fontId="0" fillId="0" borderId="0" xfId="0" applyNumberFormat="1" applyFill="1" applyAlignment="1">
      <alignment horizontal="left" vertical="center" wrapText="1"/>
    </xf>
    <xf numFmtId="1" fontId="11" fillId="0" borderId="0" xfId="0" applyFont="1" applyBorder="1" applyAlignment="1" applyProtection="1">
      <alignment horizontal="left" wrapText="1"/>
      <protection/>
    </xf>
    <xf numFmtId="1" fontId="23" fillId="36" borderId="0" xfId="0" applyFont="1" applyFill="1" applyBorder="1" applyAlignment="1" applyProtection="1">
      <alignment horizontal="center" vertical="center" wrapText="1"/>
      <protection hidden="1"/>
    </xf>
    <xf numFmtId="0" fontId="9" fillId="35" borderId="21" xfId="0" applyNumberFormat="1" applyFont="1" applyFill="1" applyBorder="1" applyAlignment="1" applyProtection="1">
      <alignment horizontal="center" vertical="center" wrapText="1"/>
      <protection locked="0"/>
    </xf>
    <xf numFmtId="0" fontId="9" fillId="35" borderId="19" xfId="0" applyNumberFormat="1" applyFont="1" applyFill="1" applyBorder="1" applyAlignment="1" applyProtection="1">
      <alignment horizontal="center" vertical="center" wrapText="1"/>
      <protection locked="0"/>
    </xf>
    <xf numFmtId="0" fontId="9" fillId="35" borderId="20" xfId="0" applyNumberFormat="1" applyFont="1" applyFill="1" applyBorder="1" applyAlignment="1" applyProtection="1">
      <alignment horizontal="center" vertical="center" wrapText="1"/>
      <protection locked="0"/>
    </xf>
    <xf numFmtId="1" fontId="31" fillId="37" borderId="0"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13-14 prudential info by LA" xfId="57"/>
    <cellStyle name="Normal_All Data(1)" xfId="58"/>
    <cellStyle name="Normal_All Data(2)" xfId="59"/>
    <cellStyle name="Normal_Data" xfId="60"/>
    <cellStyle name="Normal_Sheet1" xfId="61"/>
    <cellStyle name="Normal_Sheet1_1" xfId="62"/>
    <cellStyle name="Normal_TableA2_0304" xfId="63"/>
    <cellStyle name="Note" xfId="64"/>
    <cellStyle name="Output" xfId="65"/>
    <cellStyle name="Percent" xfId="66"/>
    <cellStyle name="Title" xfId="67"/>
    <cellStyle name="Total" xfId="68"/>
    <cellStyle name="Warning Text" xfId="69"/>
  </cellStyles>
  <dxfs count="31">
    <dxf>
      <font>
        <color auto="1"/>
      </font>
      <fill>
        <patternFill>
          <bgColor indexed="34"/>
        </patternFill>
      </fill>
    </dxf>
    <dxf>
      <fill>
        <patternFill>
          <bgColor indexed="34"/>
        </patternFill>
      </fill>
    </dxf>
    <dxf>
      <fill>
        <patternFill>
          <bgColor indexed="34"/>
        </patternFill>
      </fill>
    </dxf>
    <dxf/>
    <dxf>
      <fill>
        <patternFill>
          <bgColor indexed="34"/>
        </patternFill>
      </fill>
    </dxf>
    <dxf>
      <fill>
        <patternFill>
          <bgColor indexed="34"/>
        </patternFill>
      </fill>
    </dxf>
    <dxf/>
    <dxf>
      <fill>
        <patternFill>
          <bgColor indexed="34"/>
        </patternFill>
      </fill>
    </dxf>
    <dxf>
      <fill>
        <patternFill>
          <bgColor indexed="34"/>
        </patternFill>
      </fill>
    </dxf>
    <dxf/>
    <dxf>
      <font>
        <color auto="1"/>
      </font>
      <fill>
        <patternFill>
          <bgColor indexed="34"/>
        </patternFill>
      </fill>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ill>
        <patternFill>
          <bgColor indexed="13"/>
        </patternFill>
      </fill>
    </dxf>
    <dxf>
      <fill>
        <patternFill>
          <bgColor indexed="34"/>
        </patternFill>
      </fill>
    </dxf>
    <dxf>
      <fill>
        <patternFill>
          <bgColor indexed="22"/>
        </patternFill>
      </fill>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ont>
        <color auto="1"/>
      </font>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76200</xdr:rowOff>
    </xdr:from>
    <xdr:to>
      <xdr:col>4</xdr:col>
      <xdr:colOff>266700</xdr:colOff>
      <xdr:row>6</xdr:row>
      <xdr:rowOff>95250</xdr:rowOff>
    </xdr:to>
    <xdr:pic>
      <xdr:nvPicPr>
        <xdr:cNvPr id="1" name="Picture 1" descr="CommunitiesL"/>
        <xdr:cNvPicPr preferRelativeResize="1">
          <a:picLocks noChangeAspect="1"/>
        </xdr:cNvPicPr>
      </xdr:nvPicPr>
      <xdr:blipFill>
        <a:blip r:embed="rId1"/>
        <a:stretch>
          <a:fillRect/>
        </a:stretch>
      </xdr:blipFill>
      <xdr:spPr>
        <a:xfrm>
          <a:off x="285750" y="457200"/>
          <a:ext cx="2190750" cy="781050"/>
        </a:xfrm>
        <a:prstGeom prst="rect">
          <a:avLst/>
        </a:prstGeom>
        <a:noFill/>
        <a:ln w="9525" cmpd="sng">
          <a:noFill/>
        </a:ln>
      </xdr:spPr>
    </xdr:pic>
    <xdr:clientData/>
  </xdr:twoCellAnchor>
  <xdr:twoCellAnchor>
    <xdr:from>
      <xdr:col>10</xdr:col>
      <xdr:colOff>142875</xdr:colOff>
      <xdr:row>2</xdr:row>
      <xdr:rowOff>28575</xdr:rowOff>
    </xdr:from>
    <xdr:to>
      <xdr:col>11</xdr:col>
      <xdr:colOff>523875</xdr:colOff>
      <xdr:row>7</xdr:row>
      <xdr:rowOff>66675</xdr:rowOff>
    </xdr:to>
    <xdr:pic>
      <xdr:nvPicPr>
        <xdr:cNvPr id="2" name="Picture 2" descr="NS_RGB"/>
        <xdr:cNvPicPr preferRelativeResize="1">
          <a:picLocks noChangeAspect="1"/>
        </xdr:cNvPicPr>
      </xdr:nvPicPr>
      <xdr:blipFill>
        <a:blip r:embed="rId2"/>
        <a:stretch>
          <a:fillRect/>
        </a:stretch>
      </xdr:blipFill>
      <xdr:spPr>
        <a:xfrm>
          <a:off x="6353175" y="409575"/>
          <a:ext cx="1047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981075</xdr:colOff>
      <xdr:row>0</xdr:row>
      <xdr:rowOff>0</xdr:rowOff>
    </xdr:to>
    <xdr:pic>
      <xdr:nvPicPr>
        <xdr:cNvPr id="1" name="Picture 35" descr="CommunitiesL"/>
        <xdr:cNvPicPr preferRelativeResize="1">
          <a:picLocks noChangeAspect="1"/>
        </xdr:cNvPicPr>
      </xdr:nvPicPr>
      <xdr:blipFill>
        <a:blip r:embed="rId1"/>
        <a:stretch>
          <a:fillRect/>
        </a:stretch>
      </xdr:blipFill>
      <xdr:spPr>
        <a:xfrm>
          <a:off x="0" y="0"/>
          <a:ext cx="54578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44"/>
  <sheetViews>
    <sheetView zoomScalePageLayoutView="0" workbookViewId="0" topLeftCell="A7">
      <selection activeCell="H17" sqref="H17"/>
    </sheetView>
  </sheetViews>
  <sheetFormatPr defaultColWidth="8.88671875" defaultRowHeight="15"/>
  <cols>
    <col min="1" max="1" width="2.4453125" style="0" customWidth="1"/>
    <col min="2" max="13" width="7.77734375" style="0" customWidth="1"/>
    <col min="14" max="14" width="2.21484375" style="0" customWidth="1"/>
  </cols>
  <sheetData>
    <row r="1" spans="1:31" ht="15">
      <c r="A1" s="152"/>
      <c r="B1" s="153"/>
      <c r="C1" s="153"/>
      <c r="D1" s="153"/>
      <c r="E1" s="153"/>
      <c r="F1" s="153"/>
      <c r="G1" s="153"/>
      <c r="H1" s="153"/>
      <c r="I1" s="153"/>
      <c r="J1" s="153"/>
      <c r="K1" s="153"/>
      <c r="L1" s="153"/>
      <c r="M1" s="153"/>
      <c r="N1" s="154"/>
      <c r="O1" s="155"/>
      <c r="P1" s="155"/>
      <c r="Q1" s="155"/>
      <c r="R1" s="156"/>
      <c r="S1" s="156"/>
      <c r="T1" s="156"/>
      <c r="U1" s="156"/>
      <c r="V1" s="156"/>
      <c r="W1" s="156"/>
      <c r="X1" s="156"/>
      <c r="Y1" s="156"/>
      <c r="Z1" s="156"/>
      <c r="AA1" s="156"/>
      <c r="AB1" s="156"/>
      <c r="AC1" s="156"/>
      <c r="AD1" s="156"/>
      <c r="AE1" s="156"/>
    </row>
    <row r="2" spans="1:31" ht="15">
      <c r="A2" s="157"/>
      <c r="B2" s="158"/>
      <c r="C2" s="158"/>
      <c r="D2" s="158"/>
      <c r="E2" s="158"/>
      <c r="F2" s="158"/>
      <c r="G2" s="158"/>
      <c r="H2" s="158"/>
      <c r="I2" s="158"/>
      <c r="J2" s="158"/>
      <c r="K2" s="158"/>
      <c r="L2" s="158"/>
      <c r="M2" s="158"/>
      <c r="N2" s="159"/>
      <c r="O2" s="155"/>
      <c r="P2" s="155"/>
      <c r="Q2" s="155"/>
      <c r="R2" s="156"/>
      <c r="S2" s="156"/>
      <c r="T2" s="156"/>
      <c r="U2" s="156"/>
      <c r="V2" s="156"/>
      <c r="W2" s="156"/>
      <c r="X2" s="156"/>
      <c r="Y2" s="156"/>
      <c r="Z2" s="156"/>
      <c r="AA2" s="156"/>
      <c r="AB2" s="156"/>
      <c r="AC2" s="156"/>
      <c r="AD2" s="156"/>
      <c r="AE2" s="156"/>
    </row>
    <row r="3" spans="1:31" ht="15">
      <c r="A3" s="157"/>
      <c r="B3" s="158"/>
      <c r="C3" s="158"/>
      <c r="D3" s="158"/>
      <c r="E3" s="158"/>
      <c r="F3" s="158"/>
      <c r="G3" s="158"/>
      <c r="H3" s="158"/>
      <c r="I3" s="158"/>
      <c r="J3" s="158"/>
      <c r="K3" s="158"/>
      <c r="L3" s="158"/>
      <c r="M3" s="158"/>
      <c r="N3" s="159"/>
      <c r="O3" s="155"/>
      <c r="P3" s="155"/>
      <c r="Q3" s="155"/>
      <c r="R3" s="156"/>
      <c r="S3" s="156"/>
      <c r="T3" s="156"/>
      <c r="U3" s="156"/>
      <c r="V3" s="156"/>
      <c r="W3" s="156"/>
      <c r="X3" s="156"/>
      <c r="Y3" s="156"/>
      <c r="Z3" s="156"/>
      <c r="AA3" s="156"/>
      <c r="AB3" s="156"/>
      <c r="AC3" s="156"/>
      <c r="AD3" s="156"/>
      <c r="AE3" s="156"/>
    </row>
    <row r="4" spans="1:31" ht="15">
      <c r="A4" s="157"/>
      <c r="B4" s="158"/>
      <c r="C4" s="158"/>
      <c r="D4" s="158"/>
      <c r="E4" s="158"/>
      <c r="F4" s="158"/>
      <c r="G4" s="158"/>
      <c r="H4" s="158"/>
      <c r="I4" s="158"/>
      <c r="J4" s="158"/>
      <c r="K4" s="158"/>
      <c r="L4" s="158"/>
      <c r="M4" s="158"/>
      <c r="N4" s="159"/>
      <c r="O4" s="155"/>
      <c r="P4" s="155"/>
      <c r="Q4" s="155"/>
      <c r="R4" s="156"/>
      <c r="S4" s="156"/>
      <c r="T4" s="156"/>
      <c r="U4" s="156"/>
      <c r="V4" s="156"/>
      <c r="W4" s="156"/>
      <c r="X4" s="156"/>
      <c r="Y4" s="156"/>
      <c r="Z4" s="156"/>
      <c r="AA4" s="156"/>
      <c r="AB4" s="156"/>
      <c r="AC4" s="156"/>
      <c r="AD4" s="156"/>
      <c r="AE4" s="156"/>
    </row>
    <row r="5" spans="1:31" ht="15">
      <c r="A5" s="157"/>
      <c r="B5" s="158"/>
      <c r="C5" s="158"/>
      <c r="D5" s="158"/>
      <c r="E5" s="158"/>
      <c r="F5" s="158"/>
      <c r="G5" s="158"/>
      <c r="H5" s="158"/>
      <c r="I5" s="158"/>
      <c r="J5" s="158"/>
      <c r="K5" s="158"/>
      <c r="L5" s="158"/>
      <c r="M5" s="158"/>
      <c r="N5" s="159"/>
      <c r="O5" s="155"/>
      <c r="P5" s="155"/>
      <c r="Q5" s="155"/>
      <c r="R5" s="156"/>
      <c r="S5" s="156"/>
      <c r="T5" s="156"/>
      <c r="U5" s="156"/>
      <c r="V5" s="156"/>
      <c r="W5" s="156"/>
      <c r="X5" s="156"/>
      <c r="Y5" s="156"/>
      <c r="Z5" s="156"/>
      <c r="AA5" s="156"/>
      <c r="AB5" s="156"/>
      <c r="AC5" s="156"/>
      <c r="AD5" s="156"/>
      <c r="AE5" s="156"/>
    </row>
    <row r="6" spans="1:31" ht="15">
      <c r="A6" s="157"/>
      <c r="B6" s="158"/>
      <c r="C6" s="158"/>
      <c r="D6" s="158"/>
      <c r="E6" s="158"/>
      <c r="F6" s="158"/>
      <c r="G6" s="158"/>
      <c r="H6" s="158"/>
      <c r="I6" s="158"/>
      <c r="J6" s="158"/>
      <c r="K6" s="158"/>
      <c r="L6" s="158"/>
      <c r="M6" s="158"/>
      <c r="N6" s="159"/>
      <c r="O6" s="155"/>
      <c r="P6" s="155"/>
      <c r="Q6" s="155"/>
      <c r="R6" s="156"/>
      <c r="S6" s="156"/>
      <c r="T6" s="156"/>
      <c r="U6" s="156"/>
      <c r="V6" s="156"/>
      <c r="W6" s="156"/>
      <c r="X6" s="156"/>
      <c r="Y6" s="156"/>
      <c r="Z6" s="156"/>
      <c r="AA6" s="156"/>
      <c r="AB6" s="156"/>
      <c r="AC6" s="156"/>
      <c r="AD6" s="156"/>
      <c r="AE6" s="156"/>
    </row>
    <row r="7" spans="1:31" ht="15">
      <c r="A7" s="157"/>
      <c r="B7" s="158"/>
      <c r="C7" s="158"/>
      <c r="D7" s="158"/>
      <c r="E7" s="158"/>
      <c r="F7" s="158"/>
      <c r="G7" s="158"/>
      <c r="H7" s="158"/>
      <c r="I7" s="158"/>
      <c r="J7" s="158"/>
      <c r="K7" s="158"/>
      <c r="L7" s="158"/>
      <c r="M7" s="158"/>
      <c r="N7" s="159"/>
      <c r="O7" s="155"/>
      <c r="P7" s="155"/>
      <c r="Q7" s="155"/>
      <c r="R7" s="156"/>
      <c r="S7" s="156"/>
      <c r="T7" s="156"/>
      <c r="U7" s="156"/>
      <c r="V7" s="156"/>
      <c r="W7" s="156"/>
      <c r="X7" s="156"/>
      <c r="Y7" s="156"/>
      <c r="Z7" s="156"/>
      <c r="AA7" s="156"/>
      <c r="AB7" s="156"/>
      <c r="AC7" s="156"/>
      <c r="AD7" s="156"/>
      <c r="AE7" s="156"/>
    </row>
    <row r="8" spans="1:31" ht="15">
      <c r="A8" s="157"/>
      <c r="B8" s="158"/>
      <c r="C8" s="158"/>
      <c r="D8" s="158"/>
      <c r="E8" s="158"/>
      <c r="F8" s="158"/>
      <c r="G8" s="158"/>
      <c r="H8" s="158"/>
      <c r="I8" s="158"/>
      <c r="J8" s="158"/>
      <c r="K8" s="158"/>
      <c r="L8" s="158"/>
      <c r="M8" s="158"/>
      <c r="N8" s="159"/>
      <c r="O8" s="155"/>
      <c r="P8" s="155"/>
      <c r="Q8" s="155"/>
      <c r="R8" s="156"/>
      <c r="S8" s="156"/>
      <c r="T8" s="156"/>
      <c r="U8" s="156"/>
      <c r="V8" s="156"/>
      <c r="W8" s="156"/>
      <c r="X8" s="156"/>
      <c r="Y8" s="156"/>
      <c r="Z8" s="156"/>
      <c r="AA8" s="156"/>
      <c r="AB8" s="156"/>
      <c r="AC8" s="156"/>
      <c r="AD8" s="156"/>
      <c r="AE8" s="156"/>
    </row>
    <row r="9" spans="1:31" ht="15">
      <c r="A9" s="157"/>
      <c r="B9" s="158"/>
      <c r="C9" s="158"/>
      <c r="D9" s="158"/>
      <c r="E9" s="158"/>
      <c r="F9" s="158"/>
      <c r="G9" s="158"/>
      <c r="H9" s="158"/>
      <c r="I9" s="158"/>
      <c r="J9" s="158"/>
      <c r="K9" s="158"/>
      <c r="L9" s="158"/>
      <c r="M9" s="158"/>
      <c r="N9" s="159"/>
      <c r="O9" s="155"/>
      <c r="P9" s="155"/>
      <c r="Q9" s="155"/>
      <c r="R9" s="156"/>
      <c r="S9" s="156"/>
      <c r="T9" s="156"/>
      <c r="U9" s="156"/>
      <c r="V9" s="156"/>
      <c r="W9" s="156"/>
      <c r="X9" s="156"/>
      <c r="Y9" s="156"/>
      <c r="Z9" s="156"/>
      <c r="AA9" s="156"/>
      <c r="AB9" s="156"/>
      <c r="AC9" s="156"/>
      <c r="AD9" s="156"/>
      <c r="AE9" s="156"/>
    </row>
    <row r="10" spans="1:31" ht="15">
      <c r="A10" s="157"/>
      <c r="B10" s="179" t="s">
        <v>870</v>
      </c>
      <c r="C10" s="179"/>
      <c r="D10" s="179"/>
      <c r="E10" s="179"/>
      <c r="F10" s="179"/>
      <c r="G10" s="179"/>
      <c r="H10" s="179"/>
      <c r="I10" s="179"/>
      <c r="J10" s="179"/>
      <c r="K10" s="179"/>
      <c r="L10" s="179"/>
      <c r="M10" s="179"/>
      <c r="N10" s="159"/>
      <c r="O10" s="155"/>
      <c r="P10" s="155"/>
      <c r="Q10" s="155"/>
      <c r="R10" s="156"/>
      <c r="S10" s="156"/>
      <c r="T10" s="156"/>
      <c r="U10" s="156"/>
      <c r="V10" s="156"/>
      <c r="W10" s="156"/>
      <c r="X10" s="156"/>
      <c r="Y10" s="156"/>
      <c r="Z10" s="156"/>
      <c r="AA10" s="156"/>
      <c r="AB10" s="156"/>
      <c r="AC10" s="156"/>
      <c r="AD10" s="156"/>
      <c r="AE10" s="156"/>
    </row>
    <row r="11" spans="1:31" ht="15">
      <c r="A11" s="157"/>
      <c r="B11" s="158"/>
      <c r="C11" s="158"/>
      <c r="D11" s="158"/>
      <c r="E11" s="158"/>
      <c r="F11" s="158"/>
      <c r="G11" s="158"/>
      <c r="H11" s="158"/>
      <c r="I11" s="158"/>
      <c r="J11" s="158"/>
      <c r="K11" s="158"/>
      <c r="L11" s="158"/>
      <c r="M11" s="158"/>
      <c r="N11" s="159"/>
      <c r="O11" s="155"/>
      <c r="P11" s="155"/>
      <c r="Q11" s="155"/>
      <c r="R11" s="156"/>
      <c r="S11" s="156"/>
      <c r="T11" s="156"/>
      <c r="U11" s="156"/>
      <c r="V11" s="156"/>
      <c r="W11" s="156"/>
      <c r="X11" s="156"/>
      <c r="Y11" s="156"/>
      <c r="Z11" s="156"/>
      <c r="AA11" s="156"/>
      <c r="AB11" s="156"/>
      <c r="AC11" s="156"/>
      <c r="AD11" s="156"/>
      <c r="AE11" s="156"/>
    </row>
    <row r="12" spans="1:31" ht="65.25" customHeight="1">
      <c r="A12" s="157"/>
      <c r="B12" s="176" t="s">
        <v>871</v>
      </c>
      <c r="C12" s="176"/>
      <c r="D12" s="176"/>
      <c r="E12" s="176"/>
      <c r="F12" s="176"/>
      <c r="G12" s="176"/>
      <c r="H12" s="176"/>
      <c r="I12" s="176"/>
      <c r="J12" s="176"/>
      <c r="K12" s="176"/>
      <c r="L12" s="176"/>
      <c r="M12" s="176"/>
      <c r="N12" s="159"/>
      <c r="O12" s="155"/>
      <c r="P12" s="155"/>
      <c r="Q12" s="155"/>
      <c r="R12" s="156"/>
      <c r="S12" s="156"/>
      <c r="T12" s="156"/>
      <c r="U12" s="156"/>
      <c r="V12" s="156"/>
      <c r="W12" s="156"/>
      <c r="X12" s="156"/>
      <c r="Y12" s="156"/>
      <c r="Z12" s="156"/>
      <c r="AA12" s="156"/>
      <c r="AB12" s="156"/>
      <c r="AC12" s="156"/>
      <c r="AD12" s="156"/>
      <c r="AE12" s="156"/>
    </row>
    <row r="13" spans="1:31" ht="12" customHeight="1" thickBot="1">
      <c r="A13" s="157"/>
      <c r="B13" s="158"/>
      <c r="C13" s="158"/>
      <c r="D13" s="158"/>
      <c r="E13" s="158"/>
      <c r="F13" s="158"/>
      <c r="G13" s="158"/>
      <c r="H13" s="158"/>
      <c r="I13" s="158"/>
      <c r="J13" s="158"/>
      <c r="K13" s="158"/>
      <c r="L13" s="158"/>
      <c r="M13" s="158"/>
      <c r="N13" s="159"/>
      <c r="O13" s="155"/>
      <c r="P13" s="155"/>
      <c r="Q13" s="155"/>
      <c r="R13" s="156"/>
      <c r="S13" s="156"/>
      <c r="T13" s="156"/>
      <c r="U13" s="156"/>
      <c r="V13" s="156"/>
      <c r="W13" s="156"/>
      <c r="X13" s="156"/>
      <c r="Y13" s="156"/>
      <c r="Z13" s="156"/>
      <c r="AA13" s="156"/>
      <c r="AB13" s="156"/>
      <c r="AC13" s="156"/>
      <c r="AD13" s="156"/>
      <c r="AE13" s="156"/>
    </row>
    <row r="14" spans="1:31" ht="15" thickBot="1">
      <c r="A14" s="157"/>
      <c r="B14" s="180" t="s">
        <v>860</v>
      </c>
      <c r="C14" s="181"/>
      <c r="D14" s="181"/>
      <c r="E14" s="181"/>
      <c r="F14" s="181"/>
      <c r="G14" s="181"/>
      <c r="H14" s="181"/>
      <c r="I14" s="181"/>
      <c r="J14" s="181"/>
      <c r="K14" s="181"/>
      <c r="L14" s="181"/>
      <c r="M14" s="182"/>
      <c r="N14" s="159"/>
      <c r="O14" s="155"/>
      <c r="P14" s="155"/>
      <c r="Q14" s="155"/>
      <c r="R14" s="156"/>
      <c r="S14" s="156"/>
      <c r="T14" s="156"/>
      <c r="U14" s="156"/>
      <c r="V14" s="156"/>
      <c r="W14" s="156"/>
      <c r="X14" s="156"/>
      <c r="Y14" s="156"/>
      <c r="Z14" s="156"/>
      <c r="AA14" s="156"/>
      <c r="AB14" s="156"/>
      <c r="AC14" s="156"/>
      <c r="AD14" s="156"/>
      <c r="AE14" s="156"/>
    </row>
    <row r="15" spans="1:31" ht="8.25" customHeight="1">
      <c r="A15" s="157"/>
      <c r="B15" s="158"/>
      <c r="C15" s="158"/>
      <c r="D15" s="158"/>
      <c r="E15" s="158"/>
      <c r="F15" s="158"/>
      <c r="G15" s="158"/>
      <c r="H15" s="158"/>
      <c r="I15" s="158"/>
      <c r="J15" s="158"/>
      <c r="K15" s="158"/>
      <c r="L15" s="158"/>
      <c r="M15" s="158"/>
      <c r="N15" s="159"/>
      <c r="O15" s="155"/>
      <c r="P15" s="155"/>
      <c r="Q15" s="155"/>
      <c r="R15" s="156"/>
      <c r="S15" s="156"/>
      <c r="T15" s="156"/>
      <c r="U15" s="156"/>
      <c r="V15" s="156"/>
      <c r="W15" s="156"/>
      <c r="X15" s="156"/>
      <c r="Y15" s="156"/>
      <c r="Z15" s="156"/>
      <c r="AA15" s="156"/>
      <c r="AB15" s="156"/>
      <c r="AC15" s="156"/>
      <c r="AD15" s="156"/>
      <c r="AE15" s="156"/>
    </row>
    <row r="16" spans="1:31" ht="64.5" customHeight="1">
      <c r="A16" s="157"/>
      <c r="B16" s="176" t="s">
        <v>861</v>
      </c>
      <c r="C16" s="176"/>
      <c r="D16" s="176"/>
      <c r="E16" s="176"/>
      <c r="F16" s="176"/>
      <c r="G16" s="176"/>
      <c r="H16" s="176"/>
      <c r="I16" s="176"/>
      <c r="J16" s="176"/>
      <c r="K16" s="176"/>
      <c r="L16" s="176"/>
      <c r="M16" s="176"/>
      <c r="N16" s="159"/>
      <c r="O16" s="155"/>
      <c r="P16" s="155"/>
      <c r="Q16" s="155"/>
      <c r="R16" s="156"/>
      <c r="S16" s="156"/>
      <c r="T16" s="156"/>
      <c r="U16" s="156"/>
      <c r="V16" s="156"/>
      <c r="W16" s="156"/>
      <c r="X16" s="156"/>
      <c r="Y16" s="156"/>
      <c r="Z16" s="156"/>
      <c r="AA16" s="156"/>
      <c r="AB16" s="156"/>
      <c r="AC16" s="156"/>
      <c r="AD16" s="156"/>
      <c r="AE16" s="156"/>
    </row>
    <row r="17" spans="1:31" ht="15">
      <c r="A17" s="157"/>
      <c r="B17" s="160"/>
      <c r="C17" s="160"/>
      <c r="D17" s="160"/>
      <c r="E17" s="160"/>
      <c r="F17" s="160"/>
      <c r="G17" s="160"/>
      <c r="H17" s="160"/>
      <c r="I17" s="160"/>
      <c r="J17" s="160"/>
      <c r="K17" s="160"/>
      <c r="L17" s="160"/>
      <c r="M17" s="160"/>
      <c r="N17" s="159"/>
      <c r="O17" s="155"/>
      <c r="P17" s="155"/>
      <c r="Q17" s="155"/>
      <c r="R17" s="156"/>
      <c r="S17" s="156"/>
      <c r="T17" s="156"/>
      <c r="U17" s="156"/>
      <c r="V17" s="156"/>
      <c r="W17" s="156"/>
      <c r="X17" s="156"/>
      <c r="Y17" s="156"/>
      <c r="Z17" s="156"/>
      <c r="AA17" s="156"/>
      <c r="AB17" s="156"/>
      <c r="AC17" s="156"/>
      <c r="AD17" s="156"/>
      <c r="AE17" s="156"/>
    </row>
    <row r="18" spans="1:31" ht="36.75" customHeight="1">
      <c r="A18" s="157"/>
      <c r="B18" s="176" t="s">
        <v>862</v>
      </c>
      <c r="C18" s="176"/>
      <c r="D18" s="176"/>
      <c r="E18" s="176"/>
      <c r="F18" s="176"/>
      <c r="G18" s="176"/>
      <c r="H18" s="176"/>
      <c r="I18" s="176"/>
      <c r="J18" s="176"/>
      <c r="K18" s="176"/>
      <c r="L18" s="176"/>
      <c r="M18" s="176"/>
      <c r="N18" s="159"/>
      <c r="O18" s="155"/>
      <c r="P18" s="155"/>
      <c r="Q18" s="155"/>
      <c r="R18" s="156"/>
      <c r="S18" s="156"/>
      <c r="T18" s="156"/>
      <c r="U18" s="156"/>
      <c r="V18" s="156"/>
      <c r="W18" s="156"/>
      <c r="X18" s="156"/>
      <c r="Y18" s="156"/>
      <c r="Z18" s="156"/>
      <c r="AA18" s="156"/>
      <c r="AB18" s="156"/>
      <c r="AC18" s="156"/>
      <c r="AD18" s="156"/>
      <c r="AE18" s="156"/>
    </row>
    <row r="19" spans="1:31" ht="7.5" customHeight="1">
      <c r="A19" s="157"/>
      <c r="B19" s="158"/>
      <c r="C19" s="158"/>
      <c r="D19" s="158"/>
      <c r="E19" s="158"/>
      <c r="F19" s="158"/>
      <c r="G19" s="158"/>
      <c r="H19" s="158"/>
      <c r="I19" s="158"/>
      <c r="J19" s="158"/>
      <c r="K19" s="158"/>
      <c r="L19" s="158"/>
      <c r="M19" s="158"/>
      <c r="N19" s="159"/>
      <c r="O19" s="155"/>
      <c r="P19" s="155"/>
      <c r="Q19" s="155"/>
      <c r="R19" s="156"/>
      <c r="S19" s="156"/>
      <c r="T19" s="156"/>
      <c r="U19" s="156"/>
      <c r="V19" s="156"/>
      <c r="W19" s="156"/>
      <c r="X19" s="156"/>
      <c r="Y19" s="156"/>
      <c r="Z19" s="156"/>
      <c r="AA19" s="156"/>
      <c r="AB19" s="156"/>
      <c r="AC19" s="156"/>
      <c r="AD19" s="156"/>
      <c r="AE19" s="156"/>
    </row>
    <row r="20" spans="1:31" ht="35.25" customHeight="1">
      <c r="A20" s="157"/>
      <c r="B20" s="176" t="s">
        <v>863</v>
      </c>
      <c r="C20" s="176"/>
      <c r="D20" s="176"/>
      <c r="E20" s="176"/>
      <c r="F20" s="176"/>
      <c r="G20" s="176"/>
      <c r="H20" s="176"/>
      <c r="I20" s="176"/>
      <c r="J20" s="176"/>
      <c r="K20" s="176"/>
      <c r="L20" s="176"/>
      <c r="M20" s="176"/>
      <c r="N20" s="159"/>
      <c r="O20" s="155"/>
      <c r="P20" s="155"/>
      <c r="Q20" s="155"/>
      <c r="R20" s="156"/>
      <c r="S20" s="156"/>
      <c r="T20" s="156"/>
      <c r="U20" s="156"/>
      <c r="V20" s="156"/>
      <c r="W20" s="156"/>
      <c r="X20" s="156"/>
      <c r="Y20" s="156"/>
      <c r="Z20" s="156"/>
      <c r="AA20" s="156"/>
      <c r="AB20" s="156"/>
      <c r="AC20" s="156"/>
      <c r="AD20" s="156"/>
      <c r="AE20" s="156"/>
    </row>
    <row r="21" spans="1:31" ht="15">
      <c r="A21" s="157"/>
      <c r="B21" s="158"/>
      <c r="C21" s="158"/>
      <c r="D21" s="158"/>
      <c r="E21" s="158"/>
      <c r="F21" s="158"/>
      <c r="G21" s="158"/>
      <c r="H21" s="158"/>
      <c r="I21" s="158"/>
      <c r="J21" s="158"/>
      <c r="K21" s="158"/>
      <c r="L21" s="158"/>
      <c r="M21" s="158"/>
      <c r="N21" s="159"/>
      <c r="O21" s="155"/>
      <c r="P21" s="155"/>
      <c r="Q21" s="155"/>
      <c r="R21" s="156"/>
      <c r="S21" s="156"/>
      <c r="T21" s="156"/>
      <c r="U21" s="156"/>
      <c r="V21" s="156"/>
      <c r="W21" s="156"/>
      <c r="X21" s="156"/>
      <c r="Y21" s="156"/>
      <c r="Z21" s="156"/>
      <c r="AA21" s="156"/>
      <c r="AB21" s="156"/>
      <c r="AC21" s="156"/>
      <c r="AD21" s="156"/>
      <c r="AE21" s="156"/>
    </row>
    <row r="22" spans="1:31" ht="15">
      <c r="A22" s="161"/>
      <c r="B22" s="177" t="s">
        <v>864</v>
      </c>
      <c r="C22" s="178"/>
      <c r="D22" s="178"/>
      <c r="E22" s="178"/>
      <c r="F22" s="158"/>
      <c r="G22" s="158"/>
      <c r="H22" s="158"/>
      <c r="I22" s="158"/>
      <c r="J22" s="158"/>
      <c r="K22" s="158"/>
      <c r="L22" s="158"/>
      <c r="M22" s="158"/>
      <c r="N22" s="159"/>
      <c r="O22" s="155"/>
      <c r="P22" s="155"/>
      <c r="Q22" s="155"/>
      <c r="R22" s="156"/>
      <c r="S22" s="156"/>
      <c r="T22" s="156"/>
      <c r="U22" s="156"/>
      <c r="V22" s="156"/>
      <c r="W22" s="156"/>
      <c r="X22" s="156"/>
      <c r="Y22" s="156"/>
      <c r="Z22" s="156"/>
      <c r="AA22" s="156"/>
      <c r="AB22" s="156"/>
      <c r="AC22" s="156"/>
      <c r="AD22" s="156"/>
      <c r="AE22" s="156"/>
    </row>
    <row r="23" spans="1:31" ht="15">
      <c r="A23" s="157"/>
      <c r="B23" s="158"/>
      <c r="C23" s="158"/>
      <c r="D23" s="158"/>
      <c r="E23" s="158"/>
      <c r="F23" s="158"/>
      <c r="G23" s="158"/>
      <c r="H23" s="158"/>
      <c r="I23" s="158"/>
      <c r="J23" s="158"/>
      <c r="K23" s="158"/>
      <c r="L23" s="158"/>
      <c r="M23" s="158"/>
      <c r="N23" s="159"/>
      <c r="O23" s="155"/>
      <c r="P23" s="155"/>
      <c r="Q23" s="155"/>
      <c r="R23" s="156"/>
      <c r="S23" s="156"/>
      <c r="T23" s="156"/>
      <c r="U23" s="156"/>
      <c r="V23" s="156"/>
      <c r="W23" s="156"/>
      <c r="X23" s="156"/>
      <c r="Y23" s="156"/>
      <c r="Z23" s="156"/>
      <c r="AA23" s="156"/>
      <c r="AB23" s="156"/>
      <c r="AC23" s="156"/>
      <c r="AD23" s="156"/>
      <c r="AE23" s="156"/>
    </row>
    <row r="24" spans="1:31" ht="15" thickBot="1">
      <c r="A24" s="162"/>
      <c r="B24" s="163"/>
      <c r="C24" s="163"/>
      <c r="D24" s="163"/>
      <c r="E24" s="163"/>
      <c r="F24" s="163"/>
      <c r="G24" s="163"/>
      <c r="H24" s="163"/>
      <c r="I24" s="163"/>
      <c r="J24" s="163"/>
      <c r="K24" s="163"/>
      <c r="L24" s="163"/>
      <c r="M24" s="163"/>
      <c r="N24" s="164"/>
      <c r="O24" s="155"/>
      <c r="P24" s="155"/>
      <c r="Q24" s="155"/>
      <c r="R24" s="156"/>
      <c r="S24" s="156"/>
      <c r="T24" s="156"/>
      <c r="U24" s="156"/>
      <c r="V24" s="156"/>
      <c r="W24" s="156"/>
      <c r="X24" s="156"/>
      <c r="Y24" s="156"/>
      <c r="Z24" s="156"/>
      <c r="AA24" s="156"/>
      <c r="AB24" s="156"/>
      <c r="AC24" s="156"/>
      <c r="AD24" s="156"/>
      <c r="AE24" s="156"/>
    </row>
    <row r="25" spans="1:31" ht="15">
      <c r="A25" s="155"/>
      <c r="B25" s="155"/>
      <c r="C25" s="155"/>
      <c r="D25" s="155"/>
      <c r="E25" s="155"/>
      <c r="F25" s="155"/>
      <c r="G25" s="155"/>
      <c r="H25" s="155"/>
      <c r="I25" s="155"/>
      <c r="J25" s="155"/>
      <c r="K25" s="155"/>
      <c r="L25" s="155"/>
      <c r="M25" s="155"/>
      <c r="N25" s="155"/>
      <c r="O25" s="155"/>
      <c r="P25" s="155"/>
      <c r="Q25" s="155"/>
      <c r="R25" s="156"/>
      <c r="S25" s="156"/>
      <c r="T25" s="156"/>
      <c r="U25" s="156"/>
      <c r="V25" s="156"/>
      <c r="W25" s="156"/>
      <c r="X25" s="156"/>
      <c r="Y25" s="156"/>
      <c r="Z25" s="156"/>
      <c r="AA25" s="156"/>
      <c r="AB25" s="156"/>
      <c r="AC25" s="156"/>
      <c r="AD25" s="156"/>
      <c r="AE25" s="156"/>
    </row>
    <row r="26" spans="1:31" ht="15">
      <c r="A26" s="155"/>
      <c r="B26" s="155"/>
      <c r="C26" s="155"/>
      <c r="D26" s="155"/>
      <c r="E26" s="155"/>
      <c r="F26" s="155"/>
      <c r="G26" s="155"/>
      <c r="H26" s="155"/>
      <c r="I26" s="155"/>
      <c r="J26" s="155"/>
      <c r="K26" s="155"/>
      <c r="L26" s="155"/>
      <c r="M26" s="155"/>
      <c r="N26" s="155"/>
      <c r="O26" s="155"/>
      <c r="P26" s="155"/>
      <c r="Q26" s="155"/>
      <c r="R26" s="156"/>
      <c r="S26" s="156"/>
      <c r="T26" s="156"/>
      <c r="U26" s="156"/>
      <c r="V26" s="156"/>
      <c r="W26" s="156"/>
      <c r="X26" s="156"/>
      <c r="Y26" s="156"/>
      <c r="Z26" s="156"/>
      <c r="AA26" s="156"/>
      <c r="AB26" s="156"/>
      <c r="AC26" s="156"/>
      <c r="AD26" s="156"/>
      <c r="AE26" s="156"/>
    </row>
    <row r="27" spans="1:31" ht="15">
      <c r="A27" s="155"/>
      <c r="B27" s="155"/>
      <c r="C27" s="155"/>
      <c r="D27" s="155"/>
      <c r="E27" s="155"/>
      <c r="F27" s="155"/>
      <c r="G27" s="155"/>
      <c r="H27" s="155"/>
      <c r="I27" s="155"/>
      <c r="J27" s="155"/>
      <c r="K27" s="155"/>
      <c r="L27" s="155"/>
      <c r="M27" s="155"/>
      <c r="N27" s="155"/>
      <c r="O27" s="155"/>
      <c r="P27" s="155"/>
      <c r="Q27" s="155"/>
      <c r="R27" s="156"/>
      <c r="S27" s="156"/>
      <c r="T27" s="156"/>
      <c r="U27" s="156"/>
      <c r="V27" s="156"/>
      <c r="W27" s="156"/>
      <c r="X27" s="156"/>
      <c r="Y27" s="156"/>
      <c r="Z27" s="156"/>
      <c r="AA27" s="156"/>
      <c r="AB27" s="156"/>
      <c r="AC27" s="156"/>
      <c r="AD27" s="156"/>
      <c r="AE27" s="156"/>
    </row>
    <row r="28" spans="1:31" ht="15">
      <c r="A28" s="155"/>
      <c r="B28" s="155"/>
      <c r="C28" s="155"/>
      <c r="D28" s="155"/>
      <c r="E28" s="155"/>
      <c r="F28" s="155"/>
      <c r="G28" s="155"/>
      <c r="H28" s="155"/>
      <c r="I28" s="155"/>
      <c r="J28" s="155"/>
      <c r="K28" s="155"/>
      <c r="L28" s="155"/>
      <c r="M28" s="155"/>
      <c r="N28" s="155"/>
      <c r="O28" s="155"/>
      <c r="P28" s="155"/>
      <c r="Q28" s="155"/>
      <c r="R28" s="156"/>
      <c r="S28" s="156"/>
      <c r="T28" s="156"/>
      <c r="U28" s="156"/>
      <c r="V28" s="156"/>
      <c r="W28" s="156"/>
      <c r="X28" s="156"/>
      <c r="Y28" s="156"/>
      <c r="Z28" s="156"/>
      <c r="AA28" s="156"/>
      <c r="AB28" s="156"/>
      <c r="AC28" s="156"/>
      <c r="AD28" s="156"/>
      <c r="AE28" s="156"/>
    </row>
    <row r="29" spans="1:31" ht="15">
      <c r="A29" s="155"/>
      <c r="B29" s="155"/>
      <c r="C29" s="155"/>
      <c r="D29" s="155"/>
      <c r="E29" s="155"/>
      <c r="F29" s="155"/>
      <c r="G29" s="155"/>
      <c r="H29" s="155"/>
      <c r="I29" s="155"/>
      <c r="J29" s="155"/>
      <c r="K29" s="155"/>
      <c r="L29" s="155"/>
      <c r="M29" s="155"/>
      <c r="N29" s="155"/>
      <c r="O29" s="155"/>
      <c r="P29" s="155"/>
      <c r="Q29" s="155"/>
      <c r="R29" s="156"/>
      <c r="S29" s="156"/>
      <c r="T29" s="156"/>
      <c r="U29" s="156"/>
      <c r="V29" s="156"/>
      <c r="W29" s="156"/>
      <c r="X29" s="156"/>
      <c r="Y29" s="156"/>
      <c r="Z29" s="156"/>
      <c r="AA29" s="156"/>
      <c r="AB29" s="156"/>
      <c r="AC29" s="156"/>
      <c r="AD29" s="156"/>
      <c r="AE29" s="156"/>
    </row>
    <row r="30" spans="1:31" ht="15">
      <c r="A30" s="155"/>
      <c r="B30" s="155"/>
      <c r="C30" s="155"/>
      <c r="D30" s="155"/>
      <c r="E30" s="155"/>
      <c r="F30" s="155"/>
      <c r="G30" s="155"/>
      <c r="H30" s="155"/>
      <c r="I30" s="155"/>
      <c r="J30" s="155"/>
      <c r="K30" s="155"/>
      <c r="L30" s="155"/>
      <c r="M30" s="155"/>
      <c r="N30" s="155"/>
      <c r="O30" s="155"/>
      <c r="P30" s="155"/>
      <c r="Q30" s="155"/>
      <c r="R30" s="156"/>
      <c r="S30" s="156"/>
      <c r="T30" s="156"/>
      <c r="U30" s="156"/>
      <c r="V30" s="156"/>
      <c r="W30" s="156"/>
      <c r="X30" s="156"/>
      <c r="Y30" s="156"/>
      <c r="Z30" s="156"/>
      <c r="AA30" s="156"/>
      <c r="AB30" s="156"/>
      <c r="AC30" s="156"/>
      <c r="AD30" s="156"/>
      <c r="AE30" s="156"/>
    </row>
    <row r="31" spans="1:31" ht="15">
      <c r="A31" s="155"/>
      <c r="B31" s="155"/>
      <c r="C31" s="155"/>
      <c r="D31" s="155"/>
      <c r="E31" s="155"/>
      <c r="F31" s="155"/>
      <c r="G31" s="155"/>
      <c r="H31" s="155"/>
      <c r="I31" s="155"/>
      <c r="J31" s="155"/>
      <c r="K31" s="155"/>
      <c r="L31" s="155"/>
      <c r="M31" s="155"/>
      <c r="N31" s="155"/>
      <c r="O31" s="155"/>
      <c r="P31" s="155"/>
      <c r="Q31" s="155"/>
      <c r="R31" s="156"/>
      <c r="S31" s="156"/>
      <c r="T31" s="156"/>
      <c r="U31" s="156"/>
      <c r="V31" s="156"/>
      <c r="W31" s="156"/>
      <c r="X31" s="156"/>
      <c r="Y31" s="156"/>
      <c r="Z31" s="156"/>
      <c r="AA31" s="156"/>
      <c r="AB31" s="156"/>
      <c r="AC31" s="156"/>
      <c r="AD31" s="156"/>
      <c r="AE31" s="156"/>
    </row>
    <row r="32" spans="1:31" ht="15">
      <c r="A32" s="155"/>
      <c r="B32" s="155"/>
      <c r="C32" s="155"/>
      <c r="D32" s="155"/>
      <c r="E32" s="155"/>
      <c r="F32" s="155"/>
      <c r="G32" s="155"/>
      <c r="H32" s="155"/>
      <c r="I32" s="155"/>
      <c r="J32" s="155"/>
      <c r="K32" s="155"/>
      <c r="L32" s="155"/>
      <c r="M32" s="155"/>
      <c r="N32" s="155"/>
      <c r="O32" s="155"/>
      <c r="P32" s="155"/>
      <c r="Q32" s="155"/>
      <c r="R32" s="156"/>
      <c r="S32" s="156"/>
      <c r="T32" s="156"/>
      <c r="U32" s="156"/>
      <c r="V32" s="156"/>
      <c r="W32" s="156"/>
      <c r="X32" s="156"/>
      <c r="Y32" s="156"/>
      <c r="Z32" s="156"/>
      <c r="AA32" s="156"/>
      <c r="AB32" s="156"/>
      <c r="AC32" s="156"/>
      <c r="AD32" s="156"/>
      <c r="AE32" s="156"/>
    </row>
    <row r="33" spans="1:31" ht="15">
      <c r="A33" s="155"/>
      <c r="B33" s="155"/>
      <c r="C33" s="155"/>
      <c r="D33" s="155"/>
      <c r="E33" s="155"/>
      <c r="F33" s="155"/>
      <c r="G33" s="155"/>
      <c r="H33" s="155"/>
      <c r="I33" s="155"/>
      <c r="J33" s="155"/>
      <c r="K33" s="155"/>
      <c r="L33" s="155"/>
      <c r="M33" s="155"/>
      <c r="N33" s="155"/>
      <c r="O33" s="155"/>
      <c r="P33" s="155"/>
      <c r="Q33" s="155"/>
      <c r="R33" s="156"/>
      <c r="S33" s="156"/>
      <c r="T33" s="156"/>
      <c r="U33" s="156"/>
      <c r="V33" s="156"/>
      <c r="W33" s="156"/>
      <c r="X33" s="156"/>
      <c r="Y33" s="156"/>
      <c r="Z33" s="156"/>
      <c r="AA33" s="156"/>
      <c r="AB33" s="156"/>
      <c r="AC33" s="156"/>
      <c r="AD33" s="156"/>
      <c r="AE33" s="156"/>
    </row>
    <row r="34" spans="1:31" ht="15">
      <c r="A34" s="155"/>
      <c r="B34" s="155"/>
      <c r="C34" s="155"/>
      <c r="D34" s="155"/>
      <c r="E34" s="155"/>
      <c r="F34" s="155"/>
      <c r="G34" s="155"/>
      <c r="H34" s="155"/>
      <c r="I34" s="155"/>
      <c r="J34" s="155"/>
      <c r="K34" s="155"/>
      <c r="L34" s="155"/>
      <c r="M34" s="155"/>
      <c r="N34" s="155"/>
      <c r="O34" s="155"/>
      <c r="P34" s="155"/>
      <c r="Q34" s="155"/>
      <c r="R34" s="156"/>
      <c r="S34" s="156"/>
      <c r="T34" s="156"/>
      <c r="U34" s="156"/>
      <c r="V34" s="156"/>
      <c r="W34" s="156"/>
      <c r="X34" s="156"/>
      <c r="Y34" s="156"/>
      <c r="Z34" s="156"/>
      <c r="AA34" s="156"/>
      <c r="AB34" s="156"/>
      <c r="AC34" s="156"/>
      <c r="AD34" s="156"/>
      <c r="AE34" s="156"/>
    </row>
    <row r="35" spans="1:31" ht="15">
      <c r="A35" s="155"/>
      <c r="B35" s="155"/>
      <c r="C35" s="155"/>
      <c r="D35" s="155"/>
      <c r="E35" s="155"/>
      <c r="F35" s="155"/>
      <c r="G35" s="155"/>
      <c r="H35" s="155"/>
      <c r="I35" s="155"/>
      <c r="J35" s="155"/>
      <c r="K35" s="155"/>
      <c r="L35" s="155"/>
      <c r="M35" s="155"/>
      <c r="N35" s="155"/>
      <c r="O35" s="155"/>
      <c r="P35" s="155"/>
      <c r="Q35" s="155"/>
      <c r="R35" s="156"/>
      <c r="S35" s="156"/>
      <c r="T35" s="156"/>
      <c r="U35" s="156"/>
      <c r="V35" s="156"/>
      <c r="W35" s="156"/>
      <c r="X35" s="156"/>
      <c r="Y35" s="156"/>
      <c r="Z35" s="156"/>
      <c r="AA35" s="156"/>
      <c r="AB35" s="156"/>
      <c r="AC35" s="156"/>
      <c r="AD35" s="156"/>
      <c r="AE35" s="156"/>
    </row>
    <row r="36" spans="1:31" ht="15">
      <c r="A36" s="155"/>
      <c r="B36" s="155"/>
      <c r="C36" s="155"/>
      <c r="D36" s="155"/>
      <c r="E36" s="155"/>
      <c r="F36" s="155"/>
      <c r="G36" s="155"/>
      <c r="H36" s="155"/>
      <c r="I36" s="155"/>
      <c r="J36" s="155"/>
      <c r="K36" s="155"/>
      <c r="L36" s="155"/>
      <c r="M36" s="155"/>
      <c r="N36" s="155"/>
      <c r="O36" s="155"/>
      <c r="P36" s="155"/>
      <c r="Q36" s="155"/>
      <c r="R36" s="156"/>
      <c r="S36" s="156"/>
      <c r="T36" s="156"/>
      <c r="U36" s="156"/>
      <c r="V36" s="156"/>
      <c r="W36" s="156"/>
      <c r="X36" s="156"/>
      <c r="Y36" s="156"/>
      <c r="Z36" s="156"/>
      <c r="AA36" s="156"/>
      <c r="AB36" s="156"/>
      <c r="AC36" s="156"/>
      <c r="AD36" s="156"/>
      <c r="AE36" s="156"/>
    </row>
    <row r="37" spans="1:31" ht="15">
      <c r="A37" s="155"/>
      <c r="B37" s="155"/>
      <c r="C37" s="155"/>
      <c r="D37" s="155"/>
      <c r="E37" s="155"/>
      <c r="F37" s="155"/>
      <c r="G37" s="155"/>
      <c r="H37" s="155"/>
      <c r="I37" s="155"/>
      <c r="J37" s="155"/>
      <c r="K37" s="155"/>
      <c r="L37" s="155"/>
      <c r="M37" s="155"/>
      <c r="N37" s="155"/>
      <c r="O37" s="155"/>
      <c r="P37" s="155"/>
      <c r="Q37" s="155"/>
      <c r="R37" s="156"/>
      <c r="S37" s="156"/>
      <c r="T37" s="156"/>
      <c r="U37" s="156"/>
      <c r="V37" s="156"/>
      <c r="W37" s="156"/>
      <c r="X37" s="156"/>
      <c r="Y37" s="156"/>
      <c r="Z37" s="156"/>
      <c r="AA37" s="156"/>
      <c r="AB37" s="156"/>
      <c r="AC37" s="156"/>
      <c r="AD37" s="156"/>
      <c r="AE37" s="156"/>
    </row>
    <row r="38" spans="1:31" ht="15">
      <c r="A38" s="155"/>
      <c r="B38" s="155"/>
      <c r="C38" s="155"/>
      <c r="D38" s="155"/>
      <c r="E38" s="155"/>
      <c r="F38" s="155"/>
      <c r="G38" s="155"/>
      <c r="H38" s="155"/>
      <c r="I38" s="155"/>
      <c r="J38" s="155"/>
      <c r="K38" s="155"/>
      <c r="L38" s="155"/>
      <c r="M38" s="155"/>
      <c r="N38" s="155"/>
      <c r="O38" s="155"/>
      <c r="P38" s="155"/>
      <c r="Q38" s="155"/>
      <c r="R38" s="156"/>
      <c r="S38" s="156"/>
      <c r="T38" s="156"/>
      <c r="U38" s="156"/>
      <c r="V38" s="156"/>
      <c r="W38" s="156"/>
      <c r="X38" s="156"/>
      <c r="Y38" s="156"/>
      <c r="Z38" s="156"/>
      <c r="AA38" s="156"/>
      <c r="AB38" s="156"/>
      <c r="AC38" s="156"/>
      <c r="AD38" s="156"/>
      <c r="AE38" s="156"/>
    </row>
    <row r="39" spans="1:31" ht="15">
      <c r="A39" s="155"/>
      <c r="B39" s="155"/>
      <c r="C39" s="155"/>
      <c r="D39" s="155"/>
      <c r="E39" s="155"/>
      <c r="F39" s="155"/>
      <c r="G39" s="155"/>
      <c r="H39" s="155"/>
      <c r="I39" s="155"/>
      <c r="J39" s="155"/>
      <c r="K39" s="155"/>
      <c r="L39" s="155"/>
      <c r="M39" s="155"/>
      <c r="N39" s="155"/>
      <c r="O39" s="155"/>
      <c r="P39" s="155"/>
      <c r="Q39" s="155"/>
      <c r="R39" s="156"/>
      <c r="S39" s="156"/>
      <c r="T39" s="156"/>
      <c r="U39" s="156"/>
      <c r="V39" s="156"/>
      <c r="W39" s="156"/>
      <c r="X39" s="156"/>
      <c r="Y39" s="156"/>
      <c r="Z39" s="156"/>
      <c r="AA39" s="156"/>
      <c r="AB39" s="156"/>
      <c r="AC39" s="156"/>
      <c r="AD39" s="156"/>
      <c r="AE39" s="156"/>
    </row>
    <row r="40" spans="1:31" ht="15">
      <c r="A40" s="155"/>
      <c r="B40" s="155"/>
      <c r="C40" s="155"/>
      <c r="D40" s="155"/>
      <c r="E40" s="155"/>
      <c r="F40" s="155"/>
      <c r="G40" s="155"/>
      <c r="H40" s="155"/>
      <c r="I40" s="155"/>
      <c r="J40" s="155"/>
      <c r="K40" s="155"/>
      <c r="L40" s="155"/>
      <c r="M40" s="155"/>
      <c r="N40" s="155"/>
      <c r="O40" s="155"/>
      <c r="P40" s="155"/>
      <c r="Q40" s="155"/>
      <c r="R40" s="156"/>
      <c r="S40" s="156"/>
      <c r="T40" s="156"/>
      <c r="U40" s="156"/>
      <c r="V40" s="156"/>
      <c r="W40" s="156"/>
      <c r="X40" s="156"/>
      <c r="Y40" s="156"/>
      <c r="Z40" s="156"/>
      <c r="AA40" s="156"/>
      <c r="AB40" s="156"/>
      <c r="AC40" s="156"/>
      <c r="AD40" s="156"/>
      <c r="AE40" s="156"/>
    </row>
    <row r="41" spans="1:31" ht="15">
      <c r="A41" s="155"/>
      <c r="B41" s="155"/>
      <c r="C41" s="155"/>
      <c r="D41" s="155"/>
      <c r="E41" s="155"/>
      <c r="F41" s="155"/>
      <c r="G41" s="155"/>
      <c r="H41" s="155"/>
      <c r="I41" s="155"/>
      <c r="J41" s="155"/>
      <c r="K41" s="155"/>
      <c r="L41" s="155"/>
      <c r="M41" s="155"/>
      <c r="N41" s="155"/>
      <c r="O41" s="155"/>
      <c r="P41" s="155"/>
      <c r="Q41" s="155"/>
      <c r="R41" s="156"/>
      <c r="S41" s="156"/>
      <c r="T41" s="156"/>
      <c r="U41" s="156"/>
      <c r="V41" s="156"/>
      <c r="W41" s="156"/>
      <c r="X41" s="156"/>
      <c r="Y41" s="156"/>
      <c r="Z41" s="156"/>
      <c r="AA41" s="156"/>
      <c r="AB41" s="156"/>
      <c r="AC41" s="156"/>
      <c r="AD41" s="156"/>
      <c r="AE41" s="156"/>
    </row>
    <row r="42" spans="1:31" ht="15">
      <c r="A42" s="155"/>
      <c r="B42" s="155"/>
      <c r="C42" s="155"/>
      <c r="D42" s="155"/>
      <c r="E42" s="155"/>
      <c r="F42" s="155"/>
      <c r="G42" s="155"/>
      <c r="H42" s="155"/>
      <c r="I42" s="155"/>
      <c r="J42" s="155"/>
      <c r="K42" s="155"/>
      <c r="L42" s="155"/>
      <c r="M42" s="155"/>
      <c r="N42" s="155"/>
      <c r="O42" s="155"/>
      <c r="P42" s="155"/>
      <c r="Q42" s="155"/>
      <c r="R42" s="156"/>
      <c r="S42" s="156"/>
      <c r="T42" s="156"/>
      <c r="U42" s="156"/>
      <c r="V42" s="156"/>
      <c r="W42" s="156"/>
      <c r="X42" s="156"/>
      <c r="Y42" s="156"/>
      <c r="Z42" s="156"/>
      <c r="AA42" s="156"/>
      <c r="AB42" s="156"/>
      <c r="AC42" s="156"/>
      <c r="AD42" s="156"/>
      <c r="AE42" s="156"/>
    </row>
    <row r="43" spans="1:31" ht="15">
      <c r="A43" s="155"/>
      <c r="B43" s="155"/>
      <c r="C43" s="155"/>
      <c r="D43" s="155"/>
      <c r="E43" s="155"/>
      <c r="F43" s="155"/>
      <c r="G43" s="155"/>
      <c r="H43" s="155"/>
      <c r="I43" s="155"/>
      <c r="J43" s="155"/>
      <c r="K43" s="155"/>
      <c r="L43" s="155"/>
      <c r="M43" s="155"/>
      <c r="N43" s="155"/>
      <c r="O43" s="155"/>
      <c r="P43" s="155"/>
      <c r="Q43" s="155"/>
      <c r="R43" s="156"/>
      <c r="S43" s="156"/>
      <c r="T43" s="156"/>
      <c r="U43" s="156"/>
      <c r="V43" s="156"/>
      <c r="W43" s="156"/>
      <c r="X43" s="156"/>
      <c r="Y43" s="156"/>
      <c r="Z43" s="156"/>
      <c r="AA43" s="156"/>
      <c r="AB43" s="156"/>
      <c r="AC43" s="156"/>
      <c r="AD43" s="156"/>
      <c r="AE43" s="156"/>
    </row>
    <row r="44" spans="1:31" ht="15">
      <c r="A44" s="155"/>
      <c r="B44" s="155"/>
      <c r="C44" s="155"/>
      <c r="D44" s="155"/>
      <c r="E44" s="155"/>
      <c r="F44" s="155"/>
      <c r="G44" s="155"/>
      <c r="H44" s="155"/>
      <c r="I44" s="155"/>
      <c r="J44" s="155"/>
      <c r="K44" s="155"/>
      <c r="L44" s="155"/>
      <c r="M44" s="155"/>
      <c r="N44" s="155"/>
      <c r="O44" s="155"/>
      <c r="P44" s="155"/>
      <c r="Q44" s="155"/>
      <c r="R44" s="156"/>
      <c r="S44" s="156"/>
      <c r="T44" s="156"/>
      <c r="U44" s="156"/>
      <c r="V44" s="156"/>
      <c r="W44" s="156"/>
      <c r="X44" s="156"/>
      <c r="Y44" s="156"/>
      <c r="Z44" s="156"/>
      <c r="AA44" s="156"/>
      <c r="AB44" s="156"/>
      <c r="AC44" s="156"/>
      <c r="AD44" s="156"/>
      <c r="AE44" s="156"/>
    </row>
  </sheetData>
  <sheetProtection/>
  <mergeCells count="7">
    <mergeCell ref="B18:M18"/>
    <mergeCell ref="B20:M20"/>
    <mergeCell ref="B22:E22"/>
    <mergeCell ref="B10:M10"/>
    <mergeCell ref="B12:M12"/>
    <mergeCell ref="B14:M14"/>
    <mergeCell ref="B16:M16"/>
  </mergeCells>
  <hyperlinks>
    <hyperlink ref="B22"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15"/>
  </sheetPr>
  <dimension ref="A1:BE1350"/>
  <sheetViews>
    <sheetView showGridLines="0" tabSelected="1" showOutlineSymbols="0" view="pageBreakPreview" zoomScale="90" zoomScaleNormal="75" zoomScaleSheetLayoutView="90" zoomScalePageLayoutView="0" workbookViewId="0" topLeftCell="A1">
      <selection activeCell="F24" sqref="F24"/>
    </sheetView>
  </sheetViews>
  <sheetFormatPr defaultColWidth="8.6640625" defaultRowHeight="15"/>
  <cols>
    <col min="1" max="1" width="4.10546875" style="30" customWidth="1"/>
    <col min="2" max="2" width="31.77734375" style="0" customWidth="1"/>
    <col min="3" max="3" width="16.3359375" style="0" customWidth="1"/>
    <col min="4" max="4" width="15.6640625" style="0" customWidth="1"/>
    <col min="5" max="5" width="13.10546875" style="0" customWidth="1"/>
    <col min="6" max="6" width="7.77734375" style="0" customWidth="1"/>
    <col min="7" max="7" width="5.99609375" style="0" customWidth="1"/>
    <col min="8" max="8" width="14.3359375" style="0" customWidth="1"/>
    <col min="9" max="9" width="13.5546875" style="0" bestFit="1" customWidth="1"/>
    <col min="10" max="10" width="11.77734375" style="0" customWidth="1"/>
    <col min="11" max="11" width="20.5546875" style="0" customWidth="1"/>
    <col min="12" max="12" width="12.88671875" style="0" customWidth="1"/>
    <col min="13" max="13" width="14.88671875" style="0" customWidth="1"/>
    <col min="14" max="14" width="15.10546875" style="0" customWidth="1"/>
    <col min="15" max="15" width="12.3359375" style="2" customWidth="1"/>
    <col min="16" max="16" width="15.4453125" style="0" customWidth="1"/>
    <col min="17" max="17" width="10.77734375" style="0" customWidth="1"/>
    <col min="18" max="18" width="5.77734375" style="2" customWidth="1"/>
    <col min="19" max="19" width="11.77734375" style="0" customWidth="1"/>
    <col min="20" max="20" width="13.21484375" style="0" customWidth="1"/>
    <col min="21" max="21" width="15.21484375" style="0" customWidth="1"/>
    <col min="22" max="22" width="14.10546875" style="0" customWidth="1"/>
    <col min="23" max="24" width="8.6640625" style="0" customWidth="1"/>
    <col min="25" max="25" width="19.6640625" style="0" customWidth="1"/>
    <col min="26" max="26" width="22.6640625" style="30" hidden="1" customWidth="1"/>
    <col min="27" max="27" width="21.3359375" style="30" hidden="1" customWidth="1"/>
    <col min="28" max="28" width="29.99609375" style="0" customWidth="1"/>
    <col min="29" max="29" width="14.4453125" style="0" customWidth="1"/>
    <col min="30" max="30" width="8.6640625" style="0" customWidth="1"/>
    <col min="31" max="31" width="2.5546875" style="0" customWidth="1"/>
    <col min="32" max="32" width="15.3359375" style="0" customWidth="1"/>
    <col min="33" max="36" width="8.6640625" style="0" customWidth="1"/>
    <col min="37" max="37" width="9.99609375" style="0" customWidth="1"/>
    <col min="38" max="38" width="13.10546875" style="0" customWidth="1"/>
    <col min="39" max="39" width="17.21484375" style="0" customWidth="1"/>
    <col min="40" max="44" width="9.99609375" style="0" customWidth="1"/>
    <col min="45" max="54" width="8.6640625" style="0" customWidth="1"/>
    <col min="55" max="55" width="28.21484375" style="0" customWidth="1"/>
    <col min="56" max="56" width="8.6640625" style="0" customWidth="1"/>
  </cols>
  <sheetData>
    <row r="1" spans="1:10" ht="42" customHeight="1">
      <c r="A1" s="203" t="s">
        <v>959</v>
      </c>
      <c r="B1" s="203"/>
      <c r="C1" s="203"/>
      <c r="D1" s="203"/>
      <c r="E1" s="203"/>
      <c r="F1" s="111"/>
      <c r="G1" s="112"/>
      <c r="H1" s="3"/>
      <c r="I1" s="3"/>
      <c r="J1" s="3"/>
    </row>
    <row r="2" spans="1:11" ht="19.5" customHeight="1">
      <c r="A2" s="113"/>
      <c r="B2" s="114"/>
      <c r="C2" s="114"/>
      <c r="D2" s="57" t="s">
        <v>1</v>
      </c>
      <c r="E2" s="115"/>
      <c r="F2" s="116"/>
      <c r="G2" s="117"/>
      <c r="H2" s="4"/>
      <c r="I2" s="4"/>
      <c r="J2" s="4"/>
      <c r="K2" s="1"/>
    </row>
    <row r="3" spans="1:11" ht="15" thickBot="1">
      <c r="A3" s="173" t="s">
        <v>807</v>
      </c>
      <c r="B3" s="174"/>
      <c r="C3" s="55"/>
      <c r="D3" s="55"/>
      <c r="E3" s="4"/>
      <c r="F3" s="117"/>
      <c r="G3" s="117"/>
      <c r="H3" s="4"/>
      <c r="I3" s="4"/>
      <c r="J3" s="4"/>
      <c r="K3" s="1"/>
    </row>
    <row r="4" spans="1:29" ht="18.75" customHeight="1" thickBot="1">
      <c r="A4" s="204" t="s">
        <v>809</v>
      </c>
      <c r="B4" s="205"/>
      <c r="C4" s="205"/>
      <c r="D4" s="205"/>
      <c r="E4" s="206"/>
      <c r="F4" s="118"/>
      <c r="G4" s="118"/>
      <c r="H4" s="5"/>
      <c r="I4" s="5"/>
      <c r="J4" s="5"/>
      <c r="K4" s="1"/>
      <c r="Y4" s="15"/>
      <c r="Z4" s="31"/>
      <c r="AA4" s="32"/>
      <c r="AB4" s="10"/>
      <c r="AC4" s="15"/>
    </row>
    <row r="5" spans="1:29" ht="15" customHeight="1">
      <c r="A5" s="87"/>
      <c r="B5" s="53"/>
      <c r="C5" s="54"/>
      <c r="D5" s="54"/>
      <c r="E5" s="5"/>
      <c r="F5" s="118"/>
      <c r="G5" s="118"/>
      <c r="H5" s="5"/>
      <c r="I5" s="5"/>
      <c r="J5" s="5"/>
      <c r="K5" s="1"/>
      <c r="Y5" s="17"/>
      <c r="Z5" s="202"/>
      <c r="AA5" s="202"/>
      <c r="AB5" s="202"/>
      <c r="AC5" s="12"/>
    </row>
    <row r="6" spans="1:29" s="2" customFormat="1" ht="30" customHeight="1">
      <c r="A6" s="119"/>
      <c r="B6" s="120"/>
      <c r="C6" s="121"/>
      <c r="D6" s="121"/>
      <c r="E6" s="122"/>
      <c r="F6" s="123"/>
      <c r="G6" s="123"/>
      <c r="H6" s="27"/>
      <c r="I6" s="28"/>
      <c r="N6" s="25"/>
      <c r="V6" s="25" t="s">
        <v>1</v>
      </c>
      <c r="Y6" s="18"/>
      <c r="Z6" s="33"/>
      <c r="AA6" s="34"/>
      <c r="AB6" s="19"/>
      <c r="AC6" s="14"/>
    </row>
    <row r="7" spans="1:29" s="2" customFormat="1" ht="21" customHeight="1">
      <c r="A7" s="124"/>
      <c r="B7" s="125"/>
      <c r="C7" s="126"/>
      <c r="D7" s="127"/>
      <c r="E7" s="127"/>
      <c r="F7" s="123"/>
      <c r="G7" s="123"/>
      <c r="H7" s="28"/>
      <c r="I7" s="6"/>
      <c r="J7" s="7"/>
      <c r="K7" s="11"/>
      <c r="U7" s="25"/>
      <c r="Y7" s="18"/>
      <c r="Z7" s="33"/>
      <c r="AA7" s="34"/>
      <c r="AB7" s="19"/>
      <c r="AC7" s="14"/>
    </row>
    <row r="8" spans="1:29" s="2" customFormat="1" ht="50.25" customHeight="1">
      <c r="A8" s="128" t="s">
        <v>839</v>
      </c>
      <c r="B8" s="187" t="s">
        <v>960</v>
      </c>
      <c r="C8" s="188"/>
      <c r="D8" s="189"/>
      <c r="E8" s="129"/>
      <c r="F8" s="130"/>
      <c r="G8" s="100"/>
      <c r="H8"/>
      <c r="I8"/>
      <c r="J8" s="185"/>
      <c r="K8" s="185"/>
      <c r="L8" s="185"/>
      <c r="M8" s="185"/>
      <c r="N8" s="185"/>
      <c r="O8" s="38"/>
      <c r="P8" s="185"/>
      <c r="Q8" s="185"/>
      <c r="R8" s="38"/>
      <c r="S8" s="39"/>
      <c r="T8" s="39"/>
      <c r="U8" s="39"/>
      <c r="V8" s="40"/>
      <c r="Y8" s="18"/>
      <c r="Z8" s="35"/>
      <c r="AA8" s="36"/>
      <c r="AB8" s="19"/>
      <c r="AC8" s="16"/>
    </row>
    <row r="9" spans="1:29" s="2" customFormat="1" ht="15" customHeight="1">
      <c r="A9" s="131">
        <v>1</v>
      </c>
      <c r="B9" s="132" t="s">
        <v>840</v>
      </c>
      <c r="C9" s="132"/>
      <c r="D9" s="133"/>
      <c r="E9" s="101">
        <f>VLOOKUP($A$4,Data1,'Col Refs'!B3,FALSE)</f>
        <v>9838285</v>
      </c>
      <c r="F9" s="99"/>
      <c r="G9" s="100"/>
      <c r="H9"/>
      <c r="I9"/>
      <c r="J9" s="186"/>
      <c r="K9" s="185"/>
      <c r="L9" s="186"/>
      <c r="M9" s="186"/>
      <c r="N9" s="186"/>
      <c r="O9" s="38"/>
      <c r="P9" s="186"/>
      <c r="Q9" s="186"/>
      <c r="R9" s="38"/>
      <c r="S9" s="41"/>
      <c r="T9" s="41"/>
      <c r="U9" s="41"/>
      <c r="V9" s="41"/>
      <c r="Y9" s="18"/>
      <c r="Z9" s="35"/>
      <c r="AA9" s="36"/>
      <c r="AB9" s="19"/>
      <c r="AC9" s="16"/>
    </row>
    <row r="10" spans="1:29" s="2" customFormat="1" ht="15" customHeight="1">
      <c r="A10" s="131">
        <v>2</v>
      </c>
      <c r="B10" s="132" t="s">
        <v>841</v>
      </c>
      <c r="C10" s="132"/>
      <c r="D10" s="133"/>
      <c r="E10" s="101">
        <f>VLOOKUP($A$4,Data1,'Col Refs'!B4,FALSE)</f>
        <v>104023</v>
      </c>
      <c r="F10" s="99"/>
      <c r="G10" s="100"/>
      <c r="H10"/>
      <c r="I10"/>
      <c r="J10" s="42"/>
      <c r="K10" s="42"/>
      <c r="L10" s="42"/>
      <c r="M10" s="42"/>
      <c r="N10" s="42"/>
      <c r="O10" s="38"/>
      <c r="P10" s="42"/>
      <c r="Q10" s="42"/>
      <c r="R10" s="38"/>
      <c r="S10" s="42"/>
      <c r="T10" s="42"/>
      <c r="U10" s="42"/>
      <c r="V10" s="42"/>
      <c r="Y10" s="18"/>
      <c r="Z10" s="35"/>
      <c r="AA10" s="36"/>
      <c r="AB10" s="19"/>
      <c r="AC10" s="16"/>
    </row>
    <row r="11" spans="1:29" s="2" customFormat="1" ht="15" customHeight="1">
      <c r="A11" s="131">
        <v>3</v>
      </c>
      <c r="B11" s="132" t="s">
        <v>842</v>
      </c>
      <c r="C11" s="132"/>
      <c r="D11" s="133"/>
      <c r="E11" s="101">
        <f>VLOOKUP($A$4,Data1,'Col Refs'!B5,FALSE)</f>
        <v>1165307</v>
      </c>
      <c r="F11" s="102"/>
      <c r="G11" s="100"/>
      <c r="H11"/>
      <c r="I11"/>
      <c r="J11" s="43"/>
      <c r="K11" s="43"/>
      <c r="L11" s="43"/>
      <c r="M11" s="44"/>
      <c r="N11" s="43"/>
      <c r="O11" s="38"/>
      <c r="P11" s="43"/>
      <c r="Q11" s="44"/>
      <c r="R11" s="38"/>
      <c r="S11" s="43"/>
      <c r="T11" s="43"/>
      <c r="U11" s="43"/>
      <c r="V11" s="44"/>
      <c r="Y11" s="18"/>
      <c r="Z11" s="35"/>
      <c r="AA11" s="36"/>
      <c r="AB11" s="19"/>
      <c r="AC11" s="16"/>
    </row>
    <row r="12" spans="1:27" s="2" customFormat="1" ht="15" customHeight="1">
      <c r="A12" s="131">
        <v>4</v>
      </c>
      <c r="B12" s="132" t="s">
        <v>843</v>
      </c>
      <c r="C12" s="132"/>
      <c r="D12" s="133"/>
      <c r="E12" s="101">
        <f>VLOOKUP($A$4,Data1,'Col Refs'!B6,FALSE)</f>
        <v>510267</v>
      </c>
      <c r="F12" s="103"/>
      <c r="G12" s="100"/>
      <c r="H12"/>
      <c r="I12"/>
      <c r="J12" s="45"/>
      <c r="K12" s="45"/>
      <c r="L12" s="45"/>
      <c r="M12" s="46"/>
      <c r="N12" s="45"/>
      <c r="O12" s="47"/>
      <c r="P12" s="45"/>
      <c r="Q12" s="46"/>
      <c r="R12" s="48"/>
      <c r="S12" s="45"/>
      <c r="T12" s="45"/>
      <c r="U12" s="45"/>
      <c r="V12" s="46"/>
      <c r="Z12" s="29"/>
      <c r="AA12" s="29"/>
    </row>
    <row r="13" spans="1:27" s="2" customFormat="1" ht="15" customHeight="1">
      <c r="A13" s="131">
        <v>5</v>
      </c>
      <c r="B13" s="132" t="s">
        <v>844</v>
      </c>
      <c r="C13" s="132"/>
      <c r="D13" s="133"/>
      <c r="E13" s="101">
        <f>VLOOKUP($A$4,Data1,'Col Refs'!B7,FALSE)</f>
        <v>93291</v>
      </c>
      <c r="F13" s="103"/>
      <c r="G13" s="100"/>
      <c r="H13"/>
      <c r="I13"/>
      <c r="J13" s="45"/>
      <c r="K13" s="45"/>
      <c r="L13" s="45"/>
      <c r="M13" s="46"/>
      <c r="N13" s="45"/>
      <c r="O13" s="47"/>
      <c r="P13" s="45"/>
      <c r="Q13" s="46"/>
      <c r="R13" s="48"/>
      <c r="S13" s="45"/>
      <c r="T13" s="45"/>
      <c r="U13" s="45"/>
      <c r="V13" s="46"/>
      <c r="Z13" s="29"/>
      <c r="AA13" s="29"/>
    </row>
    <row r="14" spans="1:27" s="2" customFormat="1" ht="15" customHeight="1">
      <c r="A14" s="131">
        <v>6</v>
      </c>
      <c r="B14" s="132" t="s">
        <v>845</v>
      </c>
      <c r="C14" s="132"/>
      <c r="D14" s="133"/>
      <c r="E14" s="101">
        <f>VLOOKUP($A$4,Data1,'Col Refs'!B8,FALSE)</f>
        <v>153542</v>
      </c>
      <c r="F14" s="103"/>
      <c r="G14" s="100"/>
      <c r="H14"/>
      <c r="I14"/>
      <c r="J14" s="45"/>
      <c r="K14" s="45"/>
      <c r="L14" s="45"/>
      <c r="M14" s="46"/>
      <c r="N14" s="45"/>
      <c r="O14" s="47"/>
      <c r="P14" s="45"/>
      <c r="Q14" s="46"/>
      <c r="R14" s="48"/>
      <c r="S14" s="45"/>
      <c r="T14" s="45"/>
      <c r="U14" s="45"/>
      <c r="V14" s="46"/>
      <c r="Z14" s="29"/>
      <c r="AA14" s="29"/>
    </row>
    <row r="15" spans="1:27" s="2" customFormat="1" ht="15" customHeight="1">
      <c r="A15" s="131">
        <v>7</v>
      </c>
      <c r="B15" s="132" t="s">
        <v>846</v>
      </c>
      <c r="C15" s="132"/>
      <c r="D15" s="133"/>
      <c r="E15" s="101">
        <f>VLOOKUP($A$4,Data1,'Col Refs'!B9,FALSE)</f>
        <v>3086084</v>
      </c>
      <c r="F15" s="103"/>
      <c r="G15" s="100"/>
      <c r="H15"/>
      <c r="I15"/>
      <c r="J15" s="46"/>
      <c r="K15" s="46"/>
      <c r="L15" s="46"/>
      <c r="M15" s="46"/>
      <c r="N15" s="46"/>
      <c r="O15" s="47"/>
      <c r="P15" s="46"/>
      <c r="Q15" s="46"/>
      <c r="R15" s="48"/>
      <c r="S15" s="46"/>
      <c r="T15" s="46"/>
      <c r="U15" s="46"/>
      <c r="V15" s="46"/>
      <c r="Z15" s="29" t="e">
        <f>#REF!</f>
        <v>#REF!</v>
      </c>
      <c r="AA15" s="29" t="e">
        <f>IF(AND(OR(#REF!="Fire",#REF!="GLA",#REF!="Park",#REF!="Police",#REF!="SD",#REF!="Transport",#REF!="Waste"),OR(Q15&gt;0,V15&gt;0)),1,0)</f>
        <v>#REF!</v>
      </c>
    </row>
    <row r="16" spans="1:27" s="2" customFormat="1" ht="15" customHeight="1">
      <c r="A16" s="131">
        <v>8</v>
      </c>
      <c r="B16" s="132" t="s">
        <v>847</v>
      </c>
      <c r="C16" s="132"/>
      <c r="D16" s="133"/>
      <c r="E16" s="101">
        <f>VLOOKUP($A$4,Data1,'Col Refs'!B10,FALSE)</f>
        <v>1402132</v>
      </c>
      <c r="F16" s="103"/>
      <c r="G16" s="100"/>
      <c r="H16"/>
      <c r="I16"/>
      <c r="J16" s="45"/>
      <c r="K16" s="45"/>
      <c r="L16" s="45"/>
      <c r="M16" s="46"/>
      <c r="N16" s="45"/>
      <c r="O16" s="47"/>
      <c r="P16" s="45"/>
      <c r="Q16" s="46"/>
      <c r="R16" s="48"/>
      <c r="S16" s="45"/>
      <c r="T16" s="45"/>
      <c r="U16" s="45"/>
      <c r="V16" s="46"/>
      <c r="Z16" s="29"/>
      <c r="AA16" s="29"/>
    </row>
    <row r="17" spans="1:27" s="2" customFormat="1" ht="15" customHeight="1">
      <c r="A17" s="131">
        <v>9</v>
      </c>
      <c r="B17" s="132" t="s">
        <v>848</v>
      </c>
      <c r="C17" s="132"/>
      <c r="D17" s="133"/>
      <c r="E17" s="101">
        <f>VLOOKUP($A$4,Data1,'Col Refs'!B11,FALSE)</f>
        <v>1682552</v>
      </c>
      <c r="F17" s="103"/>
      <c r="G17" s="100"/>
      <c r="H17"/>
      <c r="I17"/>
      <c r="J17" s="45"/>
      <c r="K17" s="45"/>
      <c r="L17" s="45"/>
      <c r="M17" s="46"/>
      <c r="N17" s="45"/>
      <c r="O17" s="47"/>
      <c r="P17" s="45"/>
      <c r="Q17" s="46"/>
      <c r="R17" s="48"/>
      <c r="S17" s="45"/>
      <c r="T17" s="45"/>
      <c r="U17" s="45"/>
      <c r="V17" s="46"/>
      <c r="Z17" s="29"/>
      <c r="AA17" s="29"/>
    </row>
    <row r="18" spans="1:27" s="2" customFormat="1" ht="15" customHeight="1">
      <c r="A18" s="131">
        <v>10</v>
      </c>
      <c r="B18" s="132" t="s">
        <v>849</v>
      </c>
      <c r="C18" s="132"/>
      <c r="D18" s="133"/>
      <c r="E18" s="101">
        <f>VLOOKUP($A$4,Data1,'Col Refs'!B12,FALSE)</f>
        <v>2167776</v>
      </c>
      <c r="F18" s="192"/>
      <c r="G18" s="193"/>
      <c r="H18"/>
      <c r="I18"/>
      <c r="J18" s="45"/>
      <c r="K18" s="45"/>
      <c r="L18" s="45"/>
      <c r="M18" s="46"/>
      <c r="N18" s="45"/>
      <c r="O18" s="47"/>
      <c r="P18" s="45"/>
      <c r="Q18" s="46"/>
      <c r="R18" s="48"/>
      <c r="S18" s="45"/>
      <c r="T18" s="45"/>
      <c r="U18" s="45"/>
      <c r="V18" s="46"/>
      <c r="Z18" s="29"/>
      <c r="AA18" s="29"/>
    </row>
    <row r="19" spans="1:27" s="2" customFormat="1" ht="15" customHeight="1">
      <c r="A19" s="131">
        <v>11</v>
      </c>
      <c r="B19" s="132" t="s">
        <v>850</v>
      </c>
      <c r="C19" s="132"/>
      <c r="D19" s="133"/>
      <c r="E19" s="101">
        <f>VLOOKUP($A$4,Data1,'Col Refs'!B13,FALSE)</f>
        <v>1268</v>
      </c>
      <c r="F19" s="104"/>
      <c r="G19" s="105"/>
      <c r="H19"/>
      <c r="I19"/>
      <c r="J19" s="45"/>
      <c r="K19" s="45"/>
      <c r="L19" s="45"/>
      <c r="M19" s="46"/>
      <c r="N19" s="45"/>
      <c r="O19" s="47"/>
      <c r="P19" s="45"/>
      <c r="Q19" s="46"/>
      <c r="R19" s="48"/>
      <c r="S19" s="45"/>
      <c r="T19" s="45"/>
      <c r="U19" s="45"/>
      <c r="V19" s="46"/>
      <c r="Z19" s="29"/>
      <c r="AA19" s="29"/>
    </row>
    <row r="20" spans="1:27" s="2" customFormat="1" ht="15" customHeight="1">
      <c r="A20" s="131">
        <v>12</v>
      </c>
      <c r="B20" s="132" t="s">
        <v>851</v>
      </c>
      <c r="C20" s="132"/>
      <c r="D20" s="133"/>
      <c r="E20" s="101">
        <f>VLOOKUP($A$4,Data1,'Col Refs'!B14,FALSE)</f>
        <v>0</v>
      </c>
      <c r="F20" s="100"/>
      <c r="G20" s="100"/>
      <c r="H20"/>
      <c r="I20"/>
      <c r="J20" s="45"/>
      <c r="K20" s="45"/>
      <c r="L20" s="45"/>
      <c r="M20" s="46"/>
      <c r="N20" s="45"/>
      <c r="O20" s="47"/>
      <c r="P20" s="45"/>
      <c r="Q20" s="46"/>
      <c r="R20" s="48"/>
      <c r="S20" s="45"/>
      <c r="T20" s="45"/>
      <c r="U20" s="45"/>
      <c r="V20" s="46"/>
      <c r="Z20" s="29"/>
      <c r="AA20" s="29"/>
    </row>
    <row r="21" spans="1:27" s="2" customFormat="1" ht="15" customHeight="1">
      <c r="A21" s="131">
        <v>13</v>
      </c>
      <c r="B21" s="132" t="s">
        <v>852</v>
      </c>
      <c r="C21" s="132"/>
      <c r="D21" s="133"/>
      <c r="E21" s="101">
        <f>VLOOKUP($A$4,Data1,'Col Refs'!B15,FALSE)</f>
        <v>8105594</v>
      </c>
      <c r="F21" s="106"/>
      <c r="G21" s="107"/>
      <c r="I21"/>
      <c r="J21" s="49"/>
      <c r="K21" s="49"/>
      <c r="L21" s="49"/>
      <c r="M21" s="46"/>
      <c r="N21" s="49"/>
      <c r="O21" s="47"/>
      <c r="P21" s="49"/>
      <c r="Q21" s="46"/>
      <c r="R21" s="48"/>
      <c r="S21" s="50"/>
      <c r="T21" s="50"/>
      <c r="U21" s="50"/>
      <c r="V21" s="46"/>
      <c r="Z21" s="29" t="e">
        <f>#REF!</f>
        <v>#REF!</v>
      </c>
      <c r="AA21" s="29"/>
    </row>
    <row r="22" spans="1:55" s="2" customFormat="1" ht="15" customHeight="1">
      <c r="A22" s="131">
        <v>14</v>
      </c>
      <c r="B22" s="197" t="s">
        <v>853</v>
      </c>
      <c r="C22" s="198"/>
      <c r="D22" s="198"/>
      <c r="E22" s="108">
        <f>VLOOKUP($A$4,Data1,'Col Refs'!B16,FALSE)</f>
        <v>28310121</v>
      </c>
      <c r="F22" s="109"/>
      <c r="G22" s="110"/>
      <c r="H22" s="61"/>
      <c r="I22" s="26"/>
      <c r="J22" s="45"/>
      <c r="K22" s="45"/>
      <c r="L22" s="45"/>
      <c r="M22" s="46"/>
      <c r="N22" s="45"/>
      <c r="O22" s="47"/>
      <c r="P22" s="45"/>
      <c r="Q22" s="46"/>
      <c r="R22" s="48"/>
      <c r="S22" s="45"/>
      <c r="T22" s="45"/>
      <c r="U22" s="45"/>
      <c r="V22" s="46"/>
      <c r="Z22" s="29" t="e">
        <f>#REF!</f>
        <v>#REF!</v>
      </c>
      <c r="AA22" s="29" t="e">
        <f>IF(AND(OR(#REF!="Fire",#REF!="GLA",#REF!="Park",#REF!="Police",#REF!="SD",#REF!="Transport",#REF!="Waste"),OR(Q22&gt;0,V22&gt;0)),1,0)</f>
        <v>#REF!</v>
      </c>
      <c r="BC22" s="85"/>
    </row>
    <row r="23" spans="1:55" s="85" customFormat="1" ht="24.75" customHeight="1">
      <c r="A23" s="134"/>
      <c r="B23" s="198"/>
      <c r="C23" s="198"/>
      <c r="D23" s="198"/>
      <c r="E23" s="135"/>
      <c r="F23" s="135"/>
      <c r="G23" s="135"/>
      <c r="H23" s="79"/>
      <c r="I23" s="80"/>
      <c r="J23" s="81"/>
      <c r="K23" s="81"/>
      <c r="L23" s="81"/>
      <c r="M23" s="82"/>
      <c r="N23" s="81"/>
      <c r="O23" s="83"/>
      <c r="P23" s="81"/>
      <c r="Q23" s="82"/>
      <c r="R23" s="84"/>
      <c r="S23" s="81"/>
      <c r="T23" s="81"/>
      <c r="U23" s="81"/>
      <c r="V23" s="82"/>
      <c r="AA23" s="86"/>
      <c r="BC23" s="2"/>
    </row>
    <row r="24" spans="1:27" s="2" customFormat="1" ht="12.75" customHeight="1">
      <c r="A24" s="136"/>
      <c r="B24" s="137"/>
      <c r="C24" s="138"/>
      <c r="D24" s="138"/>
      <c r="E24" s="138"/>
      <c r="F24" s="138"/>
      <c r="G24" s="138"/>
      <c r="H24" s="63"/>
      <c r="I24"/>
      <c r="J24" s="45"/>
      <c r="K24" s="45"/>
      <c r="L24" s="45"/>
      <c r="M24" s="46"/>
      <c r="N24" s="45"/>
      <c r="O24" s="47"/>
      <c r="P24" s="45"/>
      <c r="Q24" s="46"/>
      <c r="R24" s="48"/>
      <c r="S24" s="45"/>
      <c r="T24" s="45"/>
      <c r="U24" s="45"/>
      <c r="V24" s="46"/>
      <c r="Z24" s="29"/>
      <c r="AA24" s="29"/>
    </row>
    <row r="25" spans="1:27" s="2" customFormat="1" ht="12.75" customHeight="1">
      <c r="A25" s="199" t="s">
        <v>859</v>
      </c>
      <c r="B25" s="200"/>
      <c r="C25" s="200"/>
      <c r="D25" s="200"/>
      <c r="E25" s="200"/>
      <c r="F25" s="138"/>
      <c r="G25" s="138"/>
      <c r="H25" s="63"/>
      <c r="I25"/>
      <c r="J25" s="45"/>
      <c r="K25" s="45"/>
      <c r="L25" s="45"/>
      <c r="M25" s="46"/>
      <c r="N25" s="45"/>
      <c r="O25" s="47"/>
      <c r="P25" s="45"/>
      <c r="Q25" s="46"/>
      <c r="R25" s="48"/>
      <c r="S25" s="45"/>
      <c r="T25" s="45"/>
      <c r="U25" s="45"/>
      <c r="V25" s="46"/>
      <c r="Z25" s="29"/>
      <c r="AA25" s="29"/>
    </row>
    <row r="26" spans="1:27" s="2" customFormat="1" ht="12.75" customHeight="1">
      <c r="A26" s="200"/>
      <c r="B26" s="200"/>
      <c r="C26" s="200"/>
      <c r="D26" s="200"/>
      <c r="E26" s="200"/>
      <c r="F26" s="138"/>
      <c r="G26" s="138"/>
      <c r="H26" s="63"/>
      <c r="I26"/>
      <c r="J26" s="45"/>
      <c r="K26" s="45"/>
      <c r="L26" s="45"/>
      <c r="M26" s="46"/>
      <c r="N26" s="45"/>
      <c r="O26" s="47"/>
      <c r="P26" s="45"/>
      <c r="Q26" s="46"/>
      <c r="R26" s="48"/>
      <c r="S26" s="45"/>
      <c r="T26" s="45"/>
      <c r="U26" s="45"/>
      <c r="V26" s="46"/>
      <c r="Z26" s="29"/>
      <c r="AA26" s="29"/>
    </row>
    <row r="27" spans="1:27" s="2" customFormat="1" ht="12.75" customHeight="1">
      <c r="A27" s="201"/>
      <c r="B27" s="201"/>
      <c r="C27" s="201"/>
      <c r="D27" s="201"/>
      <c r="E27" s="201"/>
      <c r="F27" s="138"/>
      <c r="G27" s="138"/>
      <c r="H27" s="63"/>
      <c r="I27"/>
      <c r="J27" s="45"/>
      <c r="K27" s="45"/>
      <c r="L27" s="45"/>
      <c r="M27" s="46"/>
      <c r="N27" s="45"/>
      <c r="O27" s="47"/>
      <c r="P27" s="45"/>
      <c r="Q27" s="46"/>
      <c r="R27" s="48"/>
      <c r="S27" s="45"/>
      <c r="T27" s="45"/>
      <c r="U27" s="45"/>
      <c r="V27" s="46"/>
      <c r="Z27" s="29"/>
      <c r="AA27" s="29"/>
    </row>
    <row r="28" spans="2:27" s="2" customFormat="1" ht="12.75" customHeight="1">
      <c r="B28" s="137"/>
      <c r="C28" s="138"/>
      <c r="D28" s="138"/>
      <c r="E28" s="138"/>
      <c r="F28" s="138"/>
      <c r="G28" s="138"/>
      <c r="H28" s="63"/>
      <c r="I28"/>
      <c r="J28" s="50"/>
      <c r="K28" s="50"/>
      <c r="L28" s="50"/>
      <c r="M28" s="46"/>
      <c r="N28" s="50"/>
      <c r="O28" s="47"/>
      <c r="P28" s="50"/>
      <c r="Q28" s="46"/>
      <c r="R28" s="48"/>
      <c r="S28" s="50"/>
      <c r="T28" s="50"/>
      <c r="U28" s="50"/>
      <c r="V28" s="46"/>
      <c r="Z28" s="29"/>
      <c r="AA28" s="29"/>
    </row>
    <row r="29" spans="1:27" s="2" customFormat="1" ht="12.75" customHeight="1">
      <c r="A29" s="139" t="s">
        <v>962</v>
      </c>
      <c r="B29" s="137"/>
      <c r="C29" s="138"/>
      <c r="D29" s="138"/>
      <c r="E29" s="138"/>
      <c r="F29" s="138"/>
      <c r="G29" s="138"/>
      <c r="H29" s="63"/>
      <c r="I29"/>
      <c r="J29" s="45"/>
      <c r="K29" s="45"/>
      <c r="L29" s="45"/>
      <c r="M29" s="46"/>
      <c r="N29" s="45"/>
      <c r="O29" s="47"/>
      <c r="P29" s="45"/>
      <c r="Q29" s="46"/>
      <c r="R29" s="48"/>
      <c r="S29" s="45"/>
      <c r="T29" s="45"/>
      <c r="U29" s="45"/>
      <c r="V29" s="46"/>
      <c r="Z29" s="29"/>
      <c r="AA29" s="29"/>
    </row>
    <row r="30" spans="1:27" s="2" customFormat="1" ht="12.75" customHeight="1">
      <c r="A30" s="136"/>
      <c r="B30" s="137"/>
      <c r="C30" s="138"/>
      <c r="D30" s="138"/>
      <c r="E30" s="138"/>
      <c r="F30" s="138"/>
      <c r="G30" s="138"/>
      <c r="H30" s="63"/>
      <c r="I30"/>
      <c r="J30" s="45"/>
      <c r="K30" s="45"/>
      <c r="L30" s="45"/>
      <c r="M30" s="46"/>
      <c r="N30" s="45"/>
      <c r="O30" s="47"/>
      <c r="P30" s="45"/>
      <c r="Q30" s="46"/>
      <c r="R30" s="48"/>
      <c r="S30" s="45"/>
      <c r="T30" s="45"/>
      <c r="U30" s="45"/>
      <c r="V30" s="46"/>
      <c r="Z30" s="29"/>
      <c r="AA30" s="29"/>
    </row>
    <row r="31" spans="1:27" s="2" customFormat="1" ht="12.75" customHeight="1">
      <c r="A31" s="136"/>
      <c r="B31" s="137"/>
      <c r="C31" s="138"/>
      <c r="D31" s="138"/>
      <c r="E31" s="138"/>
      <c r="F31" s="138"/>
      <c r="G31" s="138"/>
      <c r="H31" s="63"/>
      <c r="I31"/>
      <c r="J31" s="45"/>
      <c r="K31" s="45"/>
      <c r="L31" s="45"/>
      <c r="M31" s="46"/>
      <c r="N31" s="45"/>
      <c r="O31" s="47"/>
      <c r="P31" s="45"/>
      <c r="Q31" s="46"/>
      <c r="R31" s="48"/>
      <c r="S31" s="45"/>
      <c r="T31" s="45"/>
      <c r="U31" s="45"/>
      <c r="V31" s="46"/>
      <c r="Z31" s="29"/>
      <c r="AA31" s="29"/>
    </row>
    <row r="32" spans="1:27" s="2" customFormat="1" ht="12.75" customHeight="1">
      <c r="A32" s="136"/>
      <c r="B32" s="137"/>
      <c r="C32" s="138"/>
      <c r="D32" s="138"/>
      <c r="E32" s="138"/>
      <c r="F32" s="138"/>
      <c r="G32" s="138"/>
      <c r="H32" s="63"/>
      <c r="I32"/>
      <c r="J32" s="45"/>
      <c r="K32" s="45"/>
      <c r="L32" s="45"/>
      <c r="M32" s="46"/>
      <c r="N32" s="45"/>
      <c r="O32" s="47"/>
      <c r="P32" s="45"/>
      <c r="Q32" s="46"/>
      <c r="R32" s="48"/>
      <c r="S32" s="45"/>
      <c r="T32" s="45"/>
      <c r="U32" s="45"/>
      <c r="V32" s="46"/>
      <c r="Z32" s="29"/>
      <c r="AA32" s="29"/>
    </row>
    <row r="33" spans="1:27" s="2" customFormat="1" ht="12.75" customHeight="1">
      <c r="A33" s="136"/>
      <c r="B33" s="137"/>
      <c r="C33" s="138"/>
      <c r="D33" s="138"/>
      <c r="E33" s="138"/>
      <c r="F33" s="138"/>
      <c r="G33" s="138"/>
      <c r="H33" s="63"/>
      <c r="I33"/>
      <c r="J33" s="45"/>
      <c r="K33" s="45"/>
      <c r="L33" s="45"/>
      <c r="M33" s="46"/>
      <c r="N33" s="45"/>
      <c r="O33" s="47"/>
      <c r="P33" s="45"/>
      <c r="Q33" s="46"/>
      <c r="R33" s="48"/>
      <c r="S33" s="45"/>
      <c r="T33" s="45"/>
      <c r="U33" s="45"/>
      <c r="V33" s="46"/>
      <c r="Z33" s="29"/>
      <c r="AA33" s="29"/>
    </row>
    <row r="34" spans="1:27" s="2" customFormat="1" ht="12.75" customHeight="1">
      <c r="A34" s="136"/>
      <c r="B34" s="137"/>
      <c r="C34" s="138"/>
      <c r="D34" s="138"/>
      <c r="E34" s="138"/>
      <c r="F34" s="138"/>
      <c r="G34" s="138"/>
      <c r="H34" s="63"/>
      <c r="I34"/>
      <c r="J34" s="45"/>
      <c r="K34" s="45"/>
      <c r="L34" s="45"/>
      <c r="M34" s="46"/>
      <c r="N34" s="45"/>
      <c r="O34" s="47"/>
      <c r="P34" s="45"/>
      <c r="Q34" s="46"/>
      <c r="R34" s="48"/>
      <c r="S34" s="45"/>
      <c r="T34" s="45"/>
      <c r="U34" s="45"/>
      <c r="V34" s="46"/>
      <c r="Z34" s="29"/>
      <c r="AA34" s="29"/>
    </row>
    <row r="35" spans="1:27" s="2" customFormat="1" ht="12.75" customHeight="1">
      <c r="A35" s="136"/>
      <c r="B35" s="137"/>
      <c r="C35" s="138"/>
      <c r="D35" s="138"/>
      <c r="E35" s="138"/>
      <c r="F35" s="138"/>
      <c r="G35" s="138"/>
      <c r="H35" s="63"/>
      <c r="I35"/>
      <c r="J35" s="45"/>
      <c r="K35" s="45"/>
      <c r="L35" s="45"/>
      <c r="M35" s="46"/>
      <c r="N35" s="45"/>
      <c r="O35" s="47"/>
      <c r="P35" s="45"/>
      <c r="Q35" s="46"/>
      <c r="R35" s="48"/>
      <c r="S35" s="45"/>
      <c r="T35" s="45"/>
      <c r="U35" s="45"/>
      <c r="V35" s="46"/>
      <c r="Z35" s="29"/>
      <c r="AA35" s="29"/>
    </row>
    <row r="36" spans="1:27" s="2" customFormat="1" ht="24" customHeight="1">
      <c r="A36" s="136"/>
      <c r="B36" s="140"/>
      <c r="C36" s="141"/>
      <c r="D36" s="141"/>
      <c r="E36" s="141"/>
      <c r="F36" s="141"/>
      <c r="G36" s="141"/>
      <c r="H36" s="62"/>
      <c r="I36"/>
      <c r="J36" s="45"/>
      <c r="K36" s="45"/>
      <c r="L36" s="45"/>
      <c r="M36" s="46"/>
      <c r="N36" s="45"/>
      <c r="O36" s="47"/>
      <c r="P36" s="45"/>
      <c r="Q36" s="46"/>
      <c r="R36" s="48"/>
      <c r="S36" s="45"/>
      <c r="T36" s="45"/>
      <c r="U36" s="45"/>
      <c r="V36" s="46"/>
      <c r="Z36" s="29"/>
      <c r="AA36" s="29"/>
    </row>
    <row r="37" spans="1:27" s="2" customFormat="1" ht="21" customHeight="1">
      <c r="A37" s="142"/>
      <c r="B37" s="100"/>
      <c r="C37" s="100"/>
      <c r="D37" s="100"/>
      <c r="E37" s="194"/>
      <c r="F37" s="195"/>
      <c r="G37" s="100"/>
      <c r="H37" s="196"/>
      <c r="I37" s="196"/>
      <c r="J37" s="45"/>
      <c r="K37" s="45"/>
      <c r="L37" s="45"/>
      <c r="M37" s="46"/>
      <c r="N37" s="45"/>
      <c r="O37" s="47"/>
      <c r="P37" s="45"/>
      <c r="Q37" s="46"/>
      <c r="R37" s="48"/>
      <c r="S37" s="45"/>
      <c r="T37" s="45"/>
      <c r="U37" s="45"/>
      <c r="V37" s="46"/>
      <c r="Z37" s="29"/>
      <c r="AA37" s="29"/>
    </row>
    <row r="38" spans="1:27" s="2" customFormat="1" ht="24.75" customHeight="1">
      <c r="A38" s="142"/>
      <c r="B38" s="100"/>
      <c r="C38" s="100"/>
      <c r="D38" s="100"/>
      <c r="E38" s="100"/>
      <c r="F38" s="100"/>
      <c r="G38" s="100"/>
      <c r="H38"/>
      <c r="I38"/>
      <c r="J38" s="45"/>
      <c r="K38" s="45"/>
      <c r="L38" s="45"/>
      <c r="M38" s="46"/>
      <c r="N38" s="45"/>
      <c r="O38" s="47"/>
      <c r="P38" s="45"/>
      <c r="Q38" s="46"/>
      <c r="R38" s="48"/>
      <c r="S38" s="45"/>
      <c r="T38" s="45"/>
      <c r="U38" s="45"/>
      <c r="V38" s="46"/>
      <c r="Z38" s="29"/>
      <c r="AA38" s="29"/>
    </row>
    <row r="39" spans="1:27" s="2" customFormat="1" ht="24.75" customHeight="1">
      <c r="A39" s="190"/>
      <c r="B39" s="191"/>
      <c r="C39" s="107"/>
      <c r="D39" s="143"/>
      <c r="E39" s="99"/>
      <c r="F39" s="99"/>
      <c r="G39" s="107"/>
      <c r="H39"/>
      <c r="I39"/>
      <c r="J39" s="51"/>
      <c r="K39" s="51"/>
      <c r="L39" s="51"/>
      <c r="M39" s="46"/>
      <c r="N39" s="51"/>
      <c r="O39" s="47"/>
      <c r="P39" s="52"/>
      <c r="Q39" s="46"/>
      <c r="R39" s="48"/>
      <c r="S39" s="52"/>
      <c r="T39" s="52"/>
      <c r="U39" s="52"/>
      <c r="V39" s="46"/>
      <c r="Z39" s="29"/>
      <c r="AA39" s="29"/>
    </row>
    <row r="40" spans="1:27" s="2" customFormat="1" ht="42.75" customHeight="1">
      <c r="A40" s="144"/>
      <c r="B40" s="145"/>
      <c r="C40" s="146"/>
      <c r="D40" s="146"/>
      <c r="E40" s="146"/>
      <c r="F40" s="100"/>
      <c r="G40" s="100"/>
      <c r="H40"/>
      <c r="I40"/>
      <c r="J40" s="45"/>
      <c r="K40" s="45"/>
      <c r="L40" s="45"/>
      <c r="M40" s="46"/>
      <c r="N40" s="45"/>
      <c r="O40" s="47"/>
      <c r="P40" s="45"/>
      <c r="Q40" s="46"/>
      <c r="R40" s="48"/>
      <c r="S40" s="45"/>
      <c r="T40" s="45"/>
      <c r="U40" s="45"/>
      <c r="V40" s="46"/>
      <c r="Z40" s="29"/>
      <c r="AA40" s="29"/>
    </row>
    <row r="41" spans="1:27" s="2" customFormat="1" ht="27" customHeight="1">
      <c r="A41" s="144"/>
      <c r="B41" s="147"/>
      <c r="C41" s="148"/>
      <c r="D41" s="148"/>
      <c r="E41" s="148"/>
      <c r="F41" s="100"/>
      <c r="G41" s="100"/>
      <c r="H41"/>
      <c r="I41"/>
      <c r="J41" s="45"/>
      <c r="K41" s="45"/>
      <c r="L41" s="45"/>
      <c r="M41" s="46"/>
      <c r="N41" s="45"/>
      <c r="O41" s="47"/>
      <c r="P41" s="45"/>
      <c r="Q41" s="46"/>
      <c r="R41" s="48"/>
      <c r="S41" s="45"/>
      <c r="T41" s="45"/>
      <c r="U41" s="45"/>
      <c r="V41" s="46"/>
      <c r="Z41" s="29" t="e">
        <f>#REF!</f>
        <v>#REF!</v>
      </c>
      <c r="AA41" s="29" t="e">
        <f>IF(AND(OR(#REF!="Fire",#REF!="Park",#REF!="SC",#REF!="Transport",#REF!="MD",#REF!="SD",#REF!="UA",#REF!="L",,#REF!="Waste"),OR(Q41&gt;0,V41&gt;0)),1,0)</f>
        <v>#REF!</v>
      </c>
    </row>
    <row r="42" spans="1:27" s="2" customFormat="1" ht="12.75" customHeight="1">
      <c r="A42" s="149"/>
      <c r="B42" s="150"/>
      <c r="C42" s="151"/>
      <c r="D42" s="151"/>
      <c r="E42" s="151"/>
      <c r="F42" s="100"/>
      <c r="G42" s="100"/>
      <c r="H42"/>
      <c r="I42"/>
      <c r="J42" s="45"/>
      <c r="K42" s="45"/>
      <c r="L42" s="45"/>
      <c r="M42" s="46"/>
      <c r="N42" s="45"/>
      <c r="O42" s="47"/>
      <c r="P42" s="45"/>
      <c r="Q42" s="46"/>
      <c r="R42" s="48"/>
      <c r="S42" s="45"/>
      <c r="T42" s="45"/>
      <c r="U42" s="45"/>
      <c r="V42" s="46"/>
      <c r="Z42" s="29"/>
      <c r="AA42" s="29"/>
    </row>
    <row r="43" spans="1:27" s="2" customFormat="1" ht="12.75" customHeight="1">
      <c r="A43" s="149"/>
      <c r="B43" s="150"/>
      <c r="C43" s="151"/>
      <c r="D43" s="151"/>
      <c r="E43" s="151"/>
      <c r="F43" s="100"/>
      <c r="G43" s="100"/>
      <c r="H43"/>
      <c r="I43"/>
      <c r="J43" s="45"/>
      <c r="K43" s="45"/>
      <c r="L43" s="45"/>
      <c r="M43" s="46"/>
      <c r="N43" s="45"/>
      <c r="O43" s="47"/>
      <c r="P43" s="45"/>
      <c r="Q43" s="46"/>
      <c r="R43" s="48"/>
      <c r="S43" s="45"/>
      <c r="T43" s="45"/>
      <c r="U43" s="45"/>
      <c r="V43" s="46"/>
      <c r="Z43" s="29"/>
      <c r="AA43" s="29"/>
    </row>
    <row r="44" spans="1:27" s="2" customFormat="1" ht="12.75" customHeight="1">
      <c r="A44" s="149"/>
      <c r="B44" s="150"/>
      <c r="C44" s="151"/>
      <c r="D44" s="151"/>
      <c r="E44" s="151"/>
      <c r="F44" s="100"/>
      <c r="G44" s="100"/>
      <c r="H44"/>
      <c r="I44"/>
      <c r="J44" s="45"/>
      <c r="K44" s="45"/>
      <c r="L44" s="45"/>
      <c r="M44" s="46"/>
      <c r="N44" s="45"/>
      <c r="O44" s="47"/>
      <c r="P44" s="45"/>
      <c r="Q44" s="46"/>
      <c r="R44" s="48"/>
      <c r="S44" s="45"/>
      <c r="T44" s="45"/>
      <c r="U44" s="45"/>
      <c r="V44" s="46"/>
      <c r="Z44" s="29"/>
      <c r="AA44" s="29"/>
    </row>
    <row r="45" spans="1:27" s="2" customFormat="1" ht="12.75" customHeight="1">
      <c r="A45" s="149"/>
      <c r="B45" s="150"/>
      <c r="C45" s="151"/>
      <c r="D45" s="151"/>
      <c r="E45" s="151"/>
      <c r="F45" s="100"/>
      <c r="G45" s="100"/>
      <c r="H45"/>
      <c r="I45"/>
      <c r="J45" s="45"/>
      <c r="K45" s="45"/>
      <c r="L45" s="45"/>
      <c r="M45" s="46"/>
      <c r="N45" s="45"/>
      <c r="O45" s="47"/>
      <c r="P45" s="45"/>
      <c r="Q45" s="46"/>
      <c r="R45" s="48"/>
      <c r="S45" s="45"/>
      <c r="T45" s="45"/>
      <c r="U45" s="45"/>
      <c r="V45" s="46"/>
      <c r="Z45" s="29"/>
      <c r="AA45" s="29"/>
    </row>
    <row r="46" spans="1:27" s="2" customFormat="1" ht="12.75" customHeight="1">
      <c r="A46" s="149"/>
      <c r="B46" s="150"/>
      <c r="C46" s="151"/>
      <c r="D46" s="151"/>
      <c r="E46" s="151"/>
      <c r="F46" s="100"/>
      <c r="G46" s="100"/>
      <c r="H46"/>
      <c r="I46"/>
      <c r="J46" s="51"/>
      <c r="K46" s="51"/>
      <c r="L46" s="51"/>
      <c r="M46" s="46"/>
      <c r="N46" s="51"/>
      <c r="O46" s="47"/>
      <c r="P46" s="51"/>
      <c r="Q46" s="46"/>
      <c r="R46" s="48"/>
      <c r="S46" s="51"/>
      <c r="T46" s="51"/>
      <c r="U46" s="51"/>
      <c r="V46" s="46"/>
      <c r="Z46" s="29"/>
      <c r="AA46" s="29"/>
    </row>
    <row r="47" spans="1:27" s="2" customFormat="1" ht="12.75" customHeight="1">
      <c r="A47" s="149"/>
      <c r="B47" s="150"/>
      <c r="C47" s="151"/>
      <c r="D47" s="151"/>
      <c r="E47" s="151"/>
      <c r="F47" s="100"/>
      <c r="G47" s="100"/>
      <c r="H47"/>
      <c r="I47"/>
      <c r="J47" s="52"/>
      <c r="K47" s="52"/>
      <c r="L47" s="52"/>
      <c r="M47" s="46"/>
      <c r="N47" s="52"/>
      <c r="O47" s="47"/>
      <c r="P47" s="52"/>
      <c r="Q47" s="46"/>
      <c r="R47" s="48"/>
      <c r="S47" s="52"/>
      <c r="T47" s="52"/>
      <c r="U47" s="52"/>
      <c r="V47" s="46"/>
      <c r="Z47" s="29"/>
      <c r="AA47" s="29"/>
    </row>
    <row r="48" spans="1:27" s="2" customFormat="1" ht="12.75" customHeight="1">
      <c r="A48" s="88"/>
      <c r="B48" s="59"/>
      <c r="C48" s="78"/>
      <c r="D48" s="78"/>
      <c r="E48" s="78"/>
      <c r="F48"/>
      <c r="G48"/>
      <c r="H48"/>
      <c r="I48"/>
      <c r="N48" s="183"/>
      <c r="O48" s="183"/>
      <c r="Z48" s="29" t="e">
        <f>#REF!</f>
        <v>#REF!</v>
      </c>
      <c r="AA48" s="29"/>
    </row>
    <row r="49" spans="1:27" s="2" customFormat="1" ht="12.75" customHeight="1">
      <c r="A49" s="88"/>
      <c r="B49" s="59"/>
      <c r="C49" s="78"/>
      <c r="D49" s="78"/>
      <c r="E49" s="78"/>
      <c r="F49"/>
      <c r="G49"/>
      <c r="H49"/>
      <c r="I49"/>
      <c r="N49" s="184"/>
      <c r="O49" s="184"/>
      <c r="Z49" s="29" t="e">
        <f>#REF!</f>
        <v>#REF!</v>
      </c>
      <c r="AA49" s="29"/>
    </row>
    <row r="50" spans="1:32" s="2" customFormat="1" ht="12.75" customHeight="1">
      <c r="A50" s="88"/>
      <c r="B50" s="59"/>
      <c r="C50" s="78"/>
      <c r="D50" s="78"/>
      <c r="E50" s="78"/>
      <c r="F50"/>
      <c r="G50"/>
      <c r="H50"/>
      <c r="I50"/>
      <c r="R50" s="13"/>
      <c r="Y50" s="9"/>
      <c r="Z50" s="37"/>
      <c r="AA50" s="37"/>
      <c r="AB50" s="9"/>
      <c r="AC50" s="8"/>
      <c r="AD50" s="8"/>
      <c r="AE50" s="8"/>
      <c r="AF50" s="9"/>
    </row>
    <row r="51" spans="1:27" s="2" customFormat="1" ht="12.75" customHeight="1">
      <c r="A51" s="88"/>
      <c r="B51" s="59"/>
      <c r="C51" s="78"/>
      <c r="D51" s="78"/>
      <c r="E51" s="78"/>
      <c r="F51"/>
      <c r="G51"/>
      <c r="H51"/>
      <c r="I51"/>
      <c r="J51"/>
      <c r="Z51" s="29"/>
      <c r="AA51" s="29"/>
    </row>
    <row r="52" spans="1:27" s="2" customFormat="1" ht="12.75" customHeight="1">
      <c r="A52" s="88"/>
      <c r="B52" s="59"/>
      <c r="C52" s="78"/>
      <c r="D52" s="78"/>
      <c r="E52" s="78"/>
      <c r="F52"/>
      <c r="G52"/>
      <c r="H52"/>
      <c r="I52"/>
      <c r="J52"/>
      <c r="Z52" s="29"/>
      <c r="AA52" s="29"/>
    </row>
    <row r="53" spans="1:27" s="2" customFormat="1" ht="12.75" customHeight="1">
      <c r="A53" s="88"/>
      <c r="B53" s="59"/>
      <c r="C53" s="78"/>
      <c r="D53" s="78"/>
      <c r="E53" s="78"/>
      <c r="F53"/>
      <c r="G53"/>
      <c r="H53"/>
      <c r="I53"/>
      <c r="J53"/>
      <c r="Z53" s="29"/>
      <c r="AA53" s="29"/>
    </row>
    <row r="54" spans="1:27" s="2" customFormat="1" ht="12.75" customHeight="1">
      <c r="A54" s="88"/>
      <c r="B54" s="60"/>
      <c r="C54" s="64"/>
      <c r="D54" s="64"/>
      <c r="E54" s="64"/>
      <c r="F54"/>
      <c r="G54"/>
      <c r="H54"/>
      <c r="I54"/>
      <c r="J54"/>
      <c r="Z54" s="29"/>
      <c r="AA54" s="29"/>
    </row>
    <row r="55" spans="1:27" s="2" customFormat="1" ht="15">
      <c r="A55" s="30"/>
      <c r="B55"/>
      <c r="C55"/>
      <c r="D55"/>
      <c r="E55"/>
      <c r="F55"/>
      <c r="G55"/>
      <c r="H55"/>
      <c r="I55"/>
      <c r="J55"/>
      <c r="Z55" s="29"/>
      <c r="AA55" s="29"/>
    </row>
    <row r="56" spans="1:27" s="2" customFormat="1" ht="15">
      <c r="A56" s="30"/>
      <c r="B56"/>
      <c r="C56"/>
      <c r="D56"/>
      <c r="E56"/>
      <c r="F56"/>
      <c r="G56"/>
      <c r="H56"/>
      <c r="I56"/>
      <c r="J56"/>
      <c r="Z56" s="29"/>
      <c r="AA56" s="29"/>
    </row>
    <row r="57" spans="1:27" s="2" customFormat="1" ht="15">
      <c r="A57" s="30"/>
      <c r="B57"/>
      <c r="C57"/>
      <c r="D57"/>
      <c r="E57"/>
      <c r="F57"/>
      <c r="G57"/>
      <c r="H57"/>
      <c r="I57"/>
      <c r="J57"/>
      <c r="Z57" s="29"/>
      <c r="AA57" s="29"/>
    </row>
    <row r="58" spans="1:27" s="2" customFormat="1" ht="15">
      <c r="A58" s="30"/>
      <c r="B58"/>
      <c r="C58"/>
      <c r="D58"/>
      <c r="E58"/>
      <c r="F58"/>
      <c r="G58"/>
      <c r="H58"/>
      <c r="I58"/>
      <c r="J58"/>
      <c r="Z58" s="29"/>
      <c r="AA58" s="29"/>
    </row>
    <row r="59" spans="1:27" s="2" customFormat="1" ht="15">
      <c r="A59" s="30"/>
      <c r="B59"/>
      <c r="C59"/>
      <c r="D59"/>
      <c r="E59"/>
      <c r="F59"/>
      <c r="G59"/>
      <c r="H59"/>
      <c r="I59"/>
      <c r="J59"/>
      <c r="Z59" s="29"/>
      <c r="AA59" s="29"/>
    </row>
    <row r="60" spans="1:27" s="2" customFormat="1" ht="15">
      <c r="A60" s="30"/>
      <c r="B60"/>
      <c r="C60"/>
      <c r="D60"/>
      <c r="E60"/>
      <c r="F60"/>
      <c r="G60"/>
      <c r="H60"/>
      <c r="I60"/>
      <c r="J60"/>
      <c r="Z60" s="29"/>
      <c r="AA60" s="29"/>
    </row>
    <row r="61" spans="1:27" s="2" customFormat="1" ht="15">
      <c r="A61" s="30"/>
      <c r="B61"/>
      <c r="C61"/>
      <c r="D61"/>
      <c r="E61"/>
      <c r="F61"/>
      <c r="G61"/>
      <c r="H61"/>
      <c r="I61"/>
      <c r="J61"/>
      <c r="Z61" s="29"/>
      <c r="AA61" s="29"/>
    </row>
    <row r="62" spans="1:27" s="2" customFormat="1" ht="15">
      <c r="A62" s="30"/>
      <c r="B62"/>
      <c r="C62"/>
      <c r="D62"/>
      <c r="E62"/>
      <c r="F62"/>
      <c r="G62"/>
      <c r="H62"/>
      <c r="I62"/>
      <c r="J62"/>
      <c r="Z62" s="29"/>
      <c r="AA62" s="29"/>
    </row>
    <row r="63" spans="1:27" s="2" customFormat="1" ht="15">
      <c r="A63" s="30"/>
      <c r="B63"/>
      <c r="C63"/>
      <c r="D63"/>
      <c r="E63"/>
      <c r="F63"/>
      <c r="G63"/>
      <c r="H63"/>
      <c r="I63"/>
      <c r="J63"/>
      <c r="Z63" s="29"/>
      <c r="AA63" s="29"/>
    </row>
    <row r="64" spans="1:27" s="2" customFormat="1" ht="15">
      <c r="A64" s="30"/>
      <c r="B64"/>
      <c r="C64"/>
      <c r="D64"/>
      <c r="E64"/>
      <c r="F64"/>
      <c r="G64"/>
      <c r="H64"/>
      <c r="I64"/>
      <c r="J64"/>
      <c r="Z64" s="29"/>
      <c r="AA64" s="29"/>
    </row>
    <row r="65" spans="1:27" s="2" customFormat="1" ht="15">
      <c r="A65" s="30"/>
      <c r="B65"/>
      <c r="C65"/>
      <c r="D65"/>
      <c r="E65"/>
      <c r="F65"/>
      <c r="G65"/>
      <c r="H65"/>
      <c r="I65"/>
      <c r="J65"/>
      <c r="Z65" s="29"/>
      <c r="AA65" s="29"/>
    </row>
    <row r="66" spans="1:27" s="2" customFormat="1" ht="15">
      <c r="A66" s="30"/>
      <c r="B66"/>
      <c r="C66"/>
      <c r="D66"/>
      <c r="E66"/>
      <c r="F66"/>
      <c r="G66"/>
      <c r="H66"/>
      <c r="I66"/>
      <c r="J66"/>
      <c r="Z66" s="29"/>
      <c r="AA66" s="29"/>
    </row>
    <row r="67" spans="1:27" s="2" customFormat="1" ht="15">
      <c r="A67" s="30"/>
      <c r="B67"/>
      <c r="C67"/>
      <c r="D67"/>
      <c r="E67"/>
      <c r="F67"/>
      <c r="G67"/>
      <c r="H67"/>
      <c r="I67"/>
      <c r="J67"/>
      <c r="Z67" s="29"/>
      <c r="AA67" s="29"/>
    </row>
    <row r="68" spans="1:27" s="2" customFormat="1" ht="15">
      <c r="A68" s="30"/>
      <c r="B68"/>
      <c r="C68"/>
      <c r="D68"/>
      <c r="E68"/>
      <c r="F68"/>
      <c r="G68"/>
      <c r="H68"/>
      <c r="I68"/>
      <c r="J68"/>
      <c r="Z68" s="29"/>
      <c r="AA68" s="29"/>
    </row>
    <row r="69" spans="1:27" s="2" customFormat="1" ht="15">
      <c r="A69" s="30"/>
      <c r="B69"/>
      <c r="C69"/>
      <c r="D69"/>
      <c r="E69"/>
      <c r="F69"/>
      <c r="G69"/>
      <c r="H69"/>
      <c r="I69"/>
      <c r="J69"/>
      <c r="Z69" s="29"/>
      <c r="AA69" s="29"/>
    </row>
    <row r="70" spans="1:27" s="2" customFormat="1" ht="15">
      <c r="A70" s="30"/>
      <c r="B70"/>
      <c r="C70"/>
      <c r="D70"/>
      <c r="E70"/>
      <c r="F70"/>
      <c r="G70"/>
      <c r="H70"/>
      <c r="I70"/>
      <c r="J70"/>
      <c r="Z70" s="29"/>
      <c r="AA70" s="29"/>
    </row>
    <row r="71" spans="1:27" s="2" customFormat="1" ht="15">
      <c r="A71" s="30"/>
      <c r="B71"/>
      <c r="C71"/>
      <c r="D71"/>
      <c r="E71"/>
      <c r="F71"/>
      <c r="G71"/>
      <c r="H71"/>
      <c r="I71"/>
      <c r="J71"/>
      <c r="Z71" s="29"/>
      <c r="AA71" s="29"/>
    </row>
    <row r="72" spans="1:27" s="2" customFormat="1" ht="15">
      <c r="A72" s="30"/>
      <c r="B72"/>
      <c r="C72"/>
      <c r="D72"/>
      <c r="E72"/>
      <c r="F72"/>
      <c r="G72"/>
      <c r="H72"/>
      <c r="I72"/>
      <c r="J72"/>
      <c r="Z72" s="29"/>
      <c r="AA72" s="29"/>
    </row>
    <row r="73" spans="1:27" s="2" customFormat="1" ht="15">
      <c r="A73" s="30"/>
      <c r="B73"/>
      <c r="C73"/>
      <c r="D73"/>
      <c r="E73"/>
      <c r="F73"/>
      <c r="G73"/>
      <c r="H73"/>
      <c r="I73"/>
      <c r="J73"/>
      <c r="Z73" s="29"/>
      <c r="AA73" s="29"/>
    </row>
    <row r="74" spans="1:27" s="2" customFormat="1" ht="15">
      <c r="A74" s="30"/>
      <c r="B74"/>
      <c r="C74"/>
      <c r="D74"/>
      <c r="E74"/>
      <c r="F74"/>
      <c r="G74"/>
      <c r="H74"/>
      <c r="I74"/>
      <c r="J74"/>
      <c r="Z74" s="29"/>
      <c r="AA74" s="29"/>
    </row>
    <row r="75" spans="1:27" s="2" customFormat="1" ht="15">
      <c r="A75" s="30"/>
      <c r="B75"/>
      <c r="C75"/>
      <c r="D75"/>
      <c r="E75"/>
      <c r="F75"/>
      <c r="G75"/>
      <c r="H75"/>
      <c r="I75"/>
      <c r="J75"/>
      <c r="Z75" s="29"/>
      <c r="AA75" s="29"/>
    </row>
    <row r="76" spans="1:27" s="2" customFormat="1" ht="15">
      <c r="A76" s="30"/>
      <c r="B76"/>
      <c r="C76"/>
      <c r="D76"/>
      <c r="E76"/>
      <c r="F76"/>
      <c r="G76"/>
      <c r="H76"/>
      <c r="I76"/>
      <c r="J76"/>
      <c r="Z76" s="29"/>
      <c r="AA76" s="29"/>
    </row>
    <row r="77" spans="1:27" s="2" customFormat="1" ht="15">
      <c r="A77" s="30"/>
      <c r="B77"/>
      <c r="C77"/>
      <c r="D77"/>
      <c r="E77"/>
      <c r="F77"/>
      <c r="G77"/>
      <c r="H77"/>
      <c r="I77"/>
      <c r="J77"/>
      <c r="Z77" s="29"/>
      <c r="AA77" s="29"/>
    </row>
    <row r="78" spans="1:27" s="2" customFormat="1" ht="15">
      <c r="A78" s="30"/>
      <c r="B78"/>
      <c r="C78"/>
      <c r="D78"/>
      <c r="E78"/>
      <c r="F78"/>
      <c r="G78"/>
      <c r="H78"/>
      <c r="I78"/>
      <c r="J78"/>
      <c r="Z78" s="29"/>
      <c r="AA78" s="29"/>
    </row>
    <row r="79" spans="1:27" s="2" customFormat="1" ht="15">
      <c r="A79" s="30"/>
      <c r="B79"/>
      <c r="C79"/>
      <c r="D79"/>
      <c r="E79"/>
      <c r="F79"/>
      <c r="G79"/>
      <c r="H79"/>
      <c r="I79"/>
      <c r="J79"/>
      <c r="Z79" s="29"/>
      <c r="AA79" s="29"/>
    </row>
    <row r="80" spans="1:27" s="2" customFormat="1" ht="15">
      <c r="A80" s="30"/>
      <c r="B80"/>
      <c r="C80"/>
      <c r="D80"/>
      <c r="E80"/>
      <c r="F80"/>
      <c r="G80"/>
      <c r="H80"/>
      <c r="I80"/>
      <c r="J80"/>
      <c r="Z80" s="29"/>
      <c r="AA80" s="29"/>
    </row>
    <row r="81" spans="1:27" s="2" customFormat="1" ht="15">
      <c r="A81" s="30"/>
      <c r="B81"/>
      <c r="C81"/>
      <c r="D81"/>
      <c r="E81"/>
      <c r="F81"/>
      <c r="G81"/>
      <c r="H81"/>
      <c r="I81"/>
      <c r="J81"/>
      <c r="Z81" s="29"/>
      <c r="AA81" s="29"/>
    </row>
    <row r="82" spans="1:27" s="2" customFormat="1" ht="15">
      <c r="A82" s="30"/>
      <c r="B82"/>
      <c r="C82"/>
      <c r="D82"/>
      <c r="E82"/>
      <c r="F82"/>
      <c r="G82"/>
      <c r="H82"/>
      <c r="I82"/>
      <c r="J82"/>
      <c r="Z82" s="29"/>
      <c r="AA82" s="29"/>
    </row>
    <row r="83" spans="1:27" s="2" customFormat="1" ht="15">
      <c r="A83" s="30"/>
      <c r="B83"/>
      <c r="C83"/>
      <c r="D83"/>
      <c r="E83"/>
      <c r="F83"/>
      <c r="G83"/>
      <c r="H83"/>
      <c r="I83"/>
      <c r="J83"/>
      <c r="Z83" s="29"/>
      <c r="AA83" s="29"/>
    </row>
    <row r="84" spans="1:27" s="2" customFormat="1" ht="15">
      <c r="A84" s="30"/>
      <c r="B84"/>
      <c r="C84"/>
      <c r="D84"/>
      <c r="E84"/>
      <c r="F84"/>
      <c r="G84"/>
      <c r="H84"/>
      <c r="I84"/>
      <c r="J84"/>
      <c r="Z84" s="29"/>
      <c r="AA84" s="29"/>
    </row>
    <row r="85" spans="1:27" s="2" customFormat="1" ht="15">
      <c r="A85" s="30"/>
      <c r="B85"/>
      <c r="C85"/>
      <c r="D85"/>
      <c r="E85"/>
      <c r="F85"/>
      <c r="G85"/>
      <c r="H85"/>
      <c r="I85"/>
      <c r="J85"/>
      <c r="Z85" s="29"/>
      <c r="AA85" s="29"/>
    </row>
    <row r="86" spans="1:27" s="2" customFormat="1" ht="15">
      <c r="A86" s="30"/>
      <c r="B86"/>
      <c r="C86"/>
      <c r="D86"/>
      <c r="E86"/>
      <c r="F86"/>
      <c r="G86"/>
      <c r="H86"/>
      <c r="I86"/>
      <c r="J86"/>
      <c r="Z86" s="29"/>
      <c r="AA86" s="29"/>
    </row>
    <row r="87" spans="1:27" s="2" customFormat="1" ht="15">
      <c r="A87" s="30"/>
      <c r="B87"/>
      <c r="C87"/>
      <c r="D87"/>
      <c r="E87"/>
      <c r="F87"/>
      <c r="G87"/>
      <c r="H87"/>
      <c r="I87"/>
      <c r="J87"/>
      <c r="Z87" s="29"/>
      <c r="AA87" s="29"/>
    </row>
    <row r="88" spans="1:27" s="2" customFormat="1" ht="15">
      <c r="A88" s="30"/>
      <c r="B88"/>
      <c r="C88"/>
      <c r="D88"/>
      <c r="E88"/>
      <c r="F88"/>
      <c r="G88"/>
      <c r="H88"/>
      <c r="I88"/>
      <c r="J88"/>
      <c r="Z88" s="29"/>
      <c r="AA88" s="29"/>
    </row>
    <row r="89" spans="1:27" s="2" customFormat="1" ht="15">
      <c r="A89" s="30"/>
      <c r="B89"/>
      <c r="C89"/>
      <c r="D89"/>
      <c r="E89"/>
      <c r="F89"/>
      <c r="G89"/>
      <c r="H89"/>
      <c r="I89"/>
      <c r="J89"/>
      <c r="Z89" s="29"/>
      <c r="AA89" s="29"/>
    </row>
    <row r="90" spans="1:27" s="2" customFormat="1" ht="15">
      <c r="A90" s="30"/>
      <c r="B90"/>
      <c r="C90"/>
      <c r="D90"/>
      <c r="E90"/>
      <c r="F90"/>
      <c r="G90"/>
      <c r="H90"/>
      <c r="I90"/>
      <c r="J90"/>
      <c r="Z90" s="29"/>
      <c r="AA90" s="29"/>
    </row>
    <row r="91" spans="1:27" s="2" customFormat="1" ht="15">
      <c r="A91" s="30"/>
      <c r="B91"/>
      <c r="C91"/>
      <c r="D91"/>
      <c r="E91"/>
      <c r="F91"/>
      <c r="G91"/>
      <c r="H91"/>
      <c r="I91"/>
      <c r="J91"/>
      <c r="Z91" s="29"/>
      <c r="AA91" s="29"/>
    </row>
    <row r="92" spans="1:27" s="2" customFormat="1" ht="15">
      <c r="A92" s="30"/>
      <c r="B92"/>
      <c r="C92"/>
      <c r="D92"/>
      <c r="E92"/>
      <c r="F92"/>
      <c r="G92"/>
      <c r="H92"/>
      <c r="I92"/>
      <c r="J92"/>
      <c r="Z92" s="29"/>
      <c r="AA92" s="29"/>
    </row>
    <row r="93" spans="1:27" s="2" customFormat="1" ht="15">
      <c r="A93" s="30"/>
      <c r="B93"/>
      <c r="C93"/>
      <c r="D93"/>
      <c r="E93"/>
      <c r="F93"/>
      <c r="G93"/>
      <c r="H93"/>
      <c r="I93"/>
      <c r="J93"/>
      <c r="Z93" s="29"/>
      <c r="AA93" s="29"/>
    </row>
    <row r="94" spans="1:27" s="2" customFormat="1" ht="15">
      <c r="A94" s="30"/>
      <c r="B94"/>
      <c r="C94"/>
      <c r="D94"/>
      <c r="E94"/>
      <c r="F94"/>
      <c r="G94"/>
      <c r="H94"/>
      <c r="I94"/>
      <c r="J94"/>
      <c r="Z94" s="29"/>
      <c r="AA94" s="29"/>
    </row>
    <row r="95" spans="1:27" s="2" customFormat="1" ht="15">
      <c r="A95" s="30"/>
      <c r="B95"/>
      <c r="C95"/>
      <c r="D95"/>
      <c r="E95"/>
      <c r="F95"/>
      <c r="G95"/>
      <c r="H95"/>
      <c r="I95"/>
      <c r="J95"/>
      <c r="Z95" s="29"/>
      <c r="AA95" s="29"/>
    </row>
    <row r="96" spans="1:27" s="2" customFormat="1" ht="15">
      <c r="A96" s="30"/>
      <c r="B96"/>
      <c r="C96"/>
      <c r="D96"/>
      <c r="E96"/>
      <c r="F96"/>
      <c r="G96"/>
      <c r="H96"/>
      <c r="I96"/>
      <c r="J96"/>
      <c r="Z96" s="29"/>
      <c r="AA96" s="29"/>
    </row>
    <row r="97" spans="1:27" s="2" customFormat="1" ht="15">
      <c r="A97" s="30"/>
      <c r="B97"/>
      <c r="C97"/>
      <c r="D97"/>
      <c r="E97"/>
      <c r="F97"/>
      <c r="G97"/>
      <c r="H97"/>
      <c r="I97"/>
      <c r="J97"/>
      <c r="Z97" s="29"/>
      <c r="AA97" s="29"/>
    </row>
    <row r="98" spans="1:27" s="2" customFormat="1" ht="15">
      <c r="A98" s="30"/>
      <c r="B98"/>
      <c r="C98"/>
      <c r="D98"/>
      <c r="E98"/>
      <c r="F98"/>
      <c r="G98"/>
      <c r="H98"/>
      <c r="I98"/>
      <c r="J98"/>
      <c r="Z98" s="29"/>
      <c r="AA98" s="29"/>
    </row>
    <row r="99" spans="1:27" s="2" customFormat="1" ht="15">
      <c r="A99" s="30"/>
      <c r="B99"/>
      <c r="C99"/>
      <c r="D99"/>
      <c r="E99"/>
      <c r="F99"/>
      <c r="G99"/>
      <c r="H99"/>
      <c r="I99"/>
      <c r="J99"/>
      <c r="Z99" s="29"/>
      <c r="AA99" s="29"/>
    </row>
    <row r="100" spans="1:27" s="2" customFormat="1" ht="15">
      <c r="A100" s="30"/>
      <c r="B100"/>
      <c r="C100"/>
      <c r="D100"/>
      <c r="E100"/>
      <c r="F100"/>
      <c r="G100"/>
      <c r="H100"/>
      <c r="I100"/>
      <c r="J100"/>
      <c r="Z100" s="29"/>
      <c r="AA100" s="29"/>
    </row>
    <row r="101" spans="1:27" s="2" customFormat="1" ht="15">
      <c r="A101" s="30"/>
      <c r="B101"/>
      <c r="C101"/>
      <c r="D101"/>
      <c r="E101"/>
      <c r="F101"/>
      <c r="G101"/>
      <c r="H101"/>
      <c r="I101"/>
      <c r="J101"/>
      <c r="Z101" s="29"/>
      <c r="AA101" s="29"/>
    </row>
    <row r="102" spans="1:27" s="2" customFormat="1" ht="15">
      <c r="A102" s="30"/>
      <c r="B102"/>
      <c r="C102"/>
      <c r="D102"/>
      <c r="E102"/>
      <c r="F102"/>
      <c r="G102"/>
      <c r="H102"/>
      <c r="I102"/>
      <c r="J102"/>
      <c r="Z102" s="29"/>
      <c r="AA102" s="29"/>
    </row>
    <row r="103" spans="1:27" s="2" customFormat="1" ht="15">
      <c r="A103" s="30"/>
      <c r="B103"/>
      <c r="C103"/>
      <c r="D103"/>
      <c r="E103"/>
      <c r="F103"/>
      <c r="G103"/>
      <c r="H103"/>
      <c r="I103"/>
      <c r="J103"/>
      <c r="Z103" s="29"/>
      <c r="AA103" s="29"/>
    </row>
    <row r="104" spans="1:27" s="2" customFormat="1" ht="15">
      <c r="A104" s="30"/>
      <c r="B104"/>
      <c r="C104"/>
      <c r="D104"/>
      <c r="E104"/>
      <c r="F104"/>
      <c r="G104"/>
      <c r="H104"/>
      <c r="I104"/>
      <c r="J104"/>
      <c r="Z104" s="29"/>
      <c r="AA104" s="29"/>
    </row>
    <row r="105" spans="1:27" s="2" customFormat="1" ht="15">
      <c r="A105" s="30"/>
      <c r="B105"/>
      <c r="C105"/>
      <c r="D105"/>
      <c r="E105"/>
      <c r="F105"/>
      <c r="G105"/>
      <c r="H105"/>
      <c r="I105"/>
      <c r="J105"/>
      <c r="Z105" s="29"/>
      <c r="AA105" s="29"/>
    </row>
    <row r="106" spans="1:27" s="2" customFormat="1" ht="15">
      <c r="A106" s="30"/>
      <c r="B106"/>
      <c r="C106"/>
      <c r="D106"/>
      <c r="E106"/>
      <c r="F106"/>
      <c r="G106"/>
      <c r="H106"/>
      <c r="I106"/>
      <c r="J106"/>
      <c r="Z106" s="29"/>
      <c r="AA106" s="29"/>
    </row>
    <row r="107" spans="1:27" s="2" customFormat="1" ht="15">
      <c r="A107" s="30"/>
      <c r="B107"/>
      <c r="C107"/>
      <c r="D107"/>
      <c r="E107"/>
      <c r="F107"/>
      <c r="G107"/>
      <c r="H107"/>
      <c r="I107"/>
      <c r="J107"/>
      <c r="Z107" s="29"/>
      <c r="AA107" s="29"/>
    </row>
    <row r="108" spans="1:27" s="2" customFormat="1" ht="15">
      <c r="A108" s="30"/>
      <c r="B108"/>
      <c r="C108"/>
      <c r="D108"/>
      <c r="E108"/>
      <c r="F108"/>
      <c r="G108"/>
      <c r="H108"/>
      <c r="I108"/>
      <c r="J108"/>
      <c r="Z108" s="29"/>
      <c r="AA108" s="29"/>
    </row>
    <row r="109" spans="1:27" s="2" customFormat="1" ht="15">
      <c r="A109" s="30"/>
      <c r="B109"/>
      <c r="C109"/>
      <c r="D109"/>
      <c r="E109"/>
      <c r="F109"/>
      <c r="G109"/>
      <c r="H109"/>
      <c r="I109"/>
      <c r="J109"/>
      <c r="Z109" s="29"/>
      <c r="AA109" s="29"/>
    </row>
    <row r="110" spans="1:27" s="2" customFormat="1" ht="15">
      <c r="A110" s="30"/>
      <c r="B110"/>
      <c r="C110"/>
      <c r="D110"/>
      <c r="E110"/>
      <c r="F110"/>
      <c r="G110"/>
      <c r="H110"/>
      <c r="I110"/>
      <c r="J110"/>
      <c r="Z110" s="29"/>
      <c r="AA110" s="29"/>
    </row>
    <row r="111" spans="1:27" s="2" customFormat="1" ht="15">
      <c r="A111" s="30"/>
      <c r="B111"/>
      <c r="C111"/>
      <c r="D111"/>
      <c r="E111"/>
      <c r="F111"/>
      <c r="G111"/>
      <c r="H111"/>
      <c r="I111"/>
      <c r="J111"/>
      <c r="Z111" s="29"/>
      <c r="AA111" s="29"/>
    </row>
    <row r="112" spans="1:27" s="2" customFormat="1" ht="15">
      <c r="A112" s="30"/>
      <c r="B112"/>
      <c r="C112"/>
      <c r="D112"/>
      <c r="E112"/>
      <c r="F112"/>
      <c r="G112"/>
      <c r="H112"/>
      <c r="I112"/>
      <c r="J112"/>
      <c r="Z112" s="29"/>
      <c r="AA112" s="29"/>
    </row>
    <row r="113" spans="1:27" s="2" customFormat="1" ht="15">
      <c r="A113" s="30"/>
      <c r="B113"/>
      <c r="C113"/>
      <c r="D113"/>
      <c r="E113"/>
      <c r="F113"/>
      <c r="G113"/>
      <c r="H113"/>
      <c r="I113"/>
      <c r="J113"/>
      <c r="Z113" s="29"/>
      <c r="AA113" s="29"/>
    </row>
    <row r="114" spans="1:27" s="2" customFormat="1" ht="15">
      <c r="A114" s="30"/>
      <c r="B114"/>
      <c r="C114"/>
      <c r="D114"/>
      <c r="E114"/>
      <c r="F114"/>
      <c r="G114"/>
      <c r="H114"/>
      <c r="I114"/>
      <c r="J114"/>
      <c r="Z114" s="29"/>
      <c r="AA114" s="29"/>
    </row>
    <row r="115" spans="1:27" s="2" customFormat="1" ht="15">
      <c r="A115" s="30"/>
      <c r="B115"/>
      <c r="C115"/>
      <c r="D115"/>
      <c r="E115"/>
      <c r="F115"/>
      <c r="G115"/>
      <c r="H115"/>
      <c r="I115"/>
      <c r="J115"/>
      <c r="Z115" s="29"/>
      <c r="AA115" s="29"/>
    </row>
    <row r="116" spans="1:27" s="2" customFormat="1" ht="15">
      <c r="A116" s="30"/>
      <c r="B116"/>
      <c r="C116"/>
      <c r="D116"/>
      <c r="E116"/>
      <c r="F116"/>
      <c r="G116"/>
      <c r="H116"/>
      <c r="I116"/>
      <c r="J116"/>
      <c r="Z116" s="29"/>
      <c r="AA116" s="29"/>
    </row>
    <row r="117" spans="1:27" s="2" customFormat="1" ht="15">
      <c r="A117" s="30"/>
      <c r="B117"/>
      <c r="C117"/>
      <c r="D117"/>
      <c r="E117"/>
      <c r="F117"/>
      <c r="G117"/>
      <c r="H117"/>
      <c r="I117"/>
      <c r="J117"/>
      <c r="Z117" s="29"/>
      <c r="AA117" s="29"/>
    </row>
    <row r="118" spans="1:27" s="2" customFormat="1" ht="15">
      <c r="A118" s="30"/>
      <c r="B118"/>
      <c r="C118"/>
      <c r="D118"/>
      <c r="E118"/>
      <c r="F118"/>
      <c r="G118"/>
      <c r="H118"/>
      <c r="I118"/>
      <c r="J118"/>
      <c r="Z118" s="29"/>
      <c r="AA118" s="29"/>
    </row>
    <row r="119" spans="1:27" s="2" customFormat="1" ht="15">
      <c r="A119" s="30"/>
      <c r="B119"/>
      <c r="C119"/>
      <c r="D119"/>
      <c r="E119"/>
      <c r="F119"/>
      <c r="G119"/>
      <c r="H119"/>
      <c r="I119"/>
      <c r="J119"/>
      <c r="Z119" s="29"/>
      <c r="AA119" s="29"/>
    </row>
    <row r="120" spans="1:27" s="2" customFormat="1" ht="15">
      <c r="A120" s="30"/>
      <c r="B120"/>
      <c r="C120"/>
      <c r="D120"/>
      <c r="E120"/>
      <c r="F120"/>
      <c r="G120"/>
      <c r="H120"/>
      <c r="I120"/>
      <c r="J120"/>
      <c r="Z120" s="29"/>
      <c r="AA120" s="29"/>
    </row>
    <row r="121" spans="1:27" s="2" customFormat="1" ht="15">
      <c r="A121" s="30"/>
      <c r="B121"/>
      <c r="C121"/>
      <c r="D121"/>
      <c r="E121"/>
      <c r="F121"/>
      <c r="G121"/>
      <c r="H121"/>
      <c r="I121"/>
      <c r="J121"/>
      <c r="Z121" s="29"/>
      <c r="AA121" s="29"/>
    </row>
    <row r="122" spans="1:27" s="2" customFormat="1" ht="15">
      <c r="A122" s="30"/>
      <c r="B122"/>
      <c r="C122"/>
      <c r="D122"/>
      <c r="E122"/>
      <c r="F122"/>
      <c r="G122"/>
      <c r="H122"/>
      <c r="I122"/>
      <c r="J122"/>
      <c r="Z122" s="29"/>
      <c r="AA122" s="29"/>
    </row>
    <row r="123" spans="1:27" s="2" customFormat="1" ht="15">
      <c r="A123" s="30"/>
      <c r="B123"/>
      <c r="C123"/>
      <c r="D123"/>
      <c r="E123"/>
      <c r="F123"/>
      <c r="G123"/>
      <c r="H123"/>
      <c r="I123"/>
      <c r="J123"/>
      <c r="Z123" s="29"/>
      <c r="AA123" s="29"/>
    </row>
    <row r="124" spans="1:27" s="2" customFormat="1" ht="15">
      <c r="A124" s="30"/>
      <c r="B124"/>
      <c r="C124"/>
      <c r="D124"/>
      <c r="E124"/>
      <c r="F124"/>
      <c r="G124"/>
      <c r="H124"/>
      <c r="I124"/>
      <c r="J124"/>
      <c r="Z124" s="29"/>
      <c r="AA124" s="29"/>
    </row>
    <row r="125" spans="1:27" s="2" customFormat="1" ht="15">
      <c r="A125" s="30"/>
      <c r="B125"/>
      <c r="C125"/>
      <c r="D125"/>
      <c r="E125"/>
      <c r="F125"/>
      <c r="G125"/>
      <c r="H125"/>
      <c r="I125"/>
      <c r="J125"/>
      <c r="Z125" s="29"/>
      <c r="AA125" s="29"/>
    </row>
    <row r="126" spans="1:27" s="2" customFormat="1" ht="15">
      <c r="A126" s="30"/>
      <c r="B126"/>
      <c r="C126"/>
      <c r="D126"/>
      <c r="E126"/>
      <c r="F126"/>
      <c r="G126"/>
      <c r="H126"/>
      <c r="I126"/>
      <c r="J126"/>
      <c r="Z126" s="29"/>
      <c r="AA126" s="29"/>
    </row>
    <row r="127" spans="1:27" s="2" customFormat="1" ht="15">
      <c r="A127" s="30"/>
      <c r="B127"/>
      <c r="C127"/>
      <c r="D127"/>
      <c r="E127"/>
      <c r="F127"/>
      <c r="G127"/>
      <c r="H127"/>
      <c r="I127"/>
      <c r="J127"/>
      <c r="Z127" s="29"/>
      <c r="AA127" s="29"/>
    </row>
    <row r="128" spans="1:27" s="2" customFormat="1" ht="15">
      <c r="A128" s="30"/>
      <c r="B128"/>
      <c r="C128"/>
      <c r="D128"/>
      <c r="E128"/>
      <c r="F128"/>
      <c r="G128"/>
      <c r="H128"/>
      <c r="I128"/>
      <c r="J128"/>
      <c r="Z128" s="29"/>
      <c r="AA128" s="29"/>
    </row>
    <row r="129" spans="1:27" s="2" customFormat="1" ht="15">
      <c r="A129" s="30"/>
      <c r="B129"/>
      <c r="C129"/>
      <c r="D129"/>
      <c r="E129"/>
      <c r="F129"/>
      <c r="G129"/>
      <c r="H129"/>
      <c r="I129"/>
      <c r="J129"/>
      <c r="Z129" s="29"/>
      <c r="AA129" s="29"/>
    </row>
    <row r="130" spans="1:27" s="2" customFormat="1" ht="15">
      <c r="A130" s="30"/>
      <c r="B130"/>
      <c r="C130"/>
      <c r="D130"/>
      <c r="E130"/>
      <c r="F130"/>
      <c r="G130"/>
      <c r="H130"/>
      <c r="I130"/>
      <c r="J130"/>
      <c r="Z130" s="29"/>
      <c r="AA130" s="29"/>
    </row>
    <row r="131" spans="1:27" s="2" customFormat="1" ht="15">
      <c r="A131" s="30"/>
      <c r="B131"/>
      <c r="C131"/>
      <c r="D131"/>
      <c r="E131"/>
      <c r="F131"/>
      <c r="G131"/>
      <c r="H131"/>
      <c r="I131"/>
      <c r="J131"/>
      <c r="Z131" s="29"/>
      <c r="AA131" s="29"/>
    </row>
    <row r="132" spans="1:27" s="2" customFormat="1" ht="15">
      <c r="A132" s="30"/>
      <c r="B132"/>
      <c r="C132"/>
      <c r="D132"/>
      <c r="E132"/>
      <c r="F132"/>
      <c r="G132"/>
      <c r="H132"/>
      <c r="I132"/>
      <c r="J132"/>
      <c r="Z132" s="29"/>
      <c r="AA132" s="29"/>
    </row>
    <row r="133" spans="1:27" s="2" customFormat="1" ht="15">
      <c r="A133" s="30"/>
      <c r="B133"/>
      <c r="C133"/>
      <c r="D133"/>
      <c r="E133"/>
      <c r="F133"/>
      <c r="G133"/>
      <c r="H133"/>
      <c r="I133"/>
      <c r="J133"/>
      <c r="Z133" s="29"/>
      <c r="AA133" s="29"/>
    </row>
    <row r="134" spans="1:27" s="2" customFormat="1" ht="15">
      <c r="A134" s="30"/>
      <c r="B134"/>
      <c r="C134"/>
      <c r="D134"/>
      <c r="E134"/>
      <c r="F134"/>
      <c r="G134"/>
      <c r="H134"/>
      <c r="I134"/>
      <c r="J134"/>
      <c r="Z134" s="29"/>
      <c r="AA134" s="29"/>
    </row>
    <row r="135" spans="1:27" s="2" customFormat="1" ht="15">
      <c r="A135" s="30"/>
      <c r="B135"/>
      <c r="C135"/>
      <c r="D135"/>
      <c r="E135"/>
      <c r="F135"/>
      <c r="G135"/>
      <c r="H135"/>
      <c r="I135"/>
      <c r="J135"/>
      <c r="Z135" s="29"/>
      <c r="AA135" s="29"/>
    </row>
    <row r="136" spans="1:27" s="2" customFormat="1" ht="15">
      <c r="A136" s="30"/>
      <c r="B136"/>
      <c r="C136"/>
      <c r="D136"/>
      <c r="E136"/>
      <c r="F136"/>
      <c r="G136"/>
      <c r="H136"/>
      <c r="I136"/>
      <c r="J136"/>
      <c r="Z136" s="29"/>
      <c r="AA136" s="29"/>
    </row>
    <row r="137" spans="1:27" s="2" customFormat="1" ht="15">
      <c r="A137" s="30"/>
      <c r="B137"/>
      <c r="C137"/>
      <c r="D137"/>
      <c r="E137"/>
      <c r="F137"/>
      <c r="G137"/>
      <c r="H137"/>
      <c r="I137"/>
      <c r="J137"/>
      <c r="Z137" s="29"/>
      <c r="AA137" s="29"/>
    </row>
    <row r="138" spans="1:27" s="2" customFormat="1" ht="15">
      <c r="A138" s="30"/>
      <c r="B138"/>
      <c r="C138"/>
      <c r="D138"/>
      <c r="E138"/>
      <c r="F138"/>
      <c r="G138"/>
      <c r="H138"/>
      <c r="I138"/>
      <c r="J138"/>
      <c r="Z138" s="29"/>
      <c r="AA138" s="29"/>
    </row>
    <row r="139" spans="1:27" s="2" customFormat="1" ht="15">
      <c r="A139" s="30"/>
      <c r="B139"/>
      <c r="C139"/>
      <c r="D139"/>
      <c r="E139"/>
      <c r="F139"/>
      <c r="G139"/>
      <c r="H139"/>
      <c r="I139"/>
      <c r="J139"/>
      <c r="Z139" s="29"/>
      <c r="AA139" s="29"/>
    </row>
    <row r="140" spans="1:27" s="2" customFormat="1" ht="15">
      <c r="A140" s="30"/>
      <c r="B140"/>
      <c r="C140"/>
      <c r="D140"/>
      <c r="E140"/>
      <c r="F140"/>
      <c r="G140"/>
      <c r="H140"/>
      <c r="I140"/>
      <c r="J140"/>
      <c r="Z140" s="29"/>
      <c r="AA140" s="29"/>
    </row>
    <row r="141" spans="1:27" s="2" customFormat="1" ht="15">
      <c r="A141" s="30"/>
      <c r="B141"/>
      <c r="C141"/>
      <c r="D141"/>
      <c r="E141"/>
      <c r="F141"/>
      <c r="G141"/>
      <c r="H141"/>
      <c r="I141"/>
      <c r="J141"/>
      <c r="Z141" s="29"/>
      <c r="AA141" s="29"/>
    </row>
    <row r="142" spans="1:27" s="2" customFormat="1" ht="15">
      <c r="A142" s="30"/>
      <c r="B142"/>
      <c r="C142"/>
      <c r="D142"/>
      <c r="E142"/>
      <c r="F142"/>
      <c r="G142"/>
      <c r="H142"/>
      <c r="I142"/>
      <c r="J142"/>
      <c r="Z142" s="29"/>
      <c r="AA142" s="29"/>
    </row>
    <row r="143" spans="1:27" s="2" customFormat="1" ht="15">
      <c r="A143" s="30"/>
      <c r="B143"/>
      <c r="C143"/>
      <c r="D143"/>
      <c r="E143"/>
      <c r="F143"/>
      <c r="G143"/>
      <c r="H143"/>
      <c r="I143"/>
      <c r="J143"/>
      <c r="Z143" s="29"/>
      <c r="AA143" s="29"/>
    </row>
    <row r="144" spans="1:27" s="2" customFormat="1" ht="15">
      <c r="A144" s="30"/>
      <c r="B144"/>
      <c r="C144"/>
      <c r="D144"/>
      <c r="E144"/>
      <c r="F144"/>
      <c r="G144"/>
      <c r="H144"/>
      <c r="I144"/>
      <c r="J144"/>
      <c r="Z144" s="29"/>
      <c r="AA144" s="29"/>
    </row>
    <row r="145" spans="1:27" s="2" customFormat="1" ht="15">
      <c r="A145" s="30"/>
      <c r="B145"/>
      <c r="C145"/>
      <c r="D145"/>
      <c r="E145"/>
      <c r="F145"/>
      <c r="G145"/>
      <c r="H145"/>
      <c r="I145"/>
      <c r="J145"/>
      <c r="Z145" s="29"/>
      <c r="AA145" s="29"/>
    </row>
    <row r="146" spans="1:27" s="2" customFormat="1" ht="15">
      <c r="A146" s="30"/>
      <c r="B146"/>
      <c r="C146"/>
      <c r="D146"/>
      <c r="E146"/>
      <c r="F146"/>
      <c r="G146"/>
      <c r="H146"/>
      <c r="I146"/>
      <c r="J146"/>
      <c r="Z146" s="29"/>
      <c r="AA146" s="29"/>
    </row>
    <row r="147" spans="1:27" s="2" customFormat="1" ht="15">
      <c r="A147" s="30"/>
      <c r="B147"/>
      <c r="C147"/>
      <c r="D147"/>
      <c r="E147"/>
      <c r="F147"/>
      <c r="G147"/>
      <c r="H147"/>
      <c r="I147"/>
      <c r="J147"/>
      <c r="Z147" s="29"/>
      <c r="AA147" s="29"/>
    </row>
    <row r="148" spans="1:27" s="2" customFormat="1" ht="15">
      <c r="A148" s="30"/>
      <c r="B148"/>
      <c r="C148"/>
      <c r="D148"/>
      <c r="E148"/>
      <c r="F148"/>
      <c r="G148"/>
      <c r="H148"/>
      <c r="I148"/>
      <c r="J148"/>
      <c r="Z148" s="29"/>
      <c r="AA148" s="29"/>
    </row>
    <row r="149" spans="1:27" s="2" customFormat="1" ht="15">
      <c r="A149" s="30"/>
      <c r="B149"/>
      <c r="C149"/>
      <c r="D149"/>
      <c r="E149"/>
      <c r="F149"/>
      <c r="G149"/>
      <c r="H149"/>
      <c r="I149"/>
      <c r="J149"/>
      <c r="Z149" s="29"/>
      <c r="AA149" s="29"/>
    </row>
    <row r="150" spans="1:27" s="2" customFormat="1" ht="15">
      <c r="A150" s="30"/>
      <c r="B150"/>
      <c r="C150"/>
      <c r="D150"/>
      <c r="E150"/>
      <c r="F150"/>
      <c r="G150"/>
      <c r="H150"/>
      <c r="I150"/>
      <c r="J150"/>
      <c r="Z150" s="29"/>
      <c r="AA150" s="29"/>
    </row>
    <row r="151" spans="1:27" s="2" customFormat="1" ht="15">
      <c r="A151" s="30"/>
      <c r="B151"/>
      <c r="C151"/>
      <c r="D151"/>
      <c r="E151"/>
      <c r="F151"/>
      <c r="G151"/>
      <c r="H151"/>
      <c r="I151"/>
      <c r="J151"/>
      <c r="Z151" s="29"/>
      <c r="AA151" s="29"/>
    </row>
    <row r="152" spans="1:27" s="2" customFormat="1" ht="15">
      <c r="A152" s="30"/>
      <c r="B152"/>
      <c r="C152"/>
      <c r="D152"/>
      <c r="E152"/>
      <c r="F152"/>
      <c r="G152"/>
      <c r="H152"/>
      <c r="I152"/>
      <c r="J152"/>
      <c r="Z152" s="29"/>
      <c r="AA152" s="29"/>
    </row>
    <row r="153" spans="1:27" s="2" customFormat="1" ht="15">
      <c r="A153" s="30"/>
      <c r="B153"/>
      <c r="C153"/>
      <c r="D153"/>
      <c r="E153"/>
      <c r="F153"/>
      <c r="G153"/>
      <c r="H153"/>
      <c r="I153"/>
      <c r="J153"/>
      <c r="Z153" s="29"/>
      <c r="AA153" s="29"/>
    </row>
    <row r="154" spans="1:27" s="2" customFormat="1" ht="15">
      <c r="A154" s="30"/>
      <c r="B154"/>
      <c r="C154"/>
      <c r="D154"/>
      <c r="E154"/>
      <c r="F154"/>
      <c r="G154"/>
      <c r="H154"/>
      <c r="I154"/>
      <c r="J154"/>
      <c r="Z154" s="29"/>
      <c r="AA154" s="29"/>
    </row>
    <row r="155" spans="1:27" s="2" customFormat="1" ht="15">
      <c r="A155" s="30"/>
      <c r="B155"/>
      <c r="C155"/>
      <c r="D155"/>
      <c r="E155"/>
      <c r="F155"/>
      <c r="G155"/>
      <c r="H155"/>
      <c r="I155"/>
      <c r="J155"/>
      <c r="Z155" s="29"/>
      <c r="AA155" s="29"/>
    </row>
    <row r="156" spans="1:27" s="2" customFormat="1" ht="15">
      <c r="A156" s="30"/>
      <c r="B156"/>
      <c r="C156"/>
      <c r="D156"/>
      <c r="E156"/>
      <c r="F156"/>
      <c r="G156"/>
      <c r="H156"/>
      <c r="I156"/>
      <c r="J156"/>
      <c r="Z156" s="29"/>
      <c r="AA156" s="29"/>
    </row>
    <row r="157" spans="1:27" s="2" customFormat="1" ht="15">
      <c r="A157" s="30"/>
      <c r="B157"/>
      <c r="C157"/>
      <c r="D157"/>
      <c r="E157"/>
      <c r="F157"/>
      <c r="G157"/>
      <c r="H157"/>
      <c r="I157"/>
      <c r="J157"/>
      <c r="Z157" s="29"/>
      <c r="AA157" s="29"/>
    </row>
    <row r="158" spans="1:27" s="2" customFormat="1" ht="15">
      <c r="A158" s="30"/>
      <c r="B158"/>
      <c r="C158"/>
      <c r="D158"/>
      <c r="E158"/>
      <c r="F158"/>
      <c r="G158"/>
      <c r="H158"/>
      <c r="I158"/>
      <c r="J158"/>
      <c r="Z158" s="29"/>
      <c r="AA158" s="29"/>
    </row>
    <row r="159" spans="1:27" s="2" customFormat="1" ht="15">
      <c r="A159" s="30"/>
      <c r="B159"/>
      <c r="C159"/>
      <c r="D159"/>
      <c r="E159"/>
      <c r="F159"/>
      <c r="G159"/>
      <c r="H159"/>
      <c r="I159"/>
      <c r="J159"/>
      <c r="Z159" s="29"/>
      <c r="AA159" s="29"/>
    </row>
    <row r="160" spans="1:27" s="2" customFormat="1" ht="15">
      <c r="A160" s="30"/>
      <c r="B160"/>
      <c r="C160"/>
      <c r="D160"/>
      <c r="E160"/>
      <c r="F160"/>
      <c r="G160"/>
      <c r="H160"/>
      <c r="I160"/>
      <c r="J160"/>
      <c r="Z160" s="29"/>
      <c r="AA160" s="29"/>
    </row>
    <row r="161" spans="1:27" s="2" customFormat="1" ht="15">
      <c r="A161" s="30"/>
      <c r="B161"/>
      <c r="C161"/>
      <c r="D161"/>
      <c r="E161"/>
      <c r="F161"/>
      <c r="G161"/>
      <c r="H161"/>
      <c r="I161"/>
      <c r="J161"/>
      <c r="Z161" s="29"/>
      <c r="AA161" s="29"/>
    </row>
    <row r="162" spans="1:27" s="2" customFormat="1" ht="15">
      <c r="A162" s="30"/>
      <c r="B162"/>
      <c r="C162"/>
      <c r="D162"/>
      <c r="E162"/>
      <c r="F162"/>
      <c r="G162"/>
      <c r="H162"/>
      <c r="I162"/>
      <c r="J162"/>
      <c r="Z162" s="29"/>
      <c r="AA162" s="29"/>
    </row>
    <row r="163" spans="1:27" s="2" customFormat="1" ht="15">
      <c r="A163" s="30"/>
      <c r="B163"/>
      <c r="C163"/>
      <c r="D163"/>
      <c r="E163"/>
      <c r="F163"/>
      <c r="G163"/>
      <c r="H163"/>
      <c r="I163"/>
      <c r="J163"/>
      <c r="Z163" s="29"/>
      <c r="AA163" s="29"/>
    </row>
    <row r="164" spans="1:27" s="2" customFormat="1" ht="15">
      <c r="A164" s="30"/>
      <c r="B164"/>
      <c r="C164"/>
      <c r="D164"/>
      <c r="E164"/>
      <c r="F164"/>
      <c r="G164"/>
      <c r="H164"/>
      <c r="I164"/>
      <c r="J164"/>
      <c r="Z164" s="29"/>
      <c r="AA164" s="29"/>
    </row>
    <row r="165" spans="1:27" s="2" customFormat="1" ht="15">
      <c r="A165" s="30"/>
      <c r="B165"/>
      <c r="C165"/>
      <c r="D165"/>
      <c r="E165"/>
      <c r="F165"/>
      <c r="G165"/>
      <c r="H165"/>
      <c r="I165"/>
      <c r="J165"/>
      <c r="Z165" s="29"/>
      <c r="AA165" s="29"/>
    </row>
    <row r="166" spans="1:27" s="2" customFormat="1" ht="15">
      <c r="A166" s="30"/>
      <c r="B166"/>
      <c r="C166"/>
      <c r="D166"/>
      <c r="E166"/>
      <c r="F166"/>
      <c r="G166"/>
      <c r="H166"/>
      <c r="I166"/>
      <c r="J166"/>
      <c r="Z166" s="29"/>
      <c r="AA166" s="29"/>
    </row>
    <row r="167" spans="1:27" s="2" customFormat="1" ht="15">
      <c r="A167" s="30"/>
      <c r="B167"/>
      <c r="C167"/>
      <c r="D167"/>
      <c r="E167"/>
      <c r="F167"/>
      <c r="G167"/>
      <c r="H167"/>
      <c r="I167"/>
      <c r="J167"/>
      <c r="Z167" s="29"/>
      <c r="AA167" s="29"/>
    </row>
    <row r="168" spans="1:27" s="2" customFormat="1" ht="15">
      <c r="A168" s="30"/>
      <c r="B168"/>
      <c r="C168"/>
      <c r="D168"/>
      <c r="E168"/>
      <c r="F168"/>
      <c r="G168"/>
      <c r="H168"/>
      <c r="I168"/>
      <c r="J168"/>
      <c r="Z168" s="29"/>
      <c r="AA168" s="29"/>
    </row>
    <row r="169" spans="1:27" s="2" customFormat="1" ht="15">
      <c r="A169" s="30"/>
      <c r="B169"/>
      <c r="C169"/>
      <c r="D169"/>
      <c r="E169"/>
      <c r="F169"/>
      <c r="G169"/>
      <c r="H169"/>
      <c r="I169"/>
      <c r="J169"/>
      <c r="Z169" s="29"/>
      <c r="AA169" s="29"/>
    </row>
    <row r="170" spans="1:27" s="2" customFormat="1" ht="15">
      <c r="A170" s="30"/>
      <c r="B170"/>
      <c r="C170"/>
      <c r="D170"/>
      <c r="E170"/>
      <c r="F170"/>
      <c r="G170"/>
      <c r="H170"/>
      <c r="I170"/>
      <c r="J170"/>
      <c r="Z170" s="29"/>
      <c r="AA170" s="29"/>
    </row>
    <row r="171" spans="1:27" s="2" customFormat="1" ht="15">
      <c r="A171" s="30"/>
      <c r="B171"/>
      <c r="C171"/>
      <c r="D171"/>
      <c r="E171"/>
      <c r="F171"/>
      <c r="G171"/>
      <c r="H171"/>
      <c r="I171"/>
      <c r="J171"/>
      <c r="Z171" s="29"/>
      <c r="AA171" s="29"/>
    </row>
    <row r="172" spans="1:27" s="2" customFormat="1" ht="15">
      <c r="A172" s="30"/>
      <c r="B172"/>
      <c r="C172"/>
      <c r="D172"/>
      <c r="E172"/>
      <c r="F172"/>
      <c r="G172"/>
      <c r="H172"/>
      <c r="I172"/>
      <c r="J172"/>
      <c r="Z172" s="29"/>
      <c r="AA172" s="29"/>
    </row>
    <row r="173" spans="1:27" s="2" customFormat="1" ht="15">
      <c r="A173" s="30"/>
      <c r="B173"/>
      <c r="C173"/>
      <c r="D173"/>
      <c r="E173"/>
      <c r="F173"/>
      <c r="G173"/>
      <c r="H173"/>
      <c r="I173"/>
      <c r="J173"/>
      <c r="Z173" s="29"/>
      <c r="AA173" s="29"/>
    </row>
    <row r="174" spans="1:27" s="2" customFormat="1" ht="15">
      <c r="A174" s="30"/>
      <c r="B174"/>
      <c r="C174"/>
      <c r="D174"/>
      <c r="E174"/>
      <c r="F174"/>
      <c r="G174"/>
      <c r="H174"/>
      <c r="I174"/>
      <c r="J174"/>
      <c r="Z174" s="29"/>
      <c r="AA174" s="29"/>
    </row>
    <row r="175" spans="1:27" s="2" customFormat="1" ht="15">
      <c r="A175" s="30"/>
      <c r="B175"/>
      <c r="C175"/>
      <c r="D175"/>
      <c r="E175"/>
      <c r="F175"/>
      <c r="G175"/>
      <c r="H175"/>
      <c r="I175"/>
      <c r="J175"/>
      <c r="Z175" s="29"/>
      <c r="AA175" s="29"/>
    </row>
    <row r="176" spans="1:27" s="2" customFormat="1" ht="15">
      <c r="A176" s="30"/>
      <c r="B176"/>
      <c r="C176"/>
      <c r="D176"/>
      <c r="E176"/>
      <c r="F176"/>
      <c r="G176"/>
      <c r="H176"/>
      <c r="I176"/>
      <c r="J176"/>
      <c r="Z176" s="29"/>
      <c r="AA176" s="29"/>
    </row>
    <row r="177" spans="1:27" s="2" customFormat="1" ht="15">
      <c r="A177" s="30"/>
      <c r="B177"/>
      <c r="C177"/>
      <c r="D177"/>
      <c r="E177"/>
      <c r="F177"/>
      <c r="G177"/>
      <c r="H177"/>
      <c r="I177"/>
      <c r="J177"/>
      <c r="Z177" s="29"/>
      <c r="AA177" s="29"/>
    </row>
    <row r="178" spans="1:27" s="2" customFormat="1" ht="15">
      <c r="A178" s="30"/>
      <c r="B178"/>
      <c r="C178"/>
      <c r="D178"/>
      <c r="E178"/>
      <c r="F178"/>
      <c r="G178"/>
      <c r="H178"/>
      <c r="I178"/>
      <c r="J178"/>
      <c r="Z178" s="29"/>
      <c r="AA178" s="29"/>
    </row>
    <row r="179" spans="1:27" s="2" customFormat="1" ht="15">
      <c r="A179" s="30"/>
      <c r="B179"/>
      <c r="C179"/>
      <c r="D179"/>
      <c r="E179"/>
      <c r="F179"/>
      <c r="G179"/>
      <c r="H179"/>
      <c r="I179"/>
      <c r="J179"/>
      <c r="Z179" s="29"/>
      <c r="AA179" s="29"/>
    </row>
    <row r="180" spans="1:27" s="2" customFormat="1" ht="15">
      <c r="A180" s="30"/>
      <c r="B180"/>
      <c r="C180"/>
      <c r="D180"/>
      <c r="E180"/>
      <c r="F180"/>
      <c r="G180"/>
      <c r="H180"/>
      <c r="I180"/>
      <c r="J180"/>
      <c r="Z180" s="29"/>
      <c r="AA180" s="29"/>
    </row>
    <row r="181" spans="1:27" s="2" customFormat="1" ht="15">
      <c r="A181" s="30"/>
      <c r="B181"/>
      <c r="C181"/>
      <c r="D181"/>
      <c r="E181"/>
      <c r="F181"/>
      <c r="G181"/>
      <c r="H181"/>
      <c r="I181"/>
      <c r="J181"/>
      <c r="Z181" s="29"/>
      <c r="AA181" s="29"/>
    </row>
    <row r="182" spans="1:27" s="2" customFormat="1" ht="15">
      <c r="A182" s="30"/>
      <c r="B182"/>
      <c r="C182"/>
      <c r="D182"/>
      <c r="E182"/>
      <c r="F182"/>
      <c r="G182"/>
      <c r="H182"/>
      <c r="I182"/>
      <c r="J182"/>
      <c r="Z182" s="29"/>
      <c r="AA182" s="29"/>
    </row>
    <row r="183" spans="1:27" s="2" customFormat="1" ht="15">
      <c r="A183" s="30"/>
      <c r="B183"/>
      <c r="C183"/>
      <c r="D183"/>
      <c r="E183"/>
      <c r="F183"/>
      <c r="G183"/>
      <c r="H183"/>
      <c r="I183"/>
      <c r="J183"/>
      <c r="Z183" s="29"/>
      <c r="AA183" s="29"/>
    </row>
    <row r="184" spans="1:27" s="2" customFormat="1" ht="15">
      <c r="A184" s="30"/>
      <c r="B184"/>
      <c r="C184"/>
      <c r="D184"/>
      <c r="E184"/>
      <c r="F184"/>
      <c r="G184"/>
      <c r="H184"/>
      <c r="I184"/>
      <c r="J184"/>
      <c r="Z184" s="29"/>
      <c r="AA184" s="29"/>
    </row>
    <row r="185" spans="1:27" s="2" customFormat="1" ht="15">
      <c r="A185" s="30"/>
      <c r="B185"/>
      <c r="C185"/>
      <c r="D185"/>
      <c r="E185"/>
      <c r="F185"/>
      <c r="G185"/>
      <c r="H185"/>
      <c r="I185"/>
      <c r="J185"/>
      <c r="Z185" s="29"/>
      <c r="AA185" s="29"/>
    </row>
    <row r="186" spans="1:27" s="2" customFormat="1" ht="15">
      <c r="A186" s="30"/>
      <c r="B186"/>
      <c r="C186"/>
      <c r="D186"/>
      <c r="E186"/>
      <c r="F186"/>
      <c r="G186"/>
      <c r="H186"/>
      <c r="I186"/>
      <c r="J186"/>
      <c r="Z186" s="29"/>
      <c r="AA186" s="29"/>
    </row>
    <row r="187" spans="1:27" s="2" customFormat="1" ht="15">
      <c r="A187" s="30"/>
      <c r="B187"/>
      <c r="C187"/>
      <c r="D187"/>
      <c r="E187"/>
      <c r="F187"/>
      <c r="G187"/>
      <c r="H187"/>
      <c r="I187"/>
      <c r="J187"/>
      <c r="Z187" s="29"/>
      <c r="AA187" s="29"/>
    </row>
    <row r="188" spans="1:27" s="2" customFormat="1" ht="15">
      <c r="A188" s="30"/>
      <c r="B188"/>
      <c r="C188"/>
      <c r="D188"/>
      <c r="E188"/>
      <c r="F188"/>
      <c r="G188"/>
      <c r="H188"/>
      <c r="I188"/>
      <c r="J188"/>
      <c r="Z188" s="29"/>
      <c r="AA188" s="29"/>
    </row>
    <row r="189" spans="1:27" s="2" customFormat="1" ht="15">
      <c r="A189" s="30"/>
      <c r="B189"/>
      <c r="C189"/>
      <c r="D189"/>
      <c r="E189"/>
      <c r="F189"/>
      <c r="G189"/>
      <c r="H189"/>
      <c r="I189"/>
      <c r="J189"/>
      <c r="Z189" s="29"/>
      <c r="AA189" s="29"/>
    </row>
    <row r="190" spans="1:27" s="2" customFormat="1" ht="15">
      <c r="A190" s="30"/>
      <c r="B190"/>
      <c r="C190"/>
      <c r="D190"/>
      <c r="E190"/>
      <c r="F190"/>
      <c r="G190"/>
      <c r="H190"/>
      <c r="I190"/>
      <c r="J190"/>
      <c r="Z190" s="29"/>
      <c r="AA190" s="29"/>
    </row>
    <row r="191" spans="1:27" s="2" customFormat="1" ht="15">
      <c r="A191" s="30"/>
      <c r="B191"/>
      <c r="C191"/>
      <c r="D191"/>
      <c r="E191"/>
      <c r="F191"/>
      <c r="G191"/>
      <c r="H191"/>
      <c r="I191"/>
      <c r="J191"/>
      <c r="Z191" s="29"/>
      <c r="AA191" s="29"/>
    </row>
    <row r="192" spans="1:27" s="2" customFormat="1" ht="15">
      <c r="A192" s="30"/>
      <c r="B192"/>
      <c r="C192"/>
      <c r="D192"/>
      <c r="E192"/>
      <c r="F192"/>
      <c r="G192"/>
      <c r="H192"/>
      <c r="I192"/>
      <c r="J192"/>
      <c r="Z192" s="29"/>
      <c r="AA192" s="29"/>
    </row>
    <row r="193" spans="1:27" s="2" customFormat="1" ht="15">
      <c r="A193" s="30"/>
      <c r="B193"/>
      <c r="C193"/>
      <c r="D193"/>
      <c r="E193"/>
      <c r="F193"/>
      <c r="G193"/>
      <c r="H193"/>
      <c r="I193"/>
      <c r="J193"/>
      <c r="Z193" s="29"/>
      <c r="AA193" s="29"/>
    </row>
    <row r="194" spans="1:27" s="2" customFormat="1" ht="15">
      <c r="A194" s="30"/>
      <c r="B194"/>
      <c r="C194"/>
      <c r="D194"/>
      <c r="E194"/>
      <c r="F194"/>
      <c r="G194"/>
      <c r="H194"/>
      <c r="I194"/>
      <c r="J194"/>
      <c r="Z194" s="29"/>
      <c r="AA194" s="29"/>
    </row>
    <row r="195" spans="1:27" s="2" customFormat="1" ht="15">
      <c r="A195" s="30"/>
      <c r="B195"/>
      <c r="C195"/>
      <c r="D195"/>
      <c r="E195"/>
      <c r="F195"/>
      <c r="G195"/>
      <c r="H195"/>
      <c r="I195"/>
      <c r="J195"/>
      <c r="Z195" s="29"/>
      <c r="AA195" s="29"/>
    </row>
    <row r="196" spans="1:27" s="2" customFormat="1" ht="15">
      <c r="A196" s="30"/>
      <c r="B196"/>
      <c r="C196"/>
      <c r="D196"/>
      <c r="E196"/>
      <c r="F196"/>
      <c r="G196"/>
      <c r="H196"/>
      <c r="I196"/>
      <c r="J196"/>
      <c r="Z196" s="29"/>
      <c r="AA196" s="29"/>
    </row>
    <row r="197" spans="1:27" s="2" customFormat="1" ht="15">
      <c r="A197" s="30"/>
      <c r="B197"/>
      <c r="C197"/>
      <c r="D197"/>
      <c r="E197"/>
      <c r="F197"/>
      <c r="G197"/>
      <c r="H197"/>
      <c r="I197"/>
      <c r="J197"/>
      <c r="Z197" s="29"/>
      <c r="AA197" s="29"/>
    </row>
    <row r="198" spans="1:27" s="2" customFormat="1" ht="15">
      <c r="A198" s="30"/>
      <c r="B198"/>
      <c r="C198"/>
      <c r="D198"/>
      <c r="E198"/>
      <c r="F198"/>
      <c r="G198"/>
      <c r="H198"/>
      <c r="I198"/>
      <c r="J198"/>
      <c r="Z198" s="29"/>
      <c r="AA198" s="29"/>
    </row>
    <row r="199" spans="1:27" s="2" customFormat="1" ht="15">
      <c r="A199" s="30"/>
      <c r="B199"/>
      <c r="C199"/>
      <c r="D199"/>
      <c r="E199"/>
      <c r="F199"/>
      <c r="G199"/>
      <c r="H199"/>
      <c r="I199"/>
      <c r="J199"/>
      <c r="Z199" s="29"/>
      <c r="AA199" s="29"/>
    </row>
    <row r="200" spans="1:27" s="2" customFormat="1" ht="15">
      <c r="A200" s="30"/>
      <c r="B200"/>
      <c r="C200"/>
      <c r="D200"/>
      <c r="E200"/>
      <c r="F200"/>
      <c r="G200"/>
      <c r="H200"/>
      <c r="I200"/>
      <c r="J200"/>
      <c r="Z200" s="29"/>
      <c r="AA200" s="29"/>
    </row>
    <row r="201" spans="1:27" s="2" customFormat="1" ht="15">
      <c r="A201" s="30"/>
      <c r="B201"/>
      <c r="C201"/>
      <c r="D201"/>
      <c r="E201"/>
      <c r="F201"/>
      <c r="G201"/>
      <c r="H201"/>
      <c r="I201"/>
      <c r="J201"/>
      <c r="Z201" s="29"/>
      <c r="AA201" s="29"/>
    </row>
    <row r="202" spans="1:27" s="2" customFormat="1" ht="15">
      <c r="A202" s="30"/>
      <c r="B202"/>
      <c r="C202"/>
      <c r="D202"/>
      <c r="E202"/>
      <c r="F202"/>
      <c r="G202"/>
      <c r="H202"/>
      <c r="I202"/>
      <c r="J202"/>
      <c r="Z202" s="29"/>
      <c r="AA202" s="29"/>
    </row>
    <row r="203" spans="1:27" s="2" customFormat="1" ht="15">
      <c r="A203" s="30"/>
      <c r="B203"/>
      <c r="C203"/>
      <c r="D203"/>
      <c r="E203"/>
      <c r="F203"/>
      <c r="G203"/>
      <c r="H203"/>
      <c r="I203"/>
      <c r="J203"/>
      <c r="Z203" s="29"/>
      <c r="AA203" s="29"/>
    </row>
    <row r="204" spans="1:27" s="2" customFormat="1" ht="15">
      <c r="A204" s="30"/>
      <c r="B204"/>
      <c r="C204"/>
      <c r="D204"/>
      <c r="E204"/>
      <c r="F204"/>
      <c r="G204"/>
      <c r="H204"/>
      <c r="I204"/>
      <c r="J204"/>
      <c r="Z204" s="29"/>
      <c r="AA204" s="29"/>
    </row>
    <row r="205" spans="1:27" s="2" customFormat="1" ht="15">
      <c r="A205" s="30"/>
      <c r="B205"/>
      <c r="C205"/>
      <c r="D205"/>
      <c r="E205"/>
      <c r="F205"/>
      <c r="G205"/>
      <c r="H205"/>
      <c r="I205"/>
      <c r="J205"/>
      <c r="Z205" s="29"/>
      <c r="AA205" s="29"/>
    </row>
    <row r="206" spans="1:27" s="2" customFormat="1" ht="15">
      <c r="A206" s="30"/>
      <c r="B206"/>
      <c r="C206"/>
      <c r="D206"/>
      <c r="E206"/>
      <c r="F206"/>
      <c r="G206"/>
      <c r="H206"/>
      <c r="I206"/>
      <c r="J206"/>
      <c r="Z206" s="29"/>
      <c r="AA206" s="29"/>
    </row>
    <row r="207" spans="1:27" s="2" customFormat="1" ht="15">
      <c r="A207" s="30"/>
      <c r="B207"/>
      <c r="C207"/>
      <c r="D207"/>
      <c r="E207"/>
      <c r="F207"/>
      <c r="G207"/>
      <c r="H207"/>
      <c r="I207"/>
      <c r="J207"/>
      <c r="Z207" s="29"/>
      <c r="AA207" s="29"/>
    </row>
    <row r="208" spans="1:27" s="2" customFormat="1" ht="15">
      <c r="A208" s="30"/>
      <c r="B208"/>
      <c r="C208"/>
      <c r="D208"/>
      <c r="E208"/>
      <c r="F208"/>
      <c r="G208"/>
      <c r="H208"/>
      <c r="I208"/>
      <c r="J208"/>
      <c r="Z208" s="29"/>
      <c r="AA208" s="29"/>
    </row>
    <row r="209" spans="1:27" s="2" customFormat="1" ht="15">
      <c r="A209" s="30"/>
      <c r="B209"/>
      <c r="C209"/>
      <c r="D209"/>
      <c r="E209"/>
      <c r="F209"/>
      <c r="G209"/>
      <c r="H209"/>
      <c r="I209"/>
      <c r="J209"/>
      <c r="Z209" s="29"/>
      <c r="AA209" s="29"/>
    </row>
    <row r="210" spans="1:27" s="2" customFormat="1" ht="15">
      <c r="A210" s="30"/>
      <c r="B210"/>
      <c r="C210"/>
      <c r="D210"/>
      <c r="E210"/>
      <c r="F210"/>
      <c r="G210"/>
      <c r="H210"/>
      <c r="I210"/>
      <c r="J210"/>
      <c r="Z210" s="29"/>
      <c r="AA210" s="29"/>
    </row>
    <row r="211" spans="1:27" s="2" customFormat="1" ht="15">
      <c r="A211" s="30"/>
      <c r="B211"/>
      <c r="C211"/>
      <c r="D211"/>
      <c r="E211"/>
      <c r="F211"/>
      <c r="G211"/>
      <c r="H211"/>
      <c r="I211"/>
      <c r="J211"/>
      <c r="Z211" s="29"/>
      <c r="AA211" s="29"/>
    </row>
    <row r="212" spans="1:27" s="2" customFormat="1" ht="15">
      <c r="A212" s="30"/>
      <c r="B212"/>
      <c r="C212"/>
      <c r="D212"/>
      <c r="E212"/>
      <c r="F212"/>
      <c r="G212"/>
      <c r="H212"/>
      <c r="I212"/>
      <c r="J212"/>
      <c r="Z212" s="29"/>
      <c r="AA212" s="29"/>
    </row>
    <row r="213" spans="1:27" s="2" customFormat="1" ht="15">
      <c r="A213" s="30"/>
      <c r="B213"/>
      <c r="C213"/>
      <c r="D213"/>
      <c r="E213"/>
      <c r="F213"/>
      <c r="G213"/>
      <c r="H213"/>
      <c r="I213"/>
      <c r="J213"/>
      <c r="Z213" s="29"/>
      <c r="AA213" s="29"/>
    </row>
    <row r="214" spans="1:27" s="2" customFormat="1" ht="15">
      <c r="A214" s="30"/>
      <c r="B214"/>
      <c r="C214"/>
      <c r="D214"/>
      <c r="E214"/>
      <c r="F214"/>
      <c r="G214"/>
      <c r="H214"/>
      <c r="I214"/>
      <c r="J214"/>
      <c r="Z214" s="29"/>
      <c r="AA214" s="29"/>
    </row>
    <row r="215" spans="1:27" s="2" customFormat="1" ht="15">
      <c r="A215" s="30"/>
      <c r="B215"/>
      <c r="C215"/>
      <c r="D215"/>
      <c r="E215"/>
      <c r="F215"/>
      <c r="G215"/>
      <c r="H215"/>
      <c r="I215"/>
      <c r="J215"/>
      <c r="Z215" s="29"/>
      <c r="AA215" s="29"/>
    </row>
    <row r="216" spans="1:27" s="2" customFormat="1" ht="15">
      <c r="A216" s="30"/>
      <c r="B216"/>
      <c r="C216"/>
      <c r="D216"/>
      <c r="E216"/>
      <c r="F216"/>
      <c r="G216"/>
      <c r="H216"/>
      <c r="I216"/>
      <c r="J216"/>
      <c r="Z216" s="29"/>
      <c r="AA216" s="29"/>
    </row>
    <row r="217" spans="1:27" s="2" customFormat="1" ht="15">
      <c r="A217" s="30"/>
      <c r="B217"/>
      <c r="C217"/>
      <c r="D217"/>
      <c r="E217"/>
      <c r="F217"/>
      <c r="G217"/>
      <c r="H217"/>
      <c r="I217"/>
      <c r="J217"/>
      <c r="Z217" s="29"/>
      <c r="AA217" s="29"/>
    </row>
    <row r="218" spans="1:27" s="2" customFormat="1" ht="15">
      <c r="A218" s="30"/>
      <c r="B218"/>
      <c r="C218"/>
      <c r="D218"/>
      <c r="E218"/>
      <c r="F218"/>
      <c r="G218"/>
      <c r="H218"/>
      <c r="I218"/>
      <c r="J218"/>
      <c r="Z218" s="29"/>
      <c r="AA218" s="29"/>
    </row>
    <row r="219" spans="1:27" s="2" customFormat="1" ht="15">
      <c r="A219" s="30"/>
      <c r="B219"/>
      <c r="C219"/>
      <c r="D219"/>
      <c r="E219"/>
      <c r="F219"/>
      <c r="G219"/>
      <c r="H219"/>
      <c r="I219"/>
      <c r="J219"/>
      <c r="Z219" s="29"/>
      <c r="AA219" s="29"/>
    </row>
    <row r="220" spans="1:27" s="2" customFormat="1" ht="15">
      <c r="A220" s="30"/>
      <c r="B220"/>
      <c r="C220"/>
      <c r="D220"/>
      <c r="E220"/>
      <c r="F220"/>
      <c r="G220"/>
      <c r="H220"/>
      <c r="I220"/>
      <c r="J220"/>
      <c r="Z220" s="29"/>
      <c r="AA220" s="29"/>
    </row>
    <row r="221" spans="1:27" s="2" customFormat="1" ht="15">
      <c r="A221" s="30"/>
      <c r="B221"/>
      <c r="C221"/>
      <c r="D221"/>
      <c r="E221"/>
      <c r="F221"/>
      <c r="G221"/>
      <c r="H221"/>
      <c r="I221"/>
      <c r="J221"/>
      <c r="Z221" s="29"/>
      <c r="AA221" s="29"/>
    </row>
    <row r="222" spans="1:27" s="2" customFormat="1" ht="15">
      <c r="A222" s="30"/>
      <c r="B222"/>
      <c r="C222"/>
      <c r="D222"/>
      <c r="E222"/>
      <c r="F222"/>
      <c r="G222"/>
      <c r="H222"/>
      <c r="I222"/>
      <c r="J222"/>
      <c r="Z222" s="29"/>
      <c r="AA222" s="29"/>
    </row>
    <row r="223" spans="1:27" s="2" customFormat="1" ht="15">
      <c r="A223" s="30"/>
      <c r="B223"/>
      <c r="C223"/>
      <c r="D223"/>
      <c r="E223"/>
      <c r="F223"/>
      <c r="G223"/>
      <c r="H223"/>
      <c r="I223"/>
      <c r="J223"/>
      <c r="Z223" s="29"/>
      <c r="AA223" s="29"/>
    </row>
    <row r="224" spans="1:27" s="2" customFormat="1" ht="15">
      <c r="A224" s="30"/>
      <c r="B224"/>
      <c r="C224"/>
      <c r="D224"/>
      <c r="E224"/>
      <c r="F224"/>
      <c r="G224"/>
      <c r="H224"/>
      <c r="I224"/>
      <c r="J224"/>
      <c r="Z224" s="29"/>
      <c r="AA224" s="29"/>
    </row>
    <row r="225" spans="1:27" s="2" customFormat="1" ht="15">
      <c r="A225" s="30"/>
      <c r="B225"/>
      <c r="C225"/>
      <c r="D225"/>
      <c r="E225"/>
      <c r="F225"/>
      <c r="G225"/>
      <c r="H225"/>
      <c r="I225"/>
      <c r="J225"/>
      <c r="Z225" s="29"/>
      <c r="AA225" s="29"/>
    </row>
    <row r="226" spans="1:27" s="2" customFormat="1" ht="15">
      <c r="A226" s="30"/>
      <c r="B226"/>
      <c r="C226"/>
      <c r="D226"/>
      <c r="E226"/>
      <c r="F226"/>
      <c r="G226"/>
      <c r="H226"/>
      <c r="I226"/>
      <c r="J226"/>
      <c r="Z226" s="29"/>
      <c r="AA226" s="29"/>
    </row>
    <row r="227" spans="1:27" s="2" customFormat="1" ht="15">
      <c r="A227" s="30"/>
      <c r="B227"/>
      <c r="C227"/>
      <c r="D227"/>
      <c r="E227"/>
      <c r="F227"/>
      <c r="G227"/>
      <c r="H227"/>
      <c r="I227"/>
      <c r="J227"/>
      <c r="Z227" s="29"/>
      <c r="AA227" s="29"/>
    </row>
    <row r="228" spans="1:27" s="2" customFormat="1" ht="15">
      <c r="A228" s="30"/>
      <c r="B228"/>
      <c r="C228"/>
      <c r="D228"/>
      <c r="E228"/>
      <c r="F228"/>
      <c r="G228"/>
      <c r="H228"/>
      <c r="I228"/>
      <c r="J228"/>
      <c r="Z228" s="29"/>
      <c r="AA228" s="29"/>
    </row>
    <row r="229" spans="1:27" s="2" customFormat="1" ht="15">
      <c r="A229" s="30"/>
      <c r="B229"/>
      <c r="C229"/>
      <c r="D229"/>
      <c r="E229"/>
      <c r="F229"/>
      <c r="G229"/>
      <c r="H229"/>
      <c r="I229"/>
      <c r="J229"/>
      <c r="Z229" s="29"/>
      <c r="AA229" s="29"/>
    </row>
    <row r="230" spans="1:27" s="2" customFormat="1" ht="15">
      <c r="A230" s="30"/>
      <c r="B230"/>
      <c r="C230"/>
      <c r="D230"/>
      <c r="E230"/>
      <c r="F230"/>
      <c r="G230"/>
      <c r="H230"/>
      <c r="I230"/>
      <c r="J230"/>
      <c r="Z230" s="29"/>
      <c r="AA230" s="29"/>
    </row>
    <row r="231" spans="1:27" s="2" customFormat="1" ht="15">
      <c r="A231" s="30"/>
      <c r="B231"/>
      <c r="C231"/>
      <c r="D231"/>
      <c r="E231"/>
      <c r="F231"/>
      <c r="G231"/>
      <c r="H231"/>
      <c r="I231"/>
      <c r="J231"/>
      <c r="Z231" s="29"/>
      <c r="AA231" s="29"/>
    </row>
    <row r="232" spans="1:27" s="2" customFormat="1" ht="15">
      <c r="A232" s="30"/>
      <c r="B232"/>
      <c r="C232"/>
      <c r="D232"/>
      <c r="E232"/>
      <c r="F232"/>
      <c r="G232"/>
      <c r="H232"/>
      <c r="I232"/>
      <c r="J232"/>
      <c r="Z232" s="29"/>
      <c r="AA232" s="29"/>
    </row>
    <row r="233" spans="1:27" s="2" customFormat="1" ht="15">
      <c r="A233" s="30"/>
      <c r="B233"/>
      <c r="C233"/>
      <c r="D233"/>
      <c r="E233"/>
      <c r="F233"/>
      <c r="G233"/>
      <c r="H233"/>
      <c r="I233"/>
      <c r="J233"/>
      <c r="Z233" s="29"/>
      <c r="AA233" s="29"/>
    </row>
    <row r="234" spans="1:27" s="2" customFormat="1" ht="15">
      <c r="A234" s="30"/>
      <c r="B234"/>
      <c r="C234"/>
      <c r="D234"/>
      <c r="E234"/>
      <c r="F234"/>
      <c r="G234"/>
      <c r="H234"/>
      <c r="I234"/>
      <c r="J234"/>
      <c r="Z234" s="29"/>
      <c r="AA234" s="29"/>
    </row>
    <row r="235" spans="1:27" s="2" customFormat="1" ht="15">
      <c r="A235" s="30"/>
      <c r="B235"/>
      <c r="C235"/>
      <c r="D235"/>
      <c r="E235"/>
      <c r="F235"/>
      <c r="G235"/>
      <c r="H235"/>
      <c r="I235"/>
      <c r="J235"/>
      <c r="Z235" s="29"/>
      <c r="AA235" s="29"/>
    </row>
    <row r="236" spans="1:27" s="2" customFormat="1" ht="15">
      <c r="A236" s="30"/>
      <c r="B236"/>
      <c r="C236"/>
      <c r="D236"/>
      <c r="E236"/>
      <c r="F236"/>
      <c r="G236"/>
      <c r="H236"/>
      <c r="I236"/>
      <c r="J236"/>
      <c r="Z236" s="29"/>
      <c r="AA236" s="29"/>
    </row>
    <row r="237" spans="1:27" s="2" customFormat="1" ht="15">
      <c r="A237" s="30"/>
      <c r="B237"/>
      <c r="C237"/>
      <c r="D237"/>
      <c r="E237"/>
      <c r="F237"/>
      <c r="G237"/>
      <c r="H237"/>
      <c r="I237"/>
      <c r="J237"/>
      <c r="Z237" s="29"/>
      <c r="AA237" s="29"/>
    </row>
    <row r="238" spans="1:27" s="2" customFormat="1" ht="15">
      <c r="A238" s="30"/>
      <c r="B238"/>
      <c r="C238"/>
      <c r="D238"/>
      <c r="E238"/>
      <c r="F238"/>
      <c r="G238"/>
      <c r="H238"/>
      <c r="I238"/>
      <c r="J238"/>
      <c r="Z238" s="29"/>
      <c r="AA238" s="29"/>
    </row>
    <row r="239" spans="1:27" s="2" customFormat="1" ht="15">
      <c r="A239" s="30"/>
      <c r="B239"/>
      <c r="C239"/>
      <c r="D239"/>
      <c r="E239"/>
      <c r="F239"/>
      <c r="G239"/>
      <c r="H239"/>
      <c r="I239"/>
      <c r="J239"/>
      <c r="Z239" s="29"/>
      <c r="AA239" s="29"/>
    </row>
    <row r="240" spans="1:27" s="2" customFormat="1" ht="15">
      <c r="A240" s="30"/>
      <c r="B240"/>
      <c r="C240"/>
      <c r="D240"/>
      <c r="E240"/>
      <c r="F240"/>
      <c r="G240"/>
      <c r="H240"/>
      <c r="I240"/>
      <c r="J240"/>
      <c r="Z240" s="29"/>
      <c r="AA240" s="29"/>
    </row>
    <row r="241" spans="1:27" s="2" customFormat="1" ht="15">
      <c r="A241" s="30"/>
      <c r="B241"/>
      <c r="C241"/>
      <c r="D241"/>
      <c r="E241"/>
      <c r="F241"/>
      <c r="G241"/>
      <c r="H241"/>
      <c r="I241"/>
      <c r="J241"/>
      <c r="Z241" s="29"/>
      <c r="AA241" s="29"/>
    </row>
    <row r="242" spans="1:27" s="2" customFormat="1" ht="15">
      <c r="A242" s="30"/>
      <c r="B242"/>
      <c r="C242"/>
      <c r="D242"/>
      <c r="E242"/>
      <c r="F242"/>
      <c r="G242"/>
      <c r="H242"/>
      <c r="I242"/>
      <c r="J242"/>
      <c r="Z242" s="29"/>
      <c r="AA242" s="29"/>
    </row>
    <row r="243" spans="1:27" s="2" customFormat="1" ht="15">
      <c r="A243" s="30"/>
      <c r="B243"/>
      <c r="C243"/>
      <c r="D243"/>
      <c r="E243"/>
      <c r="F243"/>
      <c r="G243"/>
      <c r="H243"/>
      <c r="I243"/>
      <c r="J243"/>
      <c r="Z243" s="29"/>
      <c r="AA243" s="29"/>
    </row>
    <row r="244" spans="1:27" s="2" customFormat="1" ht="15">
      <c r="A244" s="30"/>
      <c r="B244"/>
      <c r="C244"/>
      <c r="D244"/>
      <c r="E244"/>
      <c r="F244"/>
      <c r="G244"/>
      <c r="H244"/>
      <c r="I244"/>
      <c r="J244"/>
      <c r="Z244" s="29"/>
      <c r="AA244" s="29"/>
    </row>
    <row r="245" spans="1:27" s="2" customFormat="1" ht="15">
      <c r="A245" s="30"/>
      <c r="B245"/>
      <c r="C245"/>
      <c r="D245"/>
      <c r="E245"/>
      <c r="F245"/>
      <c r="G245"/>
      <c r="H245"/>
      <c r="I245"/>
      <c r="J245"/>
      <c r="Z245" s="29"/>
      <c r="AA245" s="29"/>
    </row>
    <row r="246" spans="1:27" s="2" customFormat="1" ht="15">
      <c r="A246" s="30"/>
      <c r="B246"/>
      <c r="C246"/>
      <c r="D246"/>
      <c r="E246"/>
      <c r="F246"/>
      <c r="G246"/>
      <c r="H246"/>
      <c r="I246"/>
      <c r="J246"/>
      <c r="Z246" s="29"/>
      <c r="AA246" s="29"/>
    </row>
    <row r="247" spans="1:27" s="2" customFormat="1" ht="15">
      <c r="A247" s="30"/>
      <c r="B247"/>
      <c r="C247"/>
      <c r="D247"/>
      <c r="E247"/>
      <c r="F247"/>
      <c r="G247"/>
      <c r="H247"/>
      <c r="I247"/>
      <c r="J247"/>
      <c r="Z247" s="29"/>
      <c r="AA247" s="29"/>
    </row>
    <row r="248" spans="1:27" s="2" customFormat="1" ht="15">
      <c r="A248" s="30"/>
      <c r="B248"/>
      <c r="C248"/>
      <c r="D248"/>
      <c r="E248"/>
      <c r="F248"/>
      <c r="G248"/>
      <c r="H248"/>
      <c r="I248"/>
      <c r="J248"/>
      <c r="Z248" s="29"/>
      <c r="AA248" s="29"/>
    </row>
    <row r="249" spans="1:27" s="2" customFormat="1" ht="15">
      <c r="A249" s="30"/>
      <c r="B249"/>
      <c r="C249"/>
      <c r="D249"/>
      <c r="E249"/>
      <c r="F249"/>
      <c r="G249"/>
      <c r="H249"/>
      <c r="I249"/>
      <c r="J249"/>
      <c r="Z249" s="29"/>
      <c r="AA249" s="29"/>
    </row>
    <row r="250" spans="1:27" s="2" customFormat="1" ht="15">
      <c r="A250" s="30"/>
      <c r="B250"/>
      <c r="C250"/>
      <c r="D250"/>
      <c r="E250"/>
      <c r="F250"/>
      <c r="G250"/>
      <c r="H250"/>
      <c r="I250"/>
      <c r="J250"/>
      <c r="Z250" s="29"/>
      <c r="AA250" s="29"/>
    </row>
    <row r="251" spans="1:27" s="2" customFormat="1" ht="15">
      <c r="A251" s="30"/>
      <c r="B251"/>
      <c r="C251"/>
      <c r="D251"/>
      <c r="E251"/>
      <c r="F251"/>
      <c r="G251"/>
      <c r="H251"/>
      <c r="I251"/>
      <c r="J251"/>
      <c r="Z251" s="29"/>
      <c r="AA251" s="29"/>
    </row>
    <row r="252" spans="1:27" s="2" customFormat="1" ht="15">
      <c r="A252" s="30"/>
      <c r="B252"/>
      <c r="C252"/>
      <c r="D252"/>
      <c r="E252"/>
      <c r="F252"/>
      <c r="G252"/>
      <c r="H252"/>
      <c r="I252"/>
      <c r="J252"/>
      <c r="Z252" s="29"/>
      <c r="AA252" s="29"/>
    </row>
    <row r="253" spans="1:27" s="2" customFormat="1" ht="15">
      <c r="A253" s="30"/>
      <c r="B253"/>
      <c r="C253"/>
      <c r="D253"/>
      <c r="E253"/>
      <c r="F253"/>
      <c r="G253"/>
      <c r="H253"/>
      <c r="I253"/>
      <c r="J253"/>
      <c r="Z253" s="29"/>
      <c r="AA253" s="29"/>
    </row>
    <row r="254" spans="1:27" s="2" customFormat="1" ht="15">
      <c r="A254" s="30"/>
      <c r="B254"/>
      <c r="C254"/>
      <c r="D254"/>
      <c r="E254"/>
      <c r="F254"/>
      <c r="G254"/>
      <c r="H254"/>
      <c r="I254"/>
      <c r="J254"/>
      <c r="Z254" s="29"/>
      <c r="AA254" s="29"/>
    </row>
    <row r="255" spans="1:27" s="2" customFormat="1" ht="15">
      <c r="A255" s="30"/>
      <c r="B255"/>
      <c r="C255"/>
      <c r="D255"/>
      <c r="E255"/>
      <c r="F255"/>
      <c r="G255"/>
      <c r="H255"/>
      <c r="I255"/>
      <c r="J255"/>
      <c r="Z255" s="29"/>
      <c r="AA255" s="29"/>
    </row>
    <row r="256" spans="1:27" s="2" customFormat="1" ht="15">
      <c r="A256" s="30"/>
      <c r="B256"/>
      <c r="C256"/>
      <c r="D256"/>
      <c r="E256"/>
      <c r="F256"/>
      <c r="G256"/>
      <c r="H256"/>
      <c r="I256"/>
      <c r="J256"/>
      <c r="Z256" s="29"/>
      <c r="AA256" s="29"/>
    </row>
    <row r="257" spans="1:27" s="2" customFormat="1" ht="15">
      <c r="A257" s="30"/>
      <c r="B257"/>
      <c r="C257"/>
      <c r="D257"/>
      <c r="E257"/>
      <c r="F257"/>
      <c r="G257"/>
      <c r="H257"/>
      <c r="I257"/>
      <c r="J257"/>
      <c r="Z257" s="29"/>
      <c r="AA257" s="29"/>
    </row>
    <row r="258" spans="1:27" s="2" customFormat="1" ht="15">
      <c r="A258" s="30"/>
      <c r="B258"/>
      <c r="C258"/>
      <c r="D258"/>
      <c r="E258"/>
      <c r="F258"/>
      <c r="G258"/>
      <c r="H258"/>
      <c r="I258"/>
      <c r="J258"/>
      <c r="Z258" s="29"/>
      <c r="AA258" s="29"/>
    </row>
    <row r="259" spans="1:27" s="2" customFormat="1" ht="15">
      <c r="A259" s="30"/>
      <c r="B259"/>
      <c r="C259"/>
      <c r="D259"/>
      <c r="E259"/>
      <c r="F259"/>
      <c r="G259"/>
      <c r="H259"/>
      <c r="I259"/>
      <c r="J259"/>
      <c r="Z259" s="29"/>
      <c r="AA259" s="29"/>
    </row>
    <row r="260" spans="1:27" s="2" customFormat="1" ht="15">
      <c r="A260" s="30"/>
      <c r="B260"/>
      <c r="C260"/>
      <c r="D260"/>
      <c r="E260"/>
      <c r="F260"/>
      <c r="G260"/>
      <c r="H260"/>
      <c r="I260"/>
      <c r="J260"/>
      <c r="Z260" s="29"/>
      <c r="AA260" s="29"/>
    </row>
    <row r="261" spans="1:27" s="2" customFormat="1" ht="15">
      <c r="A261" s="30"/>
      <c r="B261"/>
      <c r="C261"/>
      <c r="D261"/>
      <c r="E261"/>
      <c r="F261"/>
      <c r="G261"/>
      <c r="H261"/>
      <c r="I261"/>
      <c r="J261"/>
      <c r="Z261" s="29"/>
      <c r="AA261" s="29"/>
    </row>
    <row r="262" spans="1:27" s="2" customFormat="1" ht="15">
      <c r="A262" s="30"/>
      <c r="B262"/>
      <c r="C262"/>
      <c r="D262"/>
      <c r="E262"/>
      <c r="F262"/>
      <c r="G262"/>
      <c r="H262"/>
      <c r="I262"/>
      <c r="J262"/>
      <c r="Z262" s="29"/>
      <c r="AA262" s="29"/>
    </row>
    <row r="263" spans="1:27" s="2" customFormat="1" ht="15">
      <c r="A263" s="30"/>
      <c r="B263"/>
      <c r="C263"/>
      <c r="D263"/>
      <c r="E263"/>
      <c r="F263"/>
      <c r="G263"/>
      <c r="H263"/>
      <c r="I263"/>
      <c r="J263"/>
      <c r="Z263" s="29"/>
      <c r="AA263" s="29"/>
    </row>
    <row r="264" spans="1:27" s="2" customFormat="1" ht="15">
      <c r="A264" s="30"/>
      <c r="B264"/>
      <c r="C264"/>
      <c r="D264"/>
      <c r="E264"/>
      <c r="F264"/>
      <c r="G264"/>
      <c r="H264"/>
      <c r="I264"/>
      <c r="J264"/>
      <c r="Z264" s="29"/>
      <c r="AA264" s="29"/>
    </row>
    <row r="265" spans="1:27" s="2" customFormat="1" ht="15">
      <c r="A265" s="30"/>
      <c r="B265"/>
      <c r="C265"/>
      <c r="D265"/>
      <c r="E265"/>
      <c r="F265"/>
      <c r="G265"/>
      <c r="H265"/>
      <c r="I265"/>
      <c r="J265"/>
      <c r="Z265" s="29"/>
      <c r="AA265" s="29"/>
    </row>
    <row r="266" spans="1:27" s="2" customFormat="1" ht="15">
      <c r="A266" s="30"/>
      <c r="B266"/>
      <c r="C266"/>
      <c r="D266"/>
      <c r="E266"/>
      <c r="F266"/>
      <c r="G266"/>
      <c r="H266"/>
      <c r="I266"/>
      <c r="J266"/>
      <c r="Z266" s="29"/>
      <c r="AA266" s="29"/>
    </row>
    <row r="267" spans="1:27" s="2" customFormat="1" ht="15">
      <c r="A267" s="30"/>
      <c r="B267"/>
      <c r="C267"/>
      <c r="D267"/>
      <c r="E267"/>
      <c r="F267"/>
      <c r="G267"/>
      <c r="H267"/>
      <c r="I267"/>
      <c r="J267"/>
      <c r="Z267" s="29"/>
      <c r="AA267" s="29"/>
    </row>
    <row r="268" spans="1:27" s="2" customFormat="1" ht="15">
      <c r="A268" s="30"/>
      <c r="B268"/>
      <c r="C268"/>
      <c r="D268"/>
      <c r="E268"/>
      <c r="F268"/>
      <c r="G268"/>
      <c r="H268"/>
      <c r="I268"/>
      <c r="J268"/>
      <c r="Z268" s="29"/>
      <c r="AA268" s="29"/>
    </row>
    <row r="269" spans="1:27" s="2" customFormat="1" ht="15">
      <c r="A269" s="30"/>
      <c r="B269"/>
      <c r="C269"/>
      <c r="D269"/>
      <c r="E269"/>
      <c r="F269"/>
      <c r="G269"/>
      <c r="H269"/>
      <c r="I269"/>
      <c r="J269"/>
      <c r="Z269" s="29"/>
      <c r="AA269" s="29"/>
    </row>
    <row r="270" spans="1:27" s="2" customFormat="1" ht="15">
      <c r="A270" s="30"/>
      <c r="B270"/>
      <c r="C270"/>
      <c r="D270"/>
      <c r="E270"/>
      <c r="F270"/>
      <c r="G270"/>
      <c r="H270"/>
      <c r="I270"/>
      <c r="J270"/>
      <c r="Z270" s="29"/>
      <c r="AA270" s="29"/>
    </row>
    <row r="271" spans="1:27" s="2" customFormat="1" ht="15">
      <c r="A271" s="30"/>
      <c r="B271"/>
      <c r="C271"/>
      <c r="D271"/>
      <c r="E271"/>
      <c r="F271"/>
      <c r="G271"/>
      <c r="H271"/>
      <c r="I271"/>
      <c r="J271"/>
      <c r="Z271" s="29"/>
      <c r="AA271" s="29"/>
    </row>
    <row r="272" spans="1:27" s="2" customFormat="1" ht="15">
      <c r="A272" s="30"/>
      <c r="B272"/>
      <c r="C272"/>
      <c r="D272"/>
      <c r="E272"/>
      <c r="F272"/>
      <c r="G272"/>
      <c r="H272"/>
      <c r="I272"/>
      <c r="J272"/>
      <c r="Z272" s="29"/>
      <c r="AA272" s="29"/>
    </row>
    <row r="273" spans="1:27" s="2" customFormat="1" ht="15">
      <c r="A273" s="30"/>
      <c r="B273"/>
      <c r="C273"/>
      <c r="D273"/>
      <c r="E273"/>
      <c r="F273"/>
      <c r="G273"/>
      <c r="H273"/>
      <c r="I273"/>
      <c r="J273"/>
      <c r="Z273" s="29"/>
      <c r="AA273" s="29"/>
    </row>
    <row r="274" spans="1:27" s="2" customFormat="1" ht="15">
      <c r="A274" s="30"/>
      <c r="B274"/>
      <c r="C274"/>
      <c r="D274"/>
      <c r="E274"/>
      <c r="F274"/>
      <c r="G274"/>
      <c r="H274"/>
      <c r="I274"/>
      <c r="J274"/>
      <c r="Z274" s="29"/>
      <c r="AA274" s="29"/>
    </row>
    <row r="275" spans="1:27" s="2" customFormat="1" ht="15">
      <c r="A275" s="30"/>
      <c r="B275"/>
      <c r="C275"/>
      <c r="D275"/>
      <c r="E275"/>
      <c r="F275"/>
      <c r="G275"/>
      <c r="H275"/>
      <c r="I275"/>
      <c r="J275"/>
      <c r="Z275" s="29"/>
      <c r="AA275" s="29"/>
    </row>
    <row r="276" spans="1:27" s="2" customFormat="1" ht="15">
      <c r="A276" s="30"/>
      <c r="B276"/>
      <c r="C276"/>
      <c r="D276"/>
      <c r="E276"/>
      <c r="F276"/>
      <c r="G276"/>
      <c r="H276"/>
      <c r="I276"/>
      <c r="J276"/>
      <c r="Z276" s="29"/>
      <c r="AA276" s="29"/>
    </row>
    <row r="277" spans="1:27" s="2" customFormat="1" ht="15">
      <c r="A277" s="30"/>
      <c r="B277"/>
      <c r="C277"/>
      <c r="D277"/>
      <c r="E277"/>
      <c r="F277"/>
      <c r="G277"/>
      <c r="H277"/>
      <c r="I277"/>
      <c r="J277"/>
      <c r="Z277" s="29"/>
      <c r="AA277" s="29"/>
    </row>
    <row r="278" spans="1:27" s="2" customFormat="1" ht="15">
      <c r="A278" s="30"/>
      <c r="B278"/>
      <c r="C278"/>
      <c r="D278"/>
      <c r="E278"/>
      <c r="F278"/>
      <c r="G278"/>
      <c r="H278"/>
      <c r="I278"/>
      <c r="J278"/>
      <c r="Z278" s="29"/>
      <c r="AA278" s="29"/>
    </row>
    <row r="279" spans="1:27" s="2" customFormat="1" ht="15">
      <c r="A279" s="30"/>
      <c r="B279"/>
      <c r="C279"/>
      <c r="D279"/>
      <c r="E279"/>
      <c r="F279"/>
      <c r="G279"/>
      <c r="H279"/>
      <c r="I279"/>
      <c r="J279"/>
      <c r="Z279" s="29"/>
      <c r="AA279" s="29"/>
    </row>
    <row r="280" spans="1:27" s="2" customFormat="1" ht="15">
      <c r="A280" s="30"/>
      <c r="B280"/>
      <c r="C280"/>
      <c r="D280"/>
      <c r="E280"/>
      <c r="F280"/>
      <c r="G280"/>
      <c r="H280"/>
      <c r="I280"/>
      <c r="J280"/>
      <c r="Z280" s="29"/>
      <c r="AA280" s="29"/>
    </row>
    <row r="281" spans="1:27" s="2" customFormat="1" ht="15">
      <c r="A281" s="30"/>
      <c r="B281"/>
      <c r="C281"/>
      <c r="D281"/>
      <c r="E281"/>
      <c r="F281"/>
      <c r="G281"/>
      <c r="H281"/>
      <c r="I281"/>
      <c r="J281"/>
      <c r="Z281" s="29"/>
      <c r="AA281" s="29"/>
    </row>
    <row r="282" spans="1:27" s="2" customFormat="1" ht="15">
      <c r="A282" s="30"/>
      <c r="B282"/>
      <c r="C282"/>
      <c r="D282"/>
      <c r="E282"/>
      <c r="F282"/>
      <c r="G282"/>
      <c r="H282"/>
      <c r="I282"/>
      <c r="J282"/>
      <c r="Z282" s="29"/>
      <c r="AA282" s="29"/>
    </row>
    <row r="283" spans="1:27" s="2" customFormat="1" ht="15">
      <c r="A283" s="30"/>
      <c r="B283"/>
      <c r="C283"/>
      <c r="D283"/>
      <c r="E283"/>
      <c r="F283"/>
      <c r="G283"/>
      <c r="H283"/>
      <c r="I283"/>
      <c r="J283"/>
      <c r="Z283" s="29"/>
      <c r="AA283" s="29"/>
    </row>
    <row r="284" spans="1:27" s="2" customFormat="1" ht="15">
      <c r="A284" s="30"/>
      <c r="B284"/>
      <c r="C284"/>
      <c r="D284"/>
      <c r="E284"/>
      <c r="F284"/>
      <c r="G284"/>
      <c r="H284"/>
      <c r="I284"/>
      <c r="J284"/>
      <c r="Z284" s="29"/>
      <c r="AA284" s="29"/>
    </row>
    <row r="285" spans="1:27" s="2" customFormat="1" ht="15">
      <c r="A285" s="30"/>
      <c r="B285"/>
      <c r="C285"/>
      <c r="D285"/>
      <c r="E285"/>
      <c r="F285"/>
      <c r="G285"/>
      <c r="H285"/>
      <c r="I285"/>
      <c r="J285"/>
      <c r="Z285" s="29"/>
      <c r="AA285" s="29"/>
    </row>
    <row r="286" spans="1:27" s="2" customFormat="1" ht="15">
      <c r="A286" s="30"/>
      <c r="B286"/>
      <c r="C286"/>
      <c r="D286"/>
      <c r="E286"/>
      <c r="F286"/>
      <c r="G286"/>
      <c r="H286"/>
      <c r="I286"/>
      <c r="J286"/>
      <c r="Z286" s="29"/>
      <c r="AA286" s="29"/>
    </row>
    <row r="287" spans="1:27" s="2" customFormat="1" ht="15">
      <c r="A287" s="30"/>
      <c r="B287"/>
      <c r="C287"/>
      <c r="D287"/>
      <c r="E287"/>
      <c r="F287"/>
      <c r="G287"/>
      <c r="H287"/>
      <c r="I287"/>
      <c r="J287"/>
      <c r="Z287" s="29"/>
      <c r="AA287" s="29"/>
    </row>
    <row r="288" spans="1:27" s="2" customFormat="1" ht="15">
      <c r="A288" s="30"/>
      <c r="B288"/>
      <c r="C288"/>
      <c r="D288"/>
      <c r="E288"/>
      <c r="F288"/>
      <c r="G288"/>
      <c r="H288"/>
      <c r="I288"/>
      <c r="J288"/>
      <c r="Z288" s="29"/>
      <c r="AA288" s="29"/>
    </row>
    <row r="289" spans="1:27" s="2" customFormat="1" ht="15">
      <c r="A289" s="30"/>
      <c r="B289"/>
      <c r="C289"/>
      <c r="D289"/>
      <c r="E289"/>
      <c r="F289"/>
      <c r="G289"/>
      <c r="H289"/>
      <c r="I289"/>
      <c r="J289"/>
      <c r="Z289" s="29"/>
      <c r="AA289" s="29"/>
    </row>
    <row r="290" spans="1:27" s="2" customFormat="1" ht="15">
      <c r="A290" s="30"/>
      <c r="B290"/>
      <c r="C290"/>
      <c r="D290"/>
      <c r="E290"/>
      <c r="F290"/>
      <c r="G290"/>
      <c r="H290"/>
      <c r="I290"/>
      <c r="J290"/>
      <c r="Z290" s="29"/>
      <c r="AA290" s="29"/>
    </row>
    <row r="291" spans="1:27" s="2" customFormat="1" ht="15">
      <c r="A291" s="30"/>
      <c r="B291"/>
      <c r="C291"/>
      <c r="D291"/>
      <c r="E291"/>
      <c r="F291"/>
      <c r="G291"/>
      <c r="H291"/>
      <c r="I291"/>
      <c r="J291"/>
      <c r="Z291" s="29"/>
      <c r="AA291" s="29"/>
    </row>
    <row r="292" spans="1:27" s="2" customFormat="1" ht="15">
      <c r="A292" s="30"/>
      <c r="B292"/>
      <c r="C292"/>
      <c r="D292"/>
      <c r="E292"/>
      <c r="F292"/>
      <c r="G292"/>
      <c r="H292"/>
      <c r="I292"/>
      <c r="J292"/>
      <c r="Z292" s="29"/>
      <c r="AA292" s="29"/>
    </row>
    <row r="293" spans="1:27" s="2" customFormat="1" ht="15">
      <c r="A293" s="30"/>
      <c r="B293"/>
      <c r="C293"/>
      <c r="D293"/>
      <c r="E293"/>
      <c r="F293"/>
      <c r="G293"/>
      <c r="H293"/>
      <c r="I293"/>
      <c r="J293"/>
      <c r="Z293" s="29"/>
      <c r="AA293" s="29"/>
    </row>
    <row r="294" spans="1:27" s="2" customFormat="1" ht="15">
      <c r="A294" s="30"/>
      <c r="B294"/>
      <c r="C294"/>
      <c r="D294"/>
      <c r="E294"/>
      <c r="F294"/>
      <c r="G294"/>
      <c r="H294"/>
      <c r="I294"/>
      <c r="J294"/>
      <c r="Z294" s="29"/>
      <c r="AA294" s="29"/>
    </row>
    <row r="295" spans="1:27" s="2" customFormat="1" ht="15">
      <c r="A295" s="30"/>
      <c r="B295"/>
      <c r="C295"/>
      <c r="D295"/>
      <c r="E295"/>
      <c r="F295"/>
      <c r="G295"/>
      <c r="H295"/>
      <c r="I295"/>
      <c r="J295"/>
      <c r="Z295" s="29"/>
      <c r="AA295" s="29"/>
    </row>
    <row r="296" spans="1:27" s="2" customFormat="1" ht="15">
      <c r="A296" s="30"/>
      <c r="B296"/>
      <c r="C296"/>
      <c r="D296"/>
      <c r="E296"/>
      <c r="F296"/>
      <c r="G296"/>
      <c r="H296"/>
      <c r="I296"/>
      <c r="J296"/>
      <c r="Z296" s="29"/>
      <c r="AA296" s="29"/>
    </row>
    <row r="297" spans="1:27" s="2" customFormat="1" ht="15">
      <c r="A297" s="30"/>
      <c r="B297"/>
      <c r="C297"/>
      <c r="D297"/>
      <c r="E297"/>
      <c r="F297"/>
      <c r="G297"/>
      <c r="H297"/>
      <c r="I297"/>
      <c r="J297"/>
      <c r="Z297" s="29"/>
      <c r="AA297" s="29"/>
    </row>
    <row r="298" spans="1:27" s="2" customFormat="1" ht="15">
      <c r="A298" s="30"/>
      <c r="B298"/>
      <c r="C298"/>
      <c r="D298"/>
      <c r="E298"/>
      <c r="F298"/>
      <c r="G298"/>
      <c r="H298"/>
      <c r="I298"/>
      <c r="J298"/>
      <c r="Z298" s="29"/>
      <c r="AA298" s="29"/>
    </row>
    <row r="299" spans="1:27" s="2" customFormat="1" ht="15">
      <c r="A299" s="30"/>
      <c r="B299"/>
      <c r="C299"/>
      <c r="D299"/>
      <c r="E299"/>
      <c r="F299"/>
      <c r="G299"/>
      <c r="H299"/>
      <c r="I299"/>
      <c r="J299"/>
      <c r="Z299" s="29"/>
      <c r="AA299" s="29"/>
    </row>
    <row r="300" spans="1:27" s="2" customFormat="1" ht="15">
      <c r="A300" s="30"/>
      <c r="B300"/>
      <c r="C300"/>
      <c r="D300"/>
      <c r="E300"/>
      <c r="F300"/>
      <c r="G300"/>
      <c r="H300"/>
      <c r="I300"/>
      <c r="J300"/>
      <c r="Z300" s="29"/>
      <c r="AA300" s="29"/>
    </row>
    <row r="301" spans="1:27" s="2" customFormat="1" ht="15">
      <c r="A301" s="30"/>
      <c r="B301"/>
      <c r="C301"/>
      <c r="D301"/>
      <c r="E301"/>
      <c r="F301"/>
      <c r="G301"/>
      <c r="H301"/>
      <c r="I301"/>
      <c r="J301"/>
      <c r="Z301" s="29"/>
      <c r="AA301" s="29"/>
    </row>
    <row r="302" spans="1:27" s="2" customFormat="1" ht="15">
      <c r="A302" s="30"/>
      <c r="B302"/>
      <c r="C302"/>
      <c r="D302"/>
      <c r="E302"/>
      <c r="F302"/>
      <c r="G302"/>
      <c r="H302"/>
      <c r="I302"/>
      <c r="J302"/>
      <c r="Z302" s="29"/>
      <c r="AA302" s="29"/>
    </row>
    <row r="303" spans="1:27" s="2" customFormat="1" ht="15">
      <c r="A303" s="30"/>
      <c r="B303"/>
      <c r="C303"/>
      <c r="D303"/>
      <c r="E303"/>
      <c r="F303"/>
      <c r="G303"/>
      <c r="H303"/>
      <c r="I303"/>
      <c r="J303"/>
      <c r="Z303" s="29"/>
      <c r="AA303" s="29"/>
    </row>
    <row r="304" spans="1:27" s="2" customFormat="1" ht="15">
      <c r="A304" s="30"/>
      <c r="B304"/>
      <c r="C304"/>
      <c r="D304"/>
      <c r="E304"/>
      <c r="F304"/>
      <c r="G304"/>
      <c r="H304"/>
      <c r="I304"/>
      <c r="J304"/>
      <c r="Z304" s="29"/>
      <c r="AA304" s="29"/>
    </row>
    <row r="305" spans="1:27" s="2" customFormat="1" ht="15">
      <c r="A305" s="30"/>
      <c r="B305"/>
      <c r="C305"/>
      <c r="D305"/>
      <c r="E305"/>
      <c r="F305"/>
      <c r="G305"/>
      <c r="H305"/>
      <c r="I305"/>
      <c r="J305"/>
      <c r="Z305" s="29"/>
      <c r="AA305" s="29"/>
    </row>
    <row r="306" spans="1:27" s="2" customFormat="1" ht="15">
      <c r="A306" s="30"/>
      <c r="B306"/>
      <c r="C306"/>
      <c r="D306"/>
      <c r="E306"/>
      <c r="F306"/>
      <c r="G306"/>
      <c r="H306"/>
      <c r="I306"/>
      <c r="J306"/>
      <c r="Z306" s="29"/>
      <c r="AA306" s="29"/>
    </row>
    <row r="307" spans="1:57" s="2" customFormat="1" ht="15">
      <c r="A307" s="30"/>
      <c r="B307"/>
      <c r="C307"/>
      <c r="D307"/>
      <c r="E307"/>
      <c r="F307"/>
      <c r="G307"/>
      <c r="H307"/>
      <c r="I307"/>
      <c r="J307"/>
      <c r="Z307" s="29"/>
      <c r="AA307" s="29"/>
      <c r="BC307" s="170" t="s">
        <v>809</v>
      </c>
      <c r="BD307" s="20"/>
      <c r="BE307" s="20"/>
    </row>
    <row r="308" spans="1:57" s="2" customFormat="1" ht="15">
      <c r="A308" s="30"/>
      <c r="B308"/>
      <c r="C308"/>
      <c r="D308"/>
      <c r="E308"/>
      <c r="F308"/>
      <c r="G308"/>
      <c r="H308"/>
      <c r="I308"/>
      <c r="J308"/>
      <c r="Z308" s="29"/>
      <c r="AA308" s="29"/>
      <c r="BC308" s="170" t="s">
        <v>818</v>
      </c>
      <c r="BD308" s="22"/>
      <c r="BE308" s="21"/>
    </row>
    <row r="309" spans="1:57" s="2" customFormat="1" ht="15">
      <c r="A309" s="30"/>
      <c r="B309"/>
      <c r="C309"/>
      <c r="D309"/>
      <c r="E309"/>
      <c r="F309"/>
      <c r="G309"/>
      <c r="H309"/>
      <c r="I309"/>
      <c r="J309"/>
      <c r="Z309" s="29"/>
      <c r="AA309" s="29"/>
      <c r="BC309" s="170" t="s">
        <v>819</v>
      </c>
      <c r="BD309" s="22"/>
      <c r="BE309" s="21"/>
    </row>
    <row r="310" spans="1:57" s="2" customFormat="1" ht="15">
      <c r="A310" s="30"/>
      <c r="B310"/>
      <c r="C310"/>
      <c r="D310"/>
      <c r="E310"/>
      <c r="F310"/>
      <c r="G310"/>
      <c r="H310"/>
      <c r="I310"/>
      <c r="J310"/>
      <c r="Z310" s="29"/>
      <c r="AA310" s="29"/>
      <c r="BC310" s="170" t="s">
        <v>820</v>
      </c>
      <c r="BD310" s="22"/>
      <c r="BE310" s="21"/>
    </row>
    <row r="311" spans="1:57" s="2" customFormat="1" ht="15">
      <c r="A311" s="30"/>
      <c r="B311"/>
      <c r="C311"/>
      <c r="D311"/>
      <c r="E311"/>
      <c r="F311"/>
      <c r="G311"/>
      <c r="H311"/>
      <c r="I311"/>
      <c r="J311"/>
      <c r="Z311" s="29"/>
      <c r="AA311" s="29"/>
      <c r="BC311" s="170" t="s">
        <v>821</v>
      </c>
      <c r="BD311" s="22"/>
      <c r="BE311" s="21"/>
    </row>
    <row r="312" spans="1:57" s="2" customFormat="1" ht="15">
      <c r="A312" s="30"/>
      <c r="B312"/>
      <c r="C312"/>
      <c r="D312"/>
      <c r="E312"/>
      <c r="F312"/>
      <c r="G312"/>
      <c r="H312"/>
      <c r="I312"/>
      <c r="J312"/>
      <c r="Z312" s="29"/>
      <c r="AA312" s="29"/>
      <c r="BC312" s="170" t="s">
        <v>822</v>
      </c>
      <c r="BD312" s="22"/>
      <c r="BE312" s="21"/>
    </row>
    <row r="313" spans="1:57" s="2" customFormat="1" ht="15">
      <c r="A313" s="30"/>
      <c r="B313"/>
      <c r="C313"/>
      <c r="D313"/>
      <c r="E313"/>
      <c r="F313"/>
      <c r="G313"/>
      <c r="H313"/>
      <c r="I313"/>
      <c r="J313"/>
      <c r="Z313" s="29"/>
      <c r="AA313" s="29"/>
      <c r="BC313" s="170" t="s">
        <v>823</v>
      </c>
      <c r="BD313" s="22"/>
      <c r="BE313" s="21"/>
    </row>
    <row r="314" spans="1:57" s="2" customFormat="1" ht="15">
      <c r="A314" s="30"/>
      <c r="B314"/>
      <c r="C314"/>
      <c r="D314"/>
      <c r="E314"/>
      <c r="F314"/>
      <c r="G314"/>
      <c r="H314"/>
      <c r="I314"/>
      <c r="J314"/>
      <c r="Z314" s="29"/>
      <c r="AA314" s="29"/>
      <c r="BC314" s="171" t="s">
        <v>2</v>
      </c>
      <c r="BD314" s="22"/>
      <c r="BE314" s="21"/>
    </row>
    <row r="315" spans="1:57" s="2" customFormat="1" ht="15">
      <c r="A315" s="30"/>
      <c r="B315"/>
      <c r="C315"/>
      <c r="D315"/>
      <c r="E315"/>
      <c r="F315"/>
      <c r="G315"/>
      <c r="H315"/>
      <c r="I315"/>
      <c r="J315"/>
      <c r="Z315" s="29"/>
      <c r="AA315" s="29"/>
      <c r="BC315" s="171" t="s">
        <v>4</v>
      </c>
      <c r="BD315" s="22"/>
      <c r="BE315" s="21"/>
    </row>
    <row r="316" spans="1:57" s="2" customFormat="1" ht="15">
      <c r="A316" s="30"/>
      <c r="B316"/>
      <c r="C316"/>
      <c r="D316"/>
      <c r="E316"/>
      <c r="F316"/>
      <c r="G316"/>
      <c r="H316"/>
      <c r="I316"/>
      <c r="J316"/>
      <c r="Z316" s="29"/>
      <c r="AA316" s="29"/>
      <c r="BC316" s="171" t="s">
        <v>6</v>
      </c>
      <c r="BD316" s="22"/>
      <c r="BE316" s="21"/>
    </row>
    <row r="317" spans="1:57" s="2" customFormat="1" ht="15">
      <c r="A317" s="30"/>
      <c r="B317"/>
      <c r="C317"/>
      <c r="D317"/>
      <c r="E317"/>
      <c r="F317"/>
      <c r="G317"/>
      <c r="H317"/>
      <c r="I317"/>
      <c r="J317"/>
      <c r="Z317" s="29"/>
      <c r="AA317" s="29"/>
      <c r="BC317" s="171" t="s">
        <v>8</v>
      </c>
      <c r="BD317" s="22"/>
      <c r="BE317" s="21"/>
    </row>
    <row r="318" spans="1:57" s="2" customFormat="1" ht="15">
      <c r="A318" s="30"/>
      <c r="B318"/>
      <c r="C318"/>
      <c r="D318"/>
      <c r="E318"/>
      <c r="F318"/>
      <c r="G318"/>
      <c r="H318"/>
      <c r="I318"/>
      <c r="J318"/>
      <c r="Z318" s="29"/>
      <c r="AA318" s="29"/>
      <c r="BC318" s="171" t="s">
        <v>10</v>
      </c>
      <c r="BD318" s="22"/>
      <c r="BE318" s="21"/>
    </row>
    <row r="319" spans="1:57" s="2" customFormat="1" ht="15">
      <c r="A319" s="30"/>
      <c r="B319"/>
      <c r="C319"/>
      <c r="D319"/>
      <c r="E319"/>
      <c r="F319"/>
      <c r="G319"/>
      <c r="H319"/>
      <c r="I319"/>
      <c r="J319"/>
      <c r="Z319" s="29"/>
      <c r="AA319" s="29"/>
      <c r="BC319" s="171" t="s">
        <v>12</v>
      </c>
      <c r="BD319" s="22"/>
      <c r="BE319" s="21"/>
    </row>
    <row r="320" spans="1:57" s="2" customFormat="1" ht="15">
      <c r="A320" s="30"/>
      <c r="B320"/>
      <c r="C320"/>
      <c r="D320"/>
      <c r="E320"/>
      <c r="F320"/>
      <c r="G320"/>
      <c r="H320"/>
      <c r="I320"/>
      <c r="J320"/>
      <c r="Z320" s="29"/>
      <c r="AA320" s="29"/>
      <c r="BC320" s="171" t="s">
        <v>872</v>
      </c>
      <c r="BD320" s="22"/>
      <c r="BE320" s="21"/>
    </row>
    <row r="321" spans="1:57" s="2" customFormat="1" ht="15">
      <c r="A321" s="30"/>
      <c r="B321"/>
      <c r="C321"/>
      <c r="D321"/>
      <c r="E321"/>
      <c r="F321"/>
      <c r="G321"/>
      <c r="H321"/>
      <c r="I321"/>
      <c r="J321"/>
      <c r="Z321" s="29"/>
      <c r="AA321" s="29"/>
      <c r="BC321" s="171" t="s">
        <v>14</v>
      </c>
      <c r="BD321" s="22"/>
      <c r="BE321" s="21"/>
    </row>
    <row r="322" spans="1:57" s="2" customFormat="1" ht="15">
      <c r="A322" s="30"/>
      <c r="B322"/>
      <c r="C322"/>
      <c r="D322"/>
      <c r="E322"/>
      <c r="F322"/>
      <c r="G322"/>
      <c r="H322"/>
      <c r="I322"/>
      <c r="J322"/>
      <c r="Z322" s="29"/>
      <c r="AA322" s="29"/>
      <c r="BC322" s="171" t="s">
        <v>16</v>
      </c>
      <c r="BD322" s="22"/>
      <c r="BE322" s="21"/>
    </row>
    <row r="323" spans="1:57" s="2" customFormat="1" ht="15">
      <c r="A323" s="30"/>
      <c r="B323"/>
      <c r="C323"/>
      <c r="D323"/>
      <c r="E323"/>
      <c r="F323"/>
      <c r="G323"/>
      <c r="H323"/>
      <c r="I323"/>
      <c r="J323"/>
      <c r="Z323" s="29"/>
      <c r="AA323" s="29"/>
      <c r="BC323" s="171" t="s">
        <v>18</v>
      </c>
      <c r="BD323" s="22"/>
      <c r="BE323" s="21"/>
    </row>
    <row r="324" spans="1:57" s="2" customFormat="1" ht="15">
      <c r="A324" s="30"/>
      <c r="B324"/>
      <c r="C324"/>
      <c r="D324"/>
      <c r="E324"/>
      <c r="F324"/>
      <c r="G324"/>
      <c r="H324"/>
      <c r="I324"/>
      <c r="J324"/>
      <c r="Z324" s="29"/>
      <c r="AA324" s="29"/>
      <c r="BC324" s="171" t="s">
        <v>20</v>
      </c>
      <c r="BD324" s="22"/>
      <c r="BE324" s="21"/>
    </row>
    <row r="325" spans="1:57" s="2" customFormat="1" ht="15">
      <c r="A325" s="30"/>
      <c r="B325"/>
      <c r="C325"/>
      <c r="D325"/>
      <c r="E325"/>
      <c r="F325"/>
      <c r="G325"/>
      <c r="H325"/>
      <c r="I325"/>
      <c r="J325"/>
      <c r="Z325" s="29"/>
      <c r="AA325" s="29"/>
      <c r="BC325" s="171" t="s">
        <v>22</v>
      </c>
      <c r="BD325" s="22"/>
      <c r="BE325" s="21"/>
    </row>
    <row r="326" spans="1:57" s="2" customFormat="1" ht="15">
      <c r="A326" s="30"/>
      <c r="B326"/>
      <c r="C326"/>
      <c r="D326"/>
      <c r="E326"/>
      <c r="F326"/>
      <c r="G326"/>
      <c r="H326"/>
      <c r="I326"/>
      <c r="J326"/>
      <c r="Z326" s="29"/>
      <c r="AA326" s="29"/>
      <c r="BC326" s="171" t="s">
        <v>24</v>
      </c>
      <c r="BD326" s="23"/>
      <c r="BE326" s="21"/>
    </row>
    <row r="327" spans="1:57" s="2" customFormat="1" ht="15">
      <c r="A327" s="30"/>
      <c r="B327"/>
      <c r="C327"/>
      <c r="D327"/>
      <c r="E327"/>
      <c r="F327"/>
      <c r="G327"/>
      <c r="H327"/>
      <c r="I327"/>
      <c r="J327"/>
      <c r="Z327" s="29"/>
      <c r="AA327" s="29"/>
      <c r="BC327" s="171" t="s">
        <v>26</v>
      </c>
      <c r="BD327" s="22"/>
      <c r="BE327" s="24"/>
    </row>
    <row r="328" spans="1:57" s="2" customFormat="1" ht="15">
      <c r="A328" s="30"/>
      <c r="B328"/>
      <c r="C328"/>
      <c r="D328"/>
      <c r="E328"/>
      <c r="F328"/>
      <c r="G328"/>
      <c r="H328"/>
      <c r="I328"/>
      <c r="J328"/>
      <c r="Z328" s="29"/>
      <c r="AA328" s="29"/>
      <c r="BC328" s="171" t="s">
        <v>28</v>
      </c>
      <c r="BD328" s="22"/>
      <c r="BE328" s="24"/>
    </row>
    <row r="329" spans="1:57" s="2" customFormat="1" ht="15">
      <c r="A329" s="30"/>
      <c r="B329"/>
      <c r="C329"/>
      <c r="D329"/>
      <c r="E329"/>
      <c r="F329"/>
      <c r="G329"/>
      <c r="H329"/>
      <c r="I329"/>
      <c r="J329"/>
      <c r="Z329" s="29"/>
      <c r="AA329" s="29"/>
      <c r="BC329" s="171" t="s">
        <v>30</v>
      </c>
      <c r="BD329" s="22"/>
      <c r="BE329" s="24"/>
    </row>
    <row r="330" spans="1:57" s="2" customFormat="1" ht="15">
      <c r="A330" s="30"/>
      <c r="B330"/>
      <c r="C330"/>
      <c r="D330"/>
      <c r="E330"/>
      <c r="F330"/>
      <c r="G330"/>
      <c r="H330"/>
      <c r="I330"/>
      <c r="J330"/>
      <c r="Z330" s="29"/>
      <c r="AA330" s="29"/>
      <c r="BC330" s="171" t="s">
        <v>32</v>
      </c>
      <c r="BD330" s="22"/>
      <c r="BE330" s="24"/>
    </row>
    <row r="331" spans="1:57" s="2" customFormat="1" ht="15">
      <c r="A331" s="30"/>
      <c r="B331"/>
      <c r="C331"/>
      <c r="D331"/>
      <c r="E331"/>
      <c r="F331"/>
      <c r="G331"/>
      <c r="H331"/>
      <c r="I331"/>
      <c r="J331"/>
      <c r="Z331" s="29"/>
      <c r="AA331" s="29"/>
      <c r="BC331" s="171" t="s">
        <v>34</v>
      </c>
      <c r="BD331" s="22"/>
      <c r="BE331" s="24"/>
    </row>
    <row r="332" spans="1:57" s="2" customFormat="1" ht="15">
      <c r="A332" s="30"/>
      <c r="B332"/>
      <c r="C332"/>
      <c r="D332"/>
      <c r="E332"/>
      <c r="F332"/>
      <c r="G332"/>
      <c r="H332"/>
      <c r="I332"/>
      <c r="J332"/>
      <c r="Z332" s="29"/>
      <c r="AA332" s="29"/>
      <c r="BC332" s="171" t="s">
        <v>781</v>
      </c>
      <c r="BD332" s="22"/>
      <c r="BE332" s="24"/>
    </row>
    <row r="333" spans="1:57" s="2" customFormat="1" ht="15">
      <c r="A333" s="30"/>
      <c r="B333"/>
      <c r="C333"/>
      <c r="D333"/>
      <c r="E333"/>
      <c r="F333"/>
      <c r="G333"/>
      <c r="H333"/>
      <c r="I333"/>
      <c r="J333"/>
      <c r="Z333" s="29"/>
      <c r="AA333" s="29"/>
      <c r="BC333" s="171" t="s">
        <v>36</v>
      </c>
      <c r="BD333" s="22"/>
      <c r="BE333" s="24"/>
    </row>
    <row r="334" spans="1:57" s="2" customFormat="1" ht="15">
      <c r="A334" s="30"/>
      <c r="B334"/>
      <c r="C334"/>
      <c r="D334"/>
      <c r="E334"/>
      <c r="F334"/>
      <c r="G334"/>
      <c r="H334"/>
      <c r="I334"/>
      <c r="J334"/>
      <c r="Z334" s="29"/>
      <c r="AA334" s="29"/>
      <c r="BC334" s="171" t="s">
        <v>873</v>
      </c>
      <c r="BD334" s="22"/>
      <c r="BE334" s="24"/>
    </row>
    <row r="335" spans="1:57" s="2" customFormat="1" ht="15">
      <c r="A335" s="30"/>
      <c r="B335"/>
      <c r="C335"/>
      <c r="D335"/>
      <c r="E335"/>
      <c r="F335"/>
      <c r="G335"/>
      <c r="H335"/>
      <c r="I335"/>
      <c r="J335"/>
      <c r="Z335" s="29"/>
      <c r="AA335" s="29"/>
      <c r="BC335" s="171" t="s">
        <v>777</v>
      </c>
      <c r="BD335" s="22"/>
      <c r="BE335" s="24"/>
    </row>
    <row r="336" spans="1:57" s="2" customFormat="1" ht="15">
      <c r="A336" s="30"/>
      <c r="B336"/>
      <c r="C336"/>
      <c r="D336"/>
      <c r="E336"/>
      <c r="F336"/>
      <c r="G336"/>
      <c r="H336"/>
      <c r="I336"/>
      <c r="J336"/>
      <c r="Z336" s="29"/>
      <c r="AA336" s="29"/>
      <c r="BC336" s="171" t="s">
        <v>38</v>
      </c>
      <c r="BD336" s="22"/>
      <c r="BE336" s="24"/>
    </row>
    <row r="337" spans="1:57" s="2" customFormat="1" ht="15">
      <c r="A337" s="30"/>
      <c r="B337"/>
      <c r="C337"/>
      <c r="D337"/>
      <c r="E337"/>
      <c r="F337"/>
      <c r="G337"/>
      <c r="H337"/>
      <c r="I337"/>
      <c r="J337"/>
      <c r="Z337" s="29"/>
      <c r="AA337" s="29"/>
      <c r="BC337" s="171" t="s">
        <v>40</v>
      </c>
      <c r="BD337" s="22"/>
      <c r="BE337" s="24"/>
    </row>
    <row r="338" spans="1:57" s="2" customFormat="1" ht="15">
      <c r="A338" s="30"/>
      <c r="B338"/>
      <c r="C338"/>
      <c r="D338"/>
      <c r="E338"/>
      <c r="F338"/>
      <c r="G338"/>
      <c r="H338"/>
      <c r="I338"/>
      <c r="J338"/>
      <c r="Z338" s="29"/>
      <c r="AA338" s="29"/>
      <c r="BC338" s="171" t="s">
        <v>42</v>
      </c>
      <c r="BD338" s="22"/>
      <c r="BE338" s="24"/>
    </row>
    <row r="339" spans="1:57" s="2" customFormat="1" ht="15">
      <c r="A339" s="30"/>
      <c r="B339"/>
      <c r="C339"/>
      <c r="D339"/>
      <c r="E339"/>
      <c r="F339"/>
      <c r="G339"/>
      <c r="H339"/>
      <c r="I339"/>
      <c r="J339"/>
      <c r="Z339" s="29"/>
      <c r="AA339" s="29"/>
      <c r="BC339" s="171" t="s">
        <v>44</v>
      </c>
      <c r="BD339" s="22"/>
      <c r="BE339" s="24"/>
    </row>
    <row r="340" spans="1:57" s="2" customFormat="1" ht="15">
      <c r="A340" s="30"/>
      <c r="B340"/>
      <c r="C340"/>
      <c r="D340"/>
      <c r="E340"/>
      <c r="F340"/>
      <c r="G340"/>
      <c r="H340"/>
      <c r="I340"/>
      <c r="J340"/>
      <c r="Z340" s="29"/>
      <c r="AA340" s="29"/>
      <c r="BC340" s="171" t="s">
        <v>46</v>
      </c>
      <c r="BD340" s="22"/>
      <c r="BE340" s="24"/>
    </row>
    <row r="341" spans="1:57" s="2" customFormat="1" ht="15">
      <c r="A341" s="30"/>
      <c r="B341"/>
      <c r="C341"/>
      <c r="D341"/>
      <c r="E341"/>
      <c r="F341"/>
      <c r="G341"/>
      <c r="H341"/>
      <c r="I341"/>
      <c r="J341"/>
      <c r="Z341" s="29"/>
      <c r="AA341" s="29"/>
      <c r="BC341" s="171" t="s">
        <v>48</v>
      </c>
      <c r="BD341" s="22"/>
      <c r="BE341" s="24"/>
    </row>
    <row r="342" spans="1:57" s="2" customFormat="1" ht="15">
      <c r="A342" s="30"/>
      <c r="B342"/>
      <c r="C342"/>
      <c r="D342"/>
      <c r="E342"/>
      <c r="F342"/>
      <c r="G342"/>
      <c r="H342"/>
      <c r="I342"/>
      <c r="J342"/>
      <c r="Z342" s="29"/>
      <c r="AA342" s="29"/>
      <c r="BC342" s="171" t="s">
        <v>50</v>
      </c>
      <c r="BD342" s="22"/>
      <c r="BE342" s="24"/>
    </row>
    <row r="343" spans="1:57" s="2" customFormat="1" ht="15">
      <c r="A343" s="30"/>
      <c r="B343"/>
      <c r="C343"/>
      <c r="D343"/>
      <c r="E343"/>
      <c r="F343"/>
      <c r="G343"/>
      <c r="H343"/>
      <c r="I343"/>
      <c r="J343"/>
      <c r="Z343" s="29"/>
      <c r="AA343" s="29"/>
      <c r="BC343" s="171" t="s">
        <v>52</v>
      </c>
      <c r="BD343" s="22"/>
      <c r="BE343" s="24"/>
    </row>
    <row r="344" spans="1:57" s="2" customFormat="1" ht="15">
      <c r="A344" s="30"/>
      <c r="B344"/>
      <c r="C344"/>
      <c r="D344"/>
      <c r="E344"/>
      <c r="F344"/>
      <c r="G344"/>
      <c r="H344"/>
      <c r="I344"/>
      <c r="J344"/>
      <c r="Z344" s="29"/>
      <c r="AA344" s="29"/>
      <c r="BC344" s="171" t="s">
        <v>779</v>
      </c>
      <c r="BD344" s="22"/>
      <c r="BE344" s="24"/>
    </row>
    <row r="345" spans="1:57" s="2" customFormat="1" ht="15">
      <c r="A345" s="30"/>
      <c r="B345"/>
      <c r="C345"/>
      <c r="D345"/>
      <c r="E345"/>
      <c r="F345"/>
      <c r="G345"/>
      <c r="H345"/>
      <c r="I345"/>
      <c r="J345"/>
      <c r="Z345" s="29"/>
      <c r="AA345" s="29"/>
      <c r="BC345" s="171" t="s">
        <v>54</v>
      </c>
      <c r="BD345" s="22"/>
      <c r="BE345" s="24"/>
    </row>
    <row r="346" spans="1:57" s="2" customFormat="1" ht="15">
      <c r="A346" s="30"/>
      <c r="B346"/>
      <c r="C346"/>
      <c r="D346"/>
      <c r="E346"/>
      <c r="F346"/>
      <c r="G346"/>
      <c r="H346"/>
      <c r="I346"/>
      <c r="J346"/>
      <c r="Z346" s="29"/>
      <c r="AA346" s="29"/>
      <c r="BC346" s="171" t="s">
        <v>56</v>
      </c>
      <c r="BD346" s="22"/>
      <c r="BE346" s="24"/>
    </row>
    <row r="347" spans="1:57" s="2" customFormat="1" ht="15">
      <c r="A347" s="30"/>
      <c r="B347"/>
      <c r="C347"/>
      <c r="D347"/>
      <c r="E347"/>
      <c r="F347"/>
      <c r="G347"/>
      <c r="H347"/>
      <c r="I347"/>
      <c r="J347"/>
      <c r="Z347" s="29"/>
      <c r="AA347" s="29"/>
      <c r="BC347" s="171" t="s">
        <v>58</v>
      </c>
      <c r="BD347" s="22"/>
      <c r="BE347" s="24"/>
    </row>
    <row r="348" spans="1:57" s="2" customFormat="1" ht="15">
      <c r="A348" s="30"/>
      <c r="B348"/>
      <c r="C348"/>
      <c r="D348"/>
      <c r="E348"/>
      <c r="F348"/>
      <c r="G348"/>
      <c r="H348"/>
      <c r="I348"/>
      <c r="J348"/>
      <c r="Z348" s="29"/>
      <c r="AA348" s="29"/>
      <c r="BC348" s="171" t="s">
        <v>60</v>
      </c>
      <c r="BD348" s="22"/>
      <c r="BE348" s="24"/>
    </row>
    <row r="349" spans="1:57" s="2" customFormat="1" ht="15">
      <c r="A349" s="30"/>
      <c r="B349"/>
      <c r="C349"/>
      <c r="D349"/>
      <c r="E349"/>
      <c r="F349"/>
      <c r="G349"/>
      <c r="H349"/>
      <c r="I349"/>
      <c r="J349"/>
      <c r="Z349" s="29"/>
      <c r="AA349" s="29"/>
      <c r="BC349" s="171" t="s">
        <v>62</v>
      </c>
      <c r="BD349" s="22"/>
      <c r="BE349" s="24"/>
    </row>
    <row r="350" spans="1:57" s="2" customFormat="1" ht="15">
      <c r="A350" s="30"/>
      <c r="B350"/>
      <c r="C350"/>
      <c r="D350"/>
      <c r="E350"/>
      <c r="F350"/>
      <c r="G350"/>
      <c r="H350"/>
      <c r="I350"/>
      <c r="J350"/>
      <c r="Z350" s="29"/>
      <c r="AA350" s="29"/>
      <c r="BC350" s="171" t="s">
        <v>64</v>
      </c>
      <c r="BD350" s="22"/>
      <c r="BE350" s="24"/>
    </row>
    <row r="351" spans="1:57" s="2" customFormat="1" ht="15">
      <c r="A351" s="30"/>
      <c r="B351"/>
      <c r="C351"/>
      <c r="D351"/>
      <c r="E351"/>
      <c r="F351"/>
      <c r="G351"/>
      <c r="H351"/>
      <c r="I351"/>
      <c r="J351"/>
      <c r="Z351" s="29"/>
      <c r="AA351" s="29"/>
      <c r="BC351" s="171" t="s">
        <v>66</v>
      </c>
      <c r="BD351" s="22"/>
      <c r="BE351" s="24"/>
    </row>
    <row r="352" spans="1:57" s="2" customFormat="1" ht="15">
      <c r="A352" s="30"/>
      <c r="B352"/>
      <c r="C352"/>
      <c r="D352"/>
      <c r="E352"/>
      <c r="F352"/>
      <c r="G352"/>
      <c r="H352"/>
      <c r="I352"/>
      <c r="J352"/>
      <c r="Z352" s="29"/>
      <c r="AA352" s="29"/>
      <c r="BC352" s="171" t="s">
        <v>68</v>
      </c>
      <c r="BD352" s="22"/>
      <c r="BE352" s="24"/>
    </row>
    <row r="353" spans="1:57" s="2" customFormat="1" ht="15">
      <c r="A353" s="30"/>
      <c r="B353"/>
      <c r="C353"/>
      <c r="D353"/>
      <c r="E353"/>
      <c r="F353"/>
      <c r="G353"/>
      <c r="H353"/>
      <c r="I353"/>
      <c r="J353"/>
      <c r="Z353" s="29"/>
      <c r="AA353" s="29"/>
      <c r="BC353" s="171" t="s">
        <v>70</v>
      </c>
      <c r="BD353" s="22"/>
      <c r="BE353" s="24"/>
    </row>
    <row r="354" spans="1:57" s="2" customFormat="1" ht="15">
      <c r="A354" s="30"/>
      <c r="B354"/>
      <c r="C354"/>
      <c r="D354"/>
      <c r="E354"/>
      <c r="F354"/>
      <c r="G354"/>
      <c r="H354"/>
      <c r="I354"/>
      <c r="J354"/>
      <c r="Z354" s="29"/>
      <c r="AA354" s="29"/>
      <c r="BC354" s="171" t="s">
        <v>72</v>
      </c>
      <c r="BD354" s="22"/>
      <c r="BE354" s="24"/>
    </row>
    <row r="355" spans="1:57" s="2" customFormat="1" ht="15">
      <c r="A355" s="30"/>
      <c r="B355"/>
      <c r="C355"/>
      <c r="D355"/>
      <c r="E355"/>
      <c r="F355"/>
      <c r="G355"/>
      <c r="H355"/>
      <c r="I355"/>
      <c r="J355"/>
      <c r="Z355" s="29"/>
      <c r="AA355" s="29"/>
      <c r="BC355" s="171" t="s">
        <v>74</v>
      </c>
      <c r="BD355" s="22"/>
      <c r="BE355" s="24"/>
    </row>
    <row r="356" spans="1:57" s="2" customFormat="1" ht="15">
      <c r="A356" s="30"/>
      <c r="B356"/>
      <c r="C356"/>
      <c r="D356"/>
      <c r="E356"/>
      <c r="F356"/>
      <c r="G356"/>
      <c r="H356"/>
      <c r="I356"/>
      <c r="J356"/>
      <c r="Z356" s="29"/>
      <c r="AA356" s="29"/>
      <c r="BC356" s="171" t="s">
        <v>76</v>
      </c>
      <c r="BD356" s="22"/>
      <c r="BE356" s="24"/>
    </row>
    <row r="357" spans="1:57" s="2" customFormat="1" ht="15">
      <c r="A357" s="30"/>
      <c r="B357"/>
      <c r="C357"/>
      <c r="D357"/>
      <c r="E357"/>
      <c r="F357"/>
      <c r="G357"/>
      <c r="H357"/>
      <c r="I357"/>
      <c r="J357"/>
      <c r="Z357" s="29"/>
      <c r="AA357" s="29"/>
      <c r="BC357" s="171" t="s">
        <v>78</v>
      </c>
      <c r="BD357" s="22"/>
      <c r="BE357" s="24"/>
    </row>
    <row r="358" spans="1:57" s="2" customFormat="1" ht="15">
      <c r="A358" s="30"/>
      <c r="B358"/>
      <c r="C358"/>
      <c r="D358"/>
      <c r="E358"/>
      <c r="F358"/>
      <c r="G358"/>
      <c r="H358"/>
      <c r="I358"/>
      <c r="J358"/>
      <c r="Z358" s="29"/>
      <c r="AA358" s="29"/>
      <c r="BC358" s="171" t="s">
        <v>80</v>
      </c>
      <c r="BD358" s="22"/>
      <c r="BE358" s="24"/>
    </row>
    <row r="359" spans="1:57" s="2" customFormat="1" ht="15">
      <c r="A359" s="30"/>
      <c r="B359"/>
      <c r="C359"/>
      <c r="D359"/>
      <c r="E359"/>
      <c r="F359"/>
      <c r="G359"/>
      <c r="H359"/>
      <c r="I359"/>
      <c r="J359"/>
      <c r="Z359" s="29"/>
      <c r="AA359" s="29"/>
      <c r="BC359" s="171" t="s">
        <v>82</v>
      </c>
      <c r="BD359" s="22"/>
      <c r="BE359" s="24"/>
    </row>
    <row r="360" spans="1:57" s="2" customFormat="1" ht="15">
      <c r="A360" s="30"/>
      <c r="B360"/>
      <c r="C360"/>
      <c r="D360"/>
      <c r="E360"/>
      <c r="F360"/>
      <c r="G360"/>
      <c r="H360"/>
      <c r="I360"/>
      <c r="J360"/>
      <c r="Z360" s="29"/>
      <c r="AA360" s="29"/>
      <c r="BC360" s="171" t="s">
        <v>84</v>
      </c>
      <c r="BD360" s="22"/>
      <c r="BE360" s="24"/>
    </row>
    <row r="361" spans="1:57" s="2" customFormat="1" ht="15">
      <c r="A361" s="30"/>
      <c r="B361"/>
      <c r="C361"/>
      <c r="D361"/>
      <c r="E361"/>
      <c r="F361"/>
      <c r="G361"/>
      <c r="H361"/>
      <c r="I361"/>
      <c r="J361"/>
      <c r="Z361" s="29"/>
      <c r="AA361" s="29"/>
      <c r="BC361" s="171" t="s">
        <v>86</v>
      </c>
      <c r="BD361" s="22"/>
      <c r="BE361" s="24"/>
    </row>
    <row r="362" spans="1:57" s="2" customFormat="1" ht="15">
      <c r="A362" s="30"/>
      <c r="B362"/>
      <c r="C362"/>
      <c r="D362"/>
      <c r="E362"/>
      <c r="F362"/>
      <c r="G362"/>
      <c r="H362"/>
      <c r="I362"/>
      <c r="J362"/>
      <c r="Z362" s="29"/>
      <c r="AA362" s="29"/>
      <c r="BC362" s="171" t="s">
        <v>88</v>
      </c>
      <c r="BD362" s="22"/>
      <c r="BE362" s="24"/>
    </row>
    <row r="363" spans="1:57" s="2" customFormat="1" ht="15">
      <c r="A363" s="30"/>
      <c r="B363"/>
      <c r="C363"/>
      <c r="D363"/>
      <c r="E363"/>
      <c r="F363"/>
      <c r="G363"/>
      <c r="H363"/>
      <c r="I363"/>
      <c r="J363"/>
      <c r="Z363" s="29"/>
      <c r="AA363" s="29"/>
      <c r="BC363" s="171" t="s">
        <v>90</v>
      </c>
      <c r="BD363" s="22"/>
      <c r="BE363" s="24"/>
    </row>
    <row r="364" spans="1:57" s="2" customFormat="1" ht="15">
      <c r="A364" s="30"/>
      <c r="B364"/>
      <c r="C364"/>
      <c r="D364"/>
      <c r="E364"/>
      <c r="F364"/>
      <c r="G364"/>
      <c r="H364"/>
      <c r="I364"/>
      <c r="J364"/>
      <c r="Z364" s="29"/>
      <c r="AA364" s="29"/>
      <c r="BC364" s="171" t="s">
        <v>92</v>
      </c>
      <c r="BD364" s="22"/>
      <c r="BE364" s="24"/>
    </row>
    <row r="365" spans="1:57" s="2" customFormat="1" ht="15">
      <c r="A365" s="30"/>
      <c r="B365"/>
      <c r="C365"/>
      <c r="D365"/>
      <c r="E365"/>
      <c r="F365"/>
      <c r="G365"/>
      <c r="H365"/>
      <c r="I365"/>
      <c r="J365"/>
      <c r="Z365" s="29"/>
      <c r="AA365" s="29"/>
      <c r="BC365" s="171" t="s">
        <v>94</v>
      </c>
      <c r="BD365" s="22"/>
      <c r="BE365" s="24"/>
    </row>
    <row r="366" spans="1:57" s="2" customFormat="1" ht="15">
      <c r="A366" s="30"/>
      <c r="B366"/>
      <c r="C366"/>
      <c r="D366"/>
      <c r="E366"/>
      <c r="F366"/>
      <c r="G366"/>
      <c r="H366"/>
      <c r="I366"/>
      <c r="J366"/>
      <c r="Z366" s="29"/>
      <c r="AA366" s="29"/>
      <c r="BC366" s="171" t="s">
        <v>874</v>
      </c>
      <c r="BD366" s="23"/>
      <c r="BE366" s="24"/>
    </row>
    <row r="367" spans="1:57" s="2" customFormat="1" ht="15">
      <c r="A367" s="30"/>
      <c r="B367"/>
      <c r="C367"/>
      <c r="D367"/>
      <c r="E367"/>
      <c r="F367"/>
      <c r="G367"/>
      <c r="H367"/>
      <c r="I367"/>
      <c r="J367"/>
      <c r="Z367" s="29"/>
      <c r="AA367" s="29"/>
      <c r="BC367" s="171" t="s">
        <v>96</v>
      </c>
      <c r="BD367" s="22"/>
      <c r="BE367" s="24"/>
    </row>
    <row r="368" spans="1:57" s="2" customFormat="1" ht="15">
      <c r="A368" s="30"/>
      <c r="B368"/>
      <c r="C368"/>
      <c r="D368"/>
      <c r="E368"/>
      <c r="F368"/>
      <c r="G368"/>
      <c r="H368"/>
      <c r="I368"/>
      <c r="J368"/>
      <c r="Z368" s="29"/>
      <c r="AA368" s="29"/>
      <c r="BC368" s="171" t="s">
        <v>98</v>
      </c>
      <c r="BD368" s="22"/>
      <c r="BE368" s="24"/>
    </row>
    <row r="369" spans="1:57" s="2" customFormat="1" ht="15">
      <c r="A369" s="30"/>
      <c r="B369"/>
      <c r="C369"/>
      <c r="D369"/>
      <c r="E369"/>
      <c r="F369"/>
      <c r="G369"/>
      <c r="H369"/>
      <c r="I369"/>
      <c r="J369"/>
      <c r="Z369" s="29"/>
      <c r="AA369" s="29"/>
      <c r="BC369" s="171" t="s">
        <v>100</v>
      </c>
      <c r="BD369" s="22"/>
      <c r="BE369" s="24"/>
    </row>
    <row r="370" spans="1:57" s="2" customFormat="1" ht="15">
      <c r="A370" s="30"/>
      <c r="B370"/>
      <c r="C370"/>
      <c r="D370"/>
      <c r="E370"/>
      <c r="F370"/>
      <c r="G370"/>
      <c r="H370"/>
      <c r="I370"/>
      <c r="J370"/>
      <c r="Z370" s="29"/>
      <c r="AA370" s="29"/>
      <c r="BC370" s="171" t="s">
        <v>102</v>
      </c>
      <c r="BD370" s="22"/>
      <c r="BE370" s="24"/>
    </row>
    <row r="371" spans="1:57" s="2" customFormat="1" ht="15">
      <c r="A371" s="30"/>
      <c r="B371"/>
      <c r="C371"/>
      <c r="D371"/>
      <c r="E371"/>
      <c r="F371"/>
      <c r="G371"/>
      <c r="H371"/>
      <c r="I371"/>
      <c r="J371"/>
      <c r="Z371" s="29"/>
      <c r="AA371" s="29"/>
      <c r="BC371" s="171" t="s">
        <v>104</v>
      </c>
      <c r="BD371" s="22"/>
      <c r="BE371" s="24"/>
    </row>
    <row r="372" spans="1:57" s="2" customFormat="1" ht="15">
      <c r="A372" s="30"/>
      <c r="B372"/>
      <c r="C372"/>
      <c r="D372"/>
      <c r="E372"/>
      <c r="F372"/>
      <c r="G372"/>
      <c r="H372"/>
      <c r="I372"/>
      <c r="J372"/>
      <c r="Z372" s="29"/>
      <c r="AA372" s="29"/>
      <c r="BC372" s="171" t="s">
        <v>783</v>
      </c>
      <c r="BD372" s="23"/>
      <c r="BE372" s="24"/>
    </row>
    <row r="373" spans="1:57" s="2" customFormat="1" ht="15">
      <c r="A373" s="30"/>
      <c r="B373"/>
      <c r="C373"/>
      <c r="D373"/>
      <c r="E373"/>
      <c r="F373"/>
      <c r="G373"/>
      <c r="H373"/>
      <c r="I373"/>
      <c r="J373"/>
      <c r="Z373" s="29"/>
      <c r="AA373" s="29"/>
      <c r="BC373" s="171" t="s">
        <v>106</v>
      </c>
      <c r="BD373" s="22"/>
      <c r="BE373" s="24"/>
    </row>
    <row r="374" spans="1:57" s="2" customFormat="1" ht="15">
      <c r="A374" s="30"/>
      <c r="B374"/>
      <c r="C374"/>
      <c r="D374"/>
      <c r="E374"/>
      <c r="F374"/>
      <c r="G374"/>
      <c r="H374"/>
      <c r="I374"/>
      <c r="J374"/>
      <c r="Z374" s="29"/>
      <c r="AA374" s="29"/>
      <c r="BC374" s="171" t="s">
        <v>108</v>
      </c>
      <c r="BD374" s="23"/>
      <c r="BE374" s="24"/>
    </row>
    <row r="375" spans="1:57" s="2" customFormat="1" ht="15">
      <c r="A375" s="30"/>
      <c r="B375"/>
      <c r="C375"/>
      <c r="D375"/>
      <c r="E375"/>
      <c r="F375"/>
      <c r="G375"/>
      <c r="H375"/>
      <c r="I375"/>
      <c r="J375"/>
      <c r="Z375" s="29"/>
      <c r="AA375" s="29"/>
      <c r="BC375" s="171" t="s">
        <v>110</v>
      </c>
      <c r="BD375" s="22"/>
      <c r="BE375" s="24"/>
    </row>
    <row r="376" spans="1:57" s="2" customFormat="1" ht="15">
      <c r="A376" s="30"/>
      <c r="B376"/>
      <c r="C376"/>
      <c r="D376"/>
      <c r="E376"/>
      <c r="F376"/>
      <c r="G376"/>
      <c r="H376"/>
      <c r="I376"/>
      <c r="J376"/>
      <c r="Z376" s="29"/>
      <c r="AA376" s="29"/>
      <c r="BC376" s="171" t="s">
        <v>112</v>
      </c>
      <c r="BD376" s="22"/>
      <c r="BE376" s="24"/>
    </row>
    <row r="377" spans="1:57" s="2" customFormat="1" ht="15">
      <c r="A377" s="30"/>
      <c r="B377"/>
      <c r="C377"/>
      <c r="D377"/>
      <c r="E377"/>
      <c r="F377"/>
      <c r="G377"/>
      <c r="H377"/>
      <c r="I377"/>
      <c r="J377"/>
      <c r="Z377" s="29"/>
      <c r="AA377" s="29"/>
      <c r="BC377" s="171" t="s">
        <v>114</v>
      </c>
      <c r="BD377" s="22"/>
      <c r="BE377" s="24"/>
    </row>
    <row r="378" spans="1:57" s="2" customFormat="1" ht="15">
      <c r="A378" s="30"/>
      <c r="B378"/>
      <c r="C378"/>
      <c r="D378"/>
      <c r="E378"/>
      <c r="F378"/>
      <c r="G378"/>
      <c r="H378"/>
      <c r="I378"/>
      <c r="J378"/>
      <c r="Z378" s="29"/>
      <c r="AA378" s="29"/>
      <c r="BC378" s="171" t="s">
        <v>785</v>
      </c>
      <c r="BD378" s="22"/>
      <c r="BE378" s="24"/>
    </row>
    <row r="379" spans="1:57" s="2" customFormat="1" ht="15">
      <c r="A379" s="30"/>
      <c r="B379"/>
      <c r="C379"/>
      <c r="D379"/>
      <c r="E379"/>
      <c r="F379"/>
      <c r="G379"/>
      <c r="H379"/>
      <c r="I379"/>
      <c r="J379"/>
      <c r="Z379" s="29"/>
      <c r="AA379" s="29"/>
      <c r="BC379" s="171" t="s">
        <v>875</v>
      </c>
      <c r="BD379" s="22"/>
      <c r="BE379" s="24"/>
    </row>
    <row r="380" spans="1:57" s="2" customFormat="1" ht="15">
      <c r="A380" s="30"/>
      <c r="B380"/>
      <c r="C380"/>
      <c r="D380"/>
      <c r="E380"/>
      <c r="F380"/>
      <c r="G380"/>
      <c r="H380"/>
      <c r="I380"/>
      <c r="J380"/>
      <c r="Z380" s="29"/>
      <c r="AA380" s="29"/>
      <c r="BC380" s="171" t="s">
        <v>876</v>
      </c>
      <c r="BD380" s="22"/>
      <c r="BE380" s="24"/>
    </row>
    <row r="381" spans="1:57" s="2" customFormat="1" ht="15">
      <c r="A381" s="30"/>
      <c r="B381"/>
      <c r="C381"/>
      <c r="D381"/>
      <c r="E381"/>
      <c r="F381"/>
      <c r="G381"/>
      <c r="H381"/>
      <c r="I381"/>
      <c r="J381"/>
      <c r="Z381" s="29"/>
      <c r="AA381" s="29"/>
      <c r="BC381" s="171" t="s">
        <v>116</v>
      </c>
      <c r="BD381" s="22"/>
      <c r="BE381" s="24"/>
    </row>
    <row r="382" spans="1:57" s="2" customFormat="1" ht="15">
      <c r="A382" s="30"/>
      <c r="B382"/>
      <c r="C382"/>
      <c r="D382"/>
      <c r="E382"/>
      <c r="F382"/>
      <c r="G382"/>
      <c r="H382"/>
      <c r="I382"/>
      <c r="J382"/>
      <c r="Z382" s="29"/>
      <c r="AA382" s="29"/>
      <c r="BC382" s="171" t="s">
        <v>118</v>
      </c>
      <c r="BD382" s="22"/>
      <c r="BE382" s="24"/>
    </row>
    <row r="383" spans="1:57" s="2" customFormat="1" ht="15">
      <c r="A383" s="30"/>
      <c r="B383"/>
      <c r="C383"/>
      <c r="D383"/>
      <c r="E383"/>
      <c r="F383"/>
      <c r="G383"/>
      <c r="H383"/>
      <c r="I383"/>
      <c r="J383"/>
      <c r="Z383" s="29"/>
      <c r="AA383" s="29"/>
      <c r="BC383" s="171" t="s">
        <v>120</v>
      </c>
      <c r="BD383" s="22"/>
      <c r="BE383" s="24"/>
    </row>
    <row r="384" spans="1:57" s="2" customFormat="1" ht="15">
      <c r="A384" s="30"/>
      <c r="B384"/>
      <c r="C384"/>
      <c r="D384"/>
      <c r="E384"/>
      <c r="F384"/>
      <c r="G384"/>
      <c r="H384"/>
      <c r="I384"/>
      <c r="J384"/>
      <c r="Z384" s="29"/>
      <c r="AA384" s="29"/>
      <c r="BC384" s="171" t="s">
        <v>122</v>
      </c>
      <c r="BD384" s="22"/>
      <c r="BE384" s="24"/>
    </row>
    <row r="385" spans="1:57" s="2" customFormat="1" ht="15">
      <c r="A385" s="30"/>
      <c r="B385"/>
      <c r="C385"/>
      <c r="D385"/>
      <c r="E385"/>
      <c r="F385"/>
      <c r="G385"/>
      <c r="H385"/>
      <c r="I385"/>
      <c r="J385"/>
      <c r="Z385" s="29"/>
      <c r="AA385" s="29"/>
      <c r="BC385" s="171" t="s">
        <v>124</v>
      </c>
      <c r="BD385" s="22"/>
      <c r="BE385" s="24"/>
    </row>
    <row r="386" spans="1:57" s="2" customFormat="1" ht="15">
      <c r="A386" s="30"/>
      <c r="B386"/>
      <c r="C386"/>
      <c r="D386"/>
      <c r="E386"/>
      <c r="F386"/>
      <c r="G386"/>
      <c r="H386"/>
      <c r="I386"/>
      <c r="J386"/>
      <c r="Z386" s="29"/>
      <c r="AA386" s="29"/>
      <c r="BC386" s="171" t="s">
        <v>126</v>
      </c>
      <c r="BD386" s="23"/>
      <c r="BE386" s="24"/>
    </row>
    <row r="387" spans="1:57" s="2" customFormat="1" ht="15">
      <c r="A387" s="30"/>
      <c r="B387"/>
      <c r="C387"/>
      <c r="D387"/>
      <c r="E387"/>
      <c r="F387"/>
      <c r="G387"/>
      <c r="H387"/>
      <c r="I387"/>
      <c r="J387"/>
      <c r="Z387" s="29"/>
      <c r="AA387" s="29"/>
      <c r="BC387" s="171" t="s">
        <v>128</v>
      </c>
      <c r="BD387" s="22"/>
      <c r="BE387" s="24"/>
    </row>
    <row r="388" spans="1:57" s="2" customFormat="1" ht="15">
      <c r="A388" s="30"/>
      <c r="B388"/>
      <c r="C388"/>
      <c r="D388"/>
      <c r="E388"/>
      <c r="F388"/>
      <c r="G388"/>
      <c r="H388"/>
      <c r="I388"/>
      <c r="J388"/>
      <c r="Z388" s="29"/>
      <c r="AA388" s="29"/>
      <c r="BC388" s="171" t="s">
        <v>877</v>
      </c>
      <c r="BD388" s="23"/>
      <c r="BE388" s="24"/>
    </row>
    <row r="389" spans="1:57" s="2" customFormat="1" ht="15">
      <c r="A389" s="30"/>
      <c r="B389"/>
      <c r="C389"/>
      <c r="D389"/>
      <c r="E389"/>
      <c r="F389"/>
      <c r="G389"/>
      <c r="H389"/>
      <c r="I389"/>
      <c r="J389"/>
      <c r="Z389" s="29"/>
      <c r="AA389" s="29"/>
      <c r="BC389" s="171" t="s">
        <v>130</v>
      </c>
      <c r="BD389" s="22"/>
      <c r="BE389" s="24"/>
    </row>
    <row r="390" spans="1:57" s="2" customFormat="1" ht="15">
      <c r="A390" s="30"/>
      <c r="B390"/>
      <c r="C390"/>
      <c r="D390"/>
      <c r="E390"/>
      <c r="F390"/>
      <c r="G390"/>
      <c r="H390"/>
      <c r="I390"/>
      <c r="J390"/>
      <c r="Z390" s="29"/>
      <c r="AA390" s="29"/>
      <c r="BC390" s="171" t="s">
        <v>132</v>
      </c>
      <c r="BD390" s="22"/>
      <c r="BE390" s="24"/>
    </row>
    <row r="391" spans="1:57" s="2" customFormat="1" ht="15">
      <c r="A391" s="30"/>
      <c r="B391"/>
      <c r="C391"/>
      <c r="D391"/>
      <c r="E391"/>
      <c r="F391"/>
      <c r="G391"/>
      <c r="H391"/>
      <c r="I391"/>
      <c r="J391"/>
      <c r="Z391" s="29"/>
      <c r="AA391" s="29"/>
      <c r="BC391" s="171" t="s">
        <v>134</v>
      </c>
      <c r="BD391" s="22"/>
      <c r="BE391" s="24"/>
    </row>
    <row r="392" spans="1:57" s="2" customFormat="1" ht="15">
      <c r="A392" s="30"/>
      <c r="B392"/>
      <c r="C392"/>
      <c r="D392"/>
      <c r="E392"/>
      <c r="F392"/>
      <c r="G392"/>
      <c r="H392"/>
      <c r="I392"/>
      <c r="J392"/>
      <c r="Z392" s="29"/>
      <c r="AA392" s="29"/>
      <c r="BC392" s="171" t="s">
        <v>788</v>
      </c>
      <c r="BD392" s="22"/>
      <c r="BE392" s="24"/>
    </row>
    <row r="393" spans="1:57" s="2" customFormat="1" ht="15">
      <c r="A393" s="30"/>
      <c r="B393"/>
      <c r="C393"/>
      <c r="D393"/>
      <c r="E393"/>
      <c r="F393"/>
      <c r="G393"/>
      <c r="H393"/>
      <c r="I393"/>
      <c r="J393"/>
      <c r="Z393" s="29"/>
      <c r="AA393" s="29"/>
      <c r="BC393" s="171" t="s">
        <v>136</v>
      </c>
      <c r="BD393" s="22"/>
      <c r="BE393" s="24"/>
    </row>
    <row r="394" spans="1:57" s="2" customFormat="1" ht="15">
      <c r="A394" s="30"/>
      <c r="B394"/>
      <c r="C394"/>
      <c r="D394"/>
      <c r="E394"/>
      <c r="F394"/>
      <c r="G394"/>
      <c r="H394"/>
      <c r="I394"/>
      <c r="J394"/>
      <c r="Z394" s="29"/>
      <c r="AA394" s="29"/>
      <c r="BC394" s="171" t="s">
        <v>790</v>
      </c>
      <c r="BD394" s="22"/>
      <c r="BE394" s="24"/>
    </row>
    <row r="395" spans="1:57" s="2" customFormat="1" ht="15">
      <c r="A395" s="30"/>
      <c r="B395"/>
      <c r="C395"/>
      <c r="D395"/>
      <c r="E395"/>
      <c r="F395"/>
      <c r="G395"/>
      <c r="H395"/>
      <c r="I395"/>
      <c r="J395"/>
      <c r="Z395" s="29"/>
      <c r="AA395" s="29"/>
      <c r="BC395" s="171" t="s">
        <v>138</v>
      </c>
      <c r="BD395" s="22"/>
      <c r="BE395" s="24"/>
    </row>
    <row r="396" spans="1:57" s="2" customFormat="1" ht="15">
      <c r="A396" s="30"/>
      <c r="B396"/>
      <c r="C396"/>
      <c r="D396"/>
      <c r="E396"/>
      <c r="F396"/>
      <c r="G396"/>
      <c r="H396"/>
      <c r="I396"/>
      <c r="J396"/>
      <c r="Z396" s="29"/>
      <c r="AA396" s="29"/>
      <c r="BC396" s="171" t="s">
        <v>140</v>
      </c>
      <c r="BD396" s="22"/>
      <c r="BE396" s="24"/>
    </row>
    <row r="397" spans="1:57" s="2" customFormat="1" ht="15">
      <c r="A397" s="30"/>
      <c r="B397"/>
      <c r="C397"/>
      <c r="D397"/>
      <c r="E397"/>
      <c r="F397"/>
      <c r="G397"/>
      <c r="H397"/>
      <c r="I397"/>
      <c r="J397"/>
      <c r="Z397" s="29"/>
      <c r="AA397" s="29"/>
      <c r="BC397" s="171" t="s">
        <v>142</v>
      </c>
      <c r="BD397" s="22"/>
      <c r="BE397" s="24"/>
    </row>
    <row r="398" spans="1:57" s="2" customFormat="1" ht="15">
      <c r="A398" s="30"/>
      <c r="B398"/>
      <c r="C398"/>
      <c r="D398"/>
      <c r="E398"/>
      <c r="F398"/>
      <c r="G398"/>
      <c r="H398"/>
      <c r="I398"/>
      <c r="J398"/>
      <c r="Z398" s="29"/>
      <c r="AA398" s="29"/>
      <c r="BC398" s="171" t="s">
        <v>144</v>
      </c>
      <c r="BD398" s="22"/>
      <c r="BE398" s="24"/>
    </row>
    <row r="399" spans="1:57" s="2" customFormat="1" ht="15">
      <c r="A399" s="30"/>
      <c r="B399"/>
      <c r="C399"/>
      <c r="D399"/>
      <c r="E399"/>
      <c r="F399"/>
      <c r="G399"/>
      <c r="H399"/>
      <c r="I399"/>
      <c r="J399"/>
      <c r="Z399" s="29"/>
      <c r="AA399" s="29"/>
      <c r="BC399" s="171" t="s">
        <v>146</v>
      </c>
      <c r="BD399" s="22"/>
      <c r="BE399" s="24"/>
    </row>
    <row r="400" spans="1:57" s="2" customFormat="1" ht="15">
      <c r="A400" s="30"/>
      <c r="B400"/>
      <c r="C400"/>
      <c r="D400"/>
      <c r="E400"/>
      <c r="F400"/>
      <c r="G400"/>
      <c r="H400"/>
      <c r="I400"/>
      <c r="J400"/>
      <c r="Z400" s="29"/>
      <c r="AA400" s="29"/>
      <c r="BC400" s="171" t="s">
        <v>878</v>
      </c>
      <c r="BD400" s="22"/>
      <c r="BE400" s="24"/>
    </row>
    <row r="401" spans="1:57" s="2" customFormat="1" ht="15">
      <c r="A401" s="30"/>
      <c r="B401"/>
      <c r="C401"/>
      <c r="D401"/>
      <c r="E401"/>
      <c r="F401"/>
      <c r="G401"/>
      <c r="H401"/>
      <c r="I401"/>
      <c r="J401"/>
      <c r="Z401" s="29"/>
      <c r="AA401" s="29"/>
      <c r="BC401" s="171" t="s">
        <v>148</v>
      </c>
      <c r="BD401" s="22"/>
      <c r="BE401" s="24"/>
    </row>
    <row r="402" spans="1:57" s="2" customFormat="1" ht="15">
      <c r="A402" s="30"/>
      <c r="B402"/>
      <c r="C402"/>
      <c r="D402"/>
      <c r="E402"/>
      <c r="F402"/>
      <c r="G402"/>
      <c r="H402"/>
      <c r="I402"/>
      <c r="J402"/>
      <c r="Z402" s="29"/>
      <c r="AA402" s="29"/>
      <c r="BC402" s="171" t="s">
        <v>150</v>
      </c>
      <c r="BD402" s="22"/>
      <c r="BE402" s="24"/>
    </row>
    <row r="403" spans="1:57" s="2" customFormat="1" ht="15">
      <c r="A403" s="30"/>
      <c r="B403"/>
      <c r="C403"/>
      <c r="D403"/>
      <c r="E403"/>
      <c r="F403"/>
      <c r="G403"/>
      <c r="H403"/>
      <c r="I403"/>
      <c r="J403"/>
      <c r="Z403" s="29"/>
      <c r="AA403" s="29"/>
      <c r="BC403" s="171" t="s">
        <v>152</v>
      </c>
      <c r="BD403" s="22"/>
      <c r="BE403" s="24"/>
    </row>
    <row r="404" spans="1:57" s="2" customFormat="1" ht="15">
      <c r="A404" s="30"/>
      <c r="B404"/>
      <c r="C404"/>
      <c r="D404"/>
      <c r="E404"/>
      <c r="F404"/>
      <c r="G404"/>
      <c r="H404"/>
      <c r="I404"/>
      <c r="J404"/>
      <c r="Z404" s="29"/>
      <c r="AA404" s="29"/>
      <c r="BC404" s="171" t="s">
        <v>154</v>
      </c>
      <c r="BD404" s="22"/>
      <c r="BE404" s="24"/>
    </row>
    <row r="405" spans="1:57" s="2" customFormat="1" ht="15">
      <c r="A405" s="30"/>
      <c r="B405"/>
      <c r="C405"/>
      <c r="D405"/>
      <c r="E405"/>
      <c r="F405"/>
      <c r="G405"/>
      <c r="H405"/>
      <c r="I405"/>
      <c r="J405"/>
      <c r="Z405" s="29"/>
      <c r="AA405" s="29"/>
      <c r="BC405" s="171" t="s">
        <v>156</v>
      </c>
      <c r="BD405" s="22"/>
      <c r="BE405" s="24"/>
    </row>
    <row r="406" spans="1:57" s="2" customFormat="1" ht="15">
      <c r="A406" s="30"/>
      <c r="B406"/>
      <c r="C406"/>
      <c r="D406"/>
      <c r="E406"/>
      <c r="F406"/>
      <c r="G406"/>
      <c r="H406"/>
      <c r="I406"/>
      <c r="J406"/>
      <c r="Z406" s="29"/>
      <c r="AA406" s="29"/>
      <c r="BC406" s="171" t="s">
        <v>158</v>
      </c>
      <c r="BD406" s="22"/>
      <c r="BE406" s="24"/>
    </row>
    <row r="407" spans="1:57" s="2" customFormat="1" ht="15">
      <c r="A407" s="30"/>
      <c r="B407"/>
      <c r="C407"/>
      <c r="D407"/>
      <c r="E407"/>
      <c r="F407"/>
      <c r="G407"/>
      <c r="H407"/>
      <c r="I407"/>
      <c r="J407"/>
      <c r="Z407" s="29"/>
      <c r="AA407" s="29"/>
      <c r="BC407" s="171" t="s">
        <v>160</v>
      </c>
      <c r="BD407" s="22"/>
      <c r="BE407" s="24"/>
    </row>
    <row r="408" spans="1:57" s="2" customFormat="1" ht="15">
      <c r="A408" s="30"/>
      <c r="B408"/>
      <c r="C408"/>
      <c r="D408"/>
      <c r="E408"/>
      <c r="F408"/>
      <c r="G408"/>
      <c r="H408"/>
      <c r="I408"/>
      <c r="J408"/>
      <c r="Z408" s="29"/>
      <c r="AA408" s="29"/>
      <c r="BC408" s="171" t="s">
        <v>162</v>
      </c>
      <c r="BD408" s="22"/>
      <c r="BE408" s="24"/>
    </row>
    <row r="409" spans="1:57" s="2" customFormat="1" ht="15">
      <c r="A409" s="30"/>
      <c r="B409"/>
      <c r="C409"/>
      <c r="D409"/>
      <c r="E409"/>
      <c r="F409"/>
      <c r="G409"/>
      <c r="H409"/>
      <c r="I409"/>
      <c r="J409"/>
      <c r="Z409" s="29"/>
      <c r="AA409" s="29"/>
      <c r="BC409" s="171" t="s">
        <v>164</v>
      </c>
      <c r="BD409" s="22"/>
      <c r="BE409" s="24"/>
    </row>
    <row r="410" spans="1:57" s="2" customFormat="1" ht="15">
      <c r="A410" s="30"/>
      <c r="B410"/>
      <c r="C410"/>
      <c r="D410"/>
      <c r="E410"/>
      <c r="F410"/>
      <c r="G410"/>
      <c r="H410"/>
      <c r="I410"/>
      <c r="J410"/>
      <c r="Z410" s="29"/>
      <c r="AA410" s="29"/>
      <c r="BC410" s="171" t="s">
        <v>879</v>
      </c>
      <c r="BD410" s="22"/>
      <c r="BE410" s="24"/>
    </row>
    <row r="411" spans="1:57" s="2" customFormat="1" ht="15">
      <c r="A411" s="30"/>
      <c r="B411"/>
      <c r="C411"/>
      <c r="D411"/>
      <c r="E411"/>
      <c r="F411"/>
      <c r="G411"/>
      <c r="H411"/>
      <c r="I411"/>
      <c r="J411"/>
      <c r="Z411" s="29"/>
      <c r="AA411" s="29"/>
      <c r="BC411" s="171" t="s">
        <v>166</v>
      </c>
      <c r="BD411" s="22"/>
      <c r="BE411" s="24"/>
    </row>
    <row r="412" spans="1:57" s="2" customFormat="1" ht="15">
      <c r="A412" s="30"/>
      <c r="B412"/>
      <c r="C412"/>
      <c r="D412"/>
      <c r="E412"/>
      <c r="F412"/>
      <c r="G412"/>
      <c r="H412"/>
      <c r="I412"/>
      <c r="J412"/>
      <c r="Z412" s="29"/>
      <c r="AA412" s="29"/>
      <c r="BC412" s="171" t="s">
        <v>880</v>
      </c>
      <c r="BD412" s="22"/>
      <c r="BE412" s="24"/>
    </row>
    <row r="413" spans="1:57" s="2" customFormat="1" ht="15">
      <c r="A413" s="30"/>
      <c r="B413"/>
      <c r="C413"/>
      <c r="D413"/>
      <c r="E413"/>
      <c r="F413"/>
      <c r="G413"/>
      <c r="H413"/>
      <c r="I413"/>
      <c r="J413"/>
      <c r="Z413" s="29"/>
      <c r="AA413" s="29"/>
      <c r="BC413" s="171" t="s">
        <v>800</v>
      </c>
      <c r="BD413" s="22"/>
      <c r="BE413" s="24"/>
    </row>
    <row r="414" spans="1:57" s="2" customFormat="1" ht="15">
      <c r="A414" s="30"/>
      <c r="B414"/>
      <c r="C414"/>
      <c r="D414"/>
      <c r="E414"/>
      <c r="F414"/>
      <c r="G414"/>
      <c r="H414"/>
      <c r="I414"/>
      <c r="J414"/>
      <c r="Z414" s="29"/>
      <c r="AA414" s="29"/>
      <c r="BC414" s="171" t="s">
        <v>168</v>
      </c>
      <c r="BD414" s="22"/>
      <c r="BE414" s="24"/>
    </row>
    <row r="415" spans="1:57" s="2" customFormat="1" ht="15">
      <c r="A415" s="30"/>
      <c r="B415"/>
      <c r="C415"/>
      <c r="D415"/>
      <c r="E415"/>
      <c r="F415"/>
      <c r="G415"/>
      <c r="H415"/>
      <c r="I415"/>
      <c r="J415"/>
      <c r="Z415" s="29"/>
      <c r="AA415" s="29"/>
      <c r="BC415" s="171" t="s">
        <v>170</v>
      </c>
      <c r="BD415" s="22"/>
      <c r="BE415" s="24"/>
    </row>
    <row r="416" spans="1:57" s="2" customFormat="1" ht="15">
      <c r="A416" s="30"/>
      <c r="B416"/>
      <c r="C416"/>
      <c r="D416"/>
      <c r="E416"/>
      <c r="F416"/>
      <c r="G416"/>
      <c r="H416"/>
      <c r="I416"/>
      <c r="J416"/>
      <c r="Z416" s="29"/>
      <c r="AA416" s="29"/>
      <c r="BC416" s="171" t="s">
        <v>172</v>
      </c>
      <c r="BD416" s="22"/>
      <c r="BE416" s="24"/>
    </row>
    <row r="417" spans="1:57" s="2" customFormat="1" ht="15">
      <c r="A417" s="30"/>
      <c r="B417"/>
      <c r="C417"/>
      <c r="D417"/>
      <c r="E417"/>
      <c r="F417"/>
      <c r="G417"/>
      <c r="H417"/>
      <c r="I417"/>
      <c r="J417"/>
      <c r="Z417" s="29"/>
      <c r="AA417" s="29"/>
      <c r="BC417" s="171" t="s">
        <v>881</v>
      </c>
      <c r="BD417" s="22"/>
      <c r="BE417" s="24"/>
    </row>
    <row r="418" spans="1:57" s="2" customFormat="1" ht="15">
      <c r="A418" s="30"/>
      <c r="B418"/>
      <c r="C418"/>
      <c r="D418"/>
      <c r="E418"/>
      <c r="F418"/>
      <c r="G418"/>
      <c r="H418"/>
      <c r="I418"/>
      <c r="J418"/>
      <c r="Z418" s="29"/>
      <c r="AA418" s="29"/>
      <c r="BC418" s="171" t="s">
        <v>174</v>
      </c>
      <c r="BD418" s="22"/>
      <c r="BE418" s="24"/>
    </row>
    <row r="419" spans="1:57" s="2" customFormat="1" ht="15">
      <c r="A419" s="30"/>
      <c r="B419"/>
      <c r="C419"/>
      <c r="D419"/>
      <c r="E419"/>
      <c r="F419"/>
      <c r="G419"/>
      <c r="H419"/>
      <c r="I419"/>
      <c r="J419"/>
      <c r="Z419" s="29"/>
      <c r="AA419" s="29"/>
      <c r="BC419" s="171" t="s">
        <v>176</v>
      </c>
      <c r="BD419" s="22"/>
      <c r="BE419" s="24"/>
    </row>
    <row r="420" spans="1:57" s="2" customFormat="1" ht="15">
      <c r="A420" s="30"/>
      <c r="B420"/>
      <c r="C420"/>
      <c r="D420"/>
      <c r="E420"/>
      <c r="F420"/>
      <c r="G420"/>
      <c r="H420"/>
      <c r="I420"/>
      <c r="J420"/>
      <c r="Z420" s="29"/>
      <c r="AA420" s="29"/>
      <c r="BC420" s="171" t="s">
        <v>178</v>
      </c>
      <c r="BD420" s="22"/>
      <c r="BE420" s="24"/>
    </row>
    <row r="421" spans="1:57" s="2" customFormat="1" ht="15">
      <c r="A421" s="30"/>
      <c r="B421"/>
      <c r="C421"/>
      <c r="D421"/>
      <c r="E421"/>
      <c r="F421"/>
      <c r="G421"/>
      <c r="H421"/>
      <c r="I421"/>
      <c r="J421"/>
      <c r="Z421" s="29"/>
      <c r="AA421" s="29"/>
      <c r="BC421" s="171" t="s">
        <v>882</v>
      </c>
      <c r="BD421" s="22"/>
      <c r="BE421" s="24"/>
    </row>
    <row r="422" spans="1:57" s="2" customFormat="1" ht="15">
      <c r="A422" s="30"/>
      <c r="B422"/>
      <c r="C422"/>
      <c r="D422"/>
      <c r="E422"/>
      <c r="F422"/>
      <c r="G422"/>
      <c r="H422"/>
      <c r="I422"/>
      <c r="J422"/>
      <c r="Z422" s="29"/>
      <c r="AA422" s="29"/>
      <c r="BC422" s="171" t="s">
        <v>180</v>
      </c>
      <c r="BD422" s="22"/>
      <c r="BE422" s="24"/>
    </row>
    <row r="423" spans="1:57" s="2" customFormat="1" ht="15">
      <c r="A423" s="30"/>
      <c r="B423"/>
      <c r="C423"/>
      <c r="D423"/>
      <c r="E423"/>
      <c r="F423"/>
      <c r="G423"/>
      <c r="H423"/>
      <c r="I423"/>
      <c r="J423"/>
      <c r="Z423" s="29"/>
      <c r="AA423" s="29"/>
      <c r="BC423" s="171" t="s">
        <v>182</v>
      </c>
      <c r="BD423" s="22"/>
      <c r="BE423" s="24"/>
    </row>
    <row r="424" spans="1:57" s="2" customFormat="1" ht="15">
      <c r="A424" s="30"/>
      <c r="B424"/>
      <c r="C424"/>
      <c r="D424"/>
      <c r="E424"/>
      <c r="F424"/>
      <c r="G424"/>
      <c r="H424"/>
      <c r="I424"/>
      <c r="J424"/>
      <c r="Z424" s="29"/>
      <c r="AA424" s="29"/>
      <c r="BC424" s="171" t="s">
        <v>184</v>
      </c>
      <c r="BD424" s="22"/>
      <c r="BE424" s="24"/>
    </row>
    <row r="425" spans="1:57" s="2" customFormat="1" ht="15">
      <c r="A425" s="30"/>
      <c r="B425"/>
      <c r="C425"/>
      <c r="D425"/>
      <c r="E425"/>
      <c r="F425"/>
      <c r="G425"/>
      <c r="H425"/>
      <c r="I425"/>
      <c r="J425"/>
      <c r="Z425" s="29"/>
      <c r="AA425" s="29"/>
      <c r="BC425" s="171" t="s">
        <v>186</v>
      </c>
      <c r="BD425" s="22"/>
      <c r="BE425" s="24"/>
    </row>
    <row r="426" spans="1:57" s="2" customFormat="1" ht="15">
      <c r="A426" s="30"/>
      <c r="B426"/>
      <c r="C426"/>
      <c r="D426"/>
      <c r="E426"/>
      <c r="F426"/>
      <c r="G426"/>
      <c r="H426"/>
      <c r="I426"/>
      <c r="J426"/>
      <c r="Z426" s="29"/>
      <c r="AA426" s="29"/>
      <c r="BC426" s="171" t="s">
        <v>188</v>
      </c>
      <c r="BD426" s="22"/>
      <c r="BE426" s="24"/>
    </row>
    <row r="427" spans="1:57" s="2" customFormat="1" ht="15">
      <c r="A427" s="30"/>
      <c r="B427"/>
      <c r="C427"/>
      <c r="D427"/>
      <c r="E427"/>
      <c r="F427"/>
      <c r="G427"/>
      <c r="H427"/>
      <c r="I427"/>
      <c r="J427"/>
      <c r="Z427" s="29"/>
      <c r="AA427" s="29"/>
      <c r="BC427" s="171" t="s">
        <v>190</v>
      </c>
      <c r="BD427" s="22"/>
      <c r="BE427" s="24"/>
    </row>
    <row r="428" spans="1:57" s="2" customFormat="1" ht="15">
      <c r="A428" s="30"/>
      <c r="B428"/>
      <c r="C428"/>
      <c r="D428"/>
      <c r="E428"/>
      <c r="F428"/>
      <c r="G428"/>
      <c r="H428"/>
      <c r="I428"/>
      <c r="J428"/>
      <c r="Z428" s="29"/>
      <c r="AA428" s="29"/>
      <c r="BC428" s="171" t="s">
        <v>192</v>
      </c>
      <c r="BD428" s="22"/>
      <c r="BE428" s="24"/>
    </row>
    <row r="429" spans="1:57" s="2" customFormat="1" ht="15">
      <c r="A429" s="30"/>
      <c r="B429"/>
      <c r="C429"/>
      <c r="D429"/>
      <c r="E429"/>
      <c r="F429"/>
      <c r="G429"/>
      <c r="H429"/>
      <c r="I429"/>
      <c r="J429"/>
      <c r="Z429" s="29"/>
      <c r="AA429" s="29"/>
      <c r="BC429" s="171" t="s">
        <v>194</v>
      </c>
      <c r="BD429" s="22"/>
      <c r="BE429" s="24"/>
    </row>
    <row r="430" spans="1:57" s="2" customFormat="1" ht="15">
      <c r="A430" s="30"/>
      <c r="B430"/>
      <c r="C430"/>
      <c r="D430"/>
      <c r="E430"/>
      <c r="F430"/>
      <c r="G430"/>
      <c r="H430"/>
      <c r="I430"/>
      <c r="J430"/>
      <c r="Z430" s="29"/>
      <c r="AA430" s="29"/>
      <c r="BC430" s="171" t="s">
        <v>196</v>
      </c>
      <c r="BD430" s="22"/>
      <c r="BE430" s="24"/>
    </row>
    <row r="431" spans="1:57" s="2" customFormat="1" ht="15">
      <c r="A431" s="30"/>
      <c r="B431"/>
      <c r="C431"/>
      <c r="D431"/>
      <c r="E431"/>
      <c r="F431"/>
      <c r="G431"/>
      <c r="H431"/>
      <c r="I431"/>
      <c r="J431"/>
      <c r="Z431" s="29"/>
      <c r="AA431" s="29"/>
      <c r="BC431" s="171" t="s">
        <v>198</v>
      </c>
      <c r="BD431" s="22"/>
      <c r="BE431" s="24"/>
    </row>
    <row r="432" spans="1:57" s="2" customFormat="1" ht="15">
      <c r="A432" s="30"/>
      <c r="B432"/>
      <c r="C432"/>
      <c r="D432"/>
      <c r="E432"/>
      <c r="F432"/>
      <c r="G432"/>
      <c r="H432"/>
      <c r="I432"/>
      <c r="J432"/>
      <c r="Z432" s="29"/>
      <c r="AA432" s="29"/>
      <c r="BC432" s="171" t="s">
        <v>200</v>
      </c>
      <c r="BD432" s="22"/>
      <c r="BE432" s="24"/>
    </row>
    <row r="433" spans="1:57" s="2" customFormat="1" ht="15">
      <c r="A433" s="30"/>
      <c r="B433"/>
      <c r="C433"/>
      <c r="D433"/>
      <c r="E433"/>
      <c r="F433"/>
      <c r="G433"/>
      <c r="H433"/>
      <c r="I433"/>
      <c r="J433"/>
      <c r="Z433" s="29"/>
      <c r="AA433" s="29"/>
      <c r="BC433" s="171" t="s">
        <v>202</v>
      </c>
      <c r="BD433" s="22"/>
      <c r="BE433" s="24"/>
    </row>
    <row r="434" spans="1:57" s="2" customFormat="1" ht="15">
      <c r="A434" s="30"/>
      <c r="B434"/>
      <c r="C434"/>
      <c r="D434"/>
      <c r="E434"/>
      <c r="F434"/>
      <c r="G434"/>
      <c r="H434"/>
      <c r="I434"/>
      <c r="J434"/>
      <c r="Z434" s="29"/>
      <c r="AA434" s="29"/>
      <c r="BC434" s="171" t="s">
        <v>204</v>
      </c>
      <c r="BD434" s="22"/>
      <c r="BE434" s="24"/>
    </row>
    <row r="435" spans="1:57" s="2" customFormat="1" ht="15">
      <c r="A435" s="30"/>
      <c r="B435"/>
      <c r="C435"/>
      <c r="D435"/>
      <c r="E435"/>
      <c r="F435"/>
      <c r="G435"/>
      <c r="H435"/>
      <c r="I435"/>
      <c r="J435"/>
      <c r="Z435" s="29"/>
      <c r="AA435" s="29"/>
      <c r="BC435" s="171" t="s">
        <v>206</v>
      </c>
      <c r="BD435" s="22"/>
      <c r="BE435" s="24"/>
    </row>
    <row r="436" spans="1:57" s="2" customFormat="1" ht="15">
      <c r="A436" s="30"/>
      <c r="B436"/>
      <c r="C436"/>
      <c r="D436"/>
      <c r="E436"/>
      <c r="F436"/>
      <c r="G436"/>
      <c r="H436"/>
      <c r="I436"/>
      <c r="J436"/>
      <c r="Z436" s="29"/>
      <c r="AA436" s="29"/>
      <c r="BC436" s="171" t="s">
        <v>208</v>
      </c>
      <c r="BD436" s="22"/>
      <c r="BE436" s="24"/>
    </row>
    <row r="437" spans="1:57" s="2" customFormat="1" ht="15">
      <c r="A437" s="30"/>
      <c r="B437"/>
      <c r="C437"/>
      <c r="D437"/>
      <c r="E437"/>
      <c r="F437"/>
      <c r="G437"/>
      <c r="H437"/>
      <c r="I437"/>
      <c r="J437"/>
      <c r="Z437" s="29"/>
      <c r="AA437" s="29"/>
      <c r="BC437" s="171" t="s">
        <v>210</v>
      </c>
      <c r="BD437" s="22"/>
      <c r="BE437" s="24"/>
    </row>
    <row r="438" spans="1:57" s="2" customFormat="1" ht="15">
      <c r="A438" s="30"/>
      <c r="B438"/>
      <c r="C438"/>
      <c r="D438"/>
      <c r="E438"/>
      <c r="F438"/>
      <c r="G438"/>
      <c r="H438"/>
      <c r="I438"/>
      <c r="J438"/>
      <c r="Z438" s="29"/>
      <c r="AA438" s="29"/>
      <c r="BC438" s="171" t="s">
        <v>212</v>
      </c>
      <c r="BD438" s="22"/>
      <c r="BE438" s="24"/>
    </row>
    <row r="439" spans="1:57" s="2" customFormat="1" ht="15">
      <c r="A439" s="30"/>
      <c r="B439"/>
      <c r="C439"/>
      <c r="D439"/>
      <c r="E439"/>
      <c r="F439"/>
      <c r="G439"/>
      <c r="H439"/>
      <c r="I439"/>
      <c r="J439"/>
      <c r="Z439" s="29"/>
      <c r="AA439" s="29"/>
      <c r="BC439" s="171" t="s">
        <v>214</v>
      </c>
      <c r="BD439" s="22"/>
      <c r="BE439" s="24"/>
    </row>
    <row r="440" spans="1:57" s="2" customFormat="1" ht="15">
      <c r="A440" s="30"/>
      <c r="B440"/>
      <c r="C440"/>
      <c r="D440"/>
      <c r="E440"/>
      <c r="F440"/>
      <c r="G440"/>
      <c r="H440"/>
      <c r="I440"/>
      <c r="J440"/>
      <c r="Z440" s="29"/>
      <c r="AA440" s="29"/>
      <c r="BC440" s="171" t="s">
        <v>216</v>
      </c>
      <c r="BD440" s="22"/>
      <c r="BE440" s="24"/>
    </row>
    <row r="441" spans="1:57" s="2" customFormat="1" ht="15">
      <c r="A441" s="30"/>
      <c r="B441"/>
      <c r="C441"/>
      <c r="D441"/>
      <c r="E441"/>
      <c r="F441"/>
      <c r="G441"/>
      <c r="H441"/>
      <c r="I441"/>
      <c r="J441"/>
      <c r="Z441" s="29"/>
      <c r="AA441" s="29"/>
      <c r="BC441" s="171" t="s">
        <v>218</v>
      </c>
      <c r="BD441" s="22"/>
      <c r="BE441" s="24"/>
    </row>
    <row r="442" spans="1:57" s="2" customFormat="1" ht="15">
      <c r="A442" s="30"/>
      <c r="B442"/>
      <c r="C442"/>
      <c r="D442"/>
      <c r="E442"/>
      <c r="F442"/>
      <c r="G442"/>
      <c r="H442"/>
      <c r="I442"/>
      <c r="J442"/>
      <c r="Z442" s="29"/>
      <c r="AA442" s="29"/>
      <c r="BC442" s="171" t="s">
        <v>220</v>
      </c>
      <c r="BD442" s="22"/>
      <c r="BE442" s="24"/>
    </row>
    <row r="443" spans="1:57" s="2" customFormat="1" ht="15">
      <c r="A443" s="30"/>
      <c r="B443"/>
      <c r="C443"/>
      <c r="D443"/>
      <c r="E443"/>
      <c r="F443"/>
      <c r="G443"/>
      <c r="H443"/>
      <c r="I443"/>
      <c r="J443"/>
      <c r="Z443" s="29"/>
      <c r="AA443" s="29"/>
      <c r="BC443" s="171" t="s">
        <v>222</v>
      </c>
      <c r="BD443" s="22"/>
      <c r="BE443" s="24"/>
    </row>
    <row r="444" spans="1:57" s="2" customFormat="1" ht="15">
      <c r="A444" s="30"/>
      <c r="B444"/>
      <c r="C444"/>
      <c r="D444"/>
      <c r="E444"/>
      <c r="F444"/>
      <c r="G444"/>
      <c r="H444"/>
      <c r="I444"/>
      <c r="J444"/>
      <c r="Z444" s="29"/>
      <c r="AA444" s="29"/>
      <c r="BC444" s="171" t="s">
        <v>224</v>
      </c>
      <c r="BD444" s="22"/>
      <c r="BE444" s="24"/>
    </row>
    <row r="445" spans="1:57" s="2" customFormat="1" ht="15">
      <c r="A445" s="30"/>
      <c r="B445"/>
      <c r="C445"/>
      <c r="D445"/>
      <c r="E445"/>
      <c r="F445"/>
      <c r="G445"/>
      <c r="H445"/>
      <c r="I445"/>
      <c r="J445"/>
      <c r="Z445" s="29"/>
      <c r="AA445" s="29"/>
      <c r="BC445" s="171" t="s">
        <v>883</v>
      </c>
      <c r="BD445" s="22"/>
      <c r="BE445" s="24"/>
    </row>
    <row r="446" spans="1:57" s="2" customFormat="1" ht="15">
      <c r="A446" s="30"/>
      <c r="B446"/>
      <c r="C446"/>
      <c r="D446"/>
      <c r="E446"/>
      <c r="F446"/>
      <c r="G446"/>
      <c r="H446"/>
      <c r="I446"/>
      <c r="J446"/>
      <c r="Z446" s="29"/>
      <c r="AA446" s="29"/>
      <c r="BC446" s="171" t="s">
        <v>226</v>
      </c>
      <c r="BD446" s="22"/>
      <c r="BE446" s="24"/>
    </row>
    <row r="447" spans="1:57" s="2" customFormat="1" ht="15">
      <c r="A447" s="30"/>
      <c r="B447"/>
      <c r="C447"/>
      <c r="D447"/>
      <c r="E447"/>
      <c r="F447"/>
      <c r="G447"/>
      <c r="H447"/>
      <c r="I447"/>
      <c r="J447"/>
      <c r="Z447" s="29"/>
      <c r="AA447" s="29"/>
      <c r="BC447" s="171" t="s">
        <v>228</v>
      </c>
      <c r="BD447" s="22"/>
      <c r="BE447" s="24"/>
    </row>
    <row r="448" spans="1:57" s="2" customFormat="1" ht="15">
      <c r="A448" s="30"/>
      <c r="B448"/>
      <c r="C448"/>
      <c r="D448"/>
      <c r="E448"/>
      <c r="F448"/>
      <c r="G448"/>
      <c r="H448"/>
      <c r="I448"/>
      <c r="J448"/>
      <c r="Z448" s="29"/>
      <c r="AA448" s="29"/>
      <c r="BC448" s="171" t="s">
        <v>230</v>
      </c>
      <c r="BD448" s="22"/>
      <c r="BE448" s="24"/>
    </row>
    <row r="449" spans="1:57" s="2" customFormat="1" ht="15">
      <c r="A449" s="30"/>
      <c r="B449"/>
      <c r="C449"/>
      <c r="D449"/>
      <c r="E449"/>
      <c r="F449"/>
      <c r="G449"/>
      <c r="H449"/>
      <c r="I449"/>
      <c r="J449"/>
      <c r="Z449" s="29"/>
      <c r="AA449" s="29"/>
      <c r="BC449" s="171" t="s">
        <v>232</v>
      </c>
      <c r="BD449" s="22"/>
      <c r="BE449" s="24"/>
    </row>
    <row r="450" spans="1:57" s="2" customFormat="1" ht="15">
      <c r="A450" s="30"/>
      <c r="B450"/>
      <c r="C450"/>
      <c r="D450"/>
      <c r="E450"/>
      <c r="F450"/>
      <c r="G450"/>
      <c r="H450"/>
      <c r="I450"/>
      <c r="J450"/>
      <c r="Z450" s="29"/>
      <c r="AA450" s="29"/>
      <c r="BC450" s="171" t="s">
        <v>234</v>
      </c>
      <c r="BD450" s="22"/>
      <c r="BE450" s="24"/>
    </row>
    <row r="451" spans="1:57" s="2" customFormat="1" ht="15">
      <c r="A451" s="30"/>
      <c r="B451"/>
      <c r="C451"/>
      <c r="D451"/>
      <c r="E451"/>
      <c r="F451"/>
      <c r="G451"/>
      <c r="H451"/>
      <c r="I451"/>
      <c r="J451"/>
      <c r="Z451" s="29"/>
      <c r="AA451" s="29"/>
      <c r="BC451" s="171" t="s">
        <v>236</v>
      </c>
      <c r="BD451" s="22"/>
      <c r="BE451" s="24"/>
    </row>
    <row r="452" spans="1:57" s="2" customFormat="1" ht="15">
      <c r="A452" s="30"/>
      <c r="B452"/>
      <c r="C452"/>
      <c r="D452"/>
      <c r="E452"/>
      <c r="F452"/>
      <c r="G452"/>
      <c r="H452"/>
      <c r="I452"/>
      <c r="J452"/>
      <c r="Z452" s="29"/>
      <c r="AA452" s="29"/>
      <c r="BC452" s="171" t="s">
        <v>238</v>
      </c>
      <c r="BD452" s="22"/>
      <c r="BE452" s="24"/>
    </row>
    <row r="453" spans="1:57" s="2" customFormat="1" ht="15">
      <c r="A453" s="30"/>
      <c r="B453"/>
      <c r="C453"/>
      <c r="D453"/>
      <c r="E453"/>
      <c r="F453"/>
      <c r="G453"/>
      <c r="H453"/>
      <c r="I453"/>
      <c r="J453"/>
      <c r="Z453" s="29"/>
      <c r="AA453" s="29"/>
      <c r="BC453" s="171" t="s">
        <v>240</v>
      </c>
      <c r="BD453" s="22"/>
      <c r="BE453" s="24"/>
    </row>
    <row r="454" spans="1:57" s="2" customFormat="1" ht="15">
      <c r="A454" s="30"/>
      <c r="B454"/>
      <c r="C454"/>
      <c r="D454"/>
      <c r="E454"/>
      <c r="F454"/>
      <c r="G454"/>
      <c r="H454"/>
      <c r="I454"/>
      <c r="J454"/>
      <c r="Z454" s="29"/>
      <c r="AA454" s="29"/>
      <c r="BC454" s="171" t="s">
        <v>242</v>
      </c>
      <c r="BD454" s="22"/>
      <c r="BE454" s="24"/>
    </row>
    <row r="455" spans="1:57" s="2" customFormat="1" ht="15">
      <c r="A455" s="30"/>
      <c r="B455"/>
      <c r="C455"/>
      <c r="D455"/>
      <c r="E455"/>
      <c r="F455"/>
      <c r="G455"/>
      <c r="H455"/>
      <c r="I455"/>
      <c r="J455"/>
      <c r="Z455" s="29"/>
      <c r="AA455" s="29"/>
      <c r="BC455" s="171" t="s">
        <v>244</v>
      </c>
      <c r="BD455" s="22"/>
      <c r="BE455" s="24"/>
    </row>
    <row r="456" spans="1:57" s="2" customFormat="1" ht="15">
      <c r="A456" s="30"/>
      <c r="B456"/>
      <c r="C456"/>
      <c r="D456"/>
      <c r="E456"/>
      <c r="F456"/>
      <c r="G456"/>
      <c r="H456"/>
      <c r="I456"/>
      <c r="J456"/>
      <c r="Z456" s="29"/>
      <c r="AA456" s="29"/>
      <c r="BC456" s="171" t="s">
        <v>246</v>
      </c>
      <c r="BD456" s="22"/>
      <c r="BE456" s="24"/>
    </row>
    <row r="457" spans="1:57" s="2" customFormat="1" ht="15">
      <c r="A457" s="30"/>
      <c r="B457"/>
      <c r="C457"/>
      <c r="D457"/>
      <c r="E457"/>
      <c r="F457"/>
      <c r="G457"/>
      <c r="H457"/>
      <c r="I457"/>
      <c r="J457"/>
      <c r="Z457" s="29"/>
      <c r="AA457" s="29"/>
      <c r="BC457" s="171" t="s">
        <v>884</v>
      </c>
      <c r="BD457" s="22"/>
      <c r="BE457" s="24"/>
    </row>
    <row r="458" spans="1:57" s="2" customFormat="1" ht="15">
      <c r="A458" s="30"/>
      <c r="B458"/>
      <c r="C458"/>
      <c r="D458"/>
      <c r="E458"/>
      <c r="F458"/>
      <c r="G458"/>
      <c r="H458"/>
      <c r="I458"/>
      <c r="J458"/>
      <c r="Z458" s="29"/>
      <c r="AA458" s="29"/>
      <c r="BC458" s="171" t="s">
        <v>248</v>
      </c>
      <c r="BD458" s="22"/>
      <c r="BE458" s="24"/>
    </row>
    <row r="459" spans="1:57" s="2" customFormat="1" ht="15">
      <c r="A459" s="30"/>
      <c r="B459"/>
      <c r="C459"/>
      <c r="D459"/>
      <c r="E459"/>
      <c r="F459"/>
      <c r="G459"/>
      <c r="H459"/>
      <c r="I459"/>
      <c r="J459"/>
      <c r="Z459" s="29"/>
      <c r="AA459" s="29"/>
      <c r="BC459" s="171" t="s">
        <v>250</v>
      </c>
      <c r="BD459" s="22"/>
      <c r="BE459" s="24"/>
    </row>
    <row r="460" spans="1:57" s="2" customFormat="1" ht="15">
      <c r="A460" s="30"/>
      <c r="B460"/>
      <c r="C460"/>
      <c r="D460"/>
      <c r="E460"/>
      <c r="F460"/>
      <c r="G460"/>
      <c r="H460"/>
      <c r="I460"/>
      <c r="J460"/>
      <c r="Z460" s="29"/>
      <c r="AA460" s="29"/>
      <c r="BC460" s="171" t="s">
        <v>252</v>
      </c>
      <c r="BD460" s="22"/>
      <c r="BE460" s="24"/>
    </row>
    <row r="461" spans="1:57" s="2" customFormat="1" ht="15">
      <c r="A461" s="30"/>
      <c r="B461"/>
      <c r="C461"/>
      <c r="D461"/>
      <c r="E461"/>
      <c r="F461"/>
      <c r="G461"/>
      <c r="H461"/>
      <c r="I461"/>
      <c r="J461"/>
      <c r="Z461" s="29"/>
      <c r="AA461" s="29"/>
      <c r="BC461" s="171" t="s">
        <v>254</v>
      </c>
      <c r="BD461" s="22"/>
      <c r="BE461" s="24"/>
    </row>
    <row r="462" spans="1:57" s="2" customFormat="1" ht="15">
      <c r="A462" s="30"/>
      <c r="B462"/>
      <c r="C462"/>
      <c r="D462"/>
      <c r="E462"/>
      <c r="F462"/>
      <c r="G462"/>
      <c r="H462"/>
      <c r="I462"/>
      <c r="J462"/>
      <c r="Z462" s="29"/>
      <c r="AA462" s="29"/>
      <c r="BC462" s="171" t="s">
        <v>867</v>
      </c>
      <c r="BD462" s="22"/>
      <c r="BE462" s="24"/>
    </row>
    <row r="463" spans="1:57" s="2" customFormat="1" ht="15">
      <c r="A463" s="30"/>
      <c r="B463"/>
      <c r="C463"/>
      <c r="D463"/>
      <c r="E463"/>
      <c r="F463"/>
      <c r="G463"/>
      <c r="H463"/>
      <c r="I463"/>
      <c r="J463"/>
      <c r="Z463" s="29"/>
      <c r="AA463" s="29"/>
      <c r="BC463" s="171" t="s">
        <v>256</v>
      </c>
      <c r="BD463" s="22"/>
      <c r="BE463" s="24"/>
    </row>
    <row r="464" spans="1:57" s="2" customFormat="1" ht="15">
      <c r="A464" s="30"/>
      <c r="B464"/>
      <c r="C464"/>
      <c r="D464"/>
      <c r="E464"/>
      <c r="F464"/>
      <c r="G464"/>
      <c r="H464"/>
      <c r="I464"/>
      <c r="J464"/>
      <c r="Z464" s="29"/>
      <c r="AA464" s="29"/>
      <c r="BC464" s="171" t="s">
        <v>885</v>
      </c>
      <c r="BD464" s="22"/>
      <c r="BE464" s="24"/>
    </row>
    <row r="465" spans="1:57" s="2" customFormat="1" ht="15">
      <c r="A465" s="30"/>
      <c r="B465"/>
      <c r="C465"/>
      <c r="D465"/>
      <c r="E465"/>
      <c r="F465"/>
      <c r="G465"/>
      <c r="H465"/>
      <c r="I465"/>
      <c r="J465"/>
      <c r="Z465" s="29"/>
      <c r="AA465" s="29"/>
      <c r="BC465" s="171" t="s">
        <v>258</v>
      </c>
      <c r="BD465" s="22"/>
      <c r="BE465" s="24"/>
    </row>
    <row r="466" spans="1:57" s="2" customFormat="1" ht="15">
      <c r="A466" s="30"/>
      <c r="B466"/>
      <c r="C466"/>
      <c r="D466"/>
      <c r="E466"/>
      <c r="F466"/>
      <c r="G466"/>
      <c r="H466"/>
      <c r="I466"/>
      <c r="J466"/>
      <c r="Z466" s="29"/>
      <c r="AA466" s="29"/>
      <c r="BC466" s="171" t="s">
        <v>260</v>
      </c>
      <c r="BD466" s="22"/>
      <c r="BE466" s="24"/>
    </row>
    <row r="467" spans="1:57" s="2" customFormat="1" ht="15">
      <c r="A467" s="30"/>
      <c r="B467"/>
      <c r="C467"/>
      <c r="D467"/>
      <c r="E467"/>
      <c r="F467"/>
      <c r="G467"/>
      <c r="H467"/>
      <c r="I467"/>
      <c r="J467"/>
      <c r="Z467" s="29"/>
      <c r="AA467" s="29"/>
      <c r="BC467" s="171" t="s">
        <v>262</v>
      </c>
      <c r="BD467" s="22"/>
      <c r="BE467" s="24"/>
    </row>
    <row r="468" spans="1:57" s="2" customFormat="1" ht="15">
      <c r="A468" s="30"/>
      <c r="B468"/>
      <c r="C468"/>
      <c r="D468"/>
      <c r="E468"/>
      <c r="F468"/>
      <c r="G468"/>
      <c r="H468"/>
      <c r="I468"/>
      <c r="J468"/>
      <c r="Z468" s="29"/>
      <c r="AA468" s="29"/>
      <c r="BC468" s="171" t="s">
        <v>264</v>
      </c>
      <c r="BD468" s="22"/>
      <c r="BE468" s="24"/>
    </row>
    <row r="469" spans="1:57" s="2" customFormat="1" ht="15">
      <c r="A469" s="30"/>
      <c r="B469"/>
      <c r="C469"/>
      <c r="D469"/>
      <c r="E469"/>
      <c r="F469"/>
      <c r="G469"/>
      <c r="H469"/>
      <c r="I469"/>
      <c r="J469"/>
      <c r="Z469" s="29"/>
      <c r="AA469" s="29"/>
      <c r="BC469" s="171" t="s">
        <v>266</v>
      </c>
      <c r="BD469" s="22"/>
      <c r="BE469" s="24"/>
    </row>
    <row r="470" spans="1:57" s="2" customFormat="1" ht="15">
      <c r="A470" s="30"/>
      <c r="B470"/>
      <c r="C470"/>
      <c r="D470"/>
      <c r="E470"/>
      <c r="F470"/>
      <c r="G470"/>
      <c r="H470"/>
      <c r="I470"/>
      <c r="J470"/>
      <c r="Z470" s="29"/>
      <c r="AA470" s="29"/>
      <c r="BC470" s="171" t="s">
        <v>268</v>
      </c>
      <c r="BD470" s="22"/>
      <c r="BE470" s="24"/>
    </row>
    <row r="471" spans="1:57" s="2" customFormat="1" ht="15">
      <c r="A471" s="30"/>
      <c r="B471"/>
      <c r="C471"/>
      <c r="D471"/>
      <c r="E471"/>
      <c r="F471"/>
      <c r="G471"/>
      <c r="H471"/>
      <c r="I471"/>
      <c r="J471"/>
      <c r="Z471" s="29"/>
      <c r="AA471" s="29"/>
      <c r="BC471" s="171" t="s">
        <v>270</v>
      </c>
      <c r="BD471" s="22"/>
      <c r="BE471" s="24"/>
    </row>
    <row r="472" spans="1:57" s="2" customFormat="1" ht="15">
      <c r="A472" s="30"/>
      <c r="B472"/>
      <c r="C472"/>
      <c r="D472"/>
      <c r="E472"/>
      <c r="F472"/>
      <c r="G472"/>
      <c r="H472"/>
      <c r="I472"/>
      <c r="J472"/>
      <c r="Z472" s="29"/>
      <c r="AA472" s="29"/>
      <c r="BC472" s="171" t="s">
        <v>272</v>
      </c>
      <c r="BD472" s="22"/>
      <c r="BE472" s="24"/>
    </row>
    <row r="473" spans="1:57" s="2" customFormat="1" ht="15">
      <c r="A473" s="30"/>
      <c r="B473"/>
      <c r="C473"/>
      <c r="D473"/>
      <c r="E473"/>
      <c r="F473"/>
      <c r="G473"/>
      <c r="H473"/>
      <c r="I473"/>
      <c r="J473"/>
      <c r="Z473" s="29"/>
      <c r="AA473" s="29"/>
      <c r="BC473" s="171" t="s">
        <v>274</v>
      </c>
      <c r="BD473" s="22"/>
      <c r="BE473" s="24"/>
    </row>
    <row r="474" spans="1:57" s="2" customFormat="1" ht="15">
      <c r="A474" s="30"/>
      <c r="B474"/>
      <c r="C474"/>
      <c r="D474"/>
      <c r="E474"/>
      <c r="F474"/>
      <c r="G474"/>
      <c r="H474"/>
      <c r="I474"/>
      <c r="J474"/>
      <c r="Z474" s="29"/>
      <c r="AA474" s="29"/>
      <c r="BC474" s="171" t="s">
        <v>886</v>
      </c>
      <c r="BD474" s="22"/>
      <c r="BE474" s="24"/>
    </row>
    <row r="475" spans="1:57" s="2" customFormat="1" ht="15">
      <c r="A475" s="30"/>
      <c r="B475"/>
      <c r="C475"/>
      <c r="D475"/>
      <c r="E475"/>
      <c r="F475"/>
      <c r="G475"/>
      <c r="H475"/>
      <c r="I475"/>
      <c r="J475"/>
      <c r="Z475" s="29"/>
      <c r="AA475" s="29"/>
      <c r="BC475" s="171" t="s">
        <v>276</v>
      </c>
      <c r="BD475" s="22"/>
      <c r="BE475" s="24"/>
    </row>
    <row r="476" spans="1:57" s="2" customFormat="1" ht="15">
      <c r="A476" s="30"/>
      <c r="B476"/>
      <c r="C476"/>
      <c r="D476"/>
      <c r="E476"/>
      <c r="F476"/>
      <c r="G476"/>
      <c r="H476"/>
      <c r="I476"/>
      <c r="J476"/>
      <c r="Z476" s="29"/>
      <c r="AA476" s="29"/>
      <c r="BC476" s="171" t="s">
        <v>278</v>
      </c>
      <c r="BD476" s="22"/>
      <c r="BE476" s="24"/>
    </row>
    <row r="477" spans="1:57" s="2" customFormat="1" ht="15">
      <c r="A477" s="30"/>
      <c r="B477"/>
      <c r="C477"/>
      <c r="D477"/>
      <c r="E477"/>
      <c r="F477"/>
      <c r="G477"/>
      <c r="H477"/>
      <c r="I477"/>
      <c r="J477"/>
      <c r="Z477" s="29"/>
      <c r="AA477" s="29"/>
      <c r="BC477" s="171" t="s">
        <v>280</v>
      </c>
      <c r="BD477" s="22"/>
      <c r="BE477" s="24"/>
    </row>
    <row r="478" spans="1:57" s="2" customFormat="1" ht="15">
      <c r="A478" s="30"/>
      <c r="B478"/>
      <c r="C478"/>
      <c r="D478"/>
      <c r="E478"/>
      <c r="F478"/>
      <c r="G478"/>
      <c r="H478"/>
      <c r="I478"/>
      <c r="J478"/>
      <c r="Z478" s="29"/>
      <c r="AA478" s="29"/>
      <c r="BC478" s="171" t="s">
        <v>282</v>
      </c>
      <c r="BD478" s="22"/>
      <c r="BE478" s="24"/>
    </row>
    <row r="479" spans="1:57" s="2" customFormat="1" ht="15">
      <c r="A479" s="30"/>
      <c r="B479"/>
      <c r="C479"/>
      <c r="D479"/>
      <c r="E479"/>
      <c r="F479"/>
      <c r="G479"/>
      <c r="H479"/>
      <c r="I479"/>
      <c r="J479"/>
      <c r="Z479" s="29"/>
      <c r="AA479" s="29"/>
      <c r="BC479" s="171" t="s">
        <v>284</v>
      </c>
      <c r="BD479" s="22"/>
      <c r="BE479" s="24"/>
    </row>
    <row r="480" spans="1:57" s="2" customFormat="1" ht="15">
      <c r="A480" s="30"/>
      <c r="B480"/>
      <c r="C480"/>
      <c r="D480"/>
      <c r="E480"/>
      <c r="F480"/>
      <c r="G480"/>
      <c r="H480"/>
      <c r="I480"/>
      <c r="J480"/>
      <c r="Z480" s="29"/>
      <c r="AA480" s="29"/>
      <c r="BC480" s="171" t="s">
        <v>286</v>
      </c>
      <c r="BD480" s="22"/>
      <c r="BE480" s="24"/>
    </row>
    <row r="481" spans="1:57" s="2" customFormat="1" ht="15">
      <c r="A481" s="30"/>
      <c r="B481"/>
      <c r="C481"/>
      <c r="D481"/>
      <c r="E481"/>
      <c r="F481"/>
      <c r="G481"/>
      <c r="H481"/>
      <c r="I481"/>
      <c r="J481"/>
      <c r="Z481" s="29"/>
      <c r="AA481" s="29"/>
      <c r="BC481" s="171" t="s">
        <v>288</v>
      </c>
      <c r="BD481" s="22"/>
      <c r="BE481" s="24"/>
    </row>
    <row r="482" spans="1:57" s="2" customFormat="1" ht="15">
      <c r="A482" s="30"/>
      <c r="B482"/>
      <c r="C482"/>
      <c r="D482"/>
      <c r="E482"/>
      <c r="F482"/>
      <c r="G482"/>
      <c r="H482"/>
      <c r="I482"/>
      <c r="J482"/>
      <c r="Z482" s="29"/>
      <c r="AA482" s="29"/>
      <c r="BC482" s="171" t="s">
        <v>290</v>
      </c>
      <c r="BD482" s="22"/>
      <c r="BE482" s="24"/>
    </row>
    <row r="483" spans="1:57" s="2" customFormat="1" ht="15">
      <c r="A483" s="30"/>
      <c r="B483"/>
      <c r="C483"/>
      <c r="D483"/>
      <c r="E483"/>
      <c r="F483"/>
      <c r="G483"/>
      <c r="H483"/>
      <c r="I483"/>
      <c r="J483"/>
      <c r="Z483" s="29"/>
      <c r="AA483" s="29"/>
      <c r="BC483" s="171" t="s">
        <v>292</v>
      </c>
      <c r="BD483" s="22"/>
      <c r="BE483" s="24"/>
    </row>
    <row r="484" spans="1:57" s="2" customFormat="1" ht="15">
      <c r="A484" s="30"/>
      <c r="B484"/>
      <c r="C484"/>
      <c r="D484"/>
      <c r="E484"/>
      <c r="F484"/>
      <c r="G484"/>
      <c r="H484"/>
      <c r="I484"/>
      <c r="J484"/>
      <c r="Z484" s="29"/>
      <c r="AA484" s="29"/>
      <c r="BC484" s="171" t="s">
        <v>294</v>
      </c>
      <c r="BD484" s="22"/>
      <c r="BE484" s="24"/>
    </row>
    <row r="485" spans="1:57" s="2" customFormat="1" ht="15">
      <c r="A485" s="30"/>
      <c r="B485"/>
      <c r="C485"/>
      <c r="D485"/>
      <c r="E485"/>
      <c r="F485"/>
      <c r="G485"/>
      <c r="H485"/>
      <c r="I485"/>
      <c r="J485"/>
      <c r="Z485" s="29"/>
      <c r="AA485" s="29"/>
      <c r="BC485" s="171" t="s">
        <v>296</v>
      </c>
      <c r="BD485" s="22"/>
      <c r="BE485" s="24"/>
    </row>
    <row r="486" spans="1:57" s="2" customFormat="1" ht="15">
      <c r="A486" s="30"/>
      <c r="B486"/>
      <c r="C486"/>
      <c r="D486"/>
      <c r="E486"/>
      <c r="F486"/>
      <c r="G486"/>
      <c r="H486"/>
      <c r="I486"/>
      <c r="J486"/>
      <c r="Z486" s="29"/>
      <c r="AA486" s="29"/>
      <c r="BC486" s="171" t="s">
        <v>887</v>
      </c>
      <c r="BD486" s="22"/>
      <c r="BE486" s="24"/>
    </row>
    <row r="487" spans="1:57" s="2" customFormat="1" ht="15">
      <c r="A487" s="30"/>
      <c r="B487"/>
      <c r="C487"/>
      <c r="D487"/>
      <c r="E487"/>
      <c r="F487"/>
      <c r="G487"/>
      <c r="H487"/>
      <c r="I487"/>
      <c r="J487"/>
      <c r="Z487" s="29"/>
      <c r="AA487" s="29"/>
      <c r="BC487" s="171" t="s">
        <v>299</v>
      </c>
      <c r="BD487" s="22"/>
      <c r="BE487" s="24"/>
    </row>
    <row r="488" spans="1:57" s="2" customFormat="1" ht="15">
      <c r="A488" s="30"/>
      <c r="B488"/>
      <c r="C488"/>
      <c r="D488"/>
      <c r="E488"/>
      <c r="F488"/>
      <c r="G488"/>
      <c r="H488"/>
      <c r="I488"/>
      <c r="J488"/>
      <c r="Z488" s="29"/>
      <c r="AA488" s="29"/>
      <c r="BC488" s="171" t="s">
        <v>888</v>
      </c>
      <c r="BD488" s="22"/>
      <c r="BE488" s="24"/>
    </row>
    <row r="489" spans="1:57" s="2" customFormat="1" ht="15">
      <c r="A489" s="30"/>
      <c r="B489"/>
      <c r="C489"/>
      <c r="D489"/>
      <c r="E489"/>
      <c r="F489"/>
      <c r="G489"/>
      <c r="H489"/>
      <c r="I489"/>
      <c r="J489"/>
      <c r="Z489" s="29"/>
      <c r="AA489" s="29"/>
      <c r="BC489" s="171" t="s">
        <v>301</v>
      </c>
      <c r="BD489" s="22"/>
      <c r="BE489" s="24"/>
    </row>
    <row r="490" spans="1:57" s="2" customFormat="1" ht="15">
      <c r="A490" s="30"/>
      <c r="B490"/>
      <c r="C490"/>
      <c r="D490"/>
      <c r="E490"/>
      <c r="F490"/>
      <c r="G490"/>
      <c r="H490"/>
      <c r="I490"/>
      <c r="J490"/>
      <c r="Z490" s="29"/>
      <c r="AA490" s="29"/>
      <c r="BC490" s="171" t="s">
        <v>303</v>
      </c>
      <c r="BD490" s="22"/>
      <c r="BE490" s="24"/>
    </row>
    <row r="491" spans="1:57" s="2" customFormat="1" ht="15">
      <c r="A491" s="30"/>
      <c r="B491"/>
      <c r="C491"/>
      <c r="D491"/>
      <c r="E491"/>
      <c r="F491"/>
      <c r="G491"/>
      <c r="H491"/>
      <c r="I491"/>
      <c r="J491"/>
      <c r="Z491" s="29"/>
      <c r="AA491" s="29"/>
      <c r="BC491" s="171" t="s">
        <v>305</v>
      </c>
      <c r="BD491" s="22"/>
      <c r="BE491" s="24"/>
    </row>
    <row r="492" spans="1:57" s="2" customFormat="1" ht="15">
      <c r="A492" s="30"/>
      <c r="B492"/>
      <c r="C492"/>
      <c r="D492"/>
      <c r="E492"/>
      <c r="F492"/>
      <c r="G492"/>
      <c r="H492"/>
      <c r="I492"/>
      <c r="J492"/>
      <c r="Z492" s="29"/>
      <c r="AA492" s="29"/>
      <c r="BC492" s="171" t="s">
        <v>307</v>
      </c>
      <c r="BD492" s="22"/>
      <c r="BE492" s="24"/>
    </row>
    <row r="493" spans="1:57" s="2" customFormat="1" ht="15">
      <c r="A493" s="30"/>
      <c r="B493"/>
      <c r="C493"/>
      <c r="D493"/>
      <c r="E493"/>
      <c r="F493"/>
      <c r="G493"/>
      <c r="H493"/>
      <c r="I493"/>
      <c r="J493"/>
      <c r="Z493" s="29"/>
      <c r="AA493" s="29"/>
      <c r="BC493" s="171" t="s">
        <v>309</v>
      </c>
      <c r="BD493" s="22"/>
      <c r="BE493" s="24"/>
    </row>
    <row r="494" spans="1:57" s="2" customFormat="1" ht="15">
      <c r="A494" s="30"/>
      <c r="B494"/>
      <c r="C494"/>
      <c r="D494"/>
      <c r="E494"/>
      <c r="F494"/>
      <c r="G494"/>
      <c r="H494"/>
      <c r="I494"/>
      <c r="J494"/>
      <c r="Z494" s="29"/>
      <c r="AA494" s="29"/>
      <c r="BC494" s="171" t="s">
        <v>311</v>
      </c>
      <c r="BD494" s="22"/>
      <c r="BE494" s="24"/>
    </row>
    <row r="495" spans="1:57" s="2" customFormat="1" ht="15">
      <c r="A495" s="30"/>
      <c r="B495"/>
      <c r="C495"/>
      <c r="D495"/>
      <c r="E495"/>
      <c r="F495"/>
      <c r="G495"/>
      <c r="H495"/>
      <c r="I495"/>
      <c r="J495"/>
      <c r="Z495" s="29"/>
      <c r="AA495" s="29"/>
      <c r="BC495" s="171" t="s">
        <v>313</v>
      </c>
      <c r="BD495" s="22"/>
      <c r="BE495" s="24"/>
    </row>
    <row r="496" spans="1:57" s="2" customFormat="1" ht="15">
      <c r="A496" s="30"/>
      <c r="B496"/>
      <c r="C496"/>
      <c r="D496"/>
      <c r="E496"/>
      <c r="F496"/>
      <c r="G496"/>
      <c r="H496"/>
      <c r="I496"/>
      <c r="J496"/>
      <c r="Z496" s="29"/>
      <c r="AA496" s="29"/>
      <c r="BC496" s="171" t="s">
        <v>889</v>
      </c>
      <c r="BD496" s="22"/>
      <c r="BE496" s="24"/>
    </row>
    <row r="497" spans="1:57" s="2" customFormat="1" ht="15">
      <c r="A497" s="30"/>
      <c r="B497"/>
      <c r="C497"/>
      <c r="D497"/>
      <c r="E497"/>
      <c r="F497"/>
      <c r="G497"/>
      <c r="H497"/>
      <c r="I497"/>
      <c r="J497"/>
      <c r="Z497" s="29"/>
      <c r="AA497" s="29"/>
      <c r="BC497" s="171" t="s">
        <v>315</v>
      </c>
      <c r="BD497" s="22"/>
      <c r="BE497" s="24"/>
    </row>
    <row r="498" spans="1:57" s="2" customFormat="1" ht="15">
      <c r="A498" s="30"/>
      <c r="B498"/>
      <c r="C498"/>
      <c r="D498"/>
      <c r="E498"/>
      <c r="F498"/>
      <c r="G498"/>
      <c r="H498"/>
      <c r="I498"/>
      <c r="J498"/>
      <c r="Z498" s="29"/>
      <c r="AA498" s="29"/>
      <c r="BC498" s="171" t="s">
        <v>317</v>
      </c>
      <c r="BD498" s="22"/>
      <c r="BE498" s="24"/>
    </row>
    <row r="499" spans="1:57" s="2" customFormat="1" ht="15">
      <c r="A499" s="30"/>
      <c r="B499"/>
      <c r="C499"/>
      <c r="D499"/>
      <c r="E499"/>
      <c r="F499"/>
      <c r="G499"/>
      <c r="H499"/>
      <c r="I499"/>
      <c r="J499"/>
      <c r="Z499" s="29"/>
      <c r="AA499" s="29"/>
      <c r="BC499" s="171" t="s">
        <v>319</v>
      </c>
      <c r="BD499" s="22"/>
      <c r="BE499" s="24"/>
    </row>
    <row r="500" spans="1:57" s="2" customFormat="1" ht="15">
      <c r="A500" s="30"/>
      <c r="B500"/>
      <c r="C500"/>
      <c r="D500"/>
      <c r="E500"/>
      <c r="F500"/>
      <c r="G500"/>
      <c r="H500"/>
      <c r="I500"/>
      <c r="J500"/>
      <c r="Z500" s="29"/>
      <c r="AA500" s="29"/>
      <c r="BC500" s="171" t="s">
        <v>321</v>
      </c>
      <c r="BD500" s="22"/>
      <c r="BE500" s="24"/>
    </row>
    <row r="501" spans="1:57" s="2" customFormat="1" ht="15">
      <c r="A501" s="30"/>
      <c r="B501"/>
      <c r="C501"/>
      <c r="D501"/>
      <c r="E501"/>
      <c r="F501"/>
      <c r="G501"/>
      <c r="H501"/>
      <c r="I501"/>
      <c r="J501"/>
      <c r="Z501" s="29"/>
      <c r="AA501" s="29"/>
      <c r="BC501" s="171" t="s">
        <v>323</v>
      </c>
      <c r="BD501" s="22"/>
      <c r="BE501" s="24"/>
    </row>
    <row r="502" spans="1:57" s="2" customFormat="1" ht="15">
      <c r="A502" s="30"/>
      <c r="B502"/>
      <c r="C502"/>
      <c r="D502"/>
      <c r="E502"/>
      <c r="F502"/>
      <c r="G502"/>
      <c r="H502"/>
      <c r="I502"/>
      <c r="J502"/>
      <c r="Z502" s="29"/>
      <c r="AA502" s="29"/>
      <c r="BC502" s="171" t="s">
        <v>325</v>
      </c>
      <c r="BD502" s="22"/>
      <c r="BE502" s="24"/>
    </row>
    <row r="503" spans="1:57" s="2" customFormat="1" ht="15">
      <c r="A503" s="30"/>
      <c r="B503"/>
      <c r="C503"/>
      <c r="D503"/>
      <c r="E503"/>
      <c r="F503"/>
      <c r="G503"/>
      <c r="H503"/>
      <c r="I503"/>
      <c r="J503"/>
      <c r="Z503" s="29"/>
      <c r="AA503" s="29"/>
      <c r="BC503" s="171" t="s">
        <v>327</v>
      </c>
      <c r="BD503" s="22"/>
      <c r="BE503" s="24"/>
    </row>
    <row r="504" spans="1:57" s="2" customFormat="1" ht="15">
      <c r="A504" s="30"/>
      <c r="B504"/>
      <c r="C504"/>
      <c r="D504"/>
      <c r="E504"/>
      <c r="F504"/>
      <c r="G504"/>
      <c r="H504"/>
      <c r="I504"/>
      <c r="J504"/>
      <c r="Z504" s="29"/>
      <c r="AA504" s="29"/>
      <c r="BC504" s="171" t="s">
        <v>329</v>
      </c>
      <c r="BD504" s="22"/>
      <c r="BE504" s="24"/>
    </row>
    <row r="505" spans="1:57" s="2" customFormat="1" ht="15">
      <c r="A505" s="30"/>
      <c r="B505"/>
      <c r="C505"/>
      <c r="D505"/>
      <c r="E505"/>
      <c r="F505"/>
      <c r="G505"/>
      <c r="H505"/>
      <c r="I505"/>
      <c r="J505"/>
      <c r="Z505" s="29"/>
      <c r="AA505" s="29"/>
      <c r="BC505" s="171" t="s">
        <v>331</v>
      </c>
      <c r="BD505" s="22"/>
      <c r="BE505" s="24"/>
    </row>
    <row r="506" spans="1:57" s="2" customFormat="1" ht="15">
      <c r="A506" s="30"/>
      <c r="B506"/>
      <c r="C506"/>
      <c r="D506"/>
      <c r="E506"/>
      <c r="F506"/>
      <c r="G506"/>
      <c r="H506"/>
      <c r="I506"/>
      <c r="J506"/>
      <c r="Z506" s="29"/>
      <c r="AA506" s="29"/>
      <c r="BC506" s="171" t="s">
        <v>890</v>
      </c>
      <c r="BD506" s="22"/>
      <c r="BE506" s="24"/>
    </row>
    <row r="507" spans="1:57" s="2" customFormat="1" ht="15">
      <c r="A507" s="30"/>
      <c r="B507"/>
      <c r="C507"/>
      <c r="D507"/>
      <c r="E507"/>
      <c r="F507"/>
      <c r="G507"/>
      <c r="H507"/>
      <c r="I507"/>
      <c r="J507"/>
      <c r="Z507" s="29"/>
      <c r="AA507" s="29"/>
      <c r="BC507" s="171" t="s">
        <v>333</v>
      </c>
      <c r="BD507" s="22"/>
      <c r="BE507" s="24"/>
    </row>
    <row r="508" spans="1:57" s="2" customFormat="1" ht="15">
      <c r="A508" s="30"/>
      <c r="B508"/>
      <c r="C508"/>
      <c r="D508"/>
      <c r="E508"/>
      <c r="F508"/>
      <c r="G508"/>
      <c r="H508"/>
      <c r="I508"/>
      <c r="J508"/>
      <c r="Z508" s="29"/>
      <c r="AA508" s="29"/>
      <c r="BC508" s="171" t="s">
        <v>335</v>
      </c>
      <c r="BD508" s="22"/>
      <c r="BE508" s="24"/>
    </row>
    <row r="509" spans="1:57" s="2" customFormat="1" ht="15">
      <c r="A509" s="30"/>
      <c r="B509"/>
      <c r="C509"/>
      <c r="D509"/>
      <c r="E509"/>
      <c r="F509"/>
      <c r="G509"/>
      <c r="H509"/>
      <c r="I509"/>
      <c r="J509"/>
      <c r="Z509" s="29"/>
      <c r="AA509" s="29"/>
      <c r="BC509" s="171" t="s">
        <v>337</v>
      </c>
      <c r="BD509" s="22"/>
      <c r="BE509" s="24"/>
    </row>
    <row r="510" spans="1:57" s="2" customFormat="1" ht="15">
      <c r="A510" s="30"/>
      <c r="B510"/>
      <c r="C510"/>
      <c r="D510"/>
      <c r="E510"/>
      <c r="F510"/>
      <c r="G510"/>
      <c r="H510"/>
      <c r="I510"/>
      <c r="J510"/>
      <c r="Z510" s="29"/>
      <c r="AA510" s="29"/>
      <c r="BC510" s="171" t="s">
        <v>339</v>
      </c>
      <c r="BD510" s="22"/>
      <c r="BE510" s="24"/>
    </row>
    <row r="511" spans="1:57" s="2" customFormat="1" ht="15">
      <c r="A511" s="30"/>
      <c r="B511"/>
      <c r="C511"/>
      <c r="D511"/>
      <c r="E511"/>
      <c r="F511"/>
      <c r="G511"/>
      <c r="H511"/>
      <c r="I511"/>
      <c r="J511"/>
      <c r="Z511" s="29"/>
      <c r="AA511" s="29"/>
      <c r="BC511" s="171" t="s">
        <v>341</v>
      </c>
      <c r="BD511" s="22"/>
      <c r="BE511" s="24"/>
    </row>
    <row r="512" spans="1:57" s="2" customFormat="1" ht="15">
      <c r="A512" s="30"/>
      <c r="B512"/>
      <c r="C512"/>
      <c r="D512"/>
      <c r="E512"/>
      <c r="F512"/>
      <c r="G512"/>
      <c r="H512"/>
      <c r="I512"/>
      <c r="J512"/>
      <c r="Z512" s="29"/>
      <c r="AA512" s="29"/>
      <c r="BC512" s="171" t="s">
        <v>343</v>
      </c>
      <c r="BD512" s="22"/>
      <c r="BE512" s="24"/>
    </row>
    <row r="513" spans="1:57" s="2" customFormat="1" ht="15">
      <c r="A513" s="30"/>
      <c r="B513"/>
      <c r="C513"/>
      <c r="D513"/>
      <c r="E513"/>
      <c r="F513"/>
      <c r="G513"/>
      <c r="H513"/>
      <c r="I513"/>
      <c r="J513"/>
      <c r="Z513" s="29"/>
      <c r="AA513" s="29"/>
      <c r="BC513" s="171" t="s">
        <v>345</v>
      </c>
      <c r="BD513" s="22"/>
      <c r="BE513" s="24"/>
    </row>
    <row r="514" spans="1:57" s="2" customFormat="1" ht="15">
      <c r="A514" s="30"/>
      <c r="B514"/>
      <c r="C514"/>
      <c r="D514"/>
      <c r="E514"/>
      <c r="F514"/>
      <c r="G514"/>
      <c r="H514"/>
      <c r="I514"/>
      <c r="J514"/>
      <c r="Z514" s="29"/>
      <c r="AA514" s="29"/>
      <c r="BC514" s="171" t="s">
        <v>347</v>
      </c>
      <c r="BD514" s="22"/>
      <c r="BE514" s="24"/>
    </row>
    <row r="515" spans="1:57" s="2" customFormat="1" ht="15">
      <c r="A515" s="30"/>
      <c r="B515"/>
      <c r="C515"/>
      <c r="D515"/>
      <c r="E515"/>
      <c r="F515"/>
      <c r="G515"/>
      <c r="H515"/>
      <c r="I515"/>
      <c r="J515"/>
      <c r="Z515" s="29"/>
      <c r="AA515" s="29"/>
      <c r="BC515" s="171" t="s">
        <v>349</v>
      </c>
      <c r="BD515" s="22"/>
      <c r="BE515" s="24"/>
    </row>
    <row r="516" spans="1:57" s="2" customFormat="1" ht="15">
      <c r="A516" s="30"/>
      <c r="B516"/>
      <c r="C516"/>
      <c r="D516"/>
      <c r="E516"/>
      <c r="F516"/>
      <c r="G516"/>
      <c r="H516"/>
      <c r="I516"/>
      <c r="J516"/>
      <c r="Z516" s="29"/>
      <c r="AA516" s="29"/>
      <c r="BC516" s="171" t="s">
        <v>351</v>
      </c>
      <c r="BD516" s="22"/>
      <c r="BE516" s="24"/>
    </row>
    <row r="517" spans="1:57" s="2" customFormat="1" ht="15">
      <c r="A517" s="30"/>
      <c r="B517"/>
      <c r="C517"/>
      <c r="D517"/>
      <c r="E517"/>
      <c r="F517"/>
      <c r="G517"/>
      <c r="H517"/>
      <c r="I517"/>
      <c r="J517"/>
      <c r="Z517" s="29"/>
      <c r="AA517" s="29"/>
      <c r="BC517" s="171" t="s">
        <v>891</v>
      </c>
      <c r="BD517" s="22"/>
      <c r="BE517" s="24"/>
    </row>
    <row r="518" spans="1:57" s="2" customFormat="1" ht="15">
      <c r="A518" s="30"/>
      <c r="B518"/>
      <c r="C518"/>
      <c r="D518"/>
      <c r="E518"/>
      <c r="F518"/>
      <c r="G518"/>
      <c r="H518"/>
      <c r="I518"/>
      <c r="J518"/>
      <c r="Z518" s="29"/>
      <c r="AA518" s="29"/>
      <c r="BC518" s="171" t="s">
        <v>353</v>
      </c>
      <c r="BD518" s="22"/>
      <c r="BE518" s="24"/>
    </row>
    <row r="519" spans="1:57" s="2" customFormat="1" ht="15">
      <c r="A519" s="30"/>
      <c r="B519"/>
      <c r="C519"/>
      <c r="D519"/>
      <c r="E519"/>
      <c r="F519"/>
      <c r="G519"/>
      <c r="H519"/>
      <c r="I519"/>
      <c r="J519"/>
      <c r="Z519" s="29"/>
      <c r="AA519" s="29"/>
      <c r="BC519" s="171" t="s">
        <v>355</v>
      </c>
      <c r="BD519" s="22"/>
      <c r="BE519" s="24"/>
    </row>
    <row r="520" spans="1:57" s="2" customFormat="1" ht="15">
      <c r="A520" s="30"/>
      <c r="B520"/>
      <c r="C520"/>
      <c r="D520"/>
      <c r="E520"/>
      <c r="F520"/>
      <c r="G520"/>
      <c r="H520"/>
      <c r="I520"/>
      <c r="J520"/>
      <c r="Z520" s="29"/>
      <c r="AA520" s="29"/>
      <c r="BC520" s="171" t="s">
        <v>357</v>
      </c>
      <c r="BD520" s="22"/>
      <c r="BE520" s="24"/>
    </row>
    <row r="521" spans="1:57" s="2" customFormat="1" ht="15">
      <c r="A521" s="30"/>
      <c r="B521"/>
      <c r="C521"/>
      <c r="D521"/>
      <c r="E521"/>
      <c r="F521"/>
      <c r="G521"/>
      <c r="H521"/>
      <c r="I521"/>
      <c r="J521"/>
      <c r="Z521" s="29"/>
      <c r="AA521" s="29"/>
      <c r="BC521" s="171" t="s">
        <v>359</v>
      </c>
      <c r="BD521" s="22"/>
      <c r="BE521" s="24"/>
    </row>
    <row r="522" spans="1:57" s="2" customFormat="1" ht="15">
      <c r="A522" s="30"/>
      <c r="B522"/>
      <c r="C522"/>
      <c r="D522"/>
      <c r="E522"/>
      <c r="F522"/>
      <c r="G522"/>
      <c r="H522"/>
      <c r="I522"/>
      <c r="J522"/>
      <c r="Z522" s="29"/>
      <c r="AA522" s="29"/>
      <c r="BC522" s="171" t="s">
        <v>361</v>
      </c>
      <c r="BD522" s="22"/>
      <c r="BE522" s="24"/>
    </row>
    <row r="523" spans="1:57" s="2" customFormat="1" ht="15">
      <c r="A523" s="30"/>
      <c r="B523"/>
      <c r="C523"/>
      <c r="D523"/>
      <c r="E523"/>
      <c r="F523"/>
      <c r="G523"/>
      <c r="H523"/>
      <c r="I523"/>
      <c r="J523"/>
      <c r="Z523" s="29"/>
      <c r="AA523" s="29"/>
      <c r="BC523" s="171" t="s">
        <v>363</v>
      </c>
      <c r="BD523" s="22"/>
      <c r="BE523" s="24"/>
    </row>
    <row r="524" spans="1:57" s="2" customFormat="1" ht="15">
      <c r="A524" s="30"/>
      <c r="B524"/>
      <c r="C524"/>
      <c r="D524"/>
      <c r="E524"/>
      <c r="F524"/>
      <c r="G524"/>
      <c r="H524"/>
      <c r="I524"/>
      <c r="J524"/>
      <c r="Z524" s="29"/>
      <c r="AA524" s="29"/>
      <c r="BC524" s="171" t="s">
        <v>892</v>
      </c>
      <c r="BD524" s="22"/>
      <c r="BE524" s="24"/>
    </row>
    <row r="525" spans="1:57" s="2" customFormat="1" ht="15">
      <c r="A525" s="30"/>
      <c r="B525"/>
      <c r="C525"/>
      <c r="D525"/>
      <c r="E525"/>
      <c r="F525"/>
      <c r="G525"/>
      <c r="H525"/>
      <c r="I525"/>
      <c r="J525"/>
      <c r="Z525" s="29"/>
      <c r="AA525" s="29"/>
      <c r="BC525" s="171" t="s">
        <v>365</v>
      </c>
      <c r="BD525" s="22"/>
      <c r="BE525" s="24"/>
    </row>
    <row r="526" spans="1:57" s="2" customFormat="1" ht="15">
      <c r="A526" s="30"/>
      <c r="B526"/>
      <c r="C526"/>
      <c r="D526"/>
      <c r="E526"/>
      <c r="F526"/>
      <c r="G526"/>
      <c r="H526"/>
      <c r="I526"/>
      <c r="J526"/>
      <c r="Z526" s="29"/>
      <c r="AA526" s="29"/>
      <c r="BC526" s="171" t="s">
        <v>367</v>
      </c>
      <c r="BD526" s="22"/>
      <c r="BE526" s="24"/>
    </row>
    <row r="527" spans="1:57" s="2" customFormat="1" ht="15">
      <c r="A527" s="30"/>
      <c r="B527"/>
      <c r="C527"/>
      <c r="D527"/>
      <c r="E527"/>
      <c r="F527"/>
      <c r="G527"/>
      <c r="H527"/>
      <c r="I527"/>
      <c r="J527"/>
      <c r="Z527" s="29"/>
      <c r="AA527" s="29"/>
      <c r="BC527" s="171" t="s">
        <v>369</v>
      </c>
      <c r="BD527" s="22"/>
      <c r="BE527" s="24"/>
    </row>
    <row r="528" spans="1:57" s="2" customFormat="1" ht="15">
      <c r="A528" s="30"/>
      <c r="B528"/>
      <c r="C528"/>
      <c r="D528"/>
      <c r="E528"/>
      <c r="F528"/>
      <c r="G528"/>
      <c r="H528"/>
      <c r="I528"/>
      <c r="J528"/>
      <c r="Z528" s="29"/>
      <c r="AA528" s="29"/>
      <c r="BC528" s="171" t="s">
        <v>371</v>
      </c>
      <c r="BD528" s="22"/>
      <c r="BE528" s="24"/>
    </row>
    <row r="529" spans="1:57" s="2" customFormat="1" ht="15">
      <c r="A529" s="30"/>
      <c r="B529"/>
      <c r="C529"/>
      <c r="D529"/>
      <c r="E529"/>
      <c r="F529"/>
      <c r="G529"/>
      <c r="H529"/>
      <c r="I529"/>
      <c r="J529"/>
      <c r="Z529" s="29"/>
      <c r="AA529" s="29"/>
      <c r="BC529" s="171" t="s">
        <v>373</v>
      </c>
      <c r="BD529" s="22"/>
      <c r="BE529" s="24"/>
    </row>
    <row r="530" spans="1:57" s="2" customFormat="1" ht="15">
      <c r="A530" s="30"/>
      <c r="B530"/>
      <c r="C530"/>
      <c r="D530"/>
      <c r="E530"/>
      <c r="F530"/>
      <c r="G530"/>
      <c r="H530"/>
      <c r="I530"/>
      <c r="J530"/>
      <c r="Z530" s="29"/>
      <c r="AA530" s="29"/>
      <c r="BC530" s="171" t="s">
        <v>893</v>
      </c>
      <c r="BD530" s="22"/>
      <c r="BE530" s="24"/>
    </row>
    <row r="531" spans="1:57" s="2" customFormat="1" ht="15">
      <c r="A531" s="30"/>
      <c r="B531"/>
      <c r="C531"/>
      <c r="D531"/>
      <c r="E531"/>
      <c r="F531"/>
      <c r="G531"/>
      <c r="H531"/>
      <c r="I531"/>
      <c r="J531"/>
      <c r="Z531" s="29"/>
      <c r="AA531" s="29"/>
      <c r="BC531" s="171" t="s">
        <v>375</v>
      </c>
      <c r="BD531" s="22"/>
      <c r="BE531" s="24"/>
    </row>
    <row r="532" spans="1:57" s="2" customFormat="1" ht="15">
      <c r="A532" s="30"/>
      <c r="B532"/>
      <c r="C532"/>
      <c r="D532"/>
      <c r="E532"/>
      <c r="F532"/>
      <c r="G532"/>
      <c r="H532"/>
      <c r="I532"/>
      <c r="J532"/>
      <c r="Z532" s="29"/>
      <c r="AA532" s="29"/>
      <c r="BC532" s="171" t="s">
        <v>377</v>
      </c>
      <c r="BD532" s="22"/>
      <c r="BE532" s="24"/>
    </row>
    <row r="533" spans="1:57" s="2" customFormat="1" ht="15">
      <c r="A533" s="30"/>
      <c r="B533"/>
      <c r="C533"/>
      <c r="D533"/>
      <c r="E533"/>
      <c r="F533"/>
      <c r="G533"/>
      <c r="H533"/>
      <c r="I533"/>
      <c r="J533"/>
      <c r="Z533" s="29"/>
      <c r="AA533" s="29"/>
      <c r="BC533" s="171" t="s">
        <v>379</v>
      </c>
      <c r="BD533" s="22"/>
      <c r="BE533" s="24"/>
    </row>
    <row r="534" spans="1:57" s="2" customFormat="1" ht="15">
      <c r="A534" s="30"/>
      <c r="B534"/>
      <c r="C534"/>
      <c r="D534"/>
      <c r="E534"/>
      <c r="F534"/>
      <c r="G534"/>
      <c r="H534"/>
      <c r="I534"/>
      <c r="J534"/>
      <c r="Z534" s="29"/>
      <c r="AA534" s="29"/>
      <c r="BC534" s="171" t="s">
        <v>381</v>
      </c>
      <c r="BD534" s="22"/>
      <c r="BE534" s="24"/>
    </row>
    <row r="535" spans="1:57" s="2" customFormat="1" ht="15">
      <c r="A535" s="30"/>
      <c r="B535"/>
      <c r="C535"/>
      <c r="D535"/>
      <c r="E535"/>
      <c r="F535"/>
      <c r="G535"/>
      <c r="H535"/>
      <c r="I535"/>
      <c r="J535"/>
      <c r="Z535" s="29"/>
      <c r="AA535" s="29"/>
      <c r="BC535" s="171" t="s">
        <v>383</v>
      </c>
      <c r="BD535" s="22"/>
      <c r="BE535" s="24"/>
    </row>
    <row r="536" spans="1:57" s="2" customFormat="1" ht="15">
      <c r="A536" s="30"/>
      <c r="B536"/>
      <c r="C536"/>
      <c r="D536"/>
      <c r="E536"/>
      <c r="F536"/>
      <c r="G536"/>
      <c r="H536"/>
      <c r="I536"/>
      <c r="J536"/>
      <c r="Z536" s="29"/>
      <c r="AA536" s="29"/>
      <c r="BC536" s="171" t="s">
        <v>385</v>
      </c>
      <c r="BD536" s="22"/>
      <c r="BE536" s="24"/>
    </row>
    <row r="537" spans="1:57" s="2" customFormat="1" ht="15">
      <c r="A537" s="30"/>
      <c r="B537"/>
      <c r="C537"/>
      <c r="D537"/>
      <c r="E537"/>
      <c r="F537"/>
      <c r="G537"/>
      <c r="H537"/>
      <c r="I537"/>
      <c r="J537"/>
      <c r="Z537" s="29"/>
      <c r="AA537" s="29"/>
      <c r="BC537" s="171" t="s">
        <v>387</v>
      </c>
      <c r="BD537" s="22"/>
      <c r="BE537" s="24"/>
    </row>
    <row r="538" spans="1:57" s="2" customFormat="1" ht="15">
      <c r="A538" s="30"/>
      <c r="B538"/>
      <c r="C538"/>
      <c r="D538"/>
      <c r="E538"/>
      <c r="F538"/>
      <c r="G538"/>
      <c r="H538"/>
      <c r="I538"/>
      <c r="J538"/>
      <c r="Z538" s="29"/>
      <c r="AA538" s="29"/>
      <c r="BC538" s="171" t="s">
        <v>389</v>
      </c>
      <c r="BD538" s="22"/>
      <c r="BE538" s="24"/>
    </row>
    <row r="539" spans="1:57" s="2" customFormat="1" ht="15">
      <c r="A539" s="30"/>
      <c r="B539"/>
      <c r="C539"/>
      <c r="D539"/>
      <c r="E539"/>
      <c r="F539"/>
      <c r="G539"/>
      <c r="H539"/>
      <c r="I539"/>
      <c r="J539"/>
      <c r="Z539" s="29"/>
      <c r="AA539" s="29"/>
      <c r="BC539" s="171" t="s">
        <v>391</v>
      </c>
      <c r="BD539" s="22"/>
      <c r="BE539" s="24"/>
    </row>
    <row r="540" spans="1:57" s="2" customFormat="1" ht="15">
      <c r="A540" s="30"/>
      <c r="B540"/>
      <c r="C540"/>
      <c r="D540"/>
      <c r="E540"/>
      <c r="F540"/>
      <c r="G540"/>
      <c r="H540"/>
      <c r="I540"/>
      <c r="J540"/>
      <c r="Z540" s="29"/>
      <c r="AA540" s="29"/>
      <c r="BC540" s="171" t="s">
        <v>393</v>
      </c>
      <c r="BD540" s="22"/>
      <c r="BE540" s="24"/>
    </row>
    <row r="541" spans="1:57" s="2" customFormat="1" ht="15">
      <c r="A541" s="30"/>
      <c r="B541"/>
      <c r="C541"/>
      <c r="D541"/>
      <c r="E541"/>
      <c r="F541"/>
      <c r="G541"/>
      <c r="H541"/>
      <c r="I541"/>
      <c r="J541"/>
      <c r="Z541" s="29"/>
      <c r="AA541" s="29"/>
      <c r="BC541" s="171" t="s">
        <v>395</v>
      </c>
      <c r="BD541" s="22"/>
      <c r="BE541" s="24"/>
    </row>
    <row r="542" spans="1:57" s="2" customFormat="1" ht="15">
      <c r="A542" s="30"/>
      <c r="B542"/>
      <c r="C542"/>
      <c r="D542"/>
      <c r="E542"/>
      <c r="F542"/>
      <c r="G542"/>
      <c r="H542"/>
      <c r="I542"/>
      <c r="J542"/>
      <c r="Z542" s="29"/>
      <c r="AA542" s="29"/>
      <c r="BC542" s="171" t="s">
        <v>894</v>
      </c>
      <c r="BD542" s="22"/>
      <c r="BE542" s="24"/>
    </row>
    <row r="543" spans="1:57" s="2" customFormat="1" ht="15">
      <c r="A543" s="30"/>
      <c r="B543"/>
      <c r="C543"/>
      <c r="D543"/>
      <c r="E543"/>
      <c r="F543"/>
      <c r="G543"/>
      <c r="H543"/>
      <c r="I543"/>
      <c r="J543"/>
      <c r="Z543" s="29"/>
      <c r="AA543" s="29"/>
      <c r="BC543" s="171" t="s">
        <v>397</v>
      </c>
      <c r="BD543" s="22"/>
      <c r="BE543" s="24"/>
    </row>
    <row r="544" spans="1:57" s="2" customFormat="1" ht="15">
      <c r="A544" s="30"/>
      <c r="B544"/>
      <c r="C544"/>
      <c r="D544"/>
      <c r="E544"/>
      <c r="F544"/>
      <c r="G544"/>
      <c r="H544"/>
      <c r="I544"/>
      <c r="J544"/>
      <c r="Z544" s="29"/>
      <c r="AA544" s="29"/>
      <c r="BC544" s="171" t="s">
        <v>399</v>
      </c>
      <c r="BD544" s="22"/>
      <c r="BE544" s="24"/>
    </row>
    <row r="545" spans="1:57" s="2" customFormat="1" ht="15">
      <c r="A545" s="30"/>
      <c r="B545"/>
      <c r="C545"/>
      <c r="D545"/>
      <c r="E545"/>
      <c r="F545"/>
      <c r="G545"/>
      <c r="H545"/>
      <c r="I545"/>
      <c r="J545"/>
      <c r="Z545" s="29"/>
      <c r="AA545" s="29"/>
      <c r="BC545" s="171" t="s">
        <v>401</v>
      </c>
      <c r="BD545" s="22"/>
      <c r="BE545" s="24"/>
    </row>
    <row r="546" spans="1:57" s="2" customFormat="1" ht="15">
      <c r="A546" s="30"/>
      <c r="B546"/>
      <c r="C546"/>
      <c r="D546"/>
      <c r="E546"/>
      <c r="F546"/>
      <c r="G546"/>
      <c r="H546"/>
      <c r="I546"/>
      <c r="J546"/>
      <c r="Z546" s="29"/>
      <c r="AA546" s="29"/>
      <c r="BC546" s="171" t="s">
        <v>403</v>
      </c>
      <c r="BD546" s="22"/>
      <c r="BE546" s="24"/>
    </row>
    <row r="547" spans="1:57" s="2" customFormat="1" ht="15">
      <c r="A547" s="30"/>
      <c r="B547"/>
      <c r="C547"/>
      <c r="D547"/>
      <c r="E547"/>
      <c r="F547"/>
      <c r="G547"/>
      <c r="H547"/>
      <c r="I547"/>
      <c r="J547"/>
      <c r="Z547" s="29"/>
      <c r="AA547" s="29"/>
      <c r="BC547" s="171" t="s">
        <v>405</v>
      </c>
      <c r="BD547" s="22"/>
      <c r="BE547" s="24"/>
    </row>
    <row r="548" spans="1:57" s="2" customFormat="1" ht="15">
      <c r="A548" s="30"/>
      <c r="B548"/>
      <c r="C548"/>
      <c r="D548"/>
      <c r="E548"/>
      <c r="F548"/>
      <c r="G548"/>
      <c r="H548"/>
      <c r="I548"/>
      <c r="J548"/>
      <c r="Z548" s="29"/>
      <c r="AA548" s="29"/>
      <c r="BC548" s="171" t="s">
        <v>407</v>
      </c>
      <c r="BD548" s="22"/>
      <c r="BE548" s="24"/>
    </row>
    <row r="549" spans="1:57" s="2" customFormat="1" ht="15">
      <c r="A549" s="30"/>
      <c r="B549"/>
      <c r="C549"/>
      <c r="D549"/>
      <c r="E549"/>
      <c r="F549"/>
      <c r="G549"/>
      <c r="H549"/>
      <c r="I549"/>
      <c r="J549"/>
      <c r="Z549" s="29"/>
      <c r="AA549" s="29"/>
      <c r="BC549" s="171" t="s">
        <v>409</v>
      </c>
      <c r="BD549" s="22"/>
      <c r="BE549" s="24"/>
    </row>
    <row r="550" spans="1:57" s="2" customFormat="1" ht="15">
      <c r="A550" s="30"/>
      <c r="B550"/>
      <c r="C550"/>
      <c r="D550"/>
      <c r="E550"/>
      <c r="F550"/>
      <c r="G550"/>
      <c r="H550"/>
      <c r="I550"/>
      <c r="J550"/>
      <c r="Z550" s="29"/>
      <c r="AA550" s="29"/>
      <c r="BC550" s="171" t="s">
        <v>411</v>
      </c>
      <c r="BD550" s="22"/>
      <c r="BE550" s="24"/>
    </row>
    <row r="551" spans="1:57" s="2" customFormat="1" ht="15">
      <c r="A551" s="30"/>
      <c r="B551"/>
      <c r="C551"/>
      <c r="D551"/>
      <c r="E551"/>
      <c r="F551"/>
      <c r="G551"/>
      <c r="H551"/>
      <c r="I551"/>
      <c r="J551"/>
      <c r="Z551" s="29"/>
      <c r="AA551" s="29"/>
      <c r="BC551" s="171" t="s">
        <v>413</v>
      </c>
      <c r="BD551" s="22"/>
      <c r="BE551" s="24"/>
    </row>
    <row r="552" spans="1:57" s="2" customFormat="1" ht="15">
      <c r="A552" s="30"/>
      <c r="B552"/>
      <c r="C552"/>
      <c r="D552"/>
      <c r="E552"/>
      <c r="F552"/>
      <c r="G552"/>
      <c r="H552"/>
      <c r="I552"/>
      <c r="J552"/>
      <c r="Z552" s="29"/>
      <c r="AA552" s="29"/>
      <c r="BC552" s="171" t="s">
        <v>798</v>
      </c>
      <c r="BD552" s="22"/>
      <c r="BE552" s="24"/>
    </row>
    <row r="553" spans="1:57" s="2" customFormat="1" ht="15">
      <c r="A553" s="30"/>
      <c r="B553"/>
      <c r="C553"/>
      <c r="D553"/>
      <c r="E553"/>
      <c r="F553"/>
      <c r="G553"/>
      <c r="H553"/>
      <c r="I553"/>
      <c r="J553"/>
      <c r="Z553" s="29"/>
      <c r="AA553" s="29"/>
      <c r="BC553" s="171" t="s">
        <v>415</v>
      </c>
      <c r="BD553" s="22"/>
      <c r="BE553" s="24"/>
    </row>
    <row r="554" spans="1:57" s="2" customFormat="1" ht="15">
      <c r="A554" s="30"/>
      <c r="B554"/>
      <c r="C554"/>
      <c r="D554"/>
      <c r="E554"/>
      <c r="F554"/>
      <c r="G554"/>
      <c r="H554"/>
      <c r="I554"/>
      <c r="J554"/>
      <c r="Z554" s="29"/>
      <c r="AA554" s="29"/>
      <c r="BC554" s="171" t="s">
        <v>417</v>
      </c>
      <c r="BD554" s="22"/>
      <c r="BE554" s="24"/>
    </row>
    <row r="555" spans="1:57" s="2" customFormat="1" ht="15">
      <c r="A555" s="30"/>
      <c r="B555"/>
      <c r="C555"/>
      <c r="D555"/>
      <c r="E555"/>
      <c r="F555"/>
      <c r="G555"/>
      <c r="H555"/>
      <c r="I555"/>
      <c r="J555"/>
      <c r="Z555" s="29"/>
      <c r="AA555" s="29"/>
      <c r="BC555" s="171" t="s">
        <v>419</v>
      </c>
      <c r="BD555" s="22"/>
      <c r="BE555" s="24"/>
    </row>
    <row r="556" spans="1:57" s="2" customFormat="1" ht="15">
      <c r="A556" s="30"/>
      <c r="B556"/>
      <c r="C556"/>
      <c r="D556"/>
      <c r="E556"/>
      <c r="F556"/>
      <c r="G556"/>
      <c r="H556"/>
      <c r="I556"/>
      <c r="J556"/>
      <c r="Z556" s="29"/>
      <c r="AA556" s="29"/>
      <c r="BC556" s="171" t="s">
        <v>421</v>
      </c>
      <c r="BD556" s="22"/>
      <c r="BE556" s="24"/>
    </row>
    <row r="557" spans="1:57" s="2" customFormat="1" ht="15">
      <c r="A557" s="30"/>
      <c r="B557"/>
      <c r="C557"/>
      <c r="D557"/>
      <c r="E557"/>
      <c r="F557"/>
      <c r="G557"/>
      <c r="H557"/>
      <c r="I557"/>
      <c r="J557"/>
      <c r="Z557" s="29"/>
      <c r="AA557" s="29"/>
      <c r="BC557" s="171" t="s">
        <v>423</v>
      </c>
      <c r="BD557" s="22"/>
      <c r="BE557" s="24"/>
    </row>
    <row r="558" spans="1:57" s="2" customFormat="1" ht="15">
      <c r="A558" s="30"/>
      <c r="B558"/>
      <c r="C558"/>
      <c r="D558"/>
      <c r="E558"/>
      <c r="F558"/>
      <c r="G558"/>
      <c r="H558"/>
      <c r="I558"/>
      <c r="J558"/>
      <c r="Z558" s="29"/>
      <c r="AA558" s="29"/>
      <c r="BC558" s="171" t="s">
        <v>895</v>
      </c>
      <c r="BD558" s="22"/>
      <c r="BE558" s="24"/>
    </row>
    <row r="559" spans="1:57" s="2" customFormat="1" ht="15">
      <c r="A559" s="30"/>
      <c r="B559"/>
      <c r="C559"/>
      <c r="D559"/>
      <c r="E559"/>
      <c r="F559"/>
      <c r="G559"/>
      <c r="H559"/>
      <c r="I559"/>
      <c r="J559"/>
      <c r="Z559" s="29"/>
      <c r="AA559" s="29"/>
      <c r="BC559" s="171" t="s">
        <v>425</v>
      </c>
      <c r="BD559" s="22"/>
      <c r="BE559" s="24"/>
    </row>
    <row r="560" spans="1:57" s="2" customFormat="1" ht="15">
      <c r="A560" s="30"/>
      <c r="B560"/>
      <c r="C560"/>
      <c r="D560"/>
      <c r="E560"/>
      <c r="F560"/>
      <c r="G560"/>
      <c r="H560"/>
      <c r="I560"/>
      <c r="J560"/>
      <c r="Z560" s="29"/>
      <c r="AA560" s="29"/>
      <c r="BC560" s="171" t="s">
        <v>427</v>
      </c>
      <c r="BD560" s="22"/>
      <c r="BE560" s="24"/>
    </row>
    <row r="561" spans="1:57" s="2" customFormat="1" ht="15">
      <c r="A561" s="30"/>
      <c r="B561"/>
      <c r="C561"/>
      <c r="D561"/>
      <c r="E561"/>
      <c r="F561"/>
      <c r="G561"/>
      <c r="H561"/>
      <c r="I561"/>
      <c r="J561"/>
      <c r="Z561" s="29"/>
      <c r="AA561" s="29"/>
      <c r="BC561" s="171" t="s">
        <v>429</v>
      </c>
      <c r="BD561" s="22"/>
      <c r="BE561" s="24"/>
    </row>
    <row r="562" spans="1:57" s="2" customFormat="1" ht="15">
      <c r="A562" s="30"/>
      <c r="B562"/>
      <c r="C562"/>
      <c r="D562"/>
      <c r="E562"/>
      <c r="F562"/>
      <c r="G562"/>
      <c r="H562"/>
      <c r="I562"/>
      <c r="J562"/>
      <c r="Z562" s="29"/>
      <c r="AA562" s="29"/>
      <c r="BC562" s="171" t="s">
        <v>431</v>
      </c>
      <c r="BD562" s="22"/>
      <c r="BE562" s="24"/>
    </row>
    <row r="563" spans="1:57" s="2" customFormat="1" ht="15">
      <c r="A563" s="30"/>
      <c r="B563"/>
      <c r="C563"/>
      <c r="D563"/>
      <c r="E563"/>
      <c r="F563"/>
      <c r="G563"/>
      <c r="H563"/>
      <c r="I563"/>
      <c r="J563"/>
      <c r="Z563" s="29"/>
      <c r="AA563" s="29"/>
      <c r="BC563" s="171" t="s">
        <v>433</v>
      </c>
      <c r="BD563" s="22"/>
      <c r="BE563" s="24"/>
    </row>
    <row r="564" spans="1:57" s="2" customFormat="1" ht="15">
      <c r="A564" s="30"/>
      <c r="B564"/>
      <c r="C564"/>
      <c r="D564"/>
      <c r="E564"/>
      <c r="F564"/>
      <c r="G564"/>
      <c r="H564"/>
      <c r="I564"/>
      <c r="J564"/>
      <c r="Z564" s="29"/>
      <c r="AA564" s="29"/>
      <c r="BC564" s="171" t="s">
        <v>435</v>
      </c>
      <c r="BD564" s="22"/>
      <c r="BE564" s="24"/>
    </row>
    <row r="565" spans="1:57" s="2" customFormat="1" ht="15">
      <c r="A565" s="30"/>
      <c r="B565"/>
      <c r="C565"/>
      <c r="D565"/>
      <c r="E565"/>
      <c r="F565"/>
      <c r="G565"/>
      <c r="H565"/>
      <c r="I565"/>
      <c r="J565"/>
      <c r="Z565" s="29"/>
      <c r="AA565" s="29"/>
      <c r="BC565" s="171" t="s">
        <v>437</v>
      </c>
      <c r="BD565" s="22"/>
      <c r="BE565" s="24"/>
    </row>
    <row r="566" spans="1:57" s="2" customFormat="1" ht="15">
      <c r="A566" s="30"/>
      <c r="B566"/>
      <c r="C566"/>
      <c r="D566"/>
      <c r="E566"/>
      <c r="F566"/>
      <c r="G566"/>
      <c r="H566"/>
      <c r="I566"/>
      <c r="J566"/>
      <c r="Z566" s="29"/>
      <c r="AA566" s="29"/>
      <c r="BC566" s="171" t="s">
        <v>439</v>
      </c>
      <c r="BD566" s="22"/>
      <c r="BE566" s="24"/>
    </row>
    <row r="567" spans="1:57" s="2" customFormat="1" ht="15">
      <c r="A567" s="30"/>
      <c r="B567"/>
      <c r="C567"/>
      <c r="D567"/>
      <c r="E567"/>
      <c r="F567"/>
      <c r="G567"/>
      <c r="H567"/>
      <c r="I567"/>
      <c r="J567"/>
      <c r="Z567" s="29"/>
      <c r="AA567" s="29"/>
      <c r="BC567" s="171" t="s">
        <v>441</v>
      </c>
      <c r="BD567" s="22"/>
      <c r="BE567" s="24"/>
    </row>
    <row r="568" spans="1:57" s="2" customFormat="1" ht="15">
      <c r="A568" s="30"/>
      <c r="B568"/>
      <c r="C568"/>
      <c r="D568"/>
      <c r="E568"/>
      <c r="F568"/>
      <c r="G568"/>
      <c r="H568"/>
      <c r="I568"/>
      <c r="J568"/>
      <c r="Z568" s="29"/>
      <c r="AA568" s="29"/>
      <c r="BC568" s="171" t="s">
        <v>443</v>
      </c>
      <c r="BD568" s="22"/>
      <c r="BE568" s="24"/>
    </row>
    <row r="569" spans="1:57" s="2" customFormat="1" ht="15">
      <c r="A569" s="30"/>
      <c r="B569"/>
      <c r="C569"/>
      <c r="D569"/>
      <c r="E569"/>
      <c r="F569"/>
      <c r="G569"/>
      <c r="H569"/>
      <c r="I569"/>
      <c r="J569"/>
      <c r="Z569" s="29"/>
      <c r="AA569" s="29"/>
      <c r="BC569" s="171" t="s">
        <v>445</v>
      </c>
      <c r="BD569" s="22"/>
      <c r="BE569" s="24"/>
    </row>
    <row r="570" spans="1:57" s="2" customFormat="1" ht="15">
      <c r="A570" s="30"/>
      <c r="B570"/>
      <c r="C570"/>
      <c r="D570"/>
      <c r="E570"/>
      <c r="F570"/>
      <c r="G570"/>
      <c r="H570"/>
      <c r="I570"/>
      <c r="J570"/>
      <c r="Z570" s="29"/>
      <c r="AA570" s="29"/>
      <c r="BC570" s="171" t="s">
        <v>447</v>
      </c>
      <c r="BD570" s="22"/>
      <c r="BE570" s="24"/>
    </row>
    <row r="571" spans="1:57" s="2" customFormat="1" ht="15">
      <c r="A571" s="30"/>
      <c r="B571"/>
      <c r="C571"/>
      <c r="D571"/>
      <c r="E571"/>
      <c r="F571"/>
      <c r="G571"/>
      <c r="H571"/>
      <c r="I571"/>
      <c r="J571"/>
      <c r="Z571" s="29"/>
      <c r="AA571" s="29"/>
      <c r="BC571" s="171" t="s">
        <v>449</v>
      </c>
      <c r="BD571" s="22"/>
      <c r="BE571" s="24"/>
    </row>
    <row r="572" spans="1:57" s="2" customFormat="1" ht="15">
      <c r="A572" s="30"/>
      <c r="B572"/>
      <c r="C572"/>
      <c r="D572"/>
      <c r="E572"/>
      <c r="F572"/>
      <c r="G572"/>
      <c r="H572"/>
      <c r="I572"/>
      <c r="J572"/>
      <c r="Z572" s="29"/>
      <c r="AA572" s="29"/>
      <c r="BC572" s="171" t="s">
        <v>451</v>
      </c>
      <c r="BD572" s="22"/>
      <c r="BE572" s="24"/>
    </row>
    <row r="573" spans="1:57" s="2" customFormat="1" ht="15">
      <c r="A573" s="30"/>
      <c r="B573"/>
      <c r="C573"/>
      <c r="D573"/>
      <c r="E573"/>
      <c r="F573"/>
      <c r="G573"/>
      <c r="H573"/>
      <c r="I573"/>
      <c r="J573"/>
      <c r="Z573" s="29"/>
      <c r="AA573" s="29"/>
      <c r="BC573" s="171" t="s">
        <v>453</v>
      </c>
      <c r="BD573" s="22"/>
      <c r="BE573" s="24"/>
    </row>
    <row r="574" spans="1:57" s="2" customFormat="1" ht="15">
      <c r="A574" s="30"/>
      <c r="B574"/>
      <c r="C574"/>
      <c r="D574"/>
      <c r="E574"/>
      <c r="F574"/>
      <c r="G574"/>
      <c r="H574"/>
      <c r="I574"/>
      <c r="J574"/>
      <c r="Z574" s="29"/>
      <c r="AA574" s="29"/>
      <c r="BC574" s="171" t="s">
        <v>455</v>
      </c>
      <c r="BD574" s="22"/>
      <c r="BE574" s="24"/>
    </row>
    <row r="575" spans="1:57" s="2" customFormat="1" ht="15">
      <c r="A575" s="30"/>
      <c r="B575"/>
      <c r="C575"/>
      <c r="D575"/>
      <c r="E575"/>
      <c r="F575"/>
      <c r="G575"/>
      <c r="H575"/>
      <c r="I575"/>
      <c r="J575"/>
      <c r="Z575" s="29"/>
      <c r="AA575" s="29"/>
      <c r="BC575" s="171" t="s">
        <v>896</v>
      </c>
      <c r="BD575" s="23"/>
      <c r="BE575" s="24"/>
    </row>
    <row r="576" spans="1:57" s="2" customFormat="1" ht="15">
      <c r="A576" s="30"/>
      <c r="B576"/>
      <c r="C576"/>
      <c r="D576"/>
      <c r="E576"/>
      <c r="F576"/>
      <c r="G576"/>
      <c r="H576"/>
      <c r="I576"/>
      <c r="J576"/>
      <c r="Z576" s="29"/>
      <c r="AA576" s="29"/>
      <c r="BC576" s="171" t="s">
        <v>457</v>
      </c>
      <c r="BD576" s="22"/>
      <c r="BE576" s="24"/>
    </row>
    <row r="577" spans="1:57" s="2" customFormat="1" ht="15">
      <c r="A577" s="30"/>
      <c r="B577"/>
      <c r="C577"/>
      <c r="D577"/>
      <c r="E577"/>
      <c r="F577"/>
      <c r="G577"/>
      <c r="H577"/>
      <c r="I577"/>
      <c r="J577"/>
      <c r="Z577" s="29"/>
      <c r="AA577" s="29"/>
      <c r="BC577" s="171" t="s">
        <v>459</v>
      </c>
      <c r="BD577" s="22"/>
      <c r="BE577" s="24"/>
    </row>
    <row r="578" spans="1:57" s="2" customFormat="1" ht="15">
      <c r="A578" s="30"/>
      <c r="B578"/>
      <c r="C578"/>
      <c r="D578"/>
      <c r="E578"/>
      <c r="F578"/>
      <c r="G578"/>
      <c r="H578"/>
      <c r="I578"/>
      <c r="J578"/>
      <c r="Z578" s="29"/>
      <c r="AA578" s="29"/>
      <c r="BC578" s="171" t="s">
        <v>897</v>
      </c>
      <c r="BD578" s="22"/>
      <c r="BE578" s="24"/>
    </row>
    <row r="579" spans="1:57" s="2" customFormat="1" ht="15">
      <c r="A579" s="30"/>
      <c r="B579"/>
      <c r="C579"/>
      <c r="D579"/>
      <c r="E579"/>
      <c r="F579"/>
      <c r="G579"/>
      <c r="H579"/>
      <c r="I579"/>
      <c r="J579"/>
      <c r="Z579" s="29"/>
      <c r="AA579" s="29"/>
      <c r="BC579" s="171" t="s">
        <v>461</v>
      </c>
      <c r="BD579" s="22"/>
      <c r="BE579" s="24"/>
    </row>
    <row r="580" spans="1:57" s="2" customFormat="1" ht="15">
      <c r="A580" s="30"/>
      <c r="B580"/>
      <c r="C580"/>
      <c r="D580"/>
      <c r="E580"/>
      <c r="F580"/>
      <c r="G580"/>
      <c r="H580"/>
      <c r="I580"/>
      <c r="J580"/>
      <c r="Z580" s="29"/>
      <c r="AA580" s="29"/>
      <c r="BC580" s="171" t="s">
        <v>792</v>
      </c>
      <c r="BD580" s="22"/>
      <c r="BE580" s="24"/>
    </row>
    <row r="581" spans="1:57" s="2" customFormat="1" ht="15">
      <c r="A581" s="30"/>
      <c r="B581"/>
      <c r="C581"/>
      <c r="D581"/>
      <c r="E581"/>
      <c r="F581"/>
      <c r="G581"/>
      <c r="H581"/>
      <c r="I581"/>
      <c r="J581"/>
      <c r="Z581" s="29"/>
      <c r="AA581" s="29"/>
      <c r="BC581" s="171" t="s">
        <v>898</v>
      </c>
      <c r="BD581" s="22"/>
      <c r="BE581" s="24"/>
    </row>
    <row r="582" spans="1:57" s="2" customFormat="1" ht="15">
      <c r="A582" s="30"/>
      <c r="B582"/>
      <c r="C582"/>
      <c r="D582"/>
      <c r="E582"/>
      <c r="F582"/>
      <c r="G582"/>
      <c r="H582"/>
      <c r="I582"/>
      <c r="J582"/>
      <c r="Z582" s="29"/>
      <c r="AA582" s="29"/>
      <c r="BC582" s="171" t="s">
        <v>463</v>
      </c>
      <c r="BD582" s="22"/>
      <c r="BE582" s="24"/>
    </row>
    <row r="583" spans="1:57" s="2" customFormat="1" ht="15">
      <c r="A583" s="30"/>
      <c r="B583"/>
      <c r="C583"/>
      <c r="D583"/>
      <c r="E583"/>
      <c r="F583"/>
      <c r="G583"/>
      <c r="H583"/>
      <c r="I583"/>
      <c r="J583"/>
      <c r="Z583" s="29"/>
      <c r="AA583" s="29"/>
      <c r="BC583" s="171" t="s">
        <v>465</v>
      </c>
      <c r="BD583" s="22"/>
      <c r="BE583" s="24"/>
    </row>
    <row r="584" spans="1:57" s="2" customFormat="1" ht="15">
      <c r="A584" s="30"/>
      <c r="B584"/>
      <c r="C584"/>
      <c r="D584"/>
      <c r="E584"/>
      <c r="F584"/>
      <c r="G584"/>
      <c r="H584"/>
      <c r="I584"/>
      <c r="J584"/>
      <c r="Z584" s="29"/>
      <c r="AA584" s="29"/>
      <c r="BC584" s="171" t="s">
        <v>467</v>
      </c>
      <c r="BD584" s="22"/>
      <c r="BE584" s="24"/>
    </row>
    <row r="585" spans="1:57" s="2" customFormat="1" ht="15">
      <c r="A585" s="30"/>
      <c r="B585"/>
      <c r="C585"/>
      <c r="D585"/>
      <c r="E585"/>
      <c r="F585"/>
      <c r="G585"/>
      <c r="H585"/>
      <c r="I585"/>
      <c r="J585"/>
      <c r="Z585" s="29"/>
      <c r="AA585" s="29"/>
      <c r="BC585" s="171" t="s">
        <v>469</v>
      </c>
      <c r="BD585" s="22"/>
      <c r="BE585" s="24"/>
    </row>
    <row r="586" spans="1:57" s="2" customFormat="1" ht="15">
      <c r="A586" s="30"/>
      <c r="B586"/>
      <c r="C586"/>
      <c r="D586"/>
      <c r="E586"/>
      <c r="F586"/>
      <c r="G586"/>
      <c r="H586"/>
      <c r="I586"/>
      <c r="J586"/>
      <c r="Z586" s="29"/>
      <c r="AA586" s="29"/>
      <c r="BC586" s="171" t="s">
        <v>899</v>
      </c>
      <c r="BD586" s="22"/>
      <c r="BE586" s="24"/>
    </row>
    <row r="587" spans="1:57" s="2" customFormat="1" ht="15">
      <c r="A587" s="30"/>
      <c r="B587"/>
      <c r="C587"/>
      <c r="D587"/>
      <c r="E587"/>
      <c r="F587"/>
      <c r="G587"/>
      <c r="H587"/>
      <c r="I587"/>
      <c r="J587"/>
      <c r="Z587" s="29"/>
      <c r="AA587" s="29"/>
      <c r="BC587" s="171" t="s">
        <v>471</v>
      </c>
      <c r="BD587" s="22"/>
      <c r="BE587" s="24"/>
    </row>
    <row r="588" spans="1:57" s="2" customFormat="1" ht="15">
      <c r="A588" s="30"/>
      <c r="B588"/>
      <c r="C588"/>
      <c r="D588"/>
      <c r="E588"/>
      <c r="F588"/>
      <c r="G588"/>
      <c r="H588"/>
      <c r="I588"/>
      <c r="J588"/>
      <c r="Z588" s="29"/>
      <c r="AA588" s="29"/>
      <c r="BC588" s="171" t="s">
        <v>473</v>
      </c>
      <c r="BD588" s="22"/>
      <c r="BE588" s="24"/>
    </row>
    <row r="589" spans="1:57" s="2" customFormat="1" ht="15">
      <c r="A589" s="30"/>
      <c r="B589"/>
      <c r="C589"/>
      <c r="D589"/>
      <c r="E589"/>
      <c r="F589"/>
      <c r="G589"/>
      <c r="H589"/>
      <c r="I589"/>
      <c r="J589"/>
      <c r="Z589" s="29"/>
      <c r="AA589" s="29"/>
      <c r="BC589" s="171" t="s">
        <v>475</v>
      </c>
      <c r="BD589" s="22"/>
      <c r="BE589" s="24"/>
    </row>
    <row r="590" spans="1:57" s="2" customFormat="1" ht="15">
      <c r="A590" s="30"/>
      <c r="B590"/>
      <c r="C590"/>
      <c r="D590"/>
      <c r="E590"/>
      <c r="F590"/>
      <c r="G590"/>
      <c r="H590"/>
      <c r="I590"/>
      <c r="J590"/>
      <c r="Z590" s="29"/>
      <c r="AA590" s="29"/>
      <c r="BC590" s="171" t="s">
        <v>477</v>
      </c>
      <c r="BD590" s="22"/>
      <c r="BE590" s="24"/>
    </row>
    <row r="591" spans="1:57" s="2" customFormat="1" ht="15">
      <c r="A591" s="30"/>
      <c r="B591"/>
      <c r="C591"/>
      <c r="D591"/>
      <c r="E591"/>
      <c r="F591"/>
      <c r="G591"/>
      <c r="H591"/>
      <c r="I591"/>
      <c r="J591"/>
      <c r="Z591" s="29"/>
      <c r="AA591" s="29"/>
      <c r="BC591" s="171" t="s">
        <v>479</v>
      </c>
      <c r="BD591" s="22"/>
      <c r="BE591" s="24"/>
    </row>
    <row r="592" spans="1:57" s="2" customFormat="1" ht="15">
      <c r="A592" s="30"/>
      <c r="B592"/>
      <c r="C592"/>
      <c r="D592"/>
      <c r="E592"/>
      <c r="F592"/>
      <c r="G592"/>
      <c r="H592"/>
      <c r="I592"/>
      <c r="J592"/>
      <c r="Z592" s="29"/>
      <c r="AA592" s="29"/>
      <c r="BC592" s="171" t="s">
        <v>481</v>
      </c>
      <c r="BD592" s="22"/>
      <c r="BE592" s="24"/>
    </row>
    <row r="593" spans="1:57" s="2" customFormat="1" ht="15">
      <c r="A593" s="30"/>
      <c r="B593"/>
      <c r="C593"/>
      <c r="D593"/>
      <c r="E593"/>
      <c r="F593"/>
      <c r="G593"/>
      <c r="H593"/>
      <c r="I593"/>
      <c r="J593"/>
      <c r="Z593" s="29"/>
      <c r="AA593" s="29"/>
      <c r="BC593" s="171" t="s">
        <v>483</v>
      </c>
      <c r="BD593" s="22"/>
      <c r="BE593" s="24"/>
    </row>
    <row r="594" spans="1:57" s="2" customFormat="1" ht="15">
      <c r="A594" s="30"/>
      <c r="B594"/>
      <c r="C594"/>
      <c r="D594"/>
      <c r="E594"/>
      <c r="F594"/>
      <c r="G594"/>
      <c r="H594"/>
      <c r="I594"/>
      <c r="J594"/>
      <c r="Z594" s="29"/>
      <c r="AA594" s="29"/>
      <c r="BC594" s="171" t="s">
        <v>485</v>
      </c>
      <c r="BD594" s="22"/>
      <c r="BE594" s="24"/>
    </row>
    <row r="595" spans="1:57" s="2" customFormat="1" ht="15">
      <c r="A595" s="30"/>
      <c r="B595"/>
      <c r="C595"/>
      <c r="D595"/>
      <c r="E595"/>
      <c r="F595"/>
      <c r="G595"/>
      <c r="H595"/>
      <c r="I595"/>
      <c r="J595"/>
      <c r="Z595" s="29"/>
      <c r="AA595" s="29"/>
      <c r="BC595" s="171" t="s">
        <v>487</v>
      </c>
      <c r="BD595" s="22"/>
      <c r="BE595" s="24"/>
    </row>
    <row r="596" spans="1:57" s="2" customFormat="1" ht="15">
      <c r="A596" s="30"/>
      <c r="B596"/>
      <c r="C596"/>
      <c r="D596"/>
      <c r="E596"/>
      <c r="F596"/>
      <c r="G596"/>
      <c r="H596"/>
      <c r="I596"/>
      <c r="J596"/>
      <c r="Z596" s="29"/>
      <c r="AA596" s="29"/>
      <c r="BC596" s="171" t="s">
        <v>489</v>
      </c>
      <c r="BD596" s="22"/>
      <c r="BE596" s="24"/>
    </row>
    <row r="597" spans="1:57" s="2" customFormat="1" ht="15">
      <c r="A597" s="30"/>
      <c r="B597"/>
      <c r="C597"/>
      <c r="D597"/>
      <c r="E597"/>
      <c r="F597"/>
      <c r="G597"/>
      <c r="H597"/>
      <c r="I597"/>
      <c r="J597"/>
      <c r="Z597" s="29"/>
      <c r="AA597" s="29"/>
      <c r="BC597" s="171" t="s">
        <v>491</v>
      </c>
      <c r="BD597" s="22"/>
      <c r="BE597" s="24"/>
    </row>
    <row r="598" spans="1:57" s="2" customFormat="1" ht="15">
      <c r="A598" s="30"/>
      <c r="B598"/>
      <c r="C598"/>
      <c r="D598"/>
      <c r="E598"/>
      <c r="F598"/>
      <c r="G598"/>
      <c r="H598"/>
      <c r="I598"/>
      <c r="J598"/>
      <c r="Z598" s="29"/>
      <c r="AA598" s="29"/>
      <c r="BC598" s="171" t="s">
        <v>493</v>
      </c>
      <c r="BD598" s="22"/>
      <c r="BE598" s="24"/>
    </row>
    <row r="599" spans="1:57" s="2" customFormat="1" ht="15">
      <c r="A599" s="30"/>
      <c r="B599"/>
      <c r="C599"/>
      <c r="D599"/>
      <c r="E599"/>
      <c r="F599"/>
      <c r="G599"/>
      <c r="H599"/>
      <c r="I599"/>
      <c r="J599"/>
      <c r="Z599" s="29"/>
      <c r="AA599" s="29"/>
      <c r="BC599" s="171" t="s">
        <v>495</v>
      </c>
      <c r="BD599" s="22"/>
      <c r="BE599" s="24"/>
    </row>
    <row r="600" spans="1:57" s="2" customFormat="1" ht="15">
      <c r="A600" s="30"/>
      <c r="B600"/>
      <c r="C600"/>
      <c r="D600"/>
      <c r="E600"/>
      <c r="F600"/>
      <c r="G600"/>
      <c r="H600"/>
      <c r="I600"/>
      <c r="J600"/>
      <c r="Z600" s="29"/>
      <c r="AA600" s="29"/>
      <c r="BC600" s="171" t="s">
        <v>497</v>
      </c>
      <c r="BD600" s="22"/>
      <c r="BE600" s="24"/>
    </row>
    <row r="601" spans="1:57" s="2" customFormat="1" ht="15">
      <c r="A601" s="30"/>
      <c r="B601"/>
      <c r="C601"/>
      <c r="D601"/>
      <c r="E601"/>
      <c r="F601"/>
      <c r="G601"/>
      <c r="H601"/>
      <c r="I601"/>
      <c r="J601"/>
      <c r="Z601" s="29"/>
      <c r="AA601" s="29"/>
      <c r="BC601" s="171" t="s">
        <v>499</v>
      </c>
      <c r="BD601" s="22"/>
      <c r="BE601" s="24"/>
    </row>
    <row r="602" spans="1:57" s="2" customFormat="1" ht="15">
      <c r="A602" s="30"/>
      <c r="B602"/>
      <c r="C602"/>
      <c r="D602"/>
      <c r="E602"/>
      <c r="F602"/>
      <c r="G602"/>
      <c r="H602"/>
      <c r="I602"/>
      <c r="J602"/>
      <c r="Z602" s="29"/>
      <c r="AA602" s="29"/>
      <c r="BC602" s="171" t="s">
        <v>501</v>
      </c>
      <c r="BD602" s="22"/>
      <c r="BE602" s="24"/>
    </row>
    <row r="603" spans="1:57" s="2" customFormat="1" ht="15">
      <c r="A603" s="30"/>
      <c r="B603"/>
      <c r="C603"/>
      <c r="D603"/>
      <c r="E603"/>
      <c r="F603"/>
      <c r="G603"/>
      <c r="H603"/>
      <c r="I603"/>
      <c r="J603"/>
      <c r="Z603" s="29"/>
      <c r="AA603" s="29"/>
      <c r="BC603" s="171" t="s">
        <v>503</v>
      </c>
      <c r="BD603" s="22"/>
      <c r="BE603" s="24"/>
    </row>
    <row r="604" spans="1:57" s="2" customFormat="1" ht="15">
      <c r="A604" s="30"/>
      <c r="B604"/>
      <c r="C604"/>
      <c r="D604"/>
      <c r="E604"/>
      <c r="F604"/>
      <c r="G604"/>
      <c r="H604"/>
      <c r="I604"/>
      <c r="J604"/>
      <c r="Z604" s="29"/>
      <c r="AA604" s="29"/>
      <c r="BC604" s="171" t="s">
        <v>505</v>
      </c>
      <c r="BD604" s="22"/>
      <c r="BE604" s="24"/>
    </row>
    <row r="605" spans="1:57" s="2" customFormat="1" ht="15">
      <c r="A605" s="30"/>
      <c r="B605"/>
      <c r="C605"/>
      <c r="D605"/>
      <c r="E605"/>
      <c r="F605"/>
      <c r="G605"/>
      <c r="H605"/>
      <c r="I605"/>
      <c r="J605"/>
      <c r="Z605" s="29"/>
      <c r="AA605" s="29"/>
      <c r="BC605" s="171" t="s">
        <v>507</v>
      </c>
      <c r="BD605" s="22"/>
      <c r="BE605" s="24"/>
    </row>
    <row r="606" spans="1:57" s="2" customFormat="1" ht="15">
      <c r="A606" s="30"/>
      <c r="B606"/>
      <c r="C606"/>
      <c r="D606"/>
      <c r="E606"/>
      <c r="F606"/>
      <c r="G606"/>
      <c r="H606"/>
      <c r="I606"/>
      <c r="J606"/>
      <c r="Z606" s="29"/>
      <c r="AA606" s="29"/>
      <c r="BC606" s="171" t="s">
        <v>509</v>
      </c>
      <c r="BD606" s="22"/>
      <c r="BE606" s="24"/>
    </row>
    <row r="607" spans="1:57" s="2" customFormat="1" ht="15">
      <c r="A607" s="30"/>
      <c r="B607"/>
      <c r="C607"/>
      <c r="D607"/>
      <c r="E607"/>
      <c r="F607"/>
      <c r="G607"/>
      <c r="H607"/>
      <c r="I607"/>
      <c r="J607"/>
      <c r="Z607" s="29"/>
      <c r="AA607" s="29"/>
      <c r="BC607" s="171" t="s">
        <v>511</v>
      </c>
      <c r="BD607" s="22"/>
      <c r="BE607" s="24"/>
    </row>
    <row r="608" spans="1:57" s="2" customFormat="1" ht="15">
      <c r="A608" s="30"/>
      <c r="B608"/>
      <c r="C608"/>
      <c r="D608"/>
      <c r="E608"/>
      <c r="F608"/>
      <c r="G608"/>
      <c r="H608"/>
      <c r="I608"/>
      <c r="J608"/>
      <c r="Z608" s="29"/>
      <c r="AA608" s="29"/>
      <c r="BC608" s="171" t="s">
        <v>513</v>
      </c>
      <c r="BD608" s="22"/>
      <c r="BE608" s="24"/>
    </row>
    <row r="609" spans="1:57" s="2" customFormat="1" ht="15">
      <c r="A609" s="30"/>
      <c r="B609"/>
      <c r="C609"/>
      <c r="D609"/>
      <c r="E609"/>
      <c r="F609"/>
      <c r="G609"/>
      <c r="H609"/>
      <c r="I609"/>
      <c r="J609"/>
      <c r="Z609" s="29"/>
      <c r="AA609" s="29"/>
      <c r="BC609" s="171" t="s">
        <v>515</v>
      </c>
      <c r="BD609" s="22"/>
      <c r="BE609" s="24"/>
    </row>
    <row r="610" spans="1:57" s="2" customFormat="1" ht="15">
      <c r="A610" s="30"/>
      <c r="B610"/>
      <c r="C610"/>
      <c r="D610"/>
      <c r="E610"/>
      <c r="F610"/>
      <c r="G610"/>
      <c r="H610"/>
      <c r="I610"/>
      <c r="J610"/>
      <c r="Z610" s="29"/>
      <c r="AA610" s="29"/>
      <c r="BC610" s="171" t="s">
        <v>517</v>
      </c>
      <c r="BD610" s="22"/>
      <c r="BE610" s="24"/>
    </row>
    <row r="611" spans="1:57" s="2" customFormat="1" ht="15">
      <c r="A611" s="30"/>
      <c r="B611"/>
      <c r="C611"/>
      <c r="D611"/>
      <c r="E611"/>
      <c r="F611"/>
      <c r="G611"/>
      <c r="H611"/>
      <c r="I611"/>
      <c r="J611"/>
      <c r="Z611" s="29"/>
      <c r="AA611" s="29"/>
      <c r="BC611" s="171" t="s">
        <v>519</v>
      </c>
      <c r="BD611" s="22"/>
      <c r="BE611" s="24"/>
    </row>
    <row r="612" spans="1:57" s="2" customFormat="1" ht="15">
      <c r="A612" s="30"/>
      <c r="B612"/>
      <c r="C612"/>
      <c r="D612"/>
      <c r="E612"/>
      <c r="F612"/>
      <c r="G612"/>
      <c r="H612"/>
      <c r="I612"/>
      <c r="J612"/>
      <c r="Z612" s="29"/>
      <c r="AA612" s="29"/>
      <c r="BC612" s="171" t="s">
        <v>521</v>
      </c>
      <c r="BD612" s="22"/>
      <c r="BE612" s="24"/>
    </row>
    <row r="613" spans="1:57" s="2" customFormat="1" ht="15">
      <c r="A613" s="30"/>
      <c r="B613"/>
      <c r="C613"/>
      <c r="D613"/>
      <c r="E613"/>
      <c r="F613"/>
      <c r="G613"/>
      <c r="H613"/>
      <c r="I613"/>
      <c r="J613"/>
      <c r="Z613" s="29"/>
      <c r="AA613" s="29"/>
      <c r="BC613" s="171" t="s">
        <v>523</v>
      </c>
      <c r="BD613" s="22"/>
      <c r="BE613" s="24"/>
    </row>
    <row r="614" spans="1:57" s="2" customFormat="1" ht="15">
      <c r="A614" s="30"/>
      <c r="B614"/>
      <c r="C614"/>
      <c r="D614"/>
      <c r="E614"/>
      <c r="F614"/>
      <c r="G614"/>
      <c r="H614"/>
      <c r="I614"/>
      <c r="J614"/>
      <c r="Z614" s="29"/>
      <c r="AA614" s="29"/>
      <c r="BC614" s="171" t="s">
        <v>525</v>
      </c>
      <c r="BD614" s="22"/>
      <c r="BE614" s="24"/>
    </row>
    <row r="615" spans="1:57" s="2" customFormat="1" ht="15">
      <c r="A615" s="30"/>
      <c r="B615"/>
      <c r="C615"/>
      <c r="D615"/>
      <c r="E615"/>
      <c r="F615"/>
      <c r="G615"/>
      <c r="H615"/>
      <c r="I615"/>
      <c r="J615"/>
      <c r="Z615" s="29"/>
      <c r="AA615" s="29"/>
      <c r="BC615" s="171" t="s">
        <v>527</v>
      </c>
      <c r="BD615" s="22"/>
      <c r="BE615" s="24"/>
    </row>
    <row r="616" spans="1:57" s="2" customFormat="1" ht="15">
      <c r="A616" s="30"/>
      <c r="B616"/>
      <c r="C616"/>
      <c r="D616"/>
      <c r="E616"/>
      <c r="F616"/>
      <c r="G616"/>
      <c r="H616"/>
      <c r="I616"/>
      <c r="J616"/>
      <c r="Z616" s="29"/>
      <c r="AA616" s="29"/>
      <c r="BC616" s="171" t="s">
        <v>529</v>
      </c>
      <c r="BD616" s="22"/>
      <c r="BE616" s="24"/>
    </row>
    <row r="617" spans="1:57" s="2" customFormat="1" ht="15">
      <c r="A617" s="30"/>
      <c r="B617"/>
      <c r="C617"/>
      <c r="D617"/>
      <c r="E617"/>
      <c r="F617"/>
      <c r="G617"/>
      <c r="H617"/>
      <c r="I617"/>
      <c r="J617"/>
      <c r="Z617" s="29"/>
      <c r="AA617" s="29"/>
      <c r="BC617" s="171" t="s">
        <v>531</v>
      </c>
      <c r="BD617" s="22"/>
      <c r="BE617" s="24"/>
    </row>
    <row r="618" spans="1:57" s="2" customFormat="1" ht="15">
      <c r="A618" s="30"/>
      <c r="B618"/>
      <c r="C618"/>
      <c r="D618"/>
      <c r="E618"/>
      <c r="F618"/>
      <c r="G618"/>
      <c r="H618"/>
      <c r="I618"/>
      <c r="J618"/>
      <c r="Z618" s="29"/>
      <c r="AA618" s="29"/>
      <c r="BC618" s="171" t="s">
        <v>533</v>
      </c>
      <c r="BD618" s="22"/>
      <c r="BE618" s="24"/>
    </row>
    <row r="619" spans="1:57" s="2" customFormat="1" ht="15">
      <c r="A619" s="30"/>
      <c r="B619"/>
      <c r="C619"/>
      <c r="D619"/>
      <c r="E619"/>
      <c r="F619"/>
      <c r="G619"/>
      <c r="H619"/>
      <c r="I619"/>
      <c r="J619"/>
      <c r="Z619" s="29"/>
      <c r="AA619" s="29"/>
      <c r="BC619" s="171" t="s">
        <v>535</v>
      </c>
      <c r="BD619" s="22"/>
      <c r="BE619" s="24"/>
    </row>
    <row r="620" spans="1:57" s="2" customFormat="1" ht="15">
      <c r="A620" s="30"/>
      <c r="B620"/>
      <c r="C620"/>
      <c r="D620"/>
      <c r="E620"/>
      <c r="F620"/>
      <c r="G620"/>
      <c r="H620"/>
      <c r="I620"/>
      <c r="J620"/>
      <c r="Z620" s="29"/>
      <c r="AA620" s="29"/>
      <c r="BC620" s="171" t="s">
        <v>537</v>
      </c>
      <c r="BD620" s="22"/>
      <c r="BE620" s="24"/>
    </row>
    <row r="621" spans="1:57" s="2" customFormat="1" ht="15">
      <c r="A621" s="30"/>
      <c r="B621"/>
      <c r="C621"/>
      <c r="D621"/>
      <c r="E621"/>
      <c r="F621"/>
      <c r="G621"/>
      <c r="H621"/>
      <c r="I621"/>
      <c r="J621"/>
      <c r="Z621" s="29"/>
      <c r="AA621" s="29"/>
      <c r="BC621" s="171" t="s">
        <v>539</v>
      </c>
      <c r="BD621" s="22"/>
      <c r="BE621" s="24"/>
    </row>
    <row r="622" spans="1:57" s="2" customFormat="1" ht="15">
      <c r="A622" s="30"/>
      <c r="B622"/>
      <c r="C622"/>
      <c r="D622"/>
      <c r="E622"/>
      <c r="F622"/>
      <c r="G622"/>
      <c r="H622"/>
      <c r="I622"/>
      <c r="J622"/>
      <c r="Z622" s="29"/>
      <c r="AA622" s="29"/>
      <c r="BC622" s="171" t="s">
        <v>541</v>
      </c>
      <c r="BD622" s="22"/>
      <c r="BE622" s="24"/>
    </row>
    <row r="623" spans="1:57" s="2" customFormat="1" ht="15">
      <c r="A623" s="30"/>
      <c r="B623"/>
      <c r="C623"/>
      <c r="D623"/>
      <c r="E623"/>
      <c r="F623"/>
      <c r="G623"/>
      <c r="H623"/>
      <c r="I623"/>
      <c r="J623"/>
      <c r="Z623" s="29"/>
      <c r="AA623" s="29"/>
      <c r="BC623" s="171" t="s">
        <v>543</v>
      </c>
      <c r="BD623" s="22"/>
      <c r="BE623" s="24"/>
    </row>
    <row r="624" spans="1:57" s="2" customFormat="1" ht="15">
      <c r="A624" s="30"/>
      <c r="B624"/>
      <c r="C624"/>
      <c r="D624"/>
      <c r="E624"/>
      <c r="F624"/>
      <c r="G624"/>
      <c r="H624"/>
      <c r="I624"/>
      <c r="J624"/>
      <c r="Z624" s="29"/>
      <c r="AA624" s="29"/>
      <c r="BC624" s="171" t="s">
        <v>545</v>
      </c>
      <c r="BD624" s="23"/>
      <c r="BE624" s="24"/>
    </row>
    <row r="625" spans="1:57" s="2" customFormat="1" ht="15">
      <c r="A625" s="30"/>
      <c r="B625"/>
      <c r="C625"/>
      <c r="D625"/>
      <c r="E625"/>
      <c r="F625"/>
      <c r="G625"/>
      <c r="H625"/>
      <c r="I625"/>
      <c r="J625"/>
      <c r="Z625" s="29"/>
      <c r="AA625" s="29"/>
      <c r="BC625" s="171" t="s">
        <v>547</v>
      </c>
      <c r="BD625" s="22"/>
      <c r="BE625" s="24"/>
    </row>
    <row r="626" spans="1:57" s="2" customFormat="1" ht="15">
      <c r="A626" s="30"/>
      <c r="B626"/>
      <c r="C626"/>
      <c r="D626"/>
      <c r="E626"/>
      <c r="F626"/>
      <c r="G626"/>
      <c r="H626"/>
      <c r="I626"/>
      <c r="J626"/>
      <c r="Z626" s="29"/>
      <c r="AA626" s="29"/>
      <c r="BC626" s="171" t="s">
        <v>549</v>
      </c>
      <c r="BD626" s="22"/>
      <c r="BE626" s="24"/>
    </row>
    <row r="627" spans="1:57" s="2" customFormat="1" ht="15">
      <c r="A627" s="30"/>
      <c r="B627"/>
      <c r="C627"/>
      <c r="D627"/>
      <c r="E627"/>
      <c r="F627"/>
      <c r="G627"/>
      <c r="H627"/>
      <c r="I627"/>
      <c r="J627"/>
      <c r="Z627" s="29"/>
      <c r="AA627" s="29"/>
      <c r="BC627" s="171" t="s">
        <v>551</v>
      </c>
      <c r="BD627" s="22"/>
      <c r="BE627" s="24"/>
    </row>
    <row r="628" spans="1:57" s="2" customFormat="1" ht="15">
      <c r="A628" s="30"/>
      <c r="B628"/>
      <c r="C628"/>
      <c r="D628"/>
      <c r="E628"/>
      <c r="F628"/>
      <c r="G628"/>
      <c r="H628"/>
      <c r="I628"/>
      <c r="J628"/>
      <c r="Z628" s="29"/>
      <c r="AA628" s="29"/>
      <c r="BC628" s="171" t="s">
        <v>553</v>
      </c>
      <c r="BD628" s="22"/>
      <c r="BE628" s="24"/>
    </row>
    <row r="629" spans="1:57" s="2" customFormat="1" ht="15">
      <c r="A629" s="30"/>
      <c r="B629"/>
      <c r="C629"/>
      <c r="D629"/>
      <c r="E629"/>
      <c r="F629"/>
      <c r="G629"/>
      <c r="H629"/>
      <c r="I629"/>
      <c r="J629"/>
      <c r="Z629" s="29"/>
      <c r="AA629" s="29"/>
      <c r="BC629" s="171" t="s">
        <v>794</v>
      </c>
      <c r="BD629" s="22"/>
      <c r="BE629" s="24"/>
    </row>
    <row r="630" spans="1:57" s="2" customFormat="1" ht="15">
      <c r="A630" s="30"/>
      <c r="B630"/>
      <c r="C630"/>
      <c r="D630"/>
      <c r="E630"/>
      <c r="F630"/>
      <c r="G630"/>
      <c r="H630"/>
      <c r="I630"/>
      <c r="J630"/>
      <c r="Z630" s="29"/>
      <c r="AA630" s="29"/>
      <c r="BC630" s="171" t="s">
        <v>555</v>
      </c>
      <c r="BD630" s="22"/>
      <c r="BE630" s="24"/>
    </row>
    <row r="631" spans="1:57" s="2" customFormat="1" ht="15">
      <c r="A631" s="30"/>
      <c r="B631"/>
      <c r="C631"/>
      <c r="D631"/>
      <c r="E631"/>
      <c r="F631"/>
      <c r="G631"/>
      <c r="H631"/>
      <c r="I631"/>
      <c r="J631"/>
      <c r="Z631" s="29"/>
      <c r="AA631" s="29"/>
      <c r="BC631" s="171" t="s">
        <v>557</v>
      </c>
      <c r="BD631" s="22"/>
      <c r="BE631" s="24"/>
    </row>
    <row r="632" spans="1:57" s="2" customFormat="1" ht="15">
      <c r="A632" s="30"/>
      <c r="B632"/>
      <c r="C632"/>
      <c r="D632"/>
      <c r="E632"/>
      <c r="F632"/>
      <c r="G632"/>
      <c r="H632"/>
      <c r="I632"/>
      <c r="J632"/>
      <c r="Z632" s="29"/>
      <c r="AA632" s="29"/>
      <c r="BC632" s="171" t="s">
        <v>559</v>
      </c>
      <c r="BD632" s="22"/>
      <c r="BE632" s="24"/>
    </row>
    <row r="633" spans="1:57" s="2" customFormat="1" ht="15">
      <c r="A633" s="30"/>
      <c r="B633"/>
      <c r="C633"/>
      <c r="D633"/>
      <c r="E633"/>
      <c r="F633"/>
      <c r="G633"/>
      <c r="H633"/>
      <c r="I633"/>
      <c r="J633"/>
      <c r="Z633" s="29"/>
      <c r="AA633" s="29"/>
      <c r="BC633" s="171" t="s">
        <v>561</v>
      </c>
      <c r="BD633" s="22"/>
      <c r="BE633" s="24"/>
    </row>
    <row r="634" spans="1:57" s="2" customFormat="1" ht="15">
      <c r="A634" s="30"/>
      <c r="B634"/>
      <c r="C634"/>
      <c r="D634"/>
      <c r="E634"/>
      <c r="F634"/>
      <c r="G634"/>
      <c r="H634"/>
      <c r="I634"/>
      <c r="J634"/>
      <c r="Z634" s="29"/>
      <c r="AA634" s="29"/>
      <c r="BC634" s="171" t="s">
        <v>563</v>
      </c>
      <c r="BD634" s="22"/>
      <c r="BE634" s="24"/>
    </row>
    <row r="635" spans="1:57" s="2" customFormat="1" ht="15">
      <c r="A635" s="30"/>
      <c r="B635"/>
      <c r="C635"/>
      <c r="D635"/>
      <c r="E635"/>
      <c r="F635"/>
      <c r="G635"/>
      <c r="H635"/>
      <c r="I635"/>
      <c r="J635"/>
      <c r="Z635" s="29"/>
      <c r="AA635" s="29"/>
      <c r="BC635" s="171" t="s">
        <v>565</v>
      </c>
      <c r="BD635" s="22"/>
      <c r="BE635" s="24"/>
    </row>
    <row r="636" spans="1:57" s="2" customFormat="1" ht="15">
      <c r="A636" s="30"/>
      <c r="B636"/>
      <c r="C636"/>
      <c r="D636"/>
      <c r="E636"/>
      <c r="F636"/>
      <c r="G636"/>
      <c r="H636"/>
      <c r="I636"/>
      <c r="J636"/>
      <c r="Z636" s="29"/>
      <c r="AA636" s="29"/>
      <c r="BC636" s="171" t="s">
        <v>865</v>
      </c>
      <c r="BD636" s="22"/>
      <c r="BE636" s="24"/>
    </row>
    <row r="637" spans="1:57" s="2" customFormat="1" ht="15">
      <c r="A637" s="30"/>
      <c r="B637"/>
      <c r="C637"/>
      <c r="D637"/>
      <c r="E637"/>
      <c r="F637"/>
      <c r="G637"/>
      <c r="H637"/>
      <c r="I637"/>
      <c r="J637"/>
      <c r="Z637" s="29"/>
      <c r="AA637" s="29"/>
      <c r="BC637" s="171" t="s">
        <v>567</v>
      </c>
      <c r="BD637" s="22"/>
      <c r="BE637" s="24"/>
    </row>
    <row r="638" spans="1:57" s="2" customFormat="1" ht="15">
      <c r="A638" s="30"/>
      <c r="B638"/>
      <c r="C638"/>
      <c r="D638"/>
      <c r="E638"/>
      <c r="F638"/>
      <c r="G638"/>
      <c r="H638"/>
      <c r="I638"/>
      <c r="J638"/>
      <c r="Z638" s="29"/>
      <c r="AA638" s="29"/>
      <c r="BC638" s="171" t="s">
        <v>569</v>
      </c>
      <c r="BD638" s="22"/>
      <c r="BE638" s="24"/>
    </row>
    <row r="639" spans="1:57" s="2" customFormat="1" ht="15">
      <c r="A639" s="30"/>
      <c r="B639"/>
      <c r="C639"/>
      <c r="D639"/>
      <c r="E639"/>
      <c r="F639"/>
      <c r="G639"/>
      <c r="H639"/>
      <c r="I639"/>
      <c r="J639"/>
      <c r="Z639" s="29"/>
      <c r="AA639" s="29"/>
      <c r="BC639" s="171" t="s">
        <v>571</v>
      </c>
      <c r="BD639" s="22"/>
      <c r="BE639" s="24"/>
    </row>
    <row r="640" spans="1:57" s="2" customFormat="1" ht="15">
      <c r="A640" s="30"/>
      <c r="B640"/>
      <c r="C640"/>
      <c r="D640"/>
      <c r="E640"/>
      <c r="F640"/>
      <c r="G640"/>
      <c r="H640"/>
      <c r="I640"/>
      <c r="J640"/>
      <c r="Z640" s="29"/>
      <c r="AA640" s="29"/>
      <c r="BC640" s="171" t="s">
        <v>573</v>
      </c>
      <c r="BD640" s="22"/>
      <c r="BE640" s="24"/>
    </row>
    <row r="641" spans="1:57" s="2" customFormat="1" ht="15">
      <c r="A641" s="30"/>
      <c r="B641"/>
      <c r="C641"/>
      <c r="D641"/>
      <c r="E641"/>
      <c r="F641"/>
      <c r="G641"/>
      <c r="H641"/>
      <c r="I641"/>
      <c r="J641"/>
      <c r="Z641" s="29"/>
      <c r="AA641" s="29"/>
      <c r="BC641" s="171" t="s">
        <v>575</v>
      </c>
      <c r="BD641" s="22"/>
      <c r="BE641" s="24"/>
    </row>
    <row r="642" spans="1:57" s="2" customFormat="1" ht="15">
      <c r="A642" s="30"/>
      <c r="B642"/>
      <c r="C642"/>
      <c r="D642"/>
      <c r="E642"/>
      <c r="F642"/>
      <c r="G642"/>
      <c r="H642"/>
      <c r="I642"/>
      <c r="J642"/>
      <c r="Z642" s="29"/>
      <c r="AA642" s="29"/>
      <c r="BC642" s="171" t="s">
        <v>577</v>
      </c>
      <c r="BD642" s="22"/>
      <c r="BE642" s="24"/>
    </row>
    <row r="643" spans="1:57" s="2" customFormat="1" ht="15">
      <c r="A643" s="30"/>
      <c r="B643"/>
      <c r="C643"/>
      <c r="D643"/>
      <c r="E643"/>
      <c r="F643"/>
      <c r="G643"/>
      <c r="H643"/>
      <c r="I643"/>
      <c r="J643"/>
      <c r="Z643" s="29"/>
      <c r="AA643" s="29"/>
      <c r="BC643" s="171" t="s">
        <v>579</v>
      </c>
      <c r="BD643" s="22"/>
      <c r="BE643" s="24"/>
    </row>
    <row r="644" spans="1:57" s="2" customFormat="1" ht="15">
      <c r="A644" s="30"/>
      <c r="B644"/>
      <c r="C644"/>
      <c r="D644"/>
      <c r="E644"/>
      <c r="F644"/>
      <c r="G644"/>
      <c r="H644"/>
      <c r="I644"/>
      <c r="J644"/>
      <c r="Z644" s="29"/>
      <c r="AA644" s="29"/>
      <c r="BC644" s="171" t="s">
        <v>581</v>
      </c>
      <c r="BD644" s="22"/>
      <c r="BE644" s="24"/>
    </row>
    <row r="645" spans="1:57" s="2" customFormat="1" ht="15">
      <c r="A645" s="30"/>
      <c r="B645"/>
      <c r="C645"/>
      <c r="D645"/>
      <c r="E645"/>
      <c r="F645"/>
      <c r="G645"/>
      <c r="H645"/>
      <c r="I645"/>
      <c r="J645"/>
      <c r="Z645" s="29"/>
      <c r="AA645" s="29"/>
      <c r="BC645" s="171" t="s">
        <v>583</v>
      </c>
      <c r="BD645" s="22"/>
      <c r="BE645" s="24"/>
    </row>
    <row r="646" spans="1:57" s="2" customFormat="1" ht="15">
      <c r="A646" s="30"/>
      <c r="B646"/>
      <c r="C646"/>
      <c r="D646"/>
      <c r="E646"/>
      <c r="F646"/>
      <c r="G646"/>
      <c r="H646"/>
      <c r="I646"/>
      <c r="J646"/>
      <c r="Z646" s="29"/>
      <c r="AA646" s="29"/>
      <c r="BC646" s="171" t="s">
        <v>585</v>
      </c>
      <c r="BD646" s="22"/>
      <c r="BE646" s="24"/>
    </row>
    <row r="647" spans="1:57" s="2" customFormat="1" ht="15">
      <c r="A647" s="30"/>
      <c r="B647"/>
      <c r="C647"/>
      <c r="D647"/>
      <c r="E647"/>
      <c r="F647"/>
      <c r="G647"/>
      <c r="H647"/>
      <c r="I647"/>
      <c r="J647"/>
      <c r="Z647" s="29"/>
      <c r="AA647" s="29"/>
      <c r="BC647" s="171" t="s">
        <v>587</v>
      </c>
      <c r="BD647" s="22"/>
      <c r="BE647" s="24"/>
    </row>
    <row r="648" spans="1:57" s="2" customFormat="1" ht="15">
      <c r="A648" s="30"/>
      <c r="B648"/>
      <c r="C648"/>
      <c r="D648"/>
      <c r="E648"/>
      <c r="F648"/>
      <c r="G648"/>
      <c r="H648"/>
      <c r="I648"/>
      <c r="J648"/>
      <c r="Z648" s="29"/>
      <c r="AA648" s="29"/>
      <c r="BC648" s="171" t="s">
        <v>589</v>
      </c>
      <c r="BD648" s="22"/>
      <c r="BE648" s="24"/>
    </row>
    <row r="649" spans="1:57" s="2" customFormat="1" ht="15">
      <c r="A649" s="30"/>
      <c r="B649"/>
      <c r="C649"/>
      <c r="D649"/>
      <c r="E649"/>
      <c r="F649"/>
      <c r="G649"/>
      <c r="H649"/>
      <c r="I649"/>
      <c r="J649"/>
      <c r="Z649" s="29"/>
      <c r="AA649" s="29"/>
      <c r="BC649" s="171" t="s">
        <v>591</v>
      </c>
      <c r="BD649" s="22"/>
      <c r="BE649" s="24"/>
    </row>
    <row r="650" spans="1:57" s="2" customFormat="1" ht="15">
      <c r="A650" s="30"/>
      <c r="B650"/>
      <c r="C650"/>
      <c r="D650"/>
      <c r="E650"/>
      <c r="F650"/>
      <c r="G650"/>
      <c r="H650"/>
      <c r="I650"/>
      <c r="J650"/>
      <c r="Z650" s="29"/>
      <c r="AA650" s="29"/>
      <c r="BC650" s="171" t="s">
        <v>900</v>
      </c>
      <c r="BD650" s="22"/>
      <c r="BE650" s="24"/>
    </row>
    <row r="651" spans="1:57" s="2" customFormat="1" ht="15">
      <c r="A651" s="30"/>
      <c r="B651"/>
      <c r="C651"/>
      <c r="D651"/>
      <c r="E651"/>
      <c r="F651"/>
      <c r="G651"/>
      <c r="H651"/>
      <c r="I651"/>
      <c r="J651"/>
      <c r="Z651" s="29"/>
      <c r="AA651" s="29"/>
      <c r="BC651" s="171" t="s">
        <v>593</v>
      </c>
      <c r="BD651" s="22"/>
      <c r="BE651" s="24"/>
    </row>
    <row r="652" spans="1:57" s="2" customFormat="1" ht="15">
      <c r="A652" s="30"/>
      <c r="B652"/>
      <c r="C652"/>
      <c r="D652"/>
      <c r="E652"/>
      <c r="F652"/>
      <c r="G652"/>
      <c r="H652"/>
      <c r="I652"/>
      <c r="J652"/>
      <c r="Z652" s="29"/>
      <c r="AA652" s="29"/>
      <c r="BC652" s="171" t="s">
        <v>595</v>
      </c>
      <c r="BD652" s="22"/>
      <c r="BE652" s="24"/>
    </row>
    <row r="653" spans="1:57" s="2" customFormat="1" ht="15">
      <c r="A653" s="30"/>
      <c r="B653"/>
      <c r="C653"/>
      <c r="D653"/>
      <c r="E653"/>
      <c r="F653"/>
      <c r="G653"/>
      <c r="H653"/>
      <c r="I653"/>
      <c r="J653"/>
      <c r="Z653" s="29"/>
      <c r="AA653" s="29"/>
      <c r="BC653" s="171" t="s">
        <v>597</v>
      </c>
      <c r="BD653" s="22"/>
      <c r="BE653" s="24"/>
    </row>
    <row r="654" spans="1:57" s="2" customFormat="1" ht="15">
      <c r="A654" s="30"/>
      <c r="B654"/>
      <c r="C654"/>
      <c r="D654"/>
      <c r="E654"/>
      <c r="F654"/>
      <c r="G654"/>
      <c r="H654"/>
      <c r="I654"/>
      <c r="J654"/>
      <c r="Z654" s="29"/>
      <c r="AA654" s="29"/>
      <c r="BC654" s="171" t="s">
        <v>599</v>
      </c>
      <c r="BD654" s="22"/>
      <c r="BE654" s="24"/>
    </row>
    <row r="655" spans="1:57" s="2" customFormat="1" ht="15">
      <c r="A655" s="30"/>
      <c r="B655"/>
      <c r="C655"/>
      <c r="D655"/>
      <c r="E655"/>
      <c r="F655"/>
      <c r="G655"/>
      <c r="H655"/>
      <c r="I655"/>
      <c r="J655"/>
      <c r="Z655" s="29"/>
      <c r="AA655" s="29"/>
      <c r="BC655" s="171" t="s">
        <v>601</v>
      </c>
      <c r="BD655" s="22"/>
      <c r="BE655" s="24"/>
    </row>
    <row r="656" spans="1:57" s="2" customFormat="1" ht="15">
      <c r="A656" s="30"/>
      <c r="B656"/>
      <c r="C656"/>
      <c r="D656"/>
      <c r="E656"/>
      <c r="F656"/>
      <c r="G656"/>
      <c r="H656"/>
      <c r="I656"/>
      <c r="J656"/>
      <c r="Z656" s="29"/>
      <c r="AA656" s="29"/>
      <c r="BC656" s="171" t="s">
        <v>603</v>
      </c>
      <c r="BD656" s="22"/>
      <c r="BE656" s="24"/>
    </row>
    <row r="657" spans="1:57" s="2" customFormat="1" ht="15">
      <c r="A657" s="30"/>
      <c r="B657"/>
      <c r="C657"/>
      <c r="D657"/>
      <c r="E657"/>
      <c r="F657"/>
      <c r="G657"/>
      <c r="H657"/>
      <c r="I657"/>
      <c r="J657"/>
      <c r="Z657" s="29"/>
      <c r="AA657" s="29"/>
      <c r="BC657" s="171" t="s">
        <v>605</v>
      </c>
      <c r="BD657" s="22"/>
      <c r="BE657" s="24"/>
    </row>
    <row r="658" spans="1:57" s="2" customFormat="1" ht="15">
      <c r="A658" s="30"/>
      <c r="B658"/>
      <c r="C658"/>
      <c r="D658"/>
      <c r="E658"/>
      <c r="F658"/>
      <c r="G658"/>
      <c r="H658"/>
      <c r="I658"/>
      <c r="J658"/>
      <c r="Z658" s="29"/>
      <c r="AA658" s="29"/>
      <c r="BC658" s="171" t="s">
        <v>607</v>
      </c>
      <c r="BD658" s="22"/>
      <c r="BE658" s="24"/>
    </row>
    <row r="659" spans="1:57" s="2" customFormat="1" ht="15">
      <c r="A659" s="30"/>
      <c r="B659"/>
      <c r="C659"/>
      <c r="D659"/>
      <c r="E659"/>
      <c r="F659"/>
      <c r="G659"/>
      <c r="H659"/>
      <c r="I659"/>
      <c r="J659"/>
      <c r="Z659" s="29"/>
      <c r="AA659" s="29"/>
      <c r="BC659" s="171" t="s">
        <v>609</v>
      </c>
      <c r="BD659" s="22"/>
      <c r="BE659" s="24"/>
    </row>
    <row r="660" spans="1:57" s="2" customFormat="1" ht="15">
      <c r="A660" s="30"/>
      <c r="B660"/>
      <c r="C660"/>
      <c r="D660"/>
      <c r="E660"/>
      <c r="F660"/>
      <c r="G660"/>
      <c r="H660"/>
      <c r="I660"/>
      <c r="J660"/>
      <c r="Z660" s="29"/>
      <c r="AA660" s="29"/>
      <c r="BC660" s="171" t="s">
        <v>611</v>
      </c>
      <c r="BD660" s="22"/>
      <c r="BE660" s="24"/>
    </row>
    <row r="661" spans="1:57" s="2" customFormat="1" ht="15">
      <c r="A661" s="30"/>
      <c r="B661"/>
      <c r="C661"/>
      <c r="D661"/>
      <c r="E661"/>
      <c r="F661"/>
      <c r="G661"/>
      <c r="H661"/>
      <c r="I661"/>
      <c r="J661"/>
      <c r="Z661" s="29"/>
      <c r="AA661" s="29"/>
      <c r="BC661" s="171" t="s">
        <v>613</v>
      </c>
      <c r="BD661" s="22"/>
      <c r="BE661" s="24"/>
    </row>
    <row r="662" spans="1:57" s="2" customFormat="1" ht="15">
      <c r="A662" s="30"/>
      <c r="B662"/>
      <c r="C662"/>
      <c r="D662"/>
      <c r="E662"/>
      <c r="F662"/>
      <c r="G662"/>
      <c r="H662"/>
      <c r="I662"/>
      <c r="J662"/>
      <c r="Z662" s="29"/>
      <c r="AA662" s="29"/>
      <c r="BC662" s="171" t="s">
        <v>901</v>
      </c>
      <c r="BD662" s="22"/>
      <c r="BE662" s="24"/>
    </row>
    <row r="663" spans="1:57" s="2" customFormat="1" ht="15">
      <c r="A663" s="30"/>
      <c r="B663"/>
      <c r="C663"/>
      <c r="D663"/>
      <c r="E663"/>
      <c r="F663"/>
      <c r="G663"/>
      <c r="H663"/>
      <c r="I663"/>
      <c r="J663"/>
      <c r="Z663" s="29"/>
      <c r="AA663" s="29"/>
      <c r="BC663" s="171" t="s">
        <v>615</v>
      </c>
      <c r="BD663" s="22"/>
      <c r="BE663" s="24"/>
    </row>
    <row r="664" spans="1:57" s="2" customFormat="1" ht="15">
      <c r="A664" s="30"/>
      <c r="B664"/>
      <c r="C664"/>
      <c r="D664"/>
      <c r="E664"/>
      <c r="F664"/>
      <c r="G664"/>
      <c r="H664"/>
      <c r="I664"/>
      <c r="J664"/>
      <c r="Z664" s="29"/>
      <c r="AA664" s="29"/>
      <c r="BC664" s="171" t="s">
        <v>617</v>
      </c>
      <c r="BD664" s="22"/>
      <c r="BE664" s="24"/>
    </row>
    <row r="665" spans="1:57" s="2" customFormat="1" ht="15">
      <c r="A665" s="30"/>
      <c r="B665"/>
      <c r="C665"/>
      <c r="D665"/>
      <c r="E665"/>
      <c r="F665"/>
      <c r="G665"/>
      <c r="H665"/>
      <c r="I665"/>
      <c r="J665"/>
      <c r="Z665" s="29"/>
      <c r="AA665" s="29"/>
      <c r="BC665" s="171" t="s">
        <v>619</v>
      </c>
      <c r="BD665" s="22"/>
      <c r="BE665" s="24"/>
    </row>
    <row r="666" spans="1:57" s="2" customFormat="1" ht="15">
      <c r="A666" s="30"/>
      <c r="B666"/>
      <c r="C666"/>
      <c r="D666"/>
      <c r="E666"/>
      <c r="F666"/>
      <c r="G666"/>
      <c r="H666"/>
      <c r="I666"/>
      <c r="J666"/>
      <c r="Z666" s="29"/>
      <c r="AA666" s="29"/>
      <c r="BC666" s="171" t="s">
        <v>621</v>
      </c>
      <c r="BD666" s="22"/>
      <c r="BE666" s="24"/>
    </row>
    <row r="667" spans="1:57" s="2" customFormat="1" ht="15">
      <c r="A667" s="30"/>
      <c r="B667"/>
      <c r="C667"/>
      <c r="D667"/>
      <c r="E667"/>
      <c r="F667"/>
      <c r="G667"/>
      <c r="H667"/>
      <c r="I667"/>
      <c r="J667"/>
      <c r="Z667" s="29"/>
      <c r="AA667" s="29"/>
      <c r="BC667" s="171" t="s">
        <v>623</v>
      </c>
      <c r="BD667" s="22"/>
      <c r="BE667" s="24"/>
    </row>
    <row r="668" spans="1:57" s="2" customFormat="1" ht="15">
      <c r="A668" s="30"/>
      <c r="B668"/>
      <c r="C668"/>
      <c r="D668"/>
      <c r="E668"/>
      <c r="F668"/>
      <c r="G668"/>
      <c r="H668"/>
      <c r="I668"/>
      <c r="J668"/>
      <c r="Z668" s="29"/>
      <c r="AA668" s="29"/>
      <c r="BC668" s="171" t="s">
        <v>625</v>
      </c>
      <c r="BD668" s="22"/>
      <c r="BE668" s="24"/>
    </row>
    <row r="669" spans="1:57" s="2" customFormat="1" ht="15">
      <c r="A669" s="30"/>
      <c r="B669"/>
      <c r="C669"/>
      <c r="D669"/>
      <c r="E669"/>
      <c r="F669"/>
      <c r="G669"/>
      <c r="H669"/>
      <c r="I669"/>
      <c r="J669"/>
      <c r="Z669" s="29"/>
      <c r="AA669" s="29"/>
      <c r="BC669" s="171" t="s">
        <v>627</v>
      </c>
      <c r="BD669" s="22"/>
      <c r="BE669" s="24"/>
    </row>
    <row r="670" spans="1:57" s="2" customFormat="1" ht="15">
      <c r="A670" s="30"/>
      <c r="B670"/>
      <c r="C670"/>
      <c r="D670"/>
      <c r="E670"/>
      <c r="F670"/>
      <c r="G670"/>
      <c r="H670"/>
      <c r="I670"/>
      <c r="J670"/>
      <c r="Z670" s="29"/>
      <c r="AA670" s="29"/>
      <c r="BC670" s="171" t="s">
        <v>629</v>
      </c>
      <c r="BD670" s="22"/>
      <c r="BE670" s="24"/>
    </row>
    <row r="671" spans="1:57" s="2" customFormat="1" ht="15">
      <c r="A671" s="30"/>
      <c r="B671"/>
      <c r="C671"/>
      <c r="D671"/>
      <c r="E671"/>
      <c r="F671"/>
      <c r="G671"/>
      <c r="H671"/>
      <c r="I671"/>
      <c r="J671"/>
      <c r="Z671" s="29"/>
      <c r="AA671" s="29"/>
      <c r="BC671" s="171" t="s">
        <v>902</v>
      </c>
      <c r="BD671" s="22"/>
      <c r="BE671" s="24"/>
    </row>
    <row r="672" spans="1:57" s="2" customFormat="1" ht="15">
      <c r="A672" s="30"/>
      <c r="B672"/>
      <c r="C672"/>
      <c r="D672"/>
      <c r="E672"/>
      <c r="F672"/>
      <c r="G672"/>
      <c r="H672"/>
      <c r="I672"/>
      <c r="J672"/>
      <c r="Z672" s="29"/>
      <c r="AA672" s="29"/>
      <c r="BC672" s="171" t="s">
        <v>631</v>
      </c>
      <c r="BD672" s="22"/>
      <c r="BE672" s="24"/>
    </row>
    <row r="673" spans="1:57" s="2" customFormat="1" ht="15">
      <c r="A673" s="30"/>
      <c r="B673"/>
      <c r="C673"/>
      <c r="D673"/>
      <c r="E673"/>
      <c r="F673"/>
      <c r="G673"/>
      <c r="H673"/>
      <c r="I673"/>
      <c r="J673"/>
      <c r="Z673" s="29"/>
      <c r="AA673" s="29"/>
      <c r="BC673" s="171" t="s">
        <v>633</v>
      </c>
      <c r="BD673" s="22"/>
      <c r="BE673" s="24"/>
    </row>
    <row r="674" spans="1:57" s="2" customFormat="1" ht="15">
      <c r="A674" s="30"/>
      <c r="B674"/>
      <c r="C674"/>
      <c r="D674"/>
      <c r="E674"/>
      <c r="F674"/>
      <c r="G674"/>
      <c r="H674"/>
      <c r="I674"/>
      <c r="J674"/>
      <c r="Z674" s="29"/>
      <c r="AA674" s="29"/>
      <c r="BC674" s="171" t="s">
        <v>635</v>
      </c>
      <c r="BD674" s="22"/>
      <c r="BE674" s="24"/>
    </row>
    <row r="675" spans="1:57" s="2" customFormat="1" ht="15">
      <c r="A675" s="30"/>
      <c r="B675"/>
      <c r="C675"/>
      <c r="D675"/>
      <c r="E675"/>
      <c r="F675"/>
      <c r="G675"/>
      <c r="H675"/>
      <c r="I675"/>
      <c r="J675"/>
      <c r="Z675" s="29"/>
      <c r="AA675" s="29"/>
      <c r="BC675" s="171" t="s">
        <v>903</v>
      </c>
      <c r="BD675" s="22"/>
      <c r="BE675" s="24"/>
    </row>
    <row r="676" spans="1:57" s="2" customFormat="1" ht="15">
      <c r="A676" s="30"/>
      <c r="B676"/>
      <c r="C676"/>
      <c r="D676"/>
      <c r="E676"/>
      <c r="F676"/>
      <c r="G676"/>
      <c r="H676"/>
      <c r="I676"/>
      <c r="J676"/>
      <c r="Z676" s="29"/>
      <c r="AA676" s="29"/>
      <c r="BC676" s="171" t="s">
        <v>904</v>
      </c>
      <c r="BD676" s="22"/>
      <c r="BE676" s="24"/>
    </row>
    <row r="677" spans="1:57" s="2" customFormat="1" ht="15">
      <c r="A677" s="30"/>
      <c r="B677"/>
      <c r="C677"/>
      <c r="D677"/>
      <c r="E677"/>
      <c r="F677"/>
      <c r="G677"/>
      <c r="H677"/>
      <c r="I677"/>
      <c r="J677"/>
      <c r="Z677" s="29"/>
      <c r="AA677" s="29"/>
      <c r="BC677" s="171" t="s">
        <v>637</v>
      </c>
      <c r="BD677" s="22"/>
      <c r="BE677" s="24"/>
    </row>
    <row r="678" spans="1:57" s="2" customFormat="1" ht="15">
      <c r="A678" s="30"/>
      <c r="B678"/>
      <c r="C678"/>
      <c r="D678"/>
      <c r="E678"/>
      <c r="F678"/>
      <c r="G678"/>
      <c r="H678"/>
      <c r="I678"/>
      <c r="J678"/>
      <c r="Z678" s="29"/>
      <c r="AA678" s="29"/>
      <c r="BC678" s="171" t="s">
        <v>639</v>
      </c>
      <c r="BD678" s="22"/>
      <c r="BE678" s="24"/>
    </row>
    <row r="679" spans="1:57" s="2" customFormat="1" ht="15">
      <c r="A679" s="30"/>
      <c r="B679"/>
      <c r="C679"/>
      <c r="D679"/>
      <c r="E679"/>
      <c r="F679"/>
      <c r="G679"/>
      <c r="H679"/>
      <c r="I679"/>
      <c r="J679"/>
      <c r="Z679" s="29"/>
      <c r="AA679" s="29"/>
      <c r="BC679" s="171" t="s">
        <v>641</v>
      </c>
      <c r="BD679" s="22"/>
      <c r="BE679" s="24"/>
    </row>
    <row r="680" spans="1:57" s="2" customFormat="1" ht="15">
      <c r="A680" s="30"/>
      <c r="B680"/>
      <c r="C680"/>
      <c r="D680"/>
      <c r="E680"/>
      <c r="F680"/>
      <c r="G680"/>
      <c r="H680"/>
      <c r="I680"/>
      <c r="J680"/>
      <c r="Z680" s="29"/>
      <c r="AA680" s="29"/>
      <c r="BC680" s="171" t="s">
        <v>643</v>
      </c>
      <c r="BD680" s="22"/>
      <c r="BE680" s="24"/>
    </row>
    <row r="681" spans="1:57" s="2" customFormat="1" ht="15">
      <c r="A681" s="30"/>
      <c r="B681"/>
      <c r="C681"/>
      <c r="D681"/>
      <c r="E681"/>
      <c r="F681"/>
      <c r="G681"/>
      <c r="H681"/>
      <c r="I681"/>
      <c r="J681"/>
      <c r="Z681" s="29"/>
      <c r="AA681" s="29"/>
      <c r="BC681" s="171" t="s">
        <v>645</v>
      </c>
      <c r="BD681" s="22"/>
      <c r="BE681" s="24"/>
    </row>
    <row r="682" spans="1:57" s="2" customFormat="1" ht="15">
      <c r="A682" s="30"/>
      <c r="B682"/>
      <c r="C682"/>
      <c r="D682"/>
      <c r="E682"/>
      <c r="F682"/>
      <c r="G682"/>
      <c r="H682"/>
      <c r="I682"/>
      <c r="J682"/>
      <c r="Z682" s="29"/>
      <c r="AA682" s="29"/>
      <c r="BC682" s="171" t="s">
        <v>647</v>
      </c>
      <c r="BD682" s="22"/>
      <c r="BE682" s="24"/>
    </row>
    <row r="683" spans="1:57" s="2" customFormat="1" ht="15">
      <c r="A683" s="30"/>
      <c r="B683"/>
      <c r="C683"/>
      <c r="D683"/>
      <c r="E683"/>
      <c r="F683"/>
      <c r="G683"/>
      <c r="H683"/>
      <c r="I683"/>
      <c r="J683"/>
      <c r="Z683" s="29"/>
      <c r="AA683" s="29"/>
      <c r="BC683" s="171" t="s">
        <v>649</v>
      </c>
      <c r="BD683" s="22"/>
      <c r="BE683" s="24"/>
    </row>
    <row r="684" spans="1:57" s="2" customFormat="1" ht="15">
      <c r="A684" s="30"/>
      <c r="B684"/>
      <c r="C684"/>
      <c r="D684"/>
      <c r="E684"/>
      <c r="F684"/>
      <c r="G684"/>
      <c r="H684"/>
      <c r="I684"/>
      <c r="J684"/>
      <c r="Z684" s="29"/>
      <c r="AA684" s="29"/>
      <c r="BC684" s="171" t="s">
        <v>651</v>
      </c>
      <c r="BD684" s="22"/>
      <c r="BE684" s="24"/>
    </row>
    <row r="685" spans="1:57" s="2" customFormat="1" ht="15">
      <c r="A685" s="30"/>
      <c r="B685"/>
      <c r="C685"/>
      <c r="D685"/>
      <c r="E685"/>
      <c r="F685"/>
      <c r="G685"/>
      <c r="H685"/>
      <c r="I685"/>
      <c r="J685"/>
      <c r="Z685" s="29"/>
      <c r="AA685" s="29"/>
      <c r="BC685" s="171" t="s">
        <v>653</v>
      </c>
      <c r="BD685" s="22"/>
      <c r="BE685" s="24"/>
    </row>
    <row r="686" spans="1:57" s="2" customFormat="1" ht="15">
      <c r="A686" s="30"/>
      <c r="B686"/>
      <c r="C686"/>
      <c r="D686"/>
      <c r="E686"/>
      <c r="F686"/>
      <c r="G686"/>
      <c r="H686"/>
      <c r="I686"/>
      <c r="J686"/>
      <c r="Z686" s="29"/>
      <c r="AA686" s="29"/>
      <c r="BC686" s="171" t="s">
        <v>655</v>
      </c>
      <c r="BD686" s="22"/>
      <c r="BE686" s="24"/>
    </row>
    <row r="687" spans="1:57" s="2" customFormat="1" ht="15">
      <c r="A687" s="30"/>
      <c r="B687"/>
      <c r="C687"/>
      <c r="D687"/>
      <c r="E687"/>
      <c r="F687"/>
      <c r="G687"/>
      <c r="H687"/>
      <c r="I687"/>
      <c r="J687"/>
      <c r="Z687" s="29"/>
      <c r="AA687" s="29"/>
      <c r="BC687" s="171" t="s">
        <v>657</v>
      </c>
      <c r="BD687" s="22"/>
      <c r="BE687" s="24"/>
    </row>
    <row r="688" spans="1:57" s="2" customFormat="1" ht="15">
      <c r="A688" s="30"/>
      <c r="B688"/>
      <c r="C688"/>
      <c r="D688"/>
      <c r="E688"/>
      <c r="F688"/>
      <c r="G688"/>
      <c r="H688"/>
      <c r="I688"/>
      <c r="J688"/>
      <c r="Z688" s="29"/>
      <c r="AA688" s="29"/>
      <c r="BC688" s="171" t="s">
        <v>659</v>
      </c>
      <c r="BD688" s="22"/>
      <c r="BE688" s="24"/>
    </row>
    <row r="689" spans="1:57" s="2" customFormat="1" ht="15">
      <c r="A689" s="30"/>
      <c r="B689"/>
      <c r="C689"/>
      <c r="D689"/>
      <c r="E689"/>
      <c r="F689"/>
      <c r="G689"/>
      <c r="H689"/>
      <c r="I689"/>
      <c r="J689"/>
      <c r="Z689" s="29"/>
      <c r="AA689" s="29"/>
      <c r="BC689" s="171" t="s">
        <v>905</v>
      </c>
      <c r="BD689" s="22"/>
      <c r="BE689" s="24"/>
    </row>
    <row r="690" spans="1:57" s="2" customFormat="1" ht="15">
      <c r="A690" s="30"/>
      <c r="B690"/>
      <c r="C690"/>
      <c r="D690"/>
      <c r="E690"/>
      <c r="F690"/>
      <c r="G690"/>
      <c r="H690"/>
      <c r="I690"/>
      <c r="J690"/>
      <c r="Z690" s="29"/>
      <c r="AA690" s="29"/>
      <c r="BC690" s="171" t="s">
        <v>661</v>
      </c>
      <c r="BD690" s="22"/>
      <c r="BE690" s="24"/>
    </row>
    <row r="691" spans="1:57" s="2" customFormat="1" ht="15">
      <c r="A691" s="30"/>
      <c r="B691"/>
      <c r="C691"/>
      <c r="D691"/>
      <c r="E691"/>
      <c r="F691"/>
      <c r="G691"/>
      <c r="H691"/>
      <c r="I691"/>
      <c r="J691"/>
      <c r="Z691" s="29"/>
      <c r="AA691" s="29"/>
      <c r="BC691" s="171" t="s">
        <v>953</v>
      </c>
      <c r="BD691" s="22"/>
      <c r="BE691" s="24"/>
    </row>
    <row r="692" spans="1:57" s="2" customFormat="1" ht="15">
      <c r="A692" s="30"/>
      <c r="B692"/>
      <c r="C692"/>
      <c r="D692"/>
      <c r="E692"/>
      <c r="F692"/>
      <c r="G692"/>
      <c r="H692"/>
      <c r="I692"/>
      <c r="J692"/>
      <c r="Z692" s="29"/>
      <c r="AA692" s="29"/>
      <c r="BC692" s="171" t="s">
        <v>663</v>
      </c>
      <c r="BD692" s="22"/>
      <c r="BE692" s="24"/>
    </row>
    <row r="693" spans="1:57" s="2" customFormat="1" ht="15">
      <c r="A693" s="30"/>
      <c r="B693"/>
      <c r="C693"/>
      <c r="D693"/>
      <c r="E693"/>
      <c r="F693"/>
      <c r="G693"/>
      <c r="H693"/>
      <c r="I693"/>
      <c r="J693"/>
      <c r="Z693" s="29"/>
      <c r="AA693" s="29"/>
      <c r="BC693" s="171" t="s">
        <v>955</v>
      </c>
      <c r="BD693" s="22"/>
      <c r="BE693" s="24"/>
    </row>
    <row r="694" spans="1:57" s="2" customFormat="1" ht="15">
      <c r="A694" s="30"/>
      <c r="B694"/>
      <c r="C694"/>
      <c r="D694"/>
      <c r="E694"/>
      <c r="F694"/>
      <c r="G694"/>
      <c r="H694"/>
      <c r="I694"/>
      <c r="J694"/>
      <c r="Z694" s="29"/>
      <c r="AA694" s="29"/>
      <c r="BC694" s="171" t="s">
        <v>951</v>
      </c>
      <c r="BD694" s="22"/>
      <c r="BE694" s="24"/>
    </row>
    <row r="695" spans="1:57" s="2" customFormat="1" ht="15">
      <c r="A695" s="30"/>
      <c r="B695"/>
      <c r="C695"/>
      <c r="D695"/>
      <c r="E695"/>
      <c r="F695"/>
      <c r="G695"/>
      <c r="H695"/>
      <c r="I695"/>
      <c r="J695"/>
      <c r="Z695" s="29"/>
      <c r="AA695" s="29"/>
      <c r="BC695" s="171" t="s">
        <v>957</v>
      </c>
      <c r="BD695" s="22"/>
      <c r="BE695" s="24"/>
    </row>
    <row r="696" spans="1:57" s="2" customFormat="1" ht="15">
      <c r="A696" s="30"/>
      <c r="B696"/>
      <c r="C696"/>
      <c r="D696"/>
      <c r="E696"/>
      <c r="F696"/>
      <c r="G696"/>
      <c r="H696"/>
      <c r="I696"/>
      <c r="J696"/>
      <c r="Z696" s="29"/>
      <c r="AA696" s="29"/>
      <c r="BC696" s="171" t="s">
        <v>665</v>
      </c>
      <c r="BD696" s="22"/>
      <c r="BE696" s="24"/>
    </row>
    <row r="697" spans="1:57" s="2" customFormat="1" ht="15">
      <c r="A697" s="30"/>
      <c r="B697"/>
      <c r="C697"/>
      <c r="D697"/>
      <c r="E697"/>
      <c r="F697"/>
      <c r="G697"/>
      <c r="H697"/>
      <c r="I697"/>
      <c r="J697"/>
      <c r="Z697" s="29"/>
      <c r="AA697" s="29"/>
      <c r="BC697" s="171" t="s">
        <v>667</v>
      </c>
      <c r="BD697" s="22"/>
      <c r="BE697" s="24"/>
    </row>
    <row r="698" spans="1:57" s="2" customFormat="1" ht="15">
      <c r="A698" s="30"/>
      <c r="B698"/>
      <c r="C698"/>
      <c r="D698"/>
      <c r="E698"/>
      <c r="F698"/>
      <c r="G698"/>
      <c r="H698"/>
      <c r="I698"/>
      <c r="J698"/>
      <c r="Z698" s="29"/>
      <c r="AA698" s="29"/>
      <c r="BC698" s="171" t="s">
        <v>669</v>
      </c>
      <c r="BD698" s="22"/>
      <c r="BE698" s="24"/>
    </row>
    <row r="699" spans="1:57" s="2" customFormat="1" ht="15">
      <c r="A699" s="30"/>
      <c r="B699"/>
      <c r="C699"/>
      <c r="D699"/>
      <c r="E699"/>
      <c r="F699"/>
      <c r="G699"/>
      <c r="H699"/>
      <c r="I699"/>
      <c r="J699"/>
      <c r="Z699" s="29"/>
      <c r="AA699" s="29"/>
      <c r="BC699" s="171" t="s">
        <v>671</v>
      </c>
      <c r="BD699" s="22"/>
      <c r="BE699" s="24"/>
    </row>
    <row r="700" spans="1:57" s="2" customFormat="1" ht="15">
      <c r="A700" s="30"/>
      <c r="B700"/>
      <c r="C700"/>
      <c r="D700"/>
      <c r="E700"/>
      <c r="F700"/>
      <c r="G700"/>
      <c r="H700"/>
      <c r="I700"/>
      <c r="J700"/>
      <c r="Z700" s="29"/>
      <c r="AA700" s="29"/>
      <c r="BC700" s="171" t="s">
        <v>673</v>
      </c>
      <c r="BD700" s="22"/>
      <c r="BE700" s="24"/>
    </row>
    <row r="701" spans="1:57" s="2" customFormat="1" ht="15">
      <c r="A701" s="30"/>
      <c r="B701"/>
      <c r="C701"/>
      <c r="D701"/>
      <c r="E701"/>
      <c r="F701"/>
      <c r="G701"/>
      <c r="H701"/>
      <c r="I701"/>
      <c r="J701"/>
      <c r="Z701" s="29"/>
      <c r="AA701" s="29"/>
      <c r="BC701" s="171" t="s">
        <v>675</v>
      </c>
      <c r="BD701" s="22"/>
      <c r="BE701" s="24"/>
    </row>
    <row r="702" spans="1:57" s="2" customFormat="1" ht="15">
      <c r="A702" s="30"/>
      <c r="B702"/>
      <c r="C702"/>
      <c r="D702"/>
      <c r="E702"/>
      <c r="F702"/>
      <c r="G702"/>
      <c r="H702"/>
      <c r="I702"/>
      <c r="J702"/>
      <c r="Z702" s="29"/>
      <c r="AA702" s="29"/>
      <c r="BC702" s="171" t="s">
        <v>677</v>
      </c>
      <c r="BD702" s="22"/>
      <c r="BE702" s="24"/>
    </row>
    <row r="703" spans="1:57" s="2" customFormat="1" ht="15">
      <c r="A703" s="30"/>
      <c r="B703"/>
      <c r="C703"/>
      <c r="D703"/>
      <c r="E703"/>
      <c r="F703"/>
      <c r="G703"/>
      <c r="H703"/>
      <c r="I703"/>
      <c r="J703"/>
      <c r="Z703" s="29"/>
      <c r="AA703" s="29"/>
      <c r="BC703" s="171" t="s">
        <v>679</v>
      </c>
      <c r="BD703" s="22"/>
      <c r="BE703" s="24"/>
    </row>
    <row r="704" spans="1:57" s="2" customFormat="1" ht="15">
      <c r="A704" s="30"/>
      <c r="B704"/>
      <c r="C704"/>
      <c r="D704"/>
      <c r="E704"/>
      <c r="F704"/>
      <c r="G704"/>
      <c r="H704"/>
      <c r="I704"/>
      <c r="J704"/>
      <c r="Z704" s="29"/>
      <c r="AA704" s="29"/>
      <c r="BC704" s="171" t="s">
        <v>681</v>
      </c>
      <c r="BD704" s="22"/>
      <c r="BE704" s="24"/>
    </row>
    <row r="705" spans="1:57" s="2" customFormat="1" ht="15">
      <c r="A705" s="30"/>
      <c r="B705"/>
      <c r="C705"/>
      <c r="D705"/>
      <c r="E705"/>
      <c r="F705"/>
      <c r="G705"/>
      <c r="H705"/>
      <c r="I705"/>
      <c r="J705"/>
      <c r="Z705" s="29"/>
      <c r="AA705" s="29"/>
      <c r="BC705" s="171" t="s">
        <v>683</v>
      </c>
      <c r="BD705" s="22"/>
      <c r="BE705" s="24"/>
    </row>
    <row r="706" spans="1:57" s="2" customFormat="1" ht="15">
      <c r="A706" s="30"/>
      <c r="B706"/>
      <c r="C706"/>
      <c r="D706"/>
      <c r="E706"/>
      <c r="F706"/>
      <c r="G706"/>
      <c r="H706"/>
      <c r="I706"/>
      <c r="J706"/>
      <c r="Z706" s="29"/>
      <c r="AA706" s="29"/>
      <c r="BC706" s="171" t="s">
        <v>685</v>
      </c>
      <c r="BD706" s="22"/>
      <c r="BE706" s="24"/>
    </row>
    <row r="707" spans="1:57" s="2" customFormat="1" ht="15">
      <c r="A707" s="30"/>
      <c r="B707"/>
      <c r="C707"/>
      <c r="D707"/>
      <c r="E707"/>
      <c r="F707"/>
      <c r="G707"/>
      <c r="H707"/>
      <c r="I707"/>
      <c r="J707"/>
      <c r="Z707" s="29"/>
      <c r="AA707" s="29"/>
      <c r="BC707" s="171" t="s">
        <v>687</v>
      </c>
      <c r="BD707" s="22"/>
      <c r="BE707" s="24"/>
    </row>
    <row r="708" spans="1:57" s="2" customFormat="1" ht="15">
      <c r="A708" s="30"/>
      <c r="B708"/>
      <c r="C708"/>
      <c r="D708"/>
      <c r="E708"/>
      <c r="F708"/>
      <c r="G708"/>
      <c r="H708"/>
      <c r="I708"/>
      <c r="J708"/>
      <c r="Z708" s="29"/>
      <c r="AA708" s="29"/>
      <c r="BC708" s="171" t="s">
        <v>689</v>
      </c>
      <c r="BD708" s="22"/>
      <c r="BE708" s="24"/>
    </row>
    <row r="709" spans="1:57" s="2" customFormat="1" ht="15">
      <c r="A709" s="30"/>
      <c r="B709"/>
      <c r="C709"/>
      <c r="D709"/>
      <c r="E709"/>
      <c r="F709"/>
      <c r="G709"/>
      <c r="H709"/>
      <c r="I709"/>
      <c r="J709"/>
      <c r="Z709" s="29"/>
      <c r="AA709" s="29"/>
      <c r="BC709" s="171" t="s">
        <v>691</v>
      </c>
      <c r="BD709" s="22"/>
      <c r="BE709" s="24"/>
    </row>
    <row r="710" spans="1:57" s="2" customFormat="1" ht="15">
      <c r="A710" s="30"/>
      <c r="B710"/>
      <c r="C710"/>
      <c r="D710"/>
      <c r="E710"/>
      <c r="F710"/>
      <c r="G710"/>
      <c r="H710"/>
      <c r="I710"/>
      <c r="J710"/>
      <c r="Z710" s="29"/>
      <c r="AA710" s="29"/>
      <c r="BC710" s="171" t="s">
        <v>693</v>
      </c>
      <c r="BD710" s="22"/>
      <c r="BE710" s="24"/>
    </row>
    <row r="711" spans="1:57" s="2" customFormat="1" ht="15">
      <c r="A711" s="30"/>
      <c r="B711"/>
      <c r="C711"/>
      <c r="D711"/>
      <c r="E711"/>
      <c r="F711"/>
      <c r="G711"/>
      <c r="H711"/>
      <c r="I711"/>
      <c r="J711"/>
      <c r="Z711" s="29"/>
      <c r="AA711" s="29"/>
      <c r="BC711" s="171" t="s">
        <v>695</v>
      </c>
      <c r="BD711" s="22"/>
      <c r="BE711" s="24"/>
    </row>
    <row r="712" spans="1:57" s="2" customFormat="1" ht="15">
      <c r="A712" s="30"/>
      <c r="B712"/>
      <c r="C712"/>
      <c r="D712"/>
      <c r="E712"/>
      <c r="F712"/>
      <c r="G712"/>
      <c r="H712"/>
      <c r="I712"/>
      <c r="J712"/>
      <c r="Z712" s="29"/>
      <c r="AA712" s="29"/>
      <c r="BC712" s="171" t="s">
        <v>697</v>
      </c>
      <c r="BD712" s="22"/>
      <c r="BE712" s="24"/>
    </row>
    <row r="713" spans="1:57" s="2" customFormat="1" ht="15">
      <c r="A713" s="30"/>
      <c r="B713"/>
      <c r="C713"/>
      <c r="D713"/>
      <c r="E713"/>
      <c r="F713"/>
      <c r="G713"/>
      <c r="H713"/>
      <c r="I713"/>
      <c r="J713"/>
      <c r="Z713" s="29"/>
      <c r="AA713" s="29"/>
      <c r="BC713" s="171" t="s">
        <v>699</v>
      </c>
      <c r="BD713" s="22"/>
      <c r="BE713" s="24"/>
    </row>
    <row r="714" spans="1:57" s="2" customFormat="1" ht="15">
      <c r="A714" s="30"/>
      <c r="B714"/>
      <c r="C714"/>
      <c r="D714"/>
      <c r="E714"/>
      <c r="F714"/>
      <c r="G714"/>
      <c r="H714"/>
      <c r="I714"/>
      <c r="J714"/>
      <c r="Z714" s="29"/>
      <c r="AA714" s="29"/>
      <c r="BC714" s="171" t="s">
        <v>906</v>
      </c>
      <c r="BD714" s="22"/>
      <c r="BE714" s="24"/>
    </row>
    <row r="715" spans="1:57" s="2" customFormat="1" ht="15">
      <c r="A715" s="30"/>
      <c r="B715"/>
      <c r="C715"/>
      <c r="D715"/>
      <c r="E715"/>
      <c r="F715"/>
      <c r="G715"/>
      <c r="H715"/>
      <c r="I715"/>
      <c r="J715"/>
      <c r="Z715" s="29"/>
      <c r="AA715" s="29"/>
      <c r="BC715" s="171" t="s">
        <v>701</v>
      </c>
      <c r="BD715" s="22"/>
      <c r="BE715" s="24"/>
    </row>
    <row r="716" spans="1:57" s="2" customFormat="1" ht="15">
      <c r="A716" s="30"/>
      <c r="B716"/>
      <c r="C716"/>
      <c r="D716"/>
      <c r="E716"/>
      <c r="F716"/>
      <c r="G716"/>
      <c r="H716"/>
      <c r="I716"/>
      <c r="J716"/>
      <c r="Z716" s="29"/>
      <c r="AA716" s="29"/>
      <c r="BC716" s="171" t="s">
        <v>703</v>
      </c>
      <c r="BD716" s="22"/>
      <c r="BE716" s="24"/>
    </row>
    <row r="717" spans="1:57" s="2" customFormat="1" ht="15">
      <c r="A717" s="30"/>
      <c r="B717"/>
      <c r="C717"/>
      <c r="D717"/>
      <c r="E717"/>
      <c r="F717"/>
      <c r="G717"/>
      <c r="H717"/>
      <c r="I717"/>
      <c r="J717"/>
      <c r="Z717" s="29"/>
      <c r="AA717" s="29"/>
      <c r="BC717" s="171" t="s">
        <v>705</v>
      </c>
      <c r="BD717" s="22"/>
      <c r="BE717" s="24"/>
    </row>
    <row r="718" spans="1:57" s="2" customFormat="1" ht="15">
      <c r="A718" s="30"/>
      <c r="B718"/>
      <c r="C718"/>
      <c r="D718"/>
      <c r="E718"/>
      <c r="F718"/>
      <c r="G718"/>
      <c r="H718"/>
      <c r="I718"/>
      <c r="J718"/>
      <c r="Z718" s="29"/>
      <c r="AA718" s="29"/>
      <c r="BC718" s="171" t="s">
        <v>707</v>
      </c>
      <c r="BD718" s="22"/>
      <c r="BE718" s="24"/>
    </row>
    <row r="719" spans="1:57" s="2" customFormat="1" ht="15">
      <c r="A719" s="30"/>
      <c r="B719"/>
      <c r="C719"/>
      <c r="D719"/>
      <c r="E719"/>
      <c r="F719"/>
      <c r="G719"/>
      <c r="H719"/>
      <c r="I719"/>
      <c r="J719"/>
      <c r="Z719" s="29"/>
      <c r="AA719" s="29"/>
      <c r="BC719" s="171" t="s">
        <v>709</v>
      </c>
      <c r="BD719" s="22"/>
      <c r="BE719" s="24"/>
    </row>
    <row r="720" spans="1:57" s="2" customFormat="1" ht="15">
      <c r="A720" s="30"/>
      <c r="B720"/>
      <c r="C720"/>
      <c r="D720"/>
      <c r="E720"/>
      <c r="F720"/>
      <c r="G720"/>
      <c r="H720"/>
      <c r="I720"/>
      <c r="J720"/>
      <c r="Z720" s="29"/>
      <c r="AA720" s="29"/>
      <c r="BC720" s="171" t="s">
        <v>711</v>
      </c>
      <c r="BD720" s="22"/>
      <c r="BE720" s="24"/>
    </row>
    <row r="721" spans="1:57" s="2" customFormat="1" ht="15">
      <c r="A721" s="30"/>
      <c r="B721"/>
      <c r="C721"/>
      <c r="D721"/>
      <c r="E721"/>
      <c r="F721"/>
      <c r="G721"/>
      <c r="H721"/>
      <c r="I721"/>
      <c r="J721"/>
      <c r="Z721" s="29"/>
      <c r="AA721" s="29"/>
      <c r="BC721" s="171" t="s">
        <v>713</v>
      </c>
      <c r="BD721" s="22"/>
      <c r="BE721" s="24"/>
    </row>
    <row r="722" spans="1:57" s="2" customFormat="1" ht="15">
      <c r="A722" s="30"/>
      <c r="B722"/>
      <c r="C722"/>
      <c r="D722"/>
      <c r="E722"/>
      <c r="F722"/>
      <c r="G722"/>
      <c r="H722"/>
      <c r="I722"/>
      <c r="J722"/>
      <c r="Z722" s="29"/>
      <c r="AA722" s="29"/>
      <c r="BC722" s="171" t="s">
        <v>715</v>
      </c>
      <c r="BD722" s="22"/>
      <c r="BE722" s="24"/>
    </row>
    <row r="723" spans="1:57" s="2" customFormat="1" ht="15">
      <c r="A723" s="30"/>
      <c r="B723"/>
      <c r="C723"/>
      <c r="D723"/>
      <c r="E723"/>
      <c r="F723"/>
      <c r="G723"/>
      <c r="H723"/>
      <c r="I723"/>
      <c r="J723"/>
      <c r="Z723" s="29"/>
      <c r="AA723" s="29"/>
      <c r="BC723" s="171" t="s">
        <v>717</v>
      </c>
      <c r="BD723" s="22"/>
      <c r="BE723" s="24"/>
    </row>
    <row r="724" spans="1:57" s="2" customFormat="1" ht="15">
      <c r="A724" s="30"/>
      <c r="B724"/>
      <c r="C724"/>
      <c r="D724"/>
      <c r="E724"/>
      <c r="F724"/>
      <c r="G724"/>
      <c r="H724"/>
      <c r="I724"/>
      <c r="J724"/>
      <c r="Z724" s="29"/>
      <c r="AA724" s="29"/>
      <c r="BC724" s="171" t="s">
        <v>719</v>
      </c>
      <c r="BD724" s="22"/>
      <c r="BE724" s="24"/>
    </row>
    <row r="725" spans="1:57" s="2" customFormat="1" ht="15">
      <c r="A725" s="30"/>
      <c r="B725"/>
      <c r="C725"/>
      <c r="D725"/>
      <c r="E725"/>
      <c r="F725"/>
      <c r="G725"/>
      <c r="H725"/>
      <c r="I725"/>
      <c r="J725"/>
      <c r="Z725" s="29"/>
      <c r="AA725" s="29"/>
      <c r="BC725" s="171" t="s">
        <v>721</v>
      </c>
      <c r="BD725" s="22"/>
      <c r="BE725" s="24"/>
    </row>
    <row r="726" spans="1:57" s="2" customFormat="1" ht="15">
      <c r="A726" s="30"/>
      <c r="B726"/>
      <c r="C726"/>
      <c r="D726"/>
      <c r="E726"/>
      <c r="F726"/>
      <c r="G726"/>
      <c r="H726"/>
      <c r="I726"/>
      <c r="J726"/>
      <c r="Z726" s="29"/>
      <c r="AA726" s="29"/>
      <c r="BC726" s="171" t="s">
        <v>723</v>
      </c>
      <c r="BD726" s="22"/>
      <c r="BE726" s="24"/>
    </row>
    <row r="727" spans="1:57" s="2" customFormat="1" ht="15">
      <c r="A727" s="30"/>
      <c r="B727"/>
      <c r="C727"/>
      <c r="D727"/>
      <c r="E727"/>
      <c r="F727"/>
      <c r="G727"/>
      <c r="H727"/>
      <c r="I727"/>
      <c r="J727"/>
      <c r="Z727" s="29"/>
      <c r="AA727" s="29"/>
      <c r="BC727" s="171" t="s">
        <v>907</v>
      </c>
      <c r="BD727" s="22"/>
      <c r="BE727" s="24"/>
    </row>
    <row r="728" spans="1:57" s="2" customFormat="1" ht="15">
      <c r="A728" s="30"/>
      <c r="B728"/>
      <c r="C728"/>
      <c r="D728"/>
      <c r="E728"/>
      <c r="F728"/>
      <c r="G728"/>
      <c r="H728"/>
      <c r="I728"/>
      <c r="J728"/>
      <c r="Z728" s="29"/>
      <c r="AA728" s="29"/>
      <c r="BC728" s="171" t="s">
        <v>725</v>
      </c>
      <c r="BD728" s="22"/>
      <c r="BE728" s="24"/>
    </row>
    <row r="729" spans="1:57" s="2" customFormat="1" ht="15">
      <c r="A729" s="30"/>
      <c r="B729"/>
      <c r="C729"/>
      <c r="D729"/>
      <c r="E729"/>
      <c r="F729"/>
      <c r="G729"/>
      <c r="H729"/>
      <c r="I729"/>
      <c r="J729"/>
      <c r="Z729" s="29"/>
      <c r="AA729" s="29"/>
      <c r="BC729" s="171" t="s">
        <v>806</v>
      </c>
      <c r="BD729" s="22"/>
      <c r="BE729" s="24"/>
    </row>
    <row r="730" spans="1:57" s="2" customFormat="1" ht="15">
      <c r="A730" s="30"/>
      <c r="B730"/>
      <c r="C730"/>
      <c r="D730"/>
      <c r="E730"/>
      <c r="F730"/>
      <c r="G730"/>
      <c r="H730"/>
      <c r="I730"/>
      <c r="J730"/>
      <c r="Z730" s="29"/>
      <c r="AA730" s="29"/>
      <c r="BC730" s="171" t="s">
        <v>908</v>
      </c>
      <c r="BD730" s="22"/>
      <c r="BE730" s="24"/>
    </row>
    <row r="731" spans="1:57" s="2" customFormat="1" ht="15">
      <c r="A731" s="30"/>
      <c r="B731"/>
      <c r="C731"/>
      <c r="D731"/>
      <c r="E731"/>
      <c r="F731"/>
      <c r="G731"/>
      <c r="H731"/>
      <c r="I731"/>
      <c r="J731"/>
      <c r="Z731" s="29"/>
      <c r="AA731" s="29"/>
      <c r="BC731" s="171" t="s">
        <v>728</v>
      </c>
      <c r="BD731" s="22"/>
      <c r="BE731" s="24"/>
    </row>
    <row r="732" spans="1:57" s="2" customFormat="1" ht="15">
      <c r="A732" s="30"/>
      <c r="B732"/>
      <c r="C732"/>
      <c r="D732"/>
      <c r="E732"/>
      <c r="F732"/>
      <c r="G732"/>
      <c r="H732"/>
      <c r="I732"/>
      <c r="J732"/>
      <c r="Z732" s="29"/>
      <c r="AA732" s="29"/>
      <c r="BC732" s="171" t="s">
        <v>730</v>
      </c>
      <c r="BD732" s="22"/>
      <c r="BE732" s="24"/>
    </row>
    <row r="733" spans="1:57" s="2" customFormat="1" ht="15">
      <c r="A733" s="30"/>
      <c r="B733"/>
      <c r="C733"/>
      <c r="D733"/>
      <c r="E733"/>
      <c r="F733"/>
      <c r="G733"/>
      <c r="H733"/>
      <c r="I733"/>
      <c r="J733"/>
      <c r="Z733" s="29"/>
      <c r="AA733" s="29"/>
      <c r="BC733" s="171" t="s">
        <v>732</v>
      </c>
      <c r="BD733" s="22"/>
      <c r="BE733" s="24"/>
    </row>
    <row r="734" spans="1:57" s="2" customFormat="1" ht="15">
      <c r="A734" s="30"/>
      <c r="B734"/>
      <c r="C734"/>
      <c r="D734"/>
      <c r="E734"/>
      <c r="F734"/>
      <c r="G734"/>
      <c r="H734"/>
      <c r="I734"/>
      <c r="J734"/>
      <c r="Z734" s="29"/>
      <c r="AA734" s="29"/>
      <c r="BC734" s="171" t="s">
        <v>734</v>
      </c>
      <c r="BD734" s="22"/>
      <c r="BE734" s="24"/>
    </row>
    <row r="735" spans="1:57" s="2" customFormat="1" ht="15">
      <c r="A735" s="30"/>
      <c r="B735"/>
      <c r="C735"/>
      <c r="D735"/>
      <c r="E735"/>
      <c r="F735"/>
      <c r="G735"/>
      <c r="H735"/>
      <c r="I735"/>
      <c r="J735"/>
      <c r="Z735" s="29"/>
      <c r="AA735" s="29"/>
      <c r="BC735" s="171" t="s">
        <v>909</v>
      </c>
      <c r="BD735" s="23"/>
      <c r="BE735" s="24"/>
    </row>
    <row r="736" spans="1:57" s="2" customFormat="1" ht="15">
      <c r="A736" s="30"/>
      <c r="B736"/>
      <c r="C736"/>
      <c r="D736"/>
      <c r="E736"/>
      <c r="F736"/>
      <c r="G736"/>
      <c r="H736"/>
      <c r="I736"/>
      <c r="J736"/>
      <c r="Z736" s="29"/>
      <c r="AA736" s="29"/>
      <c r="BC736" s="171" t="s">
        <v>736</v>
      </c>
      <c r="BD736" s="22"/>
      <c r="BE736" s="24"/>
    </row>
    <row r="737" spans="1:57" s="2" customFormat="1" ht="15">
      <c r="A737" s="30"/>
      <c r="B737"/>
      <c r="C737"/>
      <c r="D737"/>
      <c r="E737"/>
      <c r="F737"/>
      <c r="G737"/>
      <c r="H737"/>
      <c r="I737"/>
      <c r="J737"/>
      <c r="Z737" s="29"/>
      <c r="AA737" s="29"/>
      <c r="BC737" s="171" t="s">
        <v>738</v>
      </c>
      <c r="BD737" s="22"/>
      <c r="BE737" s="24"/>
    </row>
    <row r="738" spans="1:57" s="2" customFormat="1" ht="15">
      <c r="A738" s="30"/>
      <c r="B738"/>
      <c r="C738"/>
      <c r="D738"/>
      <c r="E738"/>
      <c r="F738"/>
      <c r="G738"/>
      <c r="H738"/>
      <c r="I738"/>
      <c r="J738"/>
      <c r="Z738" s="29"/>
      <c r="AA738" s="29"/>
      <c r="BC738" s="171" t="s">
        <v>740</v>
      </c>
      <c r="BD738" s="22"/>
      <c r="BE738" s="24"/>
    </row>
    <row r="739" spans="1:57" s="2" customFormat="1" ht="15">
      <c r="A739" s="30"/>
      <c r="B739"/>
      <c r="C739"/>
      <c r="D739"/>
      <c r="E739"/>
      <c r="F739"/>
      <c r="G739"/>
      <c r="H739"/>
      <c r="I739"/>
      <c r="J739"/>
      <c r="Z739" s="29"/>
      <c r="AA739" s="29"/>
      <c r="BC739" s="171" t="s">
        <v>742</v>
      </c>
      <c r="BD739" s="22"/>
      <c r="BE739" s="24"/>
    </row>
    <row r="740" spans="1:57" s="2" customFormat="1" ht="15">
      <c r="A740" s="30"/>
      <c r="B740"/>
      <c r="C740"/>
      <c r="D740"/>
      <c r="E740"/>
      <c r="F740"/>
      <c r="G740"/>
      <c r="H740"/>
      <c r="I740"/>
      <c r="J740"/>
      <c r="Z740" s="29"/>
      <c r="AA740" s="29"/>
      <c r="BC740" s="171" t="s">
        <v>744</v>
      </c>
      <c r="BD740" s="22"/>
      <c r="BE740" s="24"/>
    </row>
    <row r="741" spans="1:57" s="2" customFormat="1" ht="15">
      <c r="A741" s="30"/>
      <c r="B741"/>
      <c r="C741"/>
      <c r="D741"/>
      <c r="E741"/>
      <c r="F741"/>
      <c r="G741"/>
      <c r="H741"/>
      <c r="I741"/>
      <c r="J741"/>
      <c r="Z741" s="29"/>
      <c r="AA741" s="29"/>
      <c r="BC741" s="171" t="s">
        <v>910</v>
      </c>
      <c r="BD741" s="22"/>
      <c r="BE741" s="24"/>
    </row>
    <row r="742" spans="1:57" s="2" customFormat="1" ht="15">
      <c r="A742" s="30"/>
      <c r="B742"/>
      <c r="C742"/>
      <c r="D742"/>
      <c r="E742"/>
      <c r="F742"/>
      <c r="G742"/>
      <c r="H742"/>
      <c r="I742"/>
      <c r="J742"/>
      <c r="Z742" s="29"/>
      <c r="AA742" s="29"/>
      <c r="BC742" s="171" t="s">
        <v>796</v>
      </c>
      <c r="BD742" s="22"/>
      <c r="BE742" s="24"/>
    </row>
    <row r="743" spans="1:57" s="2" customFormat="1" ht="15">
      <c r="A743" s="30"/>
      <c r="B743"/>
      <c r="C743"/>
      <c r="D743"/>
      <c r="E743"/>
      <c r="F743"/>
      <c r="G743"/>
      <c r="H743"/>
      <c r="I743"/>
      <c r="J743"/>
      <c r="Z743" s="29"/>
      <c r="AA743" s="29"/>
      <c r="BC743" s="171" t="s">
        <v>746</v>
      </c>
      <c r="BD743" s="22"/>
      <c r="BE743" s="24"/>
    </row>
    <row r="744" spans="1:57" s="2" customFormat="1" ht="15">
      <c r="A744" s="30"/>
      <c r="B744"/>
      <c r="C744"/>
      <c r="D744"/>
      <c r="E744"/>
      <c r="F744"/>
      <c r="G744"/>
      <c r="H744"/>
      <c r="I744"/>
      <c r="J744"/>
      <c r="Z744" s="29"/>
      <c r="AA744" s="29"/>
      <c r="BC744" s="171" t="s">
        <v>748</v>
      </c>
      <c r="BD744" s="22"/>
      <c r="BE744" s="24"/>
    </row>
    <row r="745" spans="1:57" s="2" customFormat="1" ht="15">
      <c r="A745" s="30"/>
      <c r="B745"/>
      <c r="C745"/>
      <c r="D745"/>
      <c r="E745"/>
      <c r="F745"/>
      <c r="G745"/>
      <c r="H745"/>
      <c r="I745"/>
      <c r="J745"/>
      <c r="Z745" s="29"/>
      <c r="AA745" s="29"/>
      <c r="BC745" s="171" t="s">
        <v>750</v>
      </c>
      <c r="BD745" s="22"/>
      <c r="BE745" s="24"/>
    </row>
    <row r="746" spans="1:57" s="2" customFormat="1" ht="15">
      <c r="A746" s="30"/>
      <c r="B746"/>
      <c r="C746"/>
      <c r="D746"/>
      <c r="E746"/>
      <c r="F746"/>
      <c r="G746"/>
      <c r="H746"/>
      <c r="I746"/>
      <c r="J746"/>
      <c r="Z746" s="29"/>
      <c r="AA746" s="29"/>
      <c r="BC746" s="171" t="s">
        <v>752</v>
      </c>
      <c r="BD746" s="22"/>
      <c r="BE746" s="24"/>
    </row>
    <row r="747" spans="1:57" s="2" customFormat="1" ht="15">
      <c r="A747" s="30"/>
      <c r="B747"/>
      <c r="C747"/>
      <c r="D747"/>
      <c r="E747"/>
      <c r="F747"/>
      <c r="G747"/>
      <c r="H747"/>
      <c r="I747"/>
      <c r="J747"/>
      <c r="Z747" s="29"/>
      <c r="AA747" s="29"/>
      <c r="BC747" s="171" t="s">
        <v>754</v>
      </c>
      <c r="BD747" s="22"/>
      <c r="BE747" s="24"/>
    </row>
    <row r="748" spans="1:57" s="2" customFormat="1" ht="15">
      <c r="A748" s="30"/>
      <c r="B748"/>
      <c r="C748"/>
      <c r="D748"/>
      <c r="E748"/>
      <c r="F748"/>
      <c r="G748"/>
      <c r="H748"/>
      <c r="I748"/>
      <c r="J748"/>
      <c r="Z748" s="29"/>
      <c r="AA748" s="29"/>
      <c r="BC748" s="171" t="s">
        <v>756</v>
      </c>
      <c r="BD748" s="22"/>
      <c r="BE748" s="24"/>
    </row>
    <row r="749" spans="1:57" s="2" customFormat="1" ht="15">
      <c r="A749" s="30"/>
      <c r="B749"/>
      <c r="C749"/>
      <c r="D749"/>
      <c r="E749"/>
      <c r="F749"/>
      <c r="G749"/>
      <c r="H749"/>
      <c r="I749"/>
      <c r="J749"/>
      <c r="Z749" s="29"/>
      <c r="AA749" s="29"/>
      <c r="BC749" s="171" t="s">
        <v>758</v>
      </c>
      <c r="BD749" s="22"/>
      <c r="BE749" s="24"/>
    </row>
    <row r="750" spans="1:57" s="2" customFormat="1" ht="15">
      <c r="A750" s="30"/>
      <c r="B750"/>
      <c r="C750"/>
      <c r="D750"/>
      <c r="E750"/>
      <c r="F750"/>
      <c r="G750"/>
      <c r="H750"/>
      <c r="I750"/>
      <c r="J750"/>
      <c r="Z750" s="29"/>
      <c r="AA750" s="29"/>
      <c r="BC750" s="171" t="s">
        <v>760</v>
      </c>
      <c r="BD750" s="22"/>
      <c r="BE750" s="24"/>
    </row>
    <row r="751" spans="1:55" s="2" customFormat="1" ht="15">
      <c r="A751" s="30"/>
      <c r="B751"/>
      <c r="C751"/>
      <c r="D751"/>
      <c r="E751"/>
      <c r="F751"/>
      <c r="G751"/>
      <c r="H751"/>
      <c r="I751"/>
      <c r="J751"/>
      <c r="Z751" s="29"/>
      <c r="AA751" s="29"/>
      <c r="BC751" s="171" t="s">
        <v>762</v>
      </c>
    </row>
    <row r="752" spans="1:55" s="2" customFormat="1" ht="15">
      <c r="A752" s="30"/>
      <c r="B752"/>
      <c r="C752"/>
      <c r="D752"/>
      <c r="E752"/>
      <c r="F752"/>
      <c r="G752"/>
      <c r="H752"/>
      <c r="I752"/>
      <c r="J752"/>
      <c r="Z752" s="29"/>
      <c r="AA752" s="29"/>
      <c r="BC752" s="171" t="s">
        <v>764</v>
      </c>
    </row>
    <row r="753" spans="1:55" s="2" customFormat="1" ht="15">
      <c r="A753" s="30"/>
      <c r="B753"/>
      <c r="C753"/>
      <c r="D753"/>
      <c r="E753"/>
      <c r="F753"/>
      <c r="G753"/>
      <c r="H753"/>
      <c r="I753"/>
      <c r="J753"/>
      <c r="Z753" s="29"/>
      <c r="AA753" s="29"/>
      <c r="BC753" s="171" t="s">
        <v>766</v>
      </c>
    </row>
    <row r="754" spans="1:55" s="2" customFormat="1" ht="15">
      <c r="A754" s="30"/>
      <c r="B754"/>
      <c r="C754"/>
      <c r="D754"/>
      <c r="E754"/>
      <c r="F754"/>
      <c r="G754"/>
      <c r="H754"/>
      <c r="I754"/>
      <c r="J754"/>
      <c r="Z754" s="29"/>
      <c r="AA754" s="29"/>
      <c r="BC754" s="171" t="s">
        <v>768</v>
      </c>
    </row>
    <row r="755" spans="1:55" s="2" customFormat="1" ht="15">
      <c r="A755" s="30"/>
      <c r="B755"/>
      <c r="C755"/>
      <c r="D755"/>
      <c r="E755"/>
      <c r="F755"/>
      <c r="G755"/>
      <c r="H755"/>
      <c r="I755"/>
      <c r="J755"/>
      <c r="Z755" s="29"/>
      <c r="AA755" s="29"/>
      <c r="BC755" s="171" t="s">
        <v>770</v>
      </c>
    </row>
    <row r="756" spans="1:55" s="2" customFormat="1" ht="15">
      <c r="A756" s="30"/>
      <c r="B756"/>
      <c r="C756"/>
      <c r="D756"/>
      <c r="E756"/>
      <c r="F756"/>
      <c r="G756"/>
      <c r="H756"/>
      <c r="I756"/>
      <c r="J756"/>
      <c r="Z756" s="29"/>
      <c r="AA756" s="29"/>
      <c r="BC756" s="171" t="s">
        <v>772</v>
      </c>
    </row>
    <row r="757" spans="1:55" s="2" customFormat="1" ht="15">
      <c r="A757" s="30"/>
      <c r="B757"/>
      <c r="C757"/>
      <c r="D757"/>
      <c r="E757"/>
      <c r="F757"/>
      <c r="G757"/>
      <c r="H757"/>
      <c r="I757"/>
      <c r="J757"/>
      <c r="Z757" s="29"/>
      <c r="AA757" s="29"/>
      <c r="BC757" s="171" t="s">
        <v>774</v>
      </c>
    </row>
    <row r="758" spans="1:27" s="2" customFormat="1" ht="15">
      <c r="A758" s="30"/>
      <c r="B758"/>
      <c r="C758"/>
      <c r="D758"/>
      <c r="E758"/>
      <c r="F758"/>
      <c r="G758"/>
      <c r="H758"/>
      <c r="I758"/>
      <c r="J758"/>
      <c r="Z758" s="29"/>
      <c r="AA758" s="29"/>
    </row>
    <row r="759" spans="1:27" s="2" customFormat="1" ht="15">
      <c r="A759" s="30"/>
      <c r="B759"/>
      <c r="C759"/>
      <c r="D759"/>
      <c r="E759"/>
      <c r="F759"/>
      <c r="G759"/>
      <c r="H759"/>
      <c r="I759"/>
      <c r="J759"/>
      <c r="Z759" s="29"/>
      <c r="AA759" s="29"/>
    </row>
    <row r="760" spans="1:27" s="2" customFormat="1" ht="15">
      <c r="A760" s="30"/>
      <c r="B760"/>
      <c r="C760"/>
      <c r="D760"/>
      <c r="E760"/>
      <c r="F760"/>
      <c r="G760"/>
      <c r="H760"/>
      <c r="I760"/>
      <c r="J760"/>
      <c r="Z760" s="29"/>
      <c r="AA760" s="29"/>
    </row>
    <row r="761" spans="1:27" s="2" customFormat="1" ht="15">
      <c r="A761" s="30"/>
      <c r="B761"/>
      <c r="C761"/>
      <c r="D761"/>
      <c r="E761"/>
      <c r="F761"/>
      <c r="G761"/>
      <c r="H761"/>
      <c r="I761"/>
      <c r="J761"/>
      <c r="Z761" s="29"/>
      <c r="AA761" s="29"/>
    </row>
    <row r="762" spans="1:27" s="2" customFormat="1" ht="15">
      <c r="A762" s="30"/>
      <c r="B762"/>
      <c r="C762"/>
      <c r="D762"/>
      <c r="E762"/>
      <c r="F762"/>
      <c r="G762"/>
      <c r="H762"/>
      <c r="I762"/>
      <c r="J762"/>
      <c r="Z762" s="29"/>
      <c r="AA762" s="29"/>
    </row>
    <row r="763" spans="1:27" s="2" customFormat="1" ht="15">
      <c r="A763" s="30"/>
      <c r="B763"/>
      <c r="C763"/>
      <c r="D763"/>
      <c r="E763"/>
      <c r="F763"/>
      <c r="G763"/>
      <c r="H763"/>
      <c r="I763"/>
      <c r="J763"/>
      <c r="Z763" s="29"/>
      <c r="AA763" s="29"/>
    </row>
    <row r="764" spans="1:27" s="2" customFormat="1" ht="15">
      <c r="A764" s="30"/>
      <c r="B764"/>
      <c r="C764"/>
      <c r="D764"/>
      <c r="E764"/>
      <c r="F764"/>
      <c r="G764"/>
      <c r="H764"/>
      <c r="I764"/>
      <c r="J764"/>
      <c r="Z764" s="29"/>
      <c r="AA764" s="29"/>
    </row>
    <row r="765" spans="1:27" s="2" customFormat="1" ht="15">
      <c r="A765" s="30"/>
      <c r="B765"/>
      <c r="C765"/>
      <c r="D765"/>
      <c r="E765"/>
      <c r="F765"/>
      <c r="G765"/>
      <c r="H765"/>
      <c r="I765"/>
      <c r="J765"/>
      <c r="Z765" s="29"/>
      <c r="AA765" s="29"/>
    </row>
    <row r="766" spans="1:27" s="2" customFormat="1" ht="15">
      <c r="A766" s="30"/>
      <c r="B766"/>
      <c r="C766"/>
      <c r="D766"/>
      <c r="E766"/>
      <c r="F766"/>
      <c r="G766"/>
      <c r="H766"/>
      <c r="I766"/>
      <c r="J766"/>
      <c r="Z766" s="29"/>
      <c r="AA766" s="29"/>
    </row>
    <row r="767" spans="1:27" s="2" customFormat="1" ht="15">
      <c r="A767" s="30"/>
      <c r="B767"/>
      <c r="C767"/>
      <c r="D767"/>
      <c r="E767"/>
      <c r="F767"/>
      <c r="G767"/>
      <c r="H767"/>
      <c r="I767"/>
      <c r="J767"/>
      <c r="Z767" s="29"/>
      <c r="AA767" s="29"/>
    </row>
    <row r="768" spans="1:27" s="2" customFormat="1" ht="15">
      <c r="A768" s="30"/>
      <c r="B768"/>
      <c r="C768"/>
      <c r="D768"/>
      <c r="E768"/>
      <c r="F768"/>
      <c r="G768"/>
      <c r="H768"/>
      <c r="I768"/>
      <c r="J768"/>
      <c r="Z768" s="29"/>
      <c r="AA768" s="29"/>
    </row>
    <row r="769" spans="1:27" s="2" customFormat="1" ht="15">
      <c r="A769" s="30"/>
      <c r="B769"/>
      <c r="C769"/>
      <c r="D769"/>
      <c r="E769"/>
      <c r="F769"/>
      <c r="G769"/>
      <c r="H769"/>
      <c r="I769"/>
      <c r="J769"/>
      <c r="Z769" s="29"/>
      <c r="AA769" s="29"/>
    </row>
    <row r="770" spans="1:27" s="2" customFormat="1" ht="15">
      <c r="A770" s="30"/>
      <c r="B770"/>
      <c r="C770"/>
      <c r="D770"/>
      <c r="E770"/>
      <c r="F770"/>
      <c r="G770"/>
      <c r="H770"/>
      <c r="I770"/>
      <c r="J770"/>
      <c r="Z770" s="29"/>
      <c r="AA770" s="29"/>
    </row>
    <row r="771" spans="1:27" s="2" customFormat="1" ht="15">
      <c r="A771" s="30"/>
      <c r="B771"/>
      <c r="C771"/>
      <c r="D771"/>
      <c r="E771"/>
      <c r="F771"/>
      <c r="G771"/>
      <c r="H771"/>
      <c r="I771"/>
      <c r="J771"/>
      <c r="Z771" s="29"/>
      <c r="AA771" s="29"/>
    </row>
    <row r="772" spans="1:27" s="2" customFormat="1" ht="15">
      <c r="A772" s="30"/>
      <c r="B772"/>
      <c r="C772"/>
      <c r="D772"/>
      <c r="E772"/>
      <c r="F772"/>
      <c r="G772"/>
      <c r="H772"/>
      <c r="I772"/>
      <c r="J772"/>
      <c r="Z772" s="29"/>
      <c r="AA772" s="29"/>
    </row>
    <row r="773" spans="1:27" s="2" customFormat="1" ht="15">
      <c r="A773" s="30"/>
      <c r="B773"/>
      <c r="C773"/>
      <c r="D773"/>
      <c r="E773"/>
      <c r="F773"/>
      <c r="G773"/>
      <c r="H773"/>
      <c r="I773"/>
      <c r="J773"/>
      <c r="Z773" s="29"/>
      <c r="AA773" s="29"/>
    </row>
    <row r="774" spans="1:27" s="2" customFormat="1" ht="15">
      <c r="A774" s="30"/>
      <c r="B774"/>
      <c r="C774"/>
      <c r="D774"/>
      <c r="E774"/>
      <c r="F774"/>
      <c r="G774"/>
      <c r="H774"/>
      <c r="I774"/>
      <c r="J774"/>
      <c r="Z774" s="29"/>
      <c r="AA774" s="29"/>
    </row>
    <row r="775" spans="1:27" s="2" customFormat="1" ht="15">
      <c r="A775" s="30"/>
      <c r="B775"/>
      <c r="C775"/>
      <c r="D775"/>
      <c r="E775"/>
      <c r="F775"/>
      <c r="G775"/>
      <c r="H775"/>
      <c r="I775"/>
      <c r="J775"/>
      <c r="Z775" s="29"/>
      <c r="AA775" s="29"/>
    </row>
    <row r="776" spans="1:27" s="2" customFormat="1" ht="15">
      <c r="A776" s="30"/>
      <c r="B776"/>
      <c r="C776"/>
      <c r="D776"/>
      <c r="E776"/>
      <c r="F776"/>
      <c r="G776"/>
      <c r="H776"/>
      <c r="I776"/>
      <c r="J776"/>
      <c r="Z776" s="29"/>
      <c r="AA776" s="29"/>
    </row>
    <row r="777" spans="1:27" s="2" customFormat="1" ht="15">
      <c r="A777" s="30"/>
      <c r="B777"/>
      <c r="C777"/>
      <c r="D777"/>
      <c r="E777"/>
      <c r="F777"/>
      <c r="G777"/>
      <c r="H777"/>
      <c r="I777"/>
      <c r="J777"/>
      <c r="Z777" s="29"/>
      <c r="AA777" s="29"/>
    </row>
    <row r="778" spans="1:27" s="2" customFormat="1" ht="15">
      <c r="A778" s="30"/>
      <c r="B778"/>
      <c r="C778"/>
      <c r="D778"/>
      <c r="E778"/>
      <c r="F778"/>
      <c r="G778"/>
      <c r="H778"/>
      <c r="I778"/>
      <c r="J778"/>
      <c r="Z778" s="29"/>
      <c r="AA778" s="29"/>
    </row>
    <row r="779" spans="1:27" s="2" customFormat="1" ht="15">
      <c r="A779" s="30"/>
      <c r="B779"/>
      <c r="C779"/>
      <c r="D779"/>
      <c r="E779"/>
      <c r="F779"/>
      <c r="G779"/>
      <c r="H779"/>
      <c r="I779"/>
      <c r="J779"/>
      <c r="Z779" s="29"/>
      <c r="AA779" s="29"/>
    </row>
    <row r="780" spans="1:27" s="2" customFormat="1" ht="15">
      <c r="A780" s="30"/>
      <c r="B780"/>
      <c r="C780"/>
      <c r="D780"/>
      <c r="E780"/>
      <c r="F780"/>
      <c r="G780"/>
      <c r="H780"/>
      <c r="I780"/>
      <c r="J780"/>
      <c r="Z780" s="29"/>
      <c r="AA780" s="29"/>
    </row>
    <row r="781" spans="1:27" s="2" customFormat="1" ht="15">
      <c r="A781" s="30"/>
      <c r="B781"/>
      <c r="C781"/>
      <c r="D781"/>
      <c r="E781"/>
      <c r="F781"/>
      <c r="G781"/>
      <c r="H781"/>
      <c r="I781"/>
      <c r="J781"/>
      <c r="Z781" s="29"/>
      <c r="AA781" s="29"/>
    </row>
    <row r="782" spans="1:27" s="2" customFormat="1" ht="15">
      <c r="A782" s="30"/>
      <c r="B782"/>
      <c r="C782"/>
      <c r="D782"/>
      <c r="E782"/>
      <c r="F782"/>
      <c r="G782"/>
      <c r="H782"/>
      <c r="I782"/>
      <c r="J782"/>
      <c r="Z782" s="29"/>
      <c r="AA782" s="29"/>
    </row>
    <row r="783" spans="1:27" s="2" customFormat="1" ht="15">
      <c r="A783" s="30"/>
      <c r="B783"/>
      <c r="C783"/>
      <c r="D783"/>
      <c r="E783"/>
      <c r="F783"/>
      <c r="G783"/>
      <c r="H783"/>
      <c r="I783"/>
      <c r="J783"/>
      <c r="Z783" s="29"/>
      <c r="AA783" s="29"/>
    </row>
    <row r="784" spans="1:27" s="2" customFormat="1" ht="15">
      <c r="A784" s="30"/>
      <c r="B784"/>
      <c r="C784"/>
      <c r="D784"/>
      <c r="E784"/>
      <c r="F784"/>
      <c r="G784"/>
      <c r="H784"/>
      <c r="I784"/>
      <c r="J784"/>
      <c r="Z784" s="29"/>
      <c r="AA784" s="29"/>
    </row>
    <row r="785" spans="1:27" s="2" customFormat="1" ht="15">
      <c r="A785" s="30"/>
      <c r="B785"/>
      <c r="C785"/>
      <c r="D785"/>
      <c r="E785"/>
      <c r="F785"/>
      <c r="G785"/>
      <c r="H785"/>
      <c r="I785"/>
      <c r="J785"/>
      <c r="Z785" s="29"/>
      <c r="AA785" s="29"/>
    </row>
    <row r="786" spans="1:27" s="2" customFormat="1" ht="15">
      <c r="A786" s="30"/>
      <c r="B786"/>
      <c r="C786"/>
      <c r="D786"/>
      <c r="E786"/>
      <c r="F786"/>
      <c r="G786"/>
      <c r="H786"/>
      <c r="I786"/>
      <c r="J786"/>
      <c r="Z786" s="29"/>
      <c r="AA786" s="29"/>
    </row>
    <row r="787" spans="1:27" s="2" customFormat="1" ht="15">
      <c r="A787" s="30"/>
      <c r="B787"/>
      <c r="C787"/>
      <c r="D787"/>
      <c r="E787"/>
      <c r="F787"/>
      <c r="G787"/>
      <c r="H787"/>
      <c r="I787"/>
      <c r="J787"/>
      <c r="Z787" s="29"/>
      <c r="AA787" s="29"/>
    </row>
    <row r="788" spans="1:27" s="2" customFormat="1" ht="15">
      <c r="A788" s="30"/>
      <c r="B788"/>
      <c r="C788"/>
      <c r="D788"/>
      <c r="E788"/>
      <c r="F788"/>
      <c r="G788"/>
      <c r="H788"/>
      <c r="I788"/>
      <c r="J788"/>
      <c r="Z788" s="29"/>
      <c r="AA788" s="29"/>
    </row>
    <row r="789" spans="1:27" s="2" customFormat="1" ht="15">
      <c r="A789" s="30"/>
      <c r="B789"/>
      <c r="C789"/>
      <c r="D789"/>
      <c r="E789"/>
      <c r="F789"/>
      <c r="G789"/>
      <c r="H789"/>
      <c r="I789"/>
      <c r="J789"/>
      <c r="Z789" s="29"/>
      <c r="AA789" s="29"/>
    </row>
    <row r="790" spans="1:27" s="2" customFormat="1" ht="15">
      <c r="A790" s="30"/>
      <c r="B790"/>
      <c r="C790"/>
      <c r="D790"/>
      <c r="E790"/>
      <c r="F790"/>
      <c r="G790"/>
      <c r="H790"/>
      <c r="I790"/>
      <c r="J790"/>
      <c r="Z790" s="29"/>
      <c r="AA790" s="29"/>
    </row>
    <row r="791" spans="1:27" s="2" customFormat="1" ht="15">
      <c r="A791" s="30"/>
      <c r="B791"/>
      <c r="C791"/>
      <c r="D791"/>
      <c r="E791"/>
      <c r="F791"/>
      <c r="G791"/>
      <c r="H791"/>
      <c r="I791"/>
      <c r="J791"/>
      <c r="Z791" s="29"/>
      <c r="AA791" s="29"/>
    </row>
    <row r="792" spans="1:27" s="2" customFormat="1" ht="15">
      <c r="A792" s="30"/>
      <c r="B792"/>
      <c r="C792"/>
      <c r="D792"/>
      <c r="E792"/>
      <c r="F792"/>
      <c r="G792"/>
      <c r="H792"/>
      <c r="I792"/>
      <c r="J792"/>
      <c r="Z792" s="29"/>
      <c r="AA792" s="29"/>
    </row>
    <row r="793" spans="1:27" s="2" customFormat="1" ht="15">
      <c r="A793" s="30"/>
      <c r="B793"/>
      <c r="C793"/>
      <c r="D793"/>
      <c r="E793"/>
      <c r="F793"/>
      <c r="G793"/>
      <c r="H793"/>
      <c r="I793"/>
      <c r="J793"/>
      <c r="Z793" s="29"/>
      <c r="AA793" s="29"/>
    </row>
    <row r="794" spans="1:27" s="2" customFormat="1" ht="15">
      <c r="A794" s="30"/>
      <c r="B794"/>
      <c r="C794"/>
      <c r="D794"/>
      <c r="E794"/>
      <c r="F794"/>
      <c r="G794"/>
      <c r="H794"/>
      <c r="I794"/>
      <c r="J794"/>
      <c r="Z794" s="29"/>
      <c r="AA794" s="29"/>
    </row>
    <row r="795" spans="1:27" s="2" customFormat="1" ht="15">
      <c r="A795" s="30"/>
      <c r="B795"/>
      <c r="C795"/>
      <c r="D795"/>
      <c r="E795"/>
      <c r="F795"/>
      <c r="G795"/>
      <c r="H795"/>
      <c r="I795"/>
      <c r="J795"/>
      <c r="Z795" s="29"/>
      <c r="AA795" s="29"/>
    </row>
    <row r="796" spans="1:27" s="2" customFormat="1" ht="15">
      <c r="A796" s="30"/>
      <c r="B796"/>
      <c r="C796"/>
      <c r="D796"/>
      <c r="E796"/>
      <c r="F796"/>
      <c r="G796"/>
      <c r="H796"/>
      <c r="I796"/>
      <c r="J796"/>
      <c r="Z796" s="29"/>
      <c r="AA796" s="29"/>
    </row>
    <row r="797" spans="1:27" s="2" customFormat="1" ht="15">
      <c r="A797" s="30"/>
      <c r="B797"/>
      <c r="C797"/>
      <c r="D797"/>
      <c r="E797"/>
      <c r="F797"/>
      <c r="G797"/>
      <c r="H797"/>
      <c r="I797"/>
      <c r="J797"/>
      <c r="Z797" s="29"/>
      <c r="AA797" s="29"/>
    </row>
    <row r="798" spans="1:27" s="2" customFormat="1" ht="15">
      <c r="A798" s="30"/>
      <c r="B798"/>
      <c r="C798"/>
      <c r="D798"/>
      <c r="E798"/>
      <c r="F798"/>
      <c r="G798"/>
      <c r="H798"/>
      <c r="I798"/>
      <c r="J798"/>
      <c r="Z798" s="29"/>
      <c r="AA798" s="29"/>
    </row>
    <row r="799" spans="1:27" s="2" customFormat="1" ht="15">
      <c r="A799" s="30"/>
      <c r="B799"/>
      <c r="C799"/>
      <c r="D799"/>
      <c r="E799"/>
      <c r="F799"/>
      <c r="G799"/>
      <c r="H799"/>
      <c r="I799"/>
      <c r="J799"/>
      <c r="Z799" s="29"/>
      <c r="AA799" s="29"/>
    </row>
    <row r="800" spans="1:27" s="2" customFormat="1" ht="15">
      <c r="A800" s="30"/>
      <c r="B800"/>
      <c r="C800"/>
      <c r="D800"/>
      <c r="E800"/>
      <c r="F800"/>
      <c r="G800"/>
      <c r="H800"/>
      <c r="I800"/>
      <c r="J800"/>
      <c r="Z800" s="29"/>
      <c r="AA800" s="29"/>
    </row>
    <row r="801" spans="1:27" s="2" customFormat="1" ht="15">
      <c r="A801" s="30"/>
      <c r="B801"/>
      <c r="C801"/>
      <c r="D801"/>
      <c r="E801"/>
      <c r="F801"/>
      <c r="G801"/>
      <c r="H801"/>
      <c r="I801"/>
      <c r="J801"/>
      <c r="Z801" s="29"/>
      <c r="AA801" s="29"/>
    </row>
    <row r="802" spans="1:27" s="2" customFormat="1" ht="15">
      <c r="A802" s="30"/>
      <c r="B802"/>
      <c r="C802"/>
      <c r="D802"/>
      <c r="E802"/>
      <c r="F802"/>
      <c r="G802"/>
      <c r="H802"/>
      <c r="I802"/>
      <c r="J802"/>
      <c r="Z802" s="29"/>
      <c r="AA802" s="29"/>
    </row>
    <row r="803" spans="1:27" s="2" customFormat="1" ht="15">
      <c r="A803" s="30"/>
      <c r="B803"/>
      <c r="C803"/>
      <c r="D803"/>
      <c r="E803"/>
      <c r="F803"/>
      <c r="G803"/>
      <c r="H803"/>
      <c r="I803"/>
      <c r="J803"/>
      <c r="Z803" s="29"/>
      <c r="AA803" s="29"/>
    </row>
    <row r="804" spans="1:27" s="2" customFormat="1" ht="15">
      <c r="A804" s="30"/>
      <c r="B804"/>
      <c r="C804"/>
      <c r="D804"/>
      <c r="E804"/>
      <c r="F804"/>
      <c r="G804"/>
      <c r="H804"/>
      <c r="I804"/>
      <c r="J804"/>
      <c r="Z804" s="29"/>
      <c r="AA804" s="29"/>
    </row>
    <row r="805" spans="1:27" s="2" customFormat="1" ht="15">
      <c r="A805" s="30"/>
      <c r="B805"/>
      <c r="C805"/>
      <c r="D805"/>
      <c r="E805"/>
      <c r="F805"/>
      <c r="G805"/>
      <c r="H805"/>
      <c r="I805"/>
      <c r="J805"/>
      <c r="Z805" s="29"/>
      <c r="AA805" s="29"/>
    </row>
    <row r="806" spans="1:27" s="2" customFormat="1" ht="15">
      <c r="A806" s="30"/>
      <c r="B806"/>
      <c r="C806"/>
      <c r="D806"/>
      <c r="E806"/>
      <c r="F806"/>
      <c r="G806"/>
      <c r="H806"/>
      <c r="I806"/>
      <c r="J806"/>
      <c r="Z806" s="29"/>
      <c r="AA806" s="29"/>
    </row>
    <row r="807" spans="1:27" s="2" customFormat="1" ht="15">
      <c r="A807" s="30"/>
      <c r="B807"/>
      <c r="C807"/>
      <c r="D807"/>
      <c r="E807"/>
      <c r="F807"/>
      <c r="G807"/>
      <c r="H807"/>
      <c r="I807"/>
      <c r="J807"/>
      <c r="Z807" s="29"/>
      <c r="AA807" s="29"/>
    </row>
    <row r="808" spans="1:27" s="2" customFormat="1" ht="15">
      <c r="A808" s="30"/>
      <c r="B808"/>
      <c r="C808"/>
      <c r="D808"/>
      <c r="E808"/>
      <c r="F808"/>
      <c r="G808"/>
      <c r="H808"/>
      <c r="I808"/>
      <c r="J808"/>
      <c r="Z808" s="29"/>
      <c r="AA808" s="29"/>
    </row>
    <row r="809" spans="1:27" s="2" customFormat="1" ht="15">
      <c r="A809" s="30"/>
      <c r="B809"/>
      <c r="C809"/>
      <c r="D809"/>
      <c r="E809"/>
      <c r="F809"/>
      <c r="G809"/>
      <c r="H809"/>
      <c r="I809"/>
      <c r="J809"/>
      <c r="Z809" s="29"/>
      <c r="AA809" s="29"/>
    </row>
    <row r="810" spans="1:27" s="2" customFormat="1" ht="15">
      <c r="A810" s="30"/>
      <c r="B810"/>
      <c r="C810"/>
      <c r="D810"/>
      <c r="E810"/>
      <c r="F810"/>
      <c r="G810"/>
      <c r="H810"/>
      <c r="I810"/>
      <c r="J810"/>
      <c r="Z810" s="29"/>
      <c r="AA810" s="29"/>
    </row>
    <row r="811" spans="1:27" s="2" customFormat="1" ht="15">
      <c r="A811" s="30"/>
      <c r="B811"/>
      <c r="C811"/>
      <c r="D811"/>
      <c r="E811"/>
      <c r="F811"/>
      <c r="G811"/>
      <c r="H811"/>
      <c r="I811"/>
      <c r="J811"/>
      <c r="Z811" s="29"/>
      <c r="AA811" s="29"/>
    </row>
    <row r="812" spans="1:27" s="2" customFormat="1" ht="15">
      <c r="A812" s="30"/>
      <c r="B812"/>
      <c r="C812"/>
      <c r="D812"/>
      <c r="E812"/>
      <c r="F812"/>
      <c r="G812"/>
      <c r="H812"/>
      <c r="I812"/>
      <c r="J812"/>
      <c r="Z812" s="29"/>
      <c r="AA812" s="29"/>
    </row>
    <row r="813" spans="1:27" s="2" customFormat="1" ht="15">
      <c r="A813" s="30"/>
      <c r="B813"/>
      <c r="C813"/>
      <c r="D813"/>
      <c r="E813"/>
      <c r="F813"/>
      <c r="G813"/>
      <c r="H813"/>
      <c r="I813"/>
      <c r="J813"/>
      <c r="Z813" s="29"/>
      <c r="AA813" s="29"/>
    </row>
    <row r="814" spans="1:27" s="2" customFormat="1" ht="15">
      <c r="A814" s="30"/>
      <c r="B814"/>
      <c r="C814"/>
      <c r="D814"/>
      <c r="E814"/>
      <c r="F814"/>
      <c r="G814"/>
      <c r="H814"/>
      <c r="I814"/>
      <c r="J814"/>
      <c r="Z814" s="29"/>
      <c r="AA814" s="29"/>
    </row>
    <row r="815" spans="1:27" s="2" customFormat="1" ht="15">
      <c r="A815" s="30"/>
      <c r="B815"/>
      <c r="C815"/>
      <c r="D815"/>
      <c r="E815"/>
      <c r="F815"/>
      <c r="G815"/>
      <c r="H815"/>
      <c r="I815"/>
      <c r="J815"/>
      <c r="Z815" s="29"/>
      <c r="AA815" s="29"/>
    </row>
    <row r="816" spans="1:27" s="2" customFormat="1" ht="15">
      <c r="A816" s="30"/>
      <c r="B816"/>
      <c r="C816"/>
      <c r="D816"/>
      <c r="E816"/>
      <c r="F816"/>
      <c r="G816"/>
      <c r="H816"/>
      <c r="I816"/>
      <c r="J816"/>
      <c r="Z816" s="29"/>
      <c r="AA816" s="29"/>
    </row>
    <row r="817" spans="1:27" s="2" customFormat="1" ht="15">
      <c r="A817" s="30"/>
      <c r="B817"/>
      <c r="C817"/>
      <c r="D817"/>
      <c r="E817"/>
      <c r="F817"/>
      <c r="G817"/>
      <c r="H817"/>
      <c r="I817"/>
      <c r="J817"/>
      <c r="Z817" s="29"/>
      <c r="AA817" s="29"/>
    </row>
    <row r="818" spans="1:27" s="2" customFormat="1" ht="15">
      <c r="A818" s="30"/>
      <c r="B818"/>
      <c r="C818"/>
      <c r="D818"/>
      <c r="E818"/>
      <c r="F818"/>
      <c r="G818"/>
      <c r="H818"/>
      <c r="I818"/>
      <c r="J818"/>
      <c r="Z818" s="29"/>
      <c r="AA818" s="29"/>
    </row>
    <row r="819" spans="1:27" s="2" customFormat="1" ht="15">
      <c r="A819" s="30"/>
      <c r="B819"/>
      <c r="C819"/>
      <c r="D819"/>
      <c r="E819"/>
      <c r="F819"/>
      <c r="G819"/>
      <c r="H819"/>
      <c r="I819"/>
      <c r="J819"/>
      <c r="Z819" s="29"/>
      <c r="AA819" s="29"/>
    </row>
    <row r="820" spans="1:27" s="2" customFormat="1" ht="15">
      <c r="A820" s="30"/>
      <c r="B820"/>
      <c r="C820"/>
      <c r="D820"/>
      <c r="E820"/>
      <c r="F820"/>
      <c r="G820"/>
      <c r="H820"/>
      <c r="I820"/>
      <c r="J820"/>
      <c r="Z820" s="29"/>
      <c r="AA820" s="29"/>
    </row>
    <row r="821" spans="1:27" s="2" customFormat="1" ht="15">
      <c r="A821" s="30"/>
      <c r="B821"/>
      <c r="C821"/>
      <c r="D821"/>
      <c r="E821"/>
      <c r="F821"/>
      <c r="G821"/>
      <c r="H821"/>
      <c r="I821"/>
      <c r="J821"/>
      <c r="Z821" s="29"/>
      <c r="AA821" s="29"/>
    </row>
    <row r="822" spans="1:27" s="2" customFormat="1" ht="15">
      <c r="A822" s="30"/>
      <c r="B822"/>
      <c r="C822"/>
      <c r="D822"/>
      <c r="E822"/>
      <c r="F822"/>
      <c r="G822"/>
      <c r="H822"/>
      <c r="I822"/>
      <c r="J822"/>
      <c r="Z822" s="29"/>
      <c r="AA822" s="29"/>
    </row>
    <row r="823" spans="1:27" s="2" customFormat="1" ht="15">
      <c r="A823" s="30"/>
      <c r="B823"/>
      <c r="C823"/>
      <c r="D823"/>
      <c r="E823"/>
      <c r="F823"/>
      <c r="G823"/>
      <c r="H823"/>
      <c r="I823"/>
      <c r="J823"/>
      <c r="Z823" s="29"/>
      <c r="AA823" s="29"/>
    </row>
    <row r="824" spans="1:27" s="2" customFormat="1" ht="15">
      <c r="A824" s="30"/>
      <c r="B824"/>
      <c r="C824"/>
      <c r="D824"/>
      <c r="E824"/>
      <c r="F824"/>
      <c r="G824"/>
      <c r="H824"/>
      <c r="I824"/>
      <c r="J824"/>
      <c r="Z824" s="29"/>
      <c r="AA824" s="29"/>
    </row>
    <row r="825" spans="1:27" s="2" customFormat="1" ht="15">
      <c r="A825" s="30"/>
      <c r="B825"/>
      <c r="C825"/>
      <c r="D825"/>
      <c r="E825"/>
      <c r="F825"/>
      <c r="G825"/>
      <c r="H825"/>
      <c r="I825"/>
      <c r="J825"/>
      <c r="Z825" s="29"/>
      <c r="AA825" s="29"/>
    </row>
    <row r="826" spans="1:27" s="2" customFormat="1" ht="15">
      <c r="A826" s="30"/>
      <c r="B826"/>
      <c r="C826"/>
      <c r="D826"/>
      <c r="E826"/>
      <c r="F826"/>
      <c r="G826"/>
      <c r="H826"/>
      <c r="I826"/>
      <c r="J826"/>
      <c r="Z826" s="29"/>
      <c r="AA826" s="29"/>
    </row>
    <row r="827" spans="1:27" s="2" customFormat="1" ht="15">
      <c r="A827" s="30"/>
      <c r="B827"/>
      <c r="C827"/>
      <c r="D827"/>
      <c r="E827"/>
      <c r="F827"/>
      <c r="G827"/>
      <c r="H827"/>
      <c r="I827"/>
      <c r="J827"/>
      <c r="Z827" s="29"/>
      <c r="AA827" s="29"/>
    </row>
    <row r="828" spans="1:27" s="2" customFormat="1" ht="15">
      <c r="A828" s="30"/>
      <c r="B828"/>
      <c r="C828"/>
      <c r="D828"/>
      <c r="E828"/>
      <c r="F828"/>
      <c r="G828"/>
      <c r="H828"/>
      <c r="I828"/>
      <c r="J828"/>
      <c r="Z828" s="29"/>
      <c r="AA828" s="29"/>
    </row>
    <row r="829" spans="1:27" s="2" customFormat="1" ht="15">
      <c r="A829" s="30"/>
      <c r="B829"/>
      <c r="C829"/>
      <c r="D829"/>
      <c r="E829"/>
      <c r="F829"/>
      <c r="G829"/>
      <c r="H829"/>
      <c r="I829"/>
      <c r="J829"/>
      <c r="Z829" s="29"/>
      <c r="AA829" s="29"/>
    </row>
    <row r="830" spans="1:27" s="2" customFormat="1" ht="15">
      <c r="A830" s="30"/>
      <c r="B830"/>
      <c r="C830"/>
      <c r="D830"/>
      <c r="E830"/>
      <c r="F830"/>
      <c r="G830"/>
      <c r="H830"/>
      <c r="I830"/>
      <c r="J830"/>
      <c r="Z830" s="29"/>
      <c r="AA830" s="29"/>
    </row>
    <row r="831" spans="1:27" s="2" customFormat="1" ht="15">
      <c r="A831" s="30"/>
      <c r="B831"/>
      <c r="C831"/>
      <c r="D831"/>
      <c r="E831"/>
      <c r="F831"/>
      <c r="G831"/>
      <c r="H831"/>
      <c r="I831"/>
      <c r="J831"/>
      <c r="Z831" s="29"/>
      <c r="AA831" s="29"/>
    </row>
    <row r="832" spans="1:27" s="2" customFormat="1" ht="15">
      <c r="A832" s="30"/>
      <c r="B832"/>
      <c r="C832"/>
      <c r="D832"/>
      <c r="E832"/>
      <c r="F832"/>
      <c r="G832"/>
      <c r="H832"/>
      <c r="I832"/>
      <c r="J832"/>
      <c r="Z832" s="29"/>
      <c r="AA832" s="29"/>
    </row>
    <row r="833" spans="1:27" s="2" customFormat="1" ht="15">
      <c r="A833" s="30"/>
      <c r="B833"/>
      <c r="C833"/>
      <c r="D833"/>
      <c r="E833"/>
      <c r="F833"/>
      <c r="G833"/>
      <c r="H833"/>
      <c r="I833"/>
      <c r="J833"/>
      <c r="Z833" s="29"/>
      <c r="AA833" s="29"/>
    </row>
    <row r="834" spans="1:27" s="2" customFormat="1" ht="15">
      <c r="A834" s="30"/>
      <c r="B834"/>
      <c r="C834"/>
      <c r="D834"/>
      <c r="E834"/>
      <c r="F834"/>
      <c r="G834"/>
      <c r="H834"/>
      <c r="I834"/>
      <c r="J834"/>
      <c r="Z834" s="29"/>
      <c r="AA834" s="29"/>
    </row>
    <row r="835" spans="1:27" s="2" customFormat="1" ht="15">
      <c r="A835" s="30"/>
      <c r="B835"/>
      <c r="C835"/>
      <c r="D835"/>
      <c r="E835"/>
      <c r="F835"/>
      <c r="G835"/>
      <c r="H835"/>
      <c r="I835"/>
      <c r="J835"/>
      <c r="Z835" s="29"/>
      <c r="AA835" s="29"/>
    </row>
    <row r="836" spans="1:27" s="2" customFormat="1" ht="15">
      <c r="A836" s="30"/>
      <c r="B836"/>
      <c r="C836"/>
      <c r="D836"/>
      <c r="E836"/>
      <c r="F836"/>
      <c r="G836"/>
      <c r="H836"/>
      <c r="I836"/>
      <c r="J836"/>
      <c r="Z836" s="29"/>
      <c r="AA836" s="29"/>
    </row>
    <row r="837" spans="1:27" s="2" customFormat="1" ht="15">
      <c r="A837" s="30"/>
      <c r="B837"/>
      <c r="C837"/>
      <c r="D837"/>
      <c r="E837"/>
      <c r="F837"/>
      <c r="G837"/>
      <c r="H837"/>
      <c r="I837"/>
      <c r="J837"/>
      <c r="Z837" s="29"/>
      <c r="AA837" s="29"/>
    </row>
    <row r="838" spans="1:27" s="2" customFormat="1" ht="15">
      <c r="A838" s="30"/>
      <c r="B838"/>
      <c r="C838"/>
      <c r="D838"/>
      <c r="E838"/>
      <c r="F838"/>
      <c r="G838"/>
      <c r="H838"/>
      <c r="I838"/>
      <c r="J838"/>
      <c r="Z838" s="29"/>
      <c r="AA838" s="29"/>
    </row>
    <row r="839" spans="1:27" s="2" customFormat="1" ht="15">
      <c r="A839" s="30"/>
      <c r="B839"/>
      <c r="C839"/>
      <c r="D839"/>
      <c r="E839"/>
      <c r="F839"/>
      <c r="G839"/>
      <c r="H839"/>
      <c r="I839"/>
      <c r="J839"/>
      <c r="Z839" s="29"/>
      <c r="AA839" s="29"/>
    </row>
    <row r="840" spans="1:27" s="2" customFormat="1" ht="15">
      <c r="A840" s="30"/>
      <c r="B840"/>
      <c r="C840"/>
      <c r="D840"/>
      <c r="E840"/>
      <c r="F840"/>
      <c r="G840"/>
      <c r="H840"/>
      <c r="I840"/>
      <c r="J840"/>
      <c r="Z840" s="29"/>
      <c r="AA840" s="29"/>
    </row>
    <row r="841" spans="1:27" s="2" customFormat="1" ht="15">
      <c r="A841" s="30"/>
      <c r="B841"/>
      <c r="C841"/>
      <c r="D841"/>
      <c r="E841"/>
      <c r="F841"/>
      <c r="G841"/>
      <c r="H841"/>
      <c r="I841"/>
      <c r="J841"/>
      <c r="Z841" s="29"/>
      <c r="AA841" s="29"/>
    </row>
    <row r="842" spans="1:27" s="2" customFormat="1" ht="15">
      <c r="A842" s="30"/>
      <c r="B842"/>
      <c r="C842"/>
      <c r="D842"/>
      <c r="E842"/>
      <c r="F842"/>
      <c r="G842"/>
      <c r="H842"/>
      <c r="I842"/>
      <c r="J842"/>
      <c r="Z842" s="29"/>
      <c r="AA842" s="29"/>
    </row>
    <row r="843" spans="1:27" s="2" customFormat="1" ht="15">
      <c r="A843" s="30"/>
      <c r="B843"/>
      <c r="C843"/>
      <c r="D843"/>
      <c r="E843"/>
      <c r="F843"/>
      <c r="G843"/>
      <c r="H843"/>
      <c r="I843"/>
      <c r="J843"/>
      <c r="Z843" s="29"/>
      <c r="AA843" s="29"/>
    </row>
    <row r="844" spans="1:27" s="2" customFormat="1" ht="15">
      <c r="A844" s="30"/>
      <c r="B844"/>
      <c r="C844"/>
      <c r="D844"/>
      <c r="E844"/>
      <c r="F844"/>
      <c r="G844"/>
      <c r="H844"/>
      <c r="I844"/>
      <c r="J844"/>
      <c r="Z844" s="29"/>
      <c r="AA844" s="29"/>
    </row>
    <row r="845" spans="1:27" s="2" customFormat="1" ht="15">
      <c r="A845" s="30"/>
      <c r="B845"/>
      <c r="C845"/>
      <c r="D845"/>
      <c r="E845"/>
      <c r="F845"/>
      <c r="G845"/>
      <c r="H845"/>
      <c r="I845"/>
      <c r="J845"/>
      <c r="Z845" s="29"/>
      <c r="AA845" s="29"/>
    </row>
    <row r="846" spans="1:27" s="2" customFormat="1" ht="15">
      <c r="A846" s="30"/>
      <c r="B846"/>
      <c r="C846"/>
      <c r="D846"/>
      <c r="E846"/>
      <c r="F846"/>
      <c r="G846"/>
      <c r="H846"/>
      <c r="I846"/>
      <c r="J846"/>
      <c r="Z846" s="29"/>
      <c r="AA846" s="29"/>
    </row>
    <row r="847" spans="1:27" s="2" customFormat="1" ht="15">
      <c r="A847" s="30"/>
      <c r="B847"/>
      <c r="C847"/>
      <c r="D847"/>
      <c r="E847"/>
      <c r="F847"/>
      <c r="G847"/>
      <c r="H847"/>
      <c r="I847"/>
      <c r="J847"/>
      <c r="Z847" s="29"/>
      <c r="AA847" s="29"/>
    </row>
    <row r="848" spans="1:27" s="2" customFormat="1" ht="15">
      <c r="A848" s="30"/>
      <c r="B848"/>
      <c r="C848"/>
      <c r="D848"/>
      <c r="E848"/>
      <c r="F848"/>
      <c r="G848"/>
      <c r="H848"/>
      <c r="I848"/>
      <c r="J848"/>
      <c r="Z848" s="29"/>
      <c r="AA848" s="29"/>
    </row>
    <row r="849" spans="1:27" s="2" customFormat="1" ht="15">
      <c r="A849" s="30"/>
      <c r="B849"/>
      <c r="C849"/>
      <c r="D849"/>
      <c r="E849"/>
      <c r="F849"/>
      <c r="G849"/>
      <c r="H849"/>
      <c r="I849"/>
      <c r="J849"/>
      <c r="Z849" s="29"/>
      <c r="AA849" s="29"/>
    </row>
    <row r="850" spans="1:27" s="2" customFormat="1" ht="15">
      <c r="A850" s="30"/>
      <c r="B850"/>
      <c r="C850"/>
      <c r="D850"/>
      <c r="E850"/>
      <c r="F850"/>
      <c r="G850"/>
      <c r="H850"/>
      <c r="I850"/>
      <c r="J850"/>
      <c r="Z850" s="29"/>
      <c r="AA850" s="29"/>
    </row>
    <row r="851" spans="1:27" s="2" customFormat="1" ht="15">
      <c r="A851" s="30"/>
      <c r="B851"/>
      <c r="C851"/>
      <c r="D851"/>
      <c r="E851"/>
      <c r="F851"/>
      <c r="G851"/>
      <c r="H851"/>
      <c r="I851"/>
      <c r="J851"/>
      <c r="Z851" s="29"/>
      <c r="AA851" s="29"/>
    </row>
    <row r="852" spans="1:27" s="2" customFormat="1" ht="15">
      <c r="A852" s="30"/>
      <c r="B852"/>
      <c r="C852"/>
      <c r="D852"/>
      <c r="E852"/>
      <c r="F852"/>
      <c r="G852"/>
      <c r="H852"/>
      <c r="I852"/>
      <c r="J852"/>
      <c r="Z852" s="29"/>
      <c r="AA852" s="29"/>
    </row>
    <row r="853" spans="1:27" s="2" customFormat="1" ht="15">
      <c r="A853" s="30"/>
      <c r="B853"/>
      <c r="C853"/>
      <c r="D853"/>
      <c r="E853"/>
      <c r="F853"/>
      <c r="G853"/>
      <c r="H853"/>
      <c r="I853"/>
      <c r="J853"/>
      <c r="Z853" s="29"/>
      <c r="AA853" s="29"/>
    </row>
    <row r="854" spans="1:27" s="2" customFormat="1" ht="15">
      <c r="A854" s="30"/>
      <c r="B854"/>
      <c r="C854"/>
      <c r="D854"/>
      <c r="E854"/>
      <c r="F854"/>
      <c r="G854"/>
      <c r="H854"/>
      <c r="I854"/>
      <c r="J854"/>
      <c r="Z854" s="29"/>
      <c r="AA854" s="29"/>
    </row>
    <row r="855" spans="1:27" s="2" customFormat="1" ht="15">
      <c r="A855" s="30"/>
      <c r="B855"/>
      <c r="C855"/>
      <c r="D855"/>
      <c r="E855"/>
      <c r="F855"/>
      <c r="G855"/>
      <c r="H855"/>
      <c r="I855"/>
      <c r="J855"/>
      <c r="Z855" s="29"/>
      <c r="AA855" s="29"/>
    </row>
    <row r="856" spans="1:27" s="2" customFormat="1" ht="15">
      <c r="A856" s="30"/>
      <c r="B856"/>
      <c r="C856"/>
      <c r="D856"/>
      <c r="E856"/>
      <c r="F856"/>
      <c r="G856"/>
      <c r="H856"/>
      <c r="I856"/>
      <c r="J856"/>
      <c r="Z856" s="29"/>
      <c r="AA856" s="29"/>
    </row>
    <row r="857" spans="1:27" s="2" customFormat="1" ht="15">
      <c r="A857" s="30"/>
      <c r="B857"/>
      <c r="C857"/>
      <c r="D857"/>
      <c r="E857"/>
      <c r="F857"/>
      <c r="G857"/>
      <c r="H857"/>
      <c r="I857"/>
      <c r="J857"/>
      <c r="Z857" s="29"/>
      <c r="AA857" s="29"/>
    </row>
    <row r="858" spans="1:27" s="2" customFormat="1" ht="15">
      <c r="A858" s="30"/>
      <c r="B858"/>
      <c r="C858"/>
      <c r="D858"/>
      <c r="E858"/>
      <c r="F858"/>
      <c r="G858"/>
      <c r="H858"/>
      <c r="I858"/>
      <c r="J858"/>
      <c r="Z858" s="29"/>
      <c r="AA858" s="29"/>
    </row>
    <row r="859" spans="1:27" s="2" customFormat="1" ht="15">
      <c r="A859" s="30"/>
      <c r="B859"/>
      <c r="C859"/>
      <c r="D859"/>
      <c r="E859"/>
      <c r="F859"/>
      <c r="G859"/>
      <c r="H859"/>
      <c r="I859"/>
      <c r="J859"/>
      <c r="Z859" s="29"/>
      <c r="AA859" s="29"/>
    </row>
    <row r="860" spans="1:27" s="2" customFormat="1" ht="15">
      <c r="A860" s="30"/>
      <c r="B860"/>
      <c r="C860"/>
      <c r="D860"/>
      <c r="E860"/>
      <c r="F860"/>
      <c r="G860"/>
      <c r="H860"/>
      <c r="I860"/>
      <c r="J860"/>
      <c r="Z860" s="29"/>
      <c r="AA860" s="29"/>
    </row>
    <row r="861" spans="1:27" s="2" customFormat="1" ht="15">
      <c r="A861" s="30"/>
      <c r="B861"/>
      <c r="C861"/>
      <c r="D861"/>
      <c r="E861"/>
      <c r="F861"/>
      <c r="G861"/>
      <c r="H861"/>
      <c r="I861"/>
      <c r="J861"/>
      <c r="Z861" s="29"/>
      <c r="AA861" s="29"/>
    </row>
    <row r="862" spans="1:27" s="2" customFormat="1" ht="15">
      <c r="A862" s="30"/>
      <c r="B862"/>
      <c r="C862"/>
      <c r="D862"/>
      <c r="E862"/>
      <c r="F862"/>
      <c r="G862"/>
      <c r="H862"/>
      <c r="I862"/>
      <c r="J862"/>
      <c r="Z862" s="29"/>
      <c r="AA862" s="29"/>
    </row>
    <row r="863" spans="1:27" s="2" customFormat="1" ht="15">
      <c r="A863" s="30"/>
      <c r="B863"/>
      <c r="C863"/>
      <c r="D863"/>
      <c r="E863"/>
      <c r="F863"/>
      <c r="G863"/>
      <c r="H863"/>
      <c r="I863"/>
      <c r="J863"/>
      <c r="Z863" s="29"/>
      <c r="AA863" s="29"/>
    </row>
    <row r="864" spans="1:27" s="2" customFormat="1" ht="15">
      <c r="A864" s="30"/>
      <c r="B864"/>
      <c r="C864"/>
      <c r="D864"/>
      <c r="E864"/>
      <c r="F864"/>
      <c r="G864"/>
      <c r="H864"/>
      <c r="I864"/>
      <c r="J864"/>
      <c r="Z864" s="29"/>
      <c r="AA864" s="29"/>
    </row>
    <row r="865" spans="1:27" s="2" customFormat="1" ht="15">
      <c r="A865" s="30"/>
      <c r="B865"/>
      <c r="C865"/>
      <c r="D865"/>
      <c r="E865"/>
      <c r="F865"/>
      <c r="G865"/>
      <c r="H865"/>
      <c r="I865"/>
      <c r="J865"/>
      <c r="Z865" s="29"/>
      <c r="AA865" s="29"/>
    </row>
    <row r="866" spans="1:27" s="2" customFormat="1" ht="15">
      <c r="A866" s="30"/>
      <c r="B866"/>
      <c r="C866"/>
      <c r="D866"/>
      <c r="E866"/>
      <c r="F866"/>
      <c r="G866"/>
      <c r="H866"/>
      <c r="I866"/>
      <c r="J866"/>
      <c r="Z866" s="29"/>
      <c r="AA866" s="29"/>
    </row>
    <row r="867" spans="1:27" s="2" customFormat="1" ht="15">
      <c r="A867" s="30"/>
      <c r="B867"/>
      <c r="C867"/>
      <c r="D867"/>
      <c r="E867"/>
      <c r="F867"/>
      <c r="G867"/>
      <c r="H867"/>
      <c r="I867"/>
      <c r="J867"/>
      <c r="Z867" s="29"/>
      <c r="AA867" s="29"/>
    </row>
    <row r="868" spans="1:27" s="2" customFormat="1" ht="15">
      <c r="A868" s="30"/>
      <c r="B868"/>
      <c r="C868"/>
      <c r="D868"/>
      <c r="E868"/>
      <c r="F868"/>
      <c r="G868"/>
      <c r="H868"/>
      <c r="I868"/>
      <c r="J868"/>
      <c r="Z868" s="29"/>
      <c r="AA868" s="29"/>
    </row>
    <row r="869" spans="1:27" s="2" customFormat="1" ht="15">
      <c r="A869" s="30"/>
      <c r="B869"/>
      <c r="C869"/>
      <c r="D869"/>
      <c r="E869"/>
      <c r="F869"/>
      <c r="G869"/>
      <c r="H869"/>
      <c r="I869"/>
      <c r="J869"/>
      <c r="Z869" s="29"/>
      <c r="AA869" s="29"/>
    </row>
    <row r="870" spans="1:27" s="2" customFormat="1" ht="15">
      <c r="A870" s="30"/>
      <c r="B870"/>
      <c r="C870"/>
      <c r="D870"/>
      <c r="E870"/>
      <c r="F870"/>
      <c r="G870"/>
      <c r="H870"/>
      <c r="I870"/>
      <c r="J870"/>
      <c r="Z870" s="29"/>
      <c r="AA870" s="29"/>
    </row>
    <row r="871" spans="1:27" s="2" customFormat="1" ht="15">
      <c r="A871" s="30"/>
      <c r="B871"/>
      <c r="C871"/>
      <c r="D871"/>
      <c r="E871"/>
      <c r="F871"/>
      <c r="G871"/>
      <c r="H871"/>
      <c r="I871"/>
      <c r="J871"/>
      <c r="Z871" s="29"/>
      <c r="AA871" s="29"/>
    </row>
    <row r="872" spans="1:27" s="2" customFormat="1" ht="15">
      <c r="A872" s="30"/>
      <c r="B872"/>
      <c r="C872"/>
      <c r="D872"/>
      <c r="E872"/>
      <c r="F872"/>
      <c r="G872"/>
      <c r="H872"/>
      <c r="I872"/>
      <c r="J872"/>
      <c r="Z872" s="29"/>
      <c r="AA872" s="29"/>
    </row>
    <row r="873" spans="1:27" s="2" customFormat="1" ht="15">
      <c r="A873" s="30"/>
      <c r="B873"/>
      <c r="C873"/>
      <c r="D873"/>
      <c r="E873"/>
      <c r="F873"/>
      <c r="G873"/>
      <c r="H873"/>
      <c r="I873"/>
      <c r="J873"/>
      <c r="Z873" s="29"/>
      <c r="AA873" s="29"/>
    </row>
    <row r="874" spans="1:27" s="2" customFormat="1" ht="15">
      <c r="A874" s="30"/>
      <c r="B874"/>
      <c r="C874"/>
      <c r="D874"/>
      <c r="E874"/>
      <c r="F874"/>
      <c r="G874"/>
      <c r="H874"/>
      <c r="I874"/>
      <c r="J874"/>
      <c r="Z874" s="29"/>
      <c r="AA874" s="29"/>
    </row>
    <row r="875" spans="1:27" s="2" customFormat="1" ht="15">
      <c r="A875" s="30"/>
      <c r="B875"/>
      <c r="C875"/>
      <c r="D875"/>
      <c r="E875"/>
      <c r="F875"/>
      <c r="G875"/>
      <c r="H875"/>
      <c r="I875"/>
      <c r="J875"/>
      <c r="Z875" s="29"/>
      <c r="AA875" s="29"/>
    </row>
    <row r="876" spans="1:27" s="2" customFormat="1" ht="15">
      <c r="A876" s="30"/>
      <c r="B876"/>
      <c r="C876"/>
      <c r="D876"/>
      <c r="E876"/>
      <c r="F876"/>
      <c r="G876"/>
      <c r="H876"/>
      <c r="I876"/>
      <c r="J876"/>
      <c r="Z876" s="29"/>
      <c r="AA876" s="29"/>
    </row>
    <row r="877" spans="1:27" s="2" customFormat="1" ht="15">
      <c r="A877" s="30"/>
      <c r="B877"/>
      <c r="C877"/>
      <c r="D877"/>
      <c r="E877"/>
      <c r="F877"/>
      <c r="G877"/>
      <c r="H877"/>
      <c r="I877"/>
      <c r="J877"/>
      <c r="Z877" s="29"/>
      <c r="AA877" s="29"/>
    </row>
    <row r="878" spans="1:27" s="2" customFormat="1" ht="15">
      <c r="A878" s="30"/>
      <c r="B878"/>
      <c r="C878"/>
      <c r="D878"/>
      <c r="E878"/>
      <c r="F878"/>
      <c r="G878"/>
      <c r="H878"/>
      <c r="I878"/>
      <c r="J878"/>
      <c r="Z878" s="29"/>
      <c r="AA878" s="29"/>
    </row>
    <row r="879" spans="1:27" s="2" customFormat="1" ht="15">
      <c r="A879" s="30"/>
      <c r="B879"/>
      <c r="C879"/>
      <c r="D879"/>
      <c r="E879"/>
      <c r="F879"/>
      <c r="G879"/>
      <c r="H879"/>
      <c r="I879"/>
      <c r="J879"/>
      <c r="Z879" s="29"/>
      <c r="AA879" s="29"/>
    </row>
    <row r="880" spans="1:27" s="2" customFormat="1" ht="15">
      <c r="A880" s="30"/>
      <c r="B880"/>
      <c r="C880"/>
      <c r="D880"/>
      <c r="E880"/>
      <c r="F880"/>
      <c r="G880"/>
      <c r="H880"/>
      <c r="I880"/>
      <c r="J880"/>
      <c r="Z880" s="29"/>
      <c r="AA880" s="29"/>
    </row>
    <row r="881" spans="1:27" s="2" customFormat="1" ht="15">
      <c r="A881" s="30"/>
      <c r="B881"/>
      <c r="C881"/>
      <c r="D881"/>
      <c r="E881"/>
      <c r="F881"/>
      <c r="G881"/>
      <c r="H881"/>
      <c r="I881"/>
      <c r="J881"/>
      <c r="Z881" s="29"/>
      <c r="AA881" s="29"/>
    </row>
    <row r="882" spans="1:27" s="2" customFormat="1" ht="15">
      <c r="A882" s="30"/>
      <c r="B882"/>
      <c r="C882"/>
      <c r="D882"/>
      <c r="E882"/>
      <c r="F882"/>
      <c r="G882"/>
      <c r="H882"/>
      <c r="I882"/>
      <c r="J882"/>
      <c r="Z882" s="29"/>
      <c r="AA882" s="29"/>
    </row>
    <row r="883" spans="1:27" s="2" customFormat="1" ht="15">
      <c r="A883" s="30"/>
      <c r="B883"/>
      <c r="C883"/>
      <c r="D883"/>
      <c r="E883"/>
      <c r="F883"/>
      <c r="G883"/>
      <c r="H883"/>
      <c r="I883"/>
      <c r="J883"/>
      <c r="Z883" s="29"/>
      <c r="AA883" s="29"/>
    </row>
    <row r="884" spans="1:27" s="2" customFormat="1" ht="15">
      <c r="A884" s="30"/>
      <c r="B884"/>
      <c r="C884"/>
      <c r="D884"/>
      <c r="E884"/>
      <c r="F884"/>
      <c r="G884"/>
      <c r="H884"/>
      <c r="I884"/>
      <c r="J884"/>
      <c r="Z884" s="29"/>
      <c r="AA884" s="29"/>
    </row>
    <row r="885" spans="1:27" s="2" customFormat="1" ht="15">
      <c r="A885" s="30"/>
      <c r="B885"/>
      <c r="C885"/>
      <c r="D885"/>
      <c r="E885"/>
      <c r="F885"/>
      <c r="G885"/>
      <c r="H885"/>
      <c r="I885"/>
      <c r="J885"/>
      <c r="Z885" s="29"/>
      <c r="AA885" s="29"/>
    </row>
    <row r="886" spans="1:27" s="2" customFormat="1" ht="15">
      <c r="A886" s="30"/>
      <c r="B886"/>
      <c r="C886"/>
      <c r="D886"/>
      <c r="E886"/>
      <c r="F886"/>
      <c r="G886"/>
      <c r="H886"/>
      <c r="I886"/>
      <c r="J886"/>
      <c r="Z886" s="29"/>
      <c r="AA886" s="29"/>
    </row>
    <row r="887" spans="1:27" s="2" customFormat="1" ht="15">
      <c r="A887" s="30"/>
      <c r="B887"/>
      <c r="C887"/>
      <c r="D887"/>
      <c r="E887"/>
      <c r="F887"/>
      <c r="G887"/>
      <c r="H887"/>
      <c r="I887"/>
      <c r="J887"/>
      <c r="Z887" s="29"/>
      <c r="AA887" s="29"/>
    </row>
    <row r="888" spans="1:27" s="2" customFormat="1" ht="15">
      <c r="A888" s="30"/>
      <c r="B888"/>
      <c r="C888"/>
      <c r="D888"/>
      <c r="E888"/>
      <c r="F888"/>
      <c r="G888"/>
      <c r="H888"/>
      <c r="I888"/>
      <c r="J888"/>
      <c r="Z888" s="29"/>
      <c r="AA888" s="29"/>
    </row>
    <row r="889" spans="1:27" s="2" customFormat="1" ht="15">
      <c r="A889" s="30"/>
      <c r="B889"/>
      <c r="C889"/>
      <c r="D889"/>
      <c r="E889"/>
      <c r="F889"/>
      <c r="G889"/>
      <c r="H889"/>
      <c r="I889"/>
      <c r="J889"/>
      <c r="Z889" s="29"/>
      <c r="AA889" s="29"/>
    </row>
    <row r="890" spans="1:27" s="2" customFormat="1" ht="15">
      <c r="A890" s="30"/>
      <c r="B890"/>
      <c r="C890"/>
      <c r="D890"/>
      <c r="E890"/>
      <c r="F890"/>
      <c r="G890"/>
      <c r="H890"/>
      <c r="I890"/>
      <c r="J890"/>
      <c r="Z890" s="29"/>
      <c r="AA890" s="29"/>
    </row>
    <row r="891" spans="1:27" s="2" customFormat="1" ht="15">
      <c r="A891" s="30"/>
      <c r="B891"/>
      <c r="C891"/>
      <c r="D891"/>
      <c r="E891"/>
      <c r="F891"/>
      <c r="G891"/>
      <c r="H891"/>
      <c r="I891"/>
      <c r="J891"/>
      <c r="Z891" s="29"/>
      <c r="AA891" s="29"/>
    </row>
    <row r="892" spans="1:27" s="2" customFormat="1" ht="15">
      <c r="A892" s="30"/>
      <c r="B892"/>
      <c r="C892"/>
      <c r="D892"/>
      <c r="E892"/>
      <c r="F892"/>
      <c r="G892"/>
      <c r="H892"/>
      <c r="I892"/>
      <c r="J892"/>
      <c r="Z892" s="29"/>
      <c r="AA892" s="29"/>
    </row>
    <row r="893" spans="1:27" s="2" customFormat="1" ht="15">
      <c r="A893" s="30"/>
      <c r="B893"/>
      <c r="C893"/>
      <c r="D893"/>
      <c r="E893"/>
      <c r="F893"/>
      <c r="G893"/>
      <c r="H893"/>
      <c r="I893"/>
      <c r="J893"/>
      <c r="Z893" s="29"/>
      <c r="AA893" s="29"/>
    </row>
    <row r="894" spans="1:27" s="2" customFormat="1" ht="15">
      <c r="A894" s="30"/>
      <c r="B894"/>
      <c r="C894"/>
      <c r="D894"/>
      <c r="E894"/>
      <c r="F894"/>
      <c r="G894"/>
      <c r="H894"/>
      <c r="I894"/>
      <c r="J894"/>
      <c r="Z894" s="29"/>
      <c r="AA894" s="29"/>
    </row>
    <row r="895" spans="1:27" s="2" customFormat="1" ht="15">
      <c r="A895" s="30"/>
      <c r="B895"/>
      <c r="C895"/>
      <c r="D895"/>
      <c r="E895"/>
      <c r="F895"/>
      <c r="G895"/>
      <c r="H895"/>
      <c r="I895"/>
      <c r="J895"/>
      <c r="Z895" s="29"/>
      <c r="AA895" s="29"/>
    </row>
    <row r="896" spans="1:27" s="2" customFormat="1" ht="15">
      <c r="A896" s="30"/>
      <c r="B896"/>
      <c r="C896"/>
      <c r="D896"/>
      <c r="E896"/>
      <c r="F896"/>
      <c r="G896"/>
      <c r="H896"/>
      <c r="I896"/>
      <c r="J896"/>
      <c r="Z896" s="29"/>
      <c r="AA896" s="29"/>
    </row>
    <row r="897" spans="1:27" s="2" customFormat="1" ht="15">
      <c r="A897" s="30"/>
      <c r="B897"/>
      <c r="C897"/>
      <c r="D897"/>
      <c r="E897"/>
      <c r="F897"/>
      <c r="G897"/>
      <c r="H897"/>
      <c r="I897"/>
      <c r="J897"/>
      <c r="Z897" s="29"/>
      <c r="AA897" s="29"/>
    </row>
    <row r="898" spans="1:27" s="2" customFormat="1" ht="15">
      <c r="A898" s="30"/>
      <c r="B898"/>
      <c r="C898"/>
      <c r="D898"/>
      <c r="E898"/>
      <c r="F898"/>
      <c r="G898"/>
      <c r="H898"/>
      <c r="I898"/>
      <c r="J898"/>
      <c r="Z898" s="29"/>
      <c r="AA898" s="29"/>
    </row>
    <row r="899" spans="1:27" s="2" customFormat="1" ht="15">
      <c r="A899" s="30"/>
      <c r="B899"/>
      <c r="C899"/>
      <c r="D899"/>
      <c r="E899"/>
      <c r="F899"/>
      <c r="G899"/>
      <c r="H899"/>
      <c r="I899"/>
      <c r="J899"/>
      <c r="Z899" s="29"/>
      <c r="AA899" s="29"/>
    </row>
    <row r="900" spans="1:27" s="2" customFormat="1" ht="15">
      <c r="A900" s="30"/>
      <c r="B900"/>
      <c r="C900"/>
      <c r="D900"/>
      <c r="E900"/>
      <c r="F900"/>
      <c r="G900"/>
      <c r="H900"/>
      <c r="I900"/>
      <c r="J900"/>
      <c r="Z900" s="29"/>
      <c r="AA900" s="29"/>
    </row>
    <row r="901" spans="1:27" s="2" customFormat="1" ht="15">
      <c r="A901" s="30"/>
      <c r="B901"/>
      <c r="C901"/>
      <c r="D901"/>
      <c r="E901"/>
      <c r="F901"/>
      <c r="G901"/>
      <c r="H901"/>
      <c r="I901"/>
      <c r="J901"/>
      <c r="Z901" s="29"/>
      <c r="AA901" s="29"/>
    </row>
    <row r="902" spans="1:27" s="2" customFormat="1" ht="15">
      <c r="A902" s="30"/>
      <c r="B902"/>
      <c r="C902"/>
      <c r="D902"/>
      <c r="E902"/>
      <c r="F902"/>
      <c r="G902"/>
      <c r="H902"/>
      <c r="I902"/>
      <c r="J902"/>
      <c r="Z902" s="29"/>
      <c r="AA902" s="29"/>
    </row>
    <row r="903" spans="1:27" s="2" customFormat="1" ht="15">
      <c r="A903" s="30"/>
      <c r="B903"/>
      <c r="C903"/>
      <c r="D903"/>
      <c r="E903"/>
      <c r="F903"/>
      <c r="G903"/>
      <c r="H903"/>
      <c r="I903"/>
      <c r="J903"/>
      <c r="Z903" s="29"/>
      <c r="AA903" s="29"/>
    </row>
    <row r="904" spans="1:27" s="2" customFormat="1" ht="15">
      <c r="A904" s="30"/>
      <c r="B904"/>
      <c r="C904"/>
      <c r="D904"/>
      <c r="E904"/>
      <c r="F904"/>
      <c r="G904"/>
      <c r="H904"/>
      <c r="I904"/>
      <c r="J904"/>
      <c r="Z904" s="29"/>
      <c r="AA904" s="29"/>
    </row>
    <row r="905" spans="1:27" s="2" customFormat="1" ht="15">
      <c r="A905" s="30"/>
      <c r="B905"/>
      <c r="C905"/>
      <c r="D905"/>
      <c r="E905"/>
      <c r="F905"/>
      <c r="G905"/>
      <c r="H905"/>
      <c r="I905"/>
      <c r="J905"/>
      <c r="Z905" s="29"/>
      <c r="AA905" s="29"/>
    </row>
    <row r="906" spans="1:27" s="2" customFormat="1" ht="15">
      <c r="A906" s="30"/>
      <c r="B906"/>
      <c r="C906"/>
      <c r="D906"/>
      <c r="E906"/>
      <c r="F906"/>
      <c r="G906"/>
      <c r="H906"/>
      <c r="I906"/>
      <c r="J906"/>
      <c r="Z906" s="29"/>
      <c r="AA906" s="29"/>
    </row>
    <row r="907" spans="1:27" s="2" customFormat="1" ht="15">
      <c r="A907" s="30"/>
      <c r="B907"/>
      <c r="C907"/>
      <c r="D907"/>
      <c r="E907"/>
      <c r="F907"/>
      <c r="G907"/>
      <c r="H907"/>
      <c r="I907"/>
      <c r="J907"/>
      <c r="Z907" s="29"/>
      <c r="AA907" s="29"/>
    </row>
    <row r="908" spans="1:27" s="2" customFormat="1" ht="15">
      <c r="A908" s="30"/>
      <c r="B908"/>
      <c r="C908"/>
      <c r="D908"/>
      <c r="E908"/>
      <c r="F908"/>
      <c r="G908"/>
      <c r="H908"/>
      <c r="I908"/>
      <c r="J908"/>
      <c r="Z908" s="29"/>
      <c r="AA908" s="29"/>
    </row>
    <row r="909" spans="1:27" s="2" customFormat="1" ht="15">
      <c r="A909" s="30"/>
      <c r="B909"/>
      <c r="C909"/>
      <c r="D909"/>
      <c r="E909"/>
      <c r="F909"/>
      <c r="G909"/>
      <c r="H909"/>
      <c r="I909"/>
      <c r="J909"/>
      <c r="Z909" s="29"/>
      <c r="AA909" s="29"/>
    </row>
    <row r="910" spans="1:27" s="2" customFormat="1" ht="15">
      <c r="A910" s="30"/>
      <c r="B910"/>
      <c r="C910"/>
      <c r="D910"/>
      <c r="E910"/>
      <c r="F910"/>
      <c r="G910"/>
      <c r="H910"/>
      <c r="I910"/>
      <c r="J910"/>
      <c r="Z910" s="29"/>
      <c r="AA910" s="29"/>
    </row>
    <row r="911" spans="1:27" s="2" customFormat="1" ht="15">
      <c r="A911" s="30"/>
      <c r="B911"/>
      <c r="C911"/>
      <c r="D911"/>
      <c r="E911"/>
      <c r="F911"/>
      <c r="G911"/>
      <c r="H911"/>
      <c r="I911"/>
      <c r="J911"/>
      <c r="Z911" s="29"/>
      <c r="AA911" s="29"/>
    </row>
    <row r="912" spans="1:27" s="2" customFormat="1" ht="15">
      <c r="A912" s="30"/>
      <c r="B912"/>
      <c r="C912"/>
      <c r="D912"/>
      <c r="E912"/>
      <c r="F912"/>
      <c r="G912"/>
      <c r="H912"/>
      <c r="I912"/>
      <c r="J912"/>
      <c r="Z912" s="29"/>
      <c r="AA912" s="29"/>
    </row>
    <row r="913" spans="1:27" s="2" customFormat="1" ht="15">
      <c r="A913" s="30"/>
      <c r="B913"/>
      <c r="C913"/>
      <c r="D913"/>
      <c r="E913"/>
      <c r="F913"/>
      <c r="G913"/>
      <c r="H913"/>
      <c r="I913"/>
      <c r="J913"/>
      <c r="Z913" s="29"/>
      <c r="AA913" s="29"/>
    </row>
    <row r="914" spans="1:27" s="2" customFormat="1" ht="15">
      <c r="A914" s="30"/>
      <c r="B914"/>
      <c r="C914"/>
      <c r="D914"/>
      <c r="E914"/>
      <c r="F914"/>
      <c r="G914"/>
      <c r="H914"/>
      <c r="I914"/>
      <c r="J914"/>
      <c r="Z914" s="29"/>
      <c r="AA914" s="29"/>
    </row>
    <row r="915" spans="1:27" s="2" customFormat="1" ht="15">
      <c r="A915" s="30"/>
      <c r="B915"/>
      <c r="C915"/>
      <c r="D915"/>
      <c r="E915"/>
      <c r="F915"/>
      <c r="G915"/>
      <c r="H915"/>
      <c r="I915"/>
      <c r="J915"/>
      <c r="Z915" s="29"/>
      <c r="AA915" s="29"/>
    </row>
    <row r="916" spans="1:27" s="2" customFormat="1" ht="15">
      <c r="A916" s="30"/>
      <c r="B916"/>
      <c r="C916"/>
      <c r="D916"/>
      <c r="E916"/>
      <c r="F916"/>
      <c r="G916"/>
      <c r="H916"/>
      <c r="I916"/>
      <c r="J916"/>
      <c r="Z916" s="29"/>
      <c r="AA916" s="29"/>
    </row>
    <row r="917" spans="1:27" s="2" customFormat="1" ht="15">
      <c r="A917" s="30"/>
      <c r="B917"/>
      <c r="C917"/>
      <c r="D917"/>
      <c r="E917"/>
      <c r="F917"/>
      <c r="G917"/>
      <c r="H917"/>
      <c r="I917"/>
      <c r="J917"/>
      <c r="Z917" s="29"/>
      <c r="AA917" s="29"/>
    </row>
    <row r="918" spans="1:27" s="2" customFormat="1" ht="15">
      <c r="A918" s="30"/>
      <c r="B918"/>
      <c r="C918"/>
      <c r="D918"/>
      <c r="E918"/>
      <c r="F918"/>
      <c r="G918"/>
      <c r="H918"/>
      <c r="I918"/>
      <c r="J918"/>
      <c r="Z918" s="29"/>
      <c r="AA918" s="29"/>
    </row>
    <row r="919" spans="1:27" s="2" customFormat="1" ht="15">
      <c r="A919" s="30"/>
      <c r="B919"/>
      <c r="C919"/>
      <c r="D919"/>
      <c r="E919"/>
      <c r="F919"/>
      <c r="G919"/>
      <c r="H919"/>
      <c r="I919"/>
      <c r="J919"/>
      <c r="Z919" s="29"/>
      <c r="AA919" s="29"/>
    </row>
    <row r="920" spans="1:27" s="2" customFormat="1" ht="15">
      <c r="A920" s="30"/>
      <c r="B920"/>
      <c r="C920"/>
      <c r="D920"/>
      <c r="E920"/>
      <c r="F920"/>
      <c r="G920"/>
      <c r="H920"/>
      <c r="I920"/>
      <c r="J920"/>
      <c r="Z920" s="29"/>
      <c r="AA920" s="29"/>
    </row>
    <row r="921" spans="1:27" s="2" customFormat="1" ht="15">
      <c r="A921" s="30"/>
      <c r="B921"/>
      <c r="C921"/>
      <c r="D921"/>
      <c r="E921"/>
      <c r="F921"/>
      <c r="G921"/>
      <c r="H921"/>
      <c r="I921"/>
      <c r="J921"/>
      <c r="Z921" s="29"/>
      <c r="AA921" s="29"/>
    </row>
    <row r="922" spans="1:27" s="2" customFormat="1" ht="15">
      <c r="A922" s="30"/>
      <c r="B922"/>
      <c r="C922"/>
      <c r="D922"/>
      <c r="E922"/>
      <c r="F922"/>
      <c r="G922"/>
      <c r="H922"/>
      <c r="I922"/>
      <c r="J922"/>
      <c r="Z922" s="29"/>
      <c r="AA922" s="29"/>
    </row>
    <row r="923" spans="1:27" s="2" customFormat="1" ht="15">
      <c r="A923" s="30"/>
      <c r="B923"/>
      <c r="C923"/>
      <c r="D923"/>
      <c r="E923"/>
      <c r="F923"/>
      <c r="G923"/>
      <c r="H923"/>
      <c r="I923"/>
      <c r="J923"/>
      <c r="Z923" s="29"/>
      <c r="AA923" s="29"/>
    </row>
    <row r="924" spans="1:27" s="2" customFormat="1" ht="15">
      <c r="A924" s="30"/>
      <c r="B924"/>
      <c r="C924"/>
      <c r="D924"/>
      <c r="E924"/>
      <c r="F924"/>
      <c r="G924"/>
      <c r="H924"/>
      <c r="I924"/>
      <c r="J924"/>
      <c r="Z924" s="29"/>
      <c r="AA924" s="29"/>
    </row>
    <row r="925" spans="1:27" s="2" customFormat="1" ht="15">
      <c r="A925" s="30"/>
      <c r="B925"/>
      <c r="C925"/>
      <c r="D925"/>
      <c r="E925"/>
      <c r="F925"/>
      <c r="G925"/>
      <c r="H925"/>
      <c r="I925"/>
      <c r="J925"/>
      <c r="Z925" s="29"/>
      <c r="AA925" s="29"/>
    </row>
    <row r="926" spans="1:27" s="2" customFormat="1" ht="15">
      <c r="A926" s="30"/>
      <c r="B926"/>
      <c r="C926"/>
      <c r="D926"/>
      <c r="E926"/>
      <c r="F926"/>
      <c r="G926"/>
      <c r="H926"/>
      <c r="I926"/>
      <c r="J926"/>
      <c r="Z926" s="29"/>
      <c r="AA926" s="29"/>
    </row>
    <row r="927" spans="1:27" s="2" customFormat="1" ht="15">
      <c r="A927" s="30"/>
      <c r="B927"/>
      <c r="C927"/>
      <c r="D927"/>
      <c r="E927"/>
      <c r="F927"/>
      <c r="G927"/>
      <c r="H927"/>
      <c r="I927"/>
      <c r="J927"/>
      <c r="Z927" s="29"/>
      <c r="AA927" s="29"/>
    </row>
    <row r="928" spans="1:27" s="2" customFormat="1" ht="15">
      <c r="A928" s="30"/>
      <c r="B928"/>
      <c r="C928"/>
      <c r="D928"/>
      <c r="E928"/>
      <c r="F928"/>
      <c r="G928"/>
      <c r="H928"/>
      <c r="I928"/>
      <c r="J928"/>
      <c r="Z928" s="29"/>
      <c r="AA928" s="29"/>
    </row>
    <row r="929" spans="1:27" s="2" customFormat="1" ht="15">
      <c r="A929" s="30"/>
      <c r="B929"/>
      <c r="C929"/>
      <c r="D929"/>
      <c r="E929"/>
      <c r="F929"/>
      <c r="G929"/>
      <c r="H929"/>
      <c r="I929"/>
      <c r="J929"/>
      <c r="Z929" s="29"/>
      <c r="AA929" s="29"/>
    </row>
    <row r="930" spans="1:27" s="2" customFormat="1" ht="15">
      <c r="A930" s="30"/>
      <c r="B930"/>
      <c r="C930"/>
      <c r="D930"/>
      <c r="E930"/>
      <c r="F930"/>
      <c r="G930"/>
      <c r="H930"/>
      <c r="I930"/>
      <c r="J930"/>
      <c r="Z930" s="29"/>
      <c r="AA930" s="29"/>
    </row>
    <row r="931" spans="1:27" s="2" customFormat="1" ht="15">
      <c r="A931" s="30"/>
      <c r="B931"/>
      <c r="C931"/>
      <c r="D931"/>
      <c r="E931"/>
      <c r="F931"/>
      <c r="G931"/>
      <c r="H931"/>
      <c r="I931"/>
      <c r="J931"/>
      <c r="Z931" s="29"/>
      <c r="AA931" s="29"/>
    </row>
    <row r="932" spans="1:27" s="2" customFormat="1" ht="15">
      <c r="A932" s="30"/>
      <c r="B932"/>
      <c r="C932"/>
      <c r="D932"/>
      <c r="E932"/>
      <c r="F932"/>
      <c r="G932"/>
      <c r="H932"/>
      <c r="I932"/>
      <c r="J932"/>
      <c r="Z932" s="29"/>
      <c r="AA932" s="29"/>
    </row>
    <row r="933" spans="1:27" s="2" customFormat="1" ht="15">
      <c r="A933" s="30"/>
      <c r="B933"/>
      <c r="C933"/>
      <c r="D933"/>
      <c r="E933"/>
      <c r="F933"/>
      <c r="G933"/>
      <c r="H933"/>
      <c r="I933"/>
      <c r="J933"/>
      <c r="Z933" s="29"/>
      <c r="AA933" s="29"/>
    </row>
    <row r="934" spans="1:27" s="2" customFormat="1" ht="15">
      <c r="A934" s="30"/>
      <c r="B934"/>
      <c r="C934"/>
      <c r="D934"/>
      <c r="E934"/>
      <c r="F934"/>
      <c r="G934"/>
      <c r="H934"/>
      <c r="I934"/>
      <c r="J934"/>
      <c r="Z934" s="29"/>
      <c r="AA934" s="29"/>
    </row>
    <row r="935" spans="1:27" s="2" customFormat="1" ht="15">
      <c r="A935" s="30"/>
      <c r="B935"/>
      <c r="C935"/>
      <c r="D935"/>
      <c r="E935"/>
      <c r="F935"/>
      <c r="G935"/>
      <c r="H935"/>
      <c r="I935"/>
      <c r="J935"/>
      <c r="Z935" s="29"/>
      <c r="AA935" s="29"/>
    </row>
    <row r="936" spans="1:27" s="2" customFormat="1" ht="15">
      <c r="A936" s="30"/>
      <c r="B936"/>
      <c r="C936"/>
      <c r="D936"/>
      <c r="E936"/>
      <c r="F936"/>
      <c r="G936"/>
      <c r="H936"/>
      <c r="I936"/>
      <c r="J936"/>
      <c r="Z936" s="29"/>
      <c r="AA936" s="29"/>
    </row>
    <row r="937" spans="1:27" s="2" customFormat="1" ht="15">
      <c r="A937" s="30"/>
      <c r="B937"/>
      <c r="C937"/>
      <c r="D937"/>
      <c r="E937"/>
      <c r="F937"/>
      <c r="G937"/>
      <c r="H937"/>
      <c r="I937"/>
      <c r="J937"/>
      <c r="Z937" s="29"/>
      <c r="AA937" s="29"/>
    </row>
    <row r="938" spans="1:27" s="2" customFormat="1" ht="15">
      <c r="A938" s="30"/>
      <c r="B938"/>
      <c r="C938"/>
      <c r="D938"/>
      <c r="E938"/>
      <c r="F938"/>
      <c r="G938"/>
      <c r="H938"/>
      <c r="I938"/>
      <c r="J938"/>
      <c r="Z938" s="29"/>
      <c r="AA938" s="29"/>
    </row>
    <row r="939" spans="1:27" s="2" customFormat="1" ht="15">
      <c r="A939" s="30"/>
      <c r="B939"/>
      <c r="C939"/>
      <c r="D939"/>
      <c r="E939"/>
      <c r="F939"/>
      <c r="G939"/>
      <c r="H939"/>
      <c r="I939"/>
      <c r="J939"/>
      <c r="Z939" s="29"/>
      <c r="AA939" s="29"/>
    </row>
    <row r="940" spans="1:27" s="2" customFormat="1" ht="15">
      <c r="A940" s="30"/>
      <c r="B940"/>
      <c r="C940"/>
      <c r="D940"/>
      <c r="E940"/>
      <c r="F940"/>
      <c r="G940"/>
      <c r="H940"/>
      <c r="I940"/>
      <c r="J940"/>
      <c r="Z940" s="29"/>
      <c r="AA940" s="29"/>
    </row>
    <row r="941" spans="1:27" s="2" customFormat="1" ht="15">
      <c r="A941" s="30"/>
      <c r="B941"/>
      <c r="C941"/>
      <c r="D941"/>
      <c r="E941"/>
      <c r="F941"/>
      <c r="G941"/>
      <c r="H941"/>
      <c r="I941"/>
      <c r="J941"/>
      <c r="Z941" s="29"/>
      <c r="AA941" s="29"/>
    </row>
    <row r="942" spans="1:27" s="2" customFormat="1" ht="15">
      <c r="A942" s="30"/>
      <c r="B942"/>
      <c r="C942"/>
      <c r="D942"/>
      <c r="E942"/>
      <c r="F942"/>
      <c r="G942"/>
      <c r="H942"/>
      <c r="I942"/>
      <c r="J942"/>
      <c r="Z942" s="29"/>
      <c r="AA942" s="29"/>
    </row>
    <row r="943" spans="1:27" s="2" customFormat="1" ht="15">
      <c r="A943" s="30"/>
      <c r="B943"/>
      <c r="C943"/>
      <c r="D943"/>
      <c r="E943"/>
      <c r="F943"/>
      <c r="G943"/>
      <c r="H943"/>
      <c r="I943"/>
      <c r="J943"/>
      <c r="Z943" s="29"/>
      <c r="AA943" s="29"/>
    </row>
    <row r="944" spans="1:27" s="2" customFormat="1" ht="15">
      <c r="A944" s="30"/>
      <c r="B944"/>
      <c r="C944"/>
      <c r="D944"/>
      <c r="E944"/>
      <c r="F944"/>
      <c r="G944"/>
      <c r="H944"/>
      <c r="I944"/>
      <c r="J944"/>
      <c r="Z944" s="29"/>
      <c r="AA944" s="29"/>
    </row>
    <row r="945" spans="1:27" s="2" customFormat="1" ht="15">
      <c r="A945" s="30"/>
      <c r="B945"/>
      <c r="C945"/>
      <c r="D945"/>
      <c r="E945"/>
      <c r="F945"/>
      <c r="G945"/>
      <c r="H945"/>
      <c r="I945"/>
      <c r="J945"/>
      <c r="Z945" s="29"/>
      <c r="AA945" s="29"/>
    </row>
    <row r="946" spans="1:27" s="2" customFormat="1" ht="15">
      <c r="A946" s="30"/>
      <c r="B946"/>
      <c r="C946"/>
      <c r="D946"/>
      <c r="E946"/>
      <c r="F946"/>
      <c r="G946"/>
      <c r="H946"/>
      <c r="I946"/>
      <c r="J946"/>
      <c r="Z946" s="29"/>
      <c r="AA946" s="29"/>
    </row>
    <row r="947" spans="1:27" s="2" customFormat="1" ht="15">
      <c r="A947" s="30"/>
      <c r="B947"/>
      <c r="C947"/>
      <c r="D947"/>
      <c r="E947"/>
      <c r="F947"/>
      <c r="G947"/>
      <c r="H947"/>
      <c r="I947"/>
      <c r="J947"/>
      <c r="Z947" s="29"/>
      <c r="AA947" s="29"/>
    </row>
    <row r="948" spans="1:27" s="2" customFormat="1" ht="15">
      <c r="A948" s="30"/>
      <c r="B948"/>
      <c r="C948"/>
      <c r="D948"/>
      <c r="E948"/>
      <c r="F948"/>
      <c r="G948"/>
      <c r="H948"/>
      <c r="I948"/>
      <c r="J948"/>
      <c r="Z948" s="29"/>
      <c r="AA948" s="29"/>
    </row>
    <row r="949" spans="1:27" s="2" customFormat="1" ht="15">
      <c r="A949" s="30"/>
      <c r="B949"/>
      <c r="C949"/>
      <c r="D949"/>
      <c r="E949"/>
      <c r="F949"/>
      <c r="G949"/>
      <c r="H949"/>
      <c r="I949"/>
      <c r="J949"/>
      <c r="Z949" s="29"/>
      <c r="AA949" s="29"/>
    </row>
    <row r="950" spans="1:27" s="2" customFormat="1" ht="15">
      <c r="A950" s="30"/>
      <c r="B950"/>
      <c r="C950"/>
      <c r="D950"/>
      <c r="E950"/>
      <c r="F950"/>
      <c r="G950"/>
      <c r="H950"/>
      <c r="I950"/>
      <c r="J950"/>
      <c r="Z950" s="29"/>
      <c r="AA950" s="29"/>
    </row>
    <row r="951" spans="1:27" s="2" customFormat="1" ht="15">
      <c r="A951" s="30"/>
      <c r="B951"/>
      <c r="C951"/>
      <c r="D951"/>
      <c r="E951"/>
      <c r="F951"/>
      <c r="G951"/>
      <c r="H951"/>
      <c r="I951"/>
      <c r="J951"/>
      <c r="Z951" s="29"/>
      <c r="AA951" s="29"/>
    </row>
    <row r="952" spans="1:27" s="2" customFormat="1" ht="15">
      <c r="A952" s="30"/>
      <c r="B952"/>
      <c r="C952"/>
      <c r="D952"/>
      <c r="E952"/>
      <c r="F952"/>
      <c r="G952"/>
      <c r="H952"/>
      <c r="I952"/>
      <c r="J952"/>
      <c r="Z952" s="29"/>
      <c r="AA952" s="29"/>
    </row>
    <row r="953" spans="1:27" s="2" customFormat="1" ht="15">
      <c r="A953" s="30"/>
      <c r="B953"/>
      <c r="C953"/>
      <c r="D953"/>
      <c r="E953"/>
      <c r="F953"/>
      <c r="G953"/>
      <c r="H953"/>
      <c r="I953"/>
      <c r="J953"/>
      <c r="Z953" s="29"/>
      <c r="AA953" s="29"/>
    </row>
    <row r="954" spans="1:27" s="2" customFormat="1" ht="15">
      <c r="A954" s="30"/>
      <c r="B954"/>
      <c r="C954"/>
      <c r="D954"/>
      <c r="E954"/>
      <c r="F954"/>
      <c r="G954"/>
      <c r="H954"/>
      <c r="I954"/>
      <c r="J954"/>
      <c r="Z954" s="29"/>
      <c r="AA954" s="29"/>
    </row>
    <row r="955" spans="1:27" s="2" customFormat="1" ht="15">
      <c r="A955" s="30"/>
      <c r="B955"/>
      <c r="C955"/>
      <c r="D955"/>
      <c r="E955"/>
      <c r="F955"/>
      <c r="G955"/>
      <c r="H955"/>
      <c r="I955"/>
      <c r="J955"/>
      <c r="Z955" s="29"/>
      <c r="AA955" s="29"/>
    </row>
    <row r="956" spans="1:27" s="2" customFormat="1" ht="15">
      <c r="A956" s="30"/>
      <c r="B956"/>
      <c r="C956"/>
      <c r="D956"/>
      <c r="E956"/>
      <c r="F956"/>
      <c r="G956"/>
      <c r="H956"/>
      <c r="I956"/>
      <c r="J956"/>
      <c r="Z956" s="29"/>
      <c r="AA956" s="29"/>
    </row>
    <row r="957" spans="1:27" s="2" customFormat="1" ht="15">
      <c r="A957" s="30"/>
      <c r="B957"/>
      <c r="C957"/>
      <c r="D957"/>
      <c r="E957"/>
      <c r="F957"/>
      <c r="G957"/>
      <c r="H957"/>
      <c r="I957"/>
      <c r="J957"/>
      <c r="Z957" s="29"/>
      <c r="AA957" s="29"/>
    </row>
    <row r="958" spans="1:27" s="2" customFormat="1" ht="15">
      <c r="A958" s="30"/>
      <c r="B958"/>
      <c r="C958"/>
      <c r="D958"/>
      <c r="E958"/>
      <c r="F958"/>
      <c r="G958"/>
      <c r="H958"/>
      <c r="I958"/>
      <c r="J958"/>
      <c r="Z958" s="29"/>
      <c r="AA958" s="29"/>
    </row>
    <row r="959" spans="1:27" s="2" customFormat="1" ht="15">
      <c r="A959" s="30"/>
      <c r="B959"/>
      <c r="C959"/>
      <c r="D959"/>
      <c r="E959"/>
      <c r="F959"/>
      <c r="G959"/>
      <c r="H959"/>
      <c r="I959"/>
      <c r="J959"/>
      <c r="Z959" s="29"/>
      <c r="AA959" s="29"/>
    </row>
    <row r="960" spans="1:27" s="2" customFormat="1" ht="15">
      <c r="A960" s="30"/>
      <c r="B960"/>
      <c r="C960"/>
      <c r="D960"/>
      <c r="E960"/>
      <c r="F960"/>
      <c r="G960"/>
      <c r="H960"/>
      <c r="I960"/>
      <c r="J960"/>
      <c r="Z960" s="29"/>
      <c r="AA960" s="29"/>
    </row>
    <row r="961" spans="1:27" s="2" customFormat="1" ht="15">
      <c r="A961" s="30"/>
      <c r="B961"/>
      <c r="C961"/>
      <c r="D961"/>
      <c r="E961"/>
      <c r="F961"/>
      <c r="G961"/>
      <c r="H961"/>
      <c r="I961"/>
      <c r="J961"/>
      <c r="Z961" s="29"/>
      <c r="AA961" s="29"/>
    </row>
    <row r="962" spans="1:27" s="2" customFormat="1" ht="15">
      <c r="A962" s="30"/>
      <c r="B962"/>
      <c r="C962"/>
      <c r="D962"/>
      <c r="E962"/>
      <c r="F962"/>
      <c r="G962"/>
      <c r="H962"/>
      <c r="I962"/>
      <c r="J962"/>
      <c r="Z962" s="29"/>
      <c r="AA962" s="29"/>
    </row>
    <row r="963" spans="1:27" s="2" customFormat="1" ht="15">
      <c r="A963" s="30"/>
      <c r="B963"/>
      <c r="C963"/>
      <c r="D963"/>
      <c r="E963"/>
      <c r="F963"/>
      <c r="G963"/>
      <c r="H963"/>
      <c r="I963"/>
      <c r="J963"/>
      <c r="Z963" s="29"/>
      <c r="AA963" s="29"/>
    </row>
    <row r="964" spans="1:27" s="2" customFormat="1" ht="15">
      <c r="A964" s="30"/>
      <c r="B964"/>
      <c r="C964"/>
      <c r="D964"/>
      <c r="E964"/>
      <c r="F964"/>
      <c r="G964"/>
      <c r="H964"/>
      <c r="I964"/>
      <c r="J964"/>
      <c r="Z964" s="29"/>
      <c r="AA964" s="29"/>
    </row>
    <row r="965" spans="1:27" s="2" customFormat="1" ht="15">
      <c r="A965" s="30"/>
      <c r="B965"/>
      <c r="C965"/>
      <c r="D965"/>
      <c r="E965"/>
      <c r="F965"/>
      <c r="G965"/>
      <c r="H965"/>
      <c r="I965"/>
      <c r="J965"/>
      <c r="Z965" s="29"/>
      <c r="AA965" s="29"/>
    </row>
    <row r="966" spans="1:27" s="2" customFormat="1" ht="15">
      <c r="A966" s="30"/>
      <c r="B966"/>
      <c r="C966"/>
      <c r="D966"/>
      <c r="E966"/>
      <c r="F966"/>
      <c r="G966"/>
      <c r="H966"/>
      <c r="I966"/>
      <c r="J966"/>
      <c r="Z966" s="29"/>
      <c r="AA966" s="29"/>
    </row>
    <row r="967" spans="1:27" s="2" customFormat="1" ht="15">
      <c r="A967" s="30"/>
      <c r="B967"/>
      <c r="C967"/>
      <c r="D967"/>
      <c r="E967"/>
      <c r="F967"/>
      <c r="G967"/>
      <c r="H967"/>
      <c r="I967"/>
      <c r="J967"/>
      <c r="Z967" s="29"/>
      <c r="AA967" s="29"/>
    </row>
    <row r="968" spans="1:27" s="2" customFormat="1" ht="15">
      <c r="A968" s="30"/>
      <c r="B968"/>
      <c r="C968"/>
      <c r="D968"/>
      <c r="E968"/>
      <c r="F968"/>
      <c r="G968"/>
      <c r="H968"/>
      <c r="I968"/>
      <c r="J968"/>
      <c r="Z968" s="29"/>
      <c r="AA968" s="29"/>
    </row>
    <row r="969" spans="1:27" s="2" customFormat="1" ht="15">
      <c r="A969" s="30"/>
      <c r="B969"/>
      <c r="C969"/>
      <c r="D969"/>
      <c r="E969"/>
      <c r="F969"/>
      <c r="G969"/>
      <c r="H969"/>
      <c r="I969"/>
      <c r="J969"/>
      <c r="Z969" s="29"/>
      <c r="AA969" s="29"/>
    </row>
    <row r="970" spans="1:27" s="2" customFormat="1" ht="15">
      <c r="A970" s="30"/>
      <c r="B970"/>
      <c r="C970"/>
      <c r="D970"/>
      <c r="E970"/>
      <c r="F970"/>
      <c r="G970"/>
      <c r="H970"/>
      <c r="I970"/>
      <c r="J970"/>
      <c r="Z970" s="29"/>
      <c r="AA970" s="29"/>
    </row>
    <row r="971" spans="1:27" s="2" customFormat="1" ht="15">
      <c r="A971" s="30"/>
      <c r="B971"/>
      <c r="C971"/>
      <c r="D971"/>
      <c r="E971"/>
      <c r="F971"/>
      <c r="G971"/>
      <c r="H971"/>
      <c r="I971"/>
      <c r="J971"/>
      <c r="Z971" s="29"/>
      <c r="AA971" s="29"/>
    </row>
    <row r="972" spans="1:27" s="2" customFormat="1" ht="15">
      <c r="A972" s="30"/>
      <c r="B972"/>
      <c r="C972"/>
      <c r="D972"/>
      <c r="E972"/>
      <c r="F972"/>
      <c r="G972"/>
      <c r="H972"/>
      <c r="I972"/>
      <c r="J972"/>
      <c r="Z972" s="29"/>
      <c r="AA972" s="29"/>
    </row>
    <row r="973" spans="1:27" s="2" customFormat="1" ht="15">
      <c r="A973" s="30"/>
      <c r="B973"/>
      <c r="C973"/>
      <c r="D973"/>
      <c r="E973"/>
      <c r="F973"/>
      <c r="G973"/>
      <c r="H973"/>
      <c r="I973"/>
      <c r="J973"/>
      <c r="Z973" s="29"/>
      <c r="AA973" s="29"/>
    </row>
    <row r="974" spans="1:27" s="2" customFormat="1" ht="15">
      <c r="A974" s="30"/>
      <c r="B974"/>
      <c r="C974"/>
      <c r="D974"/>
      <c r="E974"/>
      <c r="F974"/>
      <c r="G974"/>
      <c r="H974"/>
      <c r="I974"/>
      <c r="J974"/>
      <c r="Z974" s="29"/>
      <c r="AA974" s="29"/>
    </row>
    <row r="975" spans="1:27" s="2" customFormat="1" ht="15">
      <c r="A975" s="30"/>
      <c r="B975"/>
      <c r="C975"/>
      <c r="D975"/>
      <c r="E975"/>
      <c r="F975"/>
      <c r="G975"/>
      <c r="H975"/>
      <c r="I975"/>
      <c r="J975"/>
      <c r="Z975" s="29"/>
      <c r="AA975" s="29"/>
    </row>
    <row r="976" spans="1:27" s="2" customFormat="1" ht="15">
      <c r="A976" s="30"/>
      <c r="B976"/>
      <c r="C976"/>
      <c r="D976"/>
      <c r="E976"/>
      <c r="F976"/>
      <c r="G976"/>
      <c r="H976"/>
      <c r="I976"/>
      <c r="J976"/>
      <c r="Z976" s="29"/>
      <c r="AA976" s="29"/>
    </row>
    <row r="977" spans="1:27" s="2" customFormat="1" ht="15">
      <c r="A977" s="30"/>
      <c r="B977"/>
      <c r="C977"/>
      <c r="D977"/>
      <c r="E977"/>
      <c r="F977"/>
      <c r="G977"/>
      <c r="H977"/>
      <c r="I977"/>
      <c r="J977"/>
      <c r="Z977" s="29"/>
      <c r="AA977" s="29"/>
    </row>
    <row r="978" spans="1:27" s="2" customFormat="1" ht="15">
      <c r="A978" s="30"/>
      <c r="B978"/>
      <c r="C978"/>
      <c r="D978"/>
      <c r="E978"/>
      <c r="F978"/>
      <c r="G978"/>
      <c r="H978"/>
      <c r="I978"/>
      <c r="J978"/>
      <c r="Z978" s="29"/>
      <c r="AA978" s="29"/>
    </row>
    <row r="979" spans="1:27" s="2" customFormat="1" ht="15">
      <c r="A979" s="30"/>
      <c r="B979"/>
      <c r="C979"/>
      <c r="D979"/>
      <c r="E979"/>
      <c r="F979"/>
      <c r="G979"/>
      <c r="H979"/>
      <c r="I979"/>
      <c r="J979"/>
      <c r="Z979" s="29"/>
      <c r="AA979" s="29"/>
    </row>
    <row r="980" spans="1:27" s="2" customFormat="1" ht="15">
      <c r="A980" s="30"/>
      <c r="B980"/>
      <c r="C980"/>
      <c r="D980"/>
      <c r="E980"/>
      <c r="F980"/>
      <c r="G980"/>
      <c r="H980"/>
      <c r="I980"/>
      <c r="J980"/>
      <c r="Z980" s="29"/>
      <c r="AA980" s="29"/>
    </row>
    <row r="981" spans="1:27" s="2" customFormat="1" ht="15">
      <c r="A981" s="30"/>
      <c r="B981"/>
      <c r="C981"/>
      <c r="D981"/>
      <c r="E981"/>
      <c r="F981"/>
      <c r="G981"/>
      <c r="H981"/>
      <c r="I981"/>
      <c r="J981"/>
      <c r="Z981" s="29"/>
      <c r="AA981" s="29"/>
    </row>
    <row r="982" spans="1:27" s="2" customFormat="1" ht="15">
      <c r="A982" s="30"/>
      <c r="B982"/>
      <c r="C982"/>
      <c r="D982"/>
      <c r="E982"/>
      <c r="F982"/>
      <c r="G982"/>
      <c r="H982"/>
      <c r="I982"/>
      <c r="J982"/>
      <c r="Z982" s="29"/>
      <c r="AA982" s="29"/>
    </row>
    <row r="983" spans="1:27" s="2" customFormat="1" ht="15">
      <c r="A983" s="30"/>
      <c r="B983"/>
      <c r="C983"/>
      <c r="D983"/>
      <c r="E983"/>
      <c r="F983"/>
      <c r="G983"/>
      <c r="H983"/>
      <c r="I983"/>
      <c r="J983"/>
      <c r="Z983" s="29"/>
      <c r="AA983" s="29"/>
    </row>
    <row r="984" spans="1:27" s="2" customFormat="1" ht="15">
      <c r="A984" s="30"/>
      <c r="B984"/>
      <c r="C984"/>
      <c r="D984"/>
      <c r="E984"/>
      <c r="F984"/>
      <c r="G984"/>
      <c r="H984"/>
      <c r="I984"/>
      <c r="J984"/>
      <c r="Z984" s="29"/>
      <c r="AA984" s="29"/>
    </row>
    <row r="985" spans="1:27" s="2" customFormat="1" ht="15">
      <c r="A985" s="30"/>
      <c r="B985"/>
      <c r="C985"/>
      <c r="D985"/>
      <c r="E985"/>
      <c r="F985"/>
      <c r="G985"/>
      <c r="H985"/>
      <c r="I985"/>
      <c r="J985"/>
      <c r="Z985" s="29"/>
      <c r="AA985" s="29"/>
    </row>
    <row r="986" spans="1:27" s="2" customFormat="1" ht="15">
      <c r="A986" s="30"/>
      <c r="B986"/>
      <c r="C986"/>
      <c r="D986"/>
      <c r="E986"/>
      <c r="F986"/>
      <c r="G986"/>
      <c r="H986"/>
      <c r="I986"/>
      <c r="J986"/>
      <c r="Z986" s="29"/>
      <c r="AA986" s="29"/>
    </row>
    <row r="987" spans="1:27" s="2" customFormat="1" ht="15">
      <c r="A987" s="30"/>
      <c r="B987"/>
      <c r="C987"/>
      <c r="D987"/>
      <c r="E987"/>
      <c r="F987"/>
      <c r="G987"/>
      <c r="H987"/>
      <c r="I987"/>
      <c r="J987"/>
      <c r="Z987" s="29"/>
      <c r="AA987" s="29"/>
    </row>
    <row r="988" spans="1:27" s="2" customFormat="1" ht="15">
      <c r="A988" s="30"/>
      <c r="B988"/>
      <c r="C988"/>
      <c r="D988"/>
      <c r="E988"/>
      <c r="F988"/>
      <c r="G988"/>
      <c r="H988"/>
      <c r="I988"/>
      <c r="J988"/>
      <c r="Z988" s="29"/>
      <c r="AA988" s="29"/>
    </row>
    <row r="989" spans="1:27" s="2" customFormat="1" ht="15">
      <c r="A989" s="30"/>
      <c r="B989"/>
      <c r="C989"/>
      <c r="D989"/>
      <c r="E989"/>
      <c r="F989"/>
      <c r="G989"/>
      <c r="H989"/>
      <c r="I989"/>
      <c r="J989"/>
      <c r="Z989" s="29"/>
      <c r="AA989" s="29"/>
    </row>
    <row r="990" spans="1:27" s="2" customFormat="1" ht="15">
      <c r="A990" s="30"/>
      <c r="B990"/>
      <c r="C990"/>
      <c r="D990"/>
      <c r="E990"/>
      <c r="F990"/>
      <c r="G990"/>
      <c r="H990"/>
      <c r="I990"/>
      <c r="J990"/>
      <c r="Z990" s="29"/>
      <c r="AA990" s="29"/>
    </row>
    <row r="991" spans="1:27" s="2" customFormat="1" ht="15">
      <c r="A991" s="30"/>
      <c r="B991"/>
      <c r="C991"/>
      <c r="D991"/>
      <c r="E991"/>
      <c r="F991"/>
      <c r="G991"/>
      <c r="H991"/>
      <c r="I991"/>
      <c r="J991"/>
      <c r="Z991" s="29"/>
      <c r="AA991" s="29"/>
    </row>
    <row r="992" spans="1:27" s="2" customFormat="1" ht="15">
      <c r="A992" s="30"/>
      <c r="B992"/>
      <c r="C992"/>
      <c r="D992"/>
      <c r="E992"/>
      <c r="F992"/>
      <c r="G992"/>
      <c r="H992"/>
      <c r="I992"/>
      <c r="J992"/>
      <c r="Z992" s="29"/>
      <c r="AA992" s="29"/>
    </row>
    <row r="993" spans="1:27" s="2" customFormat="1" ht="15">
      <c r="A993" s="30"/>
      <c r="B993"/>
      <c r="C993"/>
      <c r="D993"/>
      <c r="E993"/>
      <c r="F993"/>
      <c r="G993"/>
      <c r="H993"/>
      <c r="I993"/>
      <c r="J993"/>
      <c r="Z993" s="29"/>
      <c r="AA993" s="29"/>
    </row>
    <row r="994" spans="1:27" s="2" customFormat="1" ht="15">
      <c r="A994" s="30"/>
      <c r="B994"/>
      <c r="C994"/>
      <c r="D994"/>
      <c r="E994"/>
      <c r="F994"/>
      <c r="G994"/>
      <c r="H994"/>
      <c r="I994"/>
      <c r="J994"/>
      <c r="Z994" s="29"/>
      <c r="AA994" s="29"/>
    </row>
    <row r="995" spans="1:27" s="2" customFormat="1" ht="15">
      <c r="A995" s="30"/>
      <c r="B995"/>
      <c r="C995"/>
      <c r="D995"/>
      <c r="E995"/>
      <c r="F995"/>
      <c r="G995"/>
      <c r="H995"/>
      <c r="I995"/>
      <c r="J995"/>
      <c r="Z995" s="29"/>
      <c r="AA995" s="29"/>
    </row>
    <row r="996" spans="1:27" s="2" customFormat="1" ht="15">
      <c r="A996" s="30"/>
      <c r="B996"/>
      <c r="C996"/>
      <c r="D996"/>
      <c r="E996"/>
      <c r="F996"/>
      <c r="G996"/>
      <c r="H996"/>
      <c r="I996"/>
      <c r="J996"/>
      <c r="Z996" s="29"/>
      <c r="AA996" s="29"/>
    </row>
    <row r="997" spans="1:27" s="2" customFormat="1" ht="15">
      <c r="A997" s="30"/>
      <c r="B997"/>
      <c r="C997"/>
      <c r="D997"/>
      <c r="E997"/>
      <c r="F997"/>
      <c r="G997"/>
      <c r="H997"/>
      <c r="I997"/>
      <c r="J997"/>
      <c r="Z997" s="29"/>
      <c r="AA997" s="29"/>
    </row>
    <row r="998" spans="1:27" s="2" customFormat="1" ht="15">
      <c r="A998" s="30"/>
      <c r="B998"/>
      <c r="C998"/>
      <c r="D998"/>
      <c r="E998"/>
      <c r="F998"/>
      <c r="G998"/>
      <c r="H998"/>
      <c r="I998"/>
      <c r="J998"/>
      <c r="Z998" s="29"/>
      <c r="AA998" s="29"/>
    </row>
    <row r="999" spans="1:27" s="2" customFormat="1" ht="15">
      <c r="A999" s="30"/>
      <c r="B999"/>
      <c r="C999"/>
      <c r="D999"/>
      <c r="E999"/>
      <c r="F999"/>
      <c r="G999"/>
      <c r="H999"/>
      <c r="I999"/>
      <c r="J999"/>
      <c r="Z999" s="29"/>
      <c r="AA999" s="29"/>
    </row>
    <row r="1000" spans="1:27" s="2" customFormat="1" ht="15">
      <c r="A1000" s="30"/>
      <c r="B1000"/>
      <c r="C1000"/>
      <c r="D1000"/>
      <c r="E1000"/>
      <c r="F1000"/>
      <c r="G1000"/>
      <c r="H1000"/>
      <c r="I1000"/>
      <c r="J1000"/>
      <c r="Z1000" s="29"/>
      <c r="AA1000" s="29"/>
    </row>
    <row r="1001" spans="1:27" s="2" customFormat="1" ht="15">
      <c r="A1001" s="30"/>
      <c r="B1001"/>
      <c r="C1001"/>
      <c r="D1001"/>
      <c r="E1001"/>
      <c r="F1001"/>
      <c r="G1001"/>
      <c r="H1001"/>
      <c r="I1001"/>
      <c r="J1001"/>
      <c r="Z1001" s="29"/>
      <c r="AA1001" s="29"/>
    </row>
    <row r="1002" spans="1:27" s="2" customFormat="1" ht="15">
      <c r="A1002" s="30"/>
      <c r="B1002"/>
      <c r="C1002"/>
      <c r="D1002"/>
      <c r="E1002"/>
      <c r="F1002"/>
      <c r="G1002"/>
      <c r="H1002"/>
      <c r="I1002"/>
      <c r="J1002"/>
      <c r="Z1002" s="29"/>
      <c r="AA1002" s="29"/>
    </row>
    <row r="1003" spans="1:27" s="2" customFormat="1" ht="15">
      <c r="A1003" s="30"/>
      <c r="B1003"/>
      <c r="C1003"/>
      <c r="D1003"/>
      <c r="E1003"/>
      <c r="F1003"/>
      <c r="G1003"/>
      <c r="H1003"/>
      <c r="I1003"/>
      <c r="J1003"/>
      <c r="Z1003" s="29"/>
      <c r="AA1003" s="29"/>
    </row>
    <row r="1004" spans="1:27" s="2" customFormat="1" ht="15">
      <c r="A1004" s="30"/>
      <c r="B1004"/>
      <c r="C1004"/>
      <c r="D1004"/>
      <c r="E1004"/>
      <c r="F1004"/>
      <c r="G1004"/>
      <c r="H1004"/>
      <c r="I1004"/>
      <c r="J1004"/>
      <c r="Z1004" s="29"/>
      <c r="AA1004" s="29"/>
    </row>
    <row r="1005" spans="1:27" s="2" customFormat="1" ht="15">
      <c r="A1005" s="30"/>
      <c r="B1005"/>
      <c r="C1005"/>
      <c r="D1005"/>
      <c r="E1005"/>
      <c r="F1005"/>
      <c r="G1005"/>
      <c r="H1005"/>
      <c r="I1005"/>
      <c r="J1005"/>
      <c r="Z1005" s="29"/>
      <c r="AA1005" s="29"/>
    </row>
    <row r="1006" spans="1:27" s="2" customFormat="1" ht="15">
      <c r="A1006" s="30"/>
      <c r="B1006"/>
      <c r="C1006"/>
      <c r="D1006"/>
      <c r="E1006"/>
      <c r="F1006"/>
      <c r="G1006"/>
      <c r="H1006"/>
      <c r="I1006"/>
      <c r="J1006"/>
      <c r="Z1006" s="29"/>
      <c r="AA1006" s="29"/>
    </row>
    <row r="1007" spans="1:27" s="2" customFormat="1" ht="15">
      <c r="A1007" s="30"/>
      <c r="B1007"/>
      <c r="C1007"/>
      <c r="D1007"/>
      <c r="E1007"/>
      <c r="F1007"/>
      <c r="G1007"/>
      <c r="H1007"/>
      <c r="I1007"/>
      <c r="J1007"/>
      <c r="Z1007" s="29"/>
      <c r="AA1007" s="29"/>
    </row>
    <row r="1008" spans="1:27" s="2" customFormat="1" ht="15">
      <c r="A1008" s="30"/>
      <c r="B1008"/>
      <c r="C1008"/>
      <c r="D1008"/>
      <c r="E1008"/>
      <c r="F1008"/>
      <c r="G1008"/>
      <c r="H1008"/>
      <c r="I1008"/>
      <c r="J1008"/>
      <c r="Z1008" s="29"/>
      <c r="AA1008" s="29"/>
    </row>
    <row r="1009" spans="1:27" s="2" customFormat="1" ht="15">
      <c r="A1009" s="30"/>
      <c r="B1009"/>
      <c r="C1009"/>
      <c r="D1009"/>
      <c r="E1009"/>
      <c r="F1009"/>
      <c r="G1009"/>
      <c r="H1009"/>
      <c r="I1009"/>
      <c r="J1009"/>
      <c r="Z1009" s="29"/>
      <c r="AA1009" s="29"/>
    </row>
    <row r="1010" spans="1:27" s="2" customFormat="1" ht="15">
      <c r="A1010" s="30"/>
      <c r="B1010"/>
      <c r="C1010"/>
      <c r="D1010"/>
      <c r="E1010"/>
      <c r="F1010"/>
      <c r="G1010"/>
      <c r="H1010"/>
      <c r="I1010"/>
      <c r="J1010"/>
      <c r="Z1010" s="29"/>
      <c r="AA1010" s="29"/>
    </row>
    <row r="1011" spans="1:27" s="2" customFormat="1" ht="15">
      <c r="A1011" s="30"/>
      <c r="B1011"/>
      <c r="C1011"/>
      <c r="D1011"/>
      <c r="E1011"/>
      <c r="F1011"/>
      <c r="G1011"/>
      <c r="H1011"/>
      <c r="I1011"/>
      <c r="J1011"/>
      <c r="Z1011" s="29"/>
      <c r="AA1011" s="29"/>
    </row>
    <row r="1012" spans="1:27" s="2" customFormat="1" ht="15">
      <c r="A1012" s="30"/>
      <c r="B1012"/>
      <c r="C1012"/>
      <c r="D1012"/>
      <c r="E1012"/>
      <c r="F1012"/>
      <c r="G1012"/>
      <c r="H1012"/>
      <c r="I1012"/>
      <c r="J1012"/>
      <c r="Z1012" s="29"/>
      <c r="AA1012" s="29"/>
    </row>
    <row r="1013" spans="1:27" s="2" customFormat="1" ht="15">
      <c r="A1013" s="30"/>
      <c r="B1013"/>
      <c r="C1013"/>
      <c r="D1013"/>
      <c r="E1013"/>
      <c r="F1013"/>
      <c r="G1013"/>
      <c r="H1013"/>
      <c r="I1013"/>
      <c r="J1013"/>
      <c r="Z1013" s="29"/>
      <c r="AA1013" s="29"/>
    </row>
    <row r="1014" spans="1:27" s="2" customFormat="1" ht="15">
      <c r="A1014" s="30"/>
      <c r="B1014"/>
      <c r="C1014"/>
      <c r="D1014"/>
      <c r="E1014"/>
      <c r="F1014"/>
      <c r="G1014"/>
      <c r="H1014"/>
      <c r="I1014"/>
      <c r="J1014"/>
      <c r="Z1014" s="29"/>
      <c r="AA1014" s="29"/>
    </row>
    <row r="1015" spans="1:27" s="2" customFormat="1" ht="15">
      <c r="A1015" s="30"/>
      <c r="B1015"/>
      <c r="C1015"/>
      <c r="D1015"/>
      <c r="E1015"/>
      <c r="F1015"/>
      <c r="G1015"/>
      <c r="H1015"/>
      <c r="I1015"/>
      <c r="J1015"/>
      <c r="Z1015" s="29"/>
      <c r="AA1015" s="29"/>
    </row>
    <row r="1016" spans="1:27" s="2" customFormat="1" ht="15">
      <c r="A1016" s="30"/>
      <c r="B1016"/>
      <c r="C1016"/>
      <c r="D1016"/>
      <c r="E1016"/>
      <c r="F1016"/>
      <c r="G1016"/>
      <c r="H1016"/>
      <c r="I1016"/>
      <c r="J1016"/>
      <c r="Z1016" s="29"/>
      <c r="AA1016" s="29"/>
    </row>
    <row r="1017" spans="1:27" s="2" customFormat="1" ht="15">
      <c r="A1017" s="30"/>
      <c r="B1017"/>
      <c r="C1017"/>
      <c r="D1017"/>
      <c r="E1017"/>
      <c r="F1017"/>
      <c r="G1017"/>
      <c r="H1017"/>
      <c r="I1017"/>
      <c r="J1017"/>
      <c r="Z1017" s="29"/>
      <c r="AA1017" s="29"/>
    </row>
    <row r="1018" spans="1:27" s="2" customFormat="1" ht="15">
      <c r="A1018" s="30"/>
      <c r="B1018"/>
      <c r="C1018"/>
      <c r="D1018"/>
      <c r="E1018"/>
      <c r="F1018"/>
      <c r="G1018"/>
      <c r="H1018"/>
      <c r="I1018"/>
      <c r="J1018"/>
      <c r="Z1018" s="29"/>
      <c r="AA1018" s="29"/>
    </row>
    <row r="1019" spans="1:27" s="2" customFormat="1" ht="15">
      <c r="A1019" s="30"/>
      <c r="B1019"/>
      <c r="C1019"/>
      <c r="D1019"/>
      <c r="E1019"/>
      <c r="F1019"/>
      <c r="G1019"/>
      <c r="H1019"/>
      <c r="I1019"/>
      <c r="J1019"/>
      <c r="Z1019" s="29"/>
      <c r="AA1019" s="29"/>
    </row>
    <row r="1020" spans="1:27" s="2" customFormat="1" ht="15">
      <c r="A1020" s="30"/>
      <c r="B1020"/>
      <c r="C1020"/>
      <c r="D1020"/>
      <c r="E1020"/>
      <c r="F1020"/>
      <c r="G1020"/>
      <c r="H1020"/>
      <c r="I1020"/>
      <c r="J1020"/>
      <c r="Z1020" s="29"/>
      <c r="AA1020" s="29"/>
    </row>
    <row r="1021" spans="1:27" s="2" customFormat="1" ht="15">
      <c r="A1021" s="30"/>
      <c r="B1021"/>
      <c r="C1021"/>
      <c r="D1021"/>
      <c r="E1021"/>
      <c r="F1021"/>
      <c r="G1021"/>
      <c r="H1021"/>
      <c r="I1021"/>
      <c r="J1021"/>
      <c r="Z1021" s="29"/>
      <c r="AA1021" s="29"/>
    </row>
    <row r="1022" spans="1:27" s="2" customFormat="1" ht="15">
      <c r="A1022" s="30"/>
      <c r="B1022"/>
      <c r="C1022"/>
      <c r="D1022"/>
      <c r="E1022"/>
      <c r="F1022"/>
      <c r="G1022"/>
      <c r="H1022"/>
      <c r="I1022"/>
      <c r="J1022"/>
      <c r="Z1022" s="29"/>
      <c r="AA1022" s="29"/>
    </row>
    <row r="1023" spans="1:27" s="2" customFormat="1" ht="15">
      <c r="A1023" s="30"/>
      <c r="B1023"/>
      <c r="C1023"/>
      <c r="D1023"/>
      <c r="E1023"/>
      <c r="F1023"/>
      <c r="G1023"/>
      <c r="H1023"/>
      <c r="I1023"/>
      <c r="J1023"/>
      <c r="Z1023" s="29"/>
      <c r="AA1023" s="29"/>
    </row>
    <row r="1024" spans="1:27" s="2" customFormat="1" ht="15">
      <c r="A1024" s="30"/>
      <c r="B1024"/>
      <c r="C1024"/>
      <c r="D1024"/>
      <c r="E1024"/>
      <c r="F1024"/>
      <c r="G1024"/>
      <c r="H1024"/>
      <c r="I1024"/>
      <c r="J1024"/>
      <c r="Z1024" s="29"/>
      <c r="AA1024" s="29"/>
    </row>
    <row r="1025" spans="1:27" s="2" customFormat="1" ht="15">
      <c r="A1025" s="30"/>
      <c r="B1025"/>
      <c r="C1025"/>
      <c r="D1025"/>
      <c r="E1025"/>
      <c r="F1025"/>
      <c r="G1025"/>
      <c r="H1025"/>
      <c r="I1025"/>
      <c r="J1025"/>
      <c r="Z1025" s="29"/>
      <c r="AA1025" s="29"/>
    </row>
    <row r="1026" spans="1:27" s="2" customFormat="1" ht="15">
      <c r="A1026" s="30"/>
      <c r="B1026"/>
      <c r="C1026"/>
      <c r="D1026"/>
      <c r="E1026"/>
      <c r="F1026"/>
      <c r="G1026"/>
      <c r="H1026"/>
      <c r="I1026"/>
      <c r="J1026"/>
      <c r="Z1026" s="29"/>
      <c r="AA1026" s="29"/>
    </row>
    <row r="1027" spans="1:27" s="2" customFormat="1" ht="15">
      <c r="A1027" s="30"/>
      <c r="B1027"/>
      <c r="C1027"/>
      <c r="D1027"/>
      <c r="E1027"/>
      <c r="F1027"/>
      <c r="G1027"/>
      <c r="H1027"/>
      <c r="I1027"/>
      <c r="J1027"/>
      <c r="Z1027" s="29"/>
      <c r="AA1027" s="29"/>
    </row>
    <row r="1028" spans="1:27" s="2" customFormat="1" ht="15">
      <c r="A1028" s="30"/>
      <c r="B1028"/>
      <c r="C1028"/>
      <c r="D1028"/>
      <c r="E1028"/>
      <c r="F1028"/>
      <c r="G1028"/>
      <c r="H1028"/>
      <c r="I1028"/>
      <c r="J1028"/>
      <c r="Z1028" s="29"/>
      <c r="AA1028" s="29"/>
    </row>
    <row r="1029" spans="1:27" s="2" customFormat="1" ht="15">
      <c r="A1029" s="30"/>
      <c r="B1029"/>
      <c r="C1029"/>
      <c r="D1029"/>
      <c r="E1029"/>
      <c r="F1029"/>
      <c r="G1029"/>
      <c r="H1029"/>
      <c r="I1029"/>
      <c r="J1029"/>
      <c r="Z1029" s="29"/>
      <c r="AA1029" s="29"/>
    </row>
    <row r="1030" spans="1:27" s="2" customFormat="1" ht="15">
      <c r="A1030" s="30"/>
      <c r="B1030"/>
      <c r="C1030"/>
      <c r="D1030"/>
      <c r="E1030"/>
      <c r="F1030"/>
      <c r="G1030"/>
      <c r="H1030"/>
      <c r="I1030"/>
      <c r="J1030"/>
      <c r="Z1030" s="29"/>
      <c r="AA1030" s="29"/>
    </row>
    <row r="1031" spans="1:27" s="2" customFormat="1" ht="15">
      <c r="A1031" s="30"/>
      <c r="B1031"/>
      <c r="C1031"/>
      <c r="D1031"/>
      <c r="E1031"/>
      <c r="F1031"/>
      <c r="G1031"/>
      <c r="H1031"/>
      <c r="I1031"/>
      <c r="J1031"/>
      <c r="Z1031" s="29"/>
      <c r="AA1031" s="29"/>
    </row>
    <row r="1032" spans="1:27" s="2" customFormat="1" ht="15">
      <c r="A1032" s="30"/>
      <c r="B1032"/>
      <c r="C1032"/>
      <c r="D1032"/>
      <c r="E1032"/>
      <c r="F1032"/>
      <c r="G1032"/>
      <c r="H1032"/>
      <c r="I1032"/>
      <c r="J1032"/>
      <c r="Z1032" s="29"/>
      <c r="AA1032" s="29"/>
    </row>
    <row r="1033" spans="1:27" s="2" customFormat="1" ht="15">
      <c r="A1033" s="30"/>
      <c r="B1033"/>
      <c r="C1033"/>
      <c r="D1033"/>
      <c r="E1033"/>
      <c r="F1033"/>
      <c r="G1033"/>
      <c r="H1033"/>
      <c r="I1033"/>
      <c r="J1033"/>
      <c r="Z1033" s="29"/>
      <c r="AA1033" s="29"/>
    </row>
    <row r="1034" spans="1:27" s="2" customFormat="1" ht="15">
      <c r="A1034" s="30"/>
      <c r="B1034"/>
      <c r="C1034"/>
      <c r="D1034"/>
      <c r="E1034"/>
      <c r="F1034"/>
      <c r="G1034"/>
      <c r="H1034"/>
      <c r="I1034"/>
      <c r="J1034"/>
      <c r="Z1034" s="29"/>
      <c r="AA1034" s="29"/>
    </row>
    <row r="1035" spans="1:27" s="2" customFormat="1" ht="15">
      <c r="A1035" s="30"/>
      <c r="B1035"/>
      <c r="C1035"/>
      <c r="D1035"/>
      <c r="E1035"/>
      <c r="F1035"/>
      <c r="G1035"/>
      <c r="H1035"/>
      <c r="I1035"/>
      <c r="J1035"/>
      <c r="Z1035" s="29"/>
      <c r="AA1035" s="29"/>
    </row>
    <row r="1036" spans="1:27" s="2" customFormat="1" ht="15">
      <c r="A1036" s="30"/>
      <c r="B1036"/>
      <c r="C1036"/>
      <c r="D1036"/>
      <c r="E1036"/>
      <c r="F1036"/>
      <c r="G1036"/>
      <c r="H1036"/>
      <c r="I1036"/>
      <c r="J1036"/>
      <c r="Z1036" s="29"/>
      <c r="AA1036" s="29"/>
    </row>
    <row r="1037" spans="1:27" s="2" customFormat="1" ht="15">
      <c r="A1037" s="30"/>
      <c r="B1037"/>
      <c r="C1037"/>
      <c r="D1037"/>
      <c r="E1037"/>
      <c r="F1037"/>
      <c r="G1037"/>
      <c r="H1037"/>
      <c r="I1037"/>
      <c r="J1037"/>
      <c r="Z1037" s="29"/>
      <c r="AA1037" s="29"/>
    </row>
    <row r="1038" spans="1:27" s="2" customFormat="1" ht="15">
      <c r="A1038" s="30"/>
      <c r="B1038"/>
      <c r="C1038"/>
      <c r="D1038"/>
      <c r="E1038"/>
      <c r="F1038"/>
      <c r="G1038"/>
      <c r="H1038"/>
      <c r="I1038"/>
      <c r="J1038"/>
      <c r="Z1038" s="29"/>
      <c r="AA1038" s="29"/>
    </row>
    <row r="1039" spans="1:27" s="2" customFormat="1" ht="15">
      <c r="A1039" s="30"/>
      <c r="B1039"/>
      <c r="C1039"/>
      <c r="D1039"/>
      <c r="E1039"/>
      <c r="F1039"/>
      <c r="G1039"/>
      <c r="H1039"/>
      <c r="I1039"/>
      <c r="J1039"/>
      <c r="Z1039" s="29"/>
      <c r="AA1039" s="29"/>
    </row>
    <row r="1040" spans="1:27" s="2" customFormat="1" ht="15">
      <c r="A1040" s="30"/>
      <c r="B1040"/>
      <c r="C1040"/>
      <c r="D1040"/>
      <c r="E1040"/>
      <c r="F1040"/>
      <c r="G1040"/>
      <c r="H1040"/>
      <c r="I1040"/>
      <c r="J1040"/>
      <c r="Z1040" s="29"/>
      <c r="AA1040" s="29"/>
    </row>
    <row r="1041" spans="1:27" s="2" customFormat="1" ht="15">
      <c r="A1041" s="30"/>
      <c r="B1041"/>
      <c r="C1041"/>
      <c r="D1041"/>
      <c r="E1041"/>
      <c r="F1041"/>
      <c r="G1041"/>
      <c r="H1041"/>
      <c r="I1041"/>
      <c r="J1041"/>
      <c r="Z1041" s="29"/>
      <c r="AA1041" s="29"/>
    </row>
    <row r="1042" spans="1:27" s="2" customFormat="1" ht="15">
      <c r="A1042" s="30"/>
      <c r="B1042"/>
      <c r="C1042"/>
      <c r="D1042"/>
      <c r="E1042"/>
      <c r="F1042"/>
      <c r="G1042"/>
      <c r="H1042"/>
      <c r="I1042"/>
      <c r="J1042"/>
      <c r="Z1042" s="29"/>
      <c r="AA1042" s="29"/>
    </row>
    <row r="1043" spans="1:27" s="2" customFormat="1" ht="15">
      <c r="A1043" s="30"/>
      <c r="B1043"/>
      <c r="C1043"/>
      <c r="D1043"/>
      <c r="E1043"/>
      <c r="F1043"/>
      <c r="G1043"/>
      <c r="H1043"/>
      <c r="I1043"/>
      <c r="J1043"/>
      <c r="Z1043" s="29"/>
      <c r="AA1043" s="29"/>
    </row>
    <row r="1044" spans="1:27" s="2" customFormat="1" ht="15">
      <c r="A1044" s="30"/>
      <c r="B1044"/>
      <c r="C1044"/>
      <c r="D1044"/>
      <c r="E1044"/>
      <c r="F1044"/>
      <c r="G1044"/>
      <c r="H1044"/>
      <c r="I1044"/>
      <c r="J1044"/>
      <c r="Z1044" s="29"/>
      <c r="AA1044" s="29"/>
    </row>
    <row r="1045" spans="1:27" s="2" customFormat="1" ht="15">
      <c r="A1045" s="30"/>
      <c r="B1045"/>
      <c r="C1045"/>
      <c r="D1045"/>
      <c r="E1045"/>
      <c r="F1045"/>
      <c r="G1045"/>
      <c r="H1045"/>
      <c r="I1045"/>
      <c r="J1045"/>
      <c r="Z1045" s="29"/>
      <c r="AA1045" s="29"/>
    </row>
    <row r="1046" spans="1:27" s="2" customFormat="1" ht="15">
      <c r="A1046" s="30"/>
      <c r="B1046"/>
      <c r="C1046"/>
      <c r="D1046"/>
      <c r="E1046"/>
      <c r="F1046"/>
      <c r="G1046"/>
      <c r="H1046"/>
      <c r="I1046"/>
      <c r="J1046"/>
      <c r="Z1046" s="29"/>
      <c r="AA1046" s="29"/>
    </row>
    <row r="1047" spans="1:27" s="2" customFormat="1" ht="15">
      <c r="A1047" s="30"/>
      <c r="B1047"/>
      <c r="C1047"/>
      <c r="D1047"/>
      <c r="E1047"/>
      <c r="F1047"/>
      <c r="G1047"/>
      <c r="H1047"/>
      <c r="I1047"/>
      <c r="J1047"/>
      <c r="Z1047" s="29"/>
      <c r="AA1047" s="29"/>
    </row>
    <row r="1048" spans="1:27" s="2" customFormat="1" ht="15">
      <c r="A1048" s="30"/>
      <c r="B1048"/>
      <c r="C1048"/>
      <c r="D1048"/>
      <c r="E1048"/>
      <c r="F1048"/>
      <c r="G1048"/>
      <c r="H1048"/>
      <c r="I1048"/>
      <c r="J1048"/>
      <c r="Z1048" s="29"/>
      <c r="AA1048" s="29"/>
    </row>
    <row r="1049" spans="1:27" s="2" customFormat="1" ht="15">
      <c r="A1049" s="30"/>
      <c r="B1049"/>
      <c r="C1049"/>
      <c r="D1049"/>
      <c r="E1049"/>
      <c r="F1049"/>
      <c r="G1049"/>
      <c r="H1049"/>
      <c r="I1049"/>
      <c r="J1049"/>
      <c r="Z1049" s="29"/>
      <c r="AA1049" s="29"/>
    </row>
    <row r="1050" spans="1:27" s="2" customFormat="1" ht="15">
      <c r="A1050" s="30"/>
      <c r="B1050"/>
      <c r="C1050"/>
      <c r="D1050"/>
      <c r="E1050"/>
      <c r="F1050"/>
      <c r="G1050"/>
      <c r="H1050"/>
      <c r="I1050"/>
      <c r="J1050"/>
      <c r="Z1050" s="29"/>
      <c r="AA1050" s="29"/>
    </row>
    <row r="1051" spans="1:27" s="2" customFormat="1" ht="15">
      <c r="A1051" s="30"/>
      <c r="B1051"/>
      <c r="C1051"/>
      <c r="D1051"/>
      <c r="E1051"/>
      <c r="F1051"/>
      <c r="G1051"/>
      <c r="H1051"/>
      <c r="I1051"/>
      <c r="J1051"/>
      <c r="Z1051" s="29"/>
      <c r="AA1051" s="29"/>
    </row>
    <row r="1052" spans="1:27" s="2" customFormat="1" ht="15">
      <c r="A1052" s="30"/>
      <c r="B1052"/>
      <c r="C1052"/>
      <c r="D1052"/>
      <c r="E1052"/>
      <c r="F1052"/>
      <c r="G1052"/>
      <c r="H1052"/>
      <c r="I1052"/>
      <c r="J1052"/>
      <c r="Z1052" s="29"/>
      <c r="AA1052" s="29"/>
    </row>
    <row r="1053" spans="1:27" s="2" customFormat="1" ht="15">
      <c r="A1053" s="30"/>
      <c r="B1053"/>
      <c r="C1053"/>
      <c r="D1053"/>
      <c r="E1053"/>
      <c r="F1053"/>
      <c r="G1053"/>
      <c r="H1053"/>
      <c r="I1053"/>
      <c r="J1053"/>
      <c r="Z1053" s="29"/>
      <c r="AA1053" s="29"/>
    </row>
    <row r="1054" spans="1:27" s="2" customFormat="1" ht="15">
      <c r="A1054" s="30"/>
      <c r="B1054"/>
      <c r="C1054"/>
      <c r="D1054"/>
      <c r="E1054"/>
      <c r="F1054"/>
      <c r="G1054"/>
      <c r="H1054"/>
      <c r="I1054"/>
      <c r="J1054"/>
      <c r="Z1054" s="29"/>
      <c r="AA1054" s="29"/>
    </row>
    <row r="1055" spans="1:27" s="2" customFormat="1" ht="15">
      <c r="A1055" s="30"/>
      <c r="B1055"/>
      <c r="C1055"/>
      <c r="D1055"/>
      <c r="E1055"/>
      <c r="F1055"/>
      <c r="G1055"/>
      <c r="H1055"/>
      <c r="I1055"/>
      <c r="J1055"/>
      <c r="Z1055" s="29"/>
      <c r="AA1055" s="29"/>
    </row>
    <row r="1056" spans="1:27" s="2" customFormat="1" ht="15">
      <c r="A1056" s="30"/>
      <c r="B1056"/>
      <c r="C1056"/>
      <c r="D1056"/>
      <c r="E1056"/>
      <c r="F1056"/>
      <c r="G1056"/>
      <c r="H1056"/>
      <c r="I1056"/>
      <c r="J1056"/>
      <c r="Z1056" s="29"/>
      <c r="AA1056" s="29"/>
    </row>
    <row r="1057" spans="1:27" s="2" customFormat="1" ht="15">
      <c r="A1057" s="30"/>
      <c r="B1057"/>
      <c r="C1057"/>
      <c r="D1057"/>
      <c r="E1057"/>
      <c r="F1057"/>
      <c r="G1057"/>
      <c r="H1057"/>
      <c r="I1057"/>
      <c r="J1057"/>
      <c r="Z1057" s="29"/>
      <c r="AA1057" s="29"/>
    </row>
    <row r="1058" spans="1:27" s="2" customFormat="1" ht="15">
      <c r="A1058" s="30"/>
      <c r="B1058"/>
      <c r="C1058"/>
      <c r="D1058"/>
      <c r="E1058"/>
      <c r="F1058"/>
      <c r="G1058"/>
      <c r="H1058"/>
      <c r="I1058"/>
      <c r="J1058"/>
      <c r="Z1058" s="29"/>
      <c r="AA1058" s="29"/>
    </row>
    <row r="1059" spans="1:27" s="2" customFormat="1" ht="15">
      <c r="A1059" s="30"/>
      <c r="B1059"/>
      <c r="C1059"/>
      <c r="D1059"/>
      <c r="E1059"/>
      <c r="F1059"/>
      <c r="G1059"/>
      <c r="H1059"/>
      <c r="I1059"/>
      <c r="J1059"/>
      <c r="Z1059" s="29"/>
      <c r="AA1059" s="29"/>
    </row>
    <row r="1060" spans="1:27" s="2" customFormat="1" ht="15">
      <c r="A1060" s="30"/>
      <c r="B1060"/>
      <c r="C1060"/>
      <c r="D1060"/>
      <c r="E1060"/>
      <c r="F1060"/>
      <c r="G1060"/>
      <c r="H1060"/>
      <c r="I1060"/>
      <c r="J1060"/>
      <c r="Z1060" s="29"/>
      <c r="AA1060" s="29"/>
    </row>
    <row r="1061" spans="1:27" s="2" customFormat="1" ht="15">
      <c r="A1061" s="30"/>
      <c r="B1061"/>
      <c r="C1061"/>
      <c r="D1061"/>
      <c r="E1061"/>
      <c r="F1061"/>
      <c r="G1061"/>
      <c r="H1061"/>
      <c r="I1061"/>
      <c r="J1061"/>
      <c r="Z1061" s="29"/>
      <c r="AA1061" s="29"/>
    </row>
    <row r="1062" spans="1:27" s="2" customFormat="1" ht="15">
      <c r="A1062" s="30"/>
      <c r="B1062"/>
      <c r="C1062"/>
      <c r="D1062"/>
      <c r="E1062"/>
      <c r="F1062"/>
      <c r="G1062"/>
      <c r="H1062"/>
      <c r="I1062"/>
      <c r="J1062"/>
      <c r="Z1062" s="29"/>
      <c r="AA1062" s="29"/>
    </row>
    <row r="1063" spans="1:27" s="2" customFormat="1" ht="15">
      <c r="A1063" s="30"/>
      <c r="B1063"/>
      <c r="C1063"/>
      <c r="D1063"/>
      <c r="E1063"/>
      <c r="F1063"/>
      <c r="G1063"/>
      <c r="H1063"/>
      <c r="I1063"/>
      <c r="J1063"/>
      <c r="Z1063" s="29"/>
      <c r="AA1063" s="29"/>
    </row>
    <row r="1064" spans="1:27" s="2" customFormat="1" ht="15">
      <c r="A1064" s="30"/>
      <c r="B1064"/>
      <c r="C1064"/>
      <c r="D1064"/>
      <c r="E1064"/>
      <c r="F1064"/>
      <c r="G1064"/>
      <c r="H1064"/>
      <c r="I1064"/>
      <c r="J1064"/>
      <c r="Z1064" s="29"/>
      <c r="AA1064" s="29"/>
    </row>
    <row r="1065" spans="1:27" s="2" customFormat="1" ht="15">
      <c r="A1065" s="30"/>
      <c r="B1065"/>
      <c r="C1065"/>
      <c r="D1065"/>
      <c r="E1065"/>
      <c r="F1065"/>
      <c r="G1065"/>
      <c r="H1065"/>
      <c r="I1065"/>
      <c r="J1065"/>
      <c r="Z1065" s="29"/>
      <c r="AA1065" s="29"/>
    </row>
    <row r="1066" spans="1:27" s="2" customFormat="1" ht="15">
      <c r="A1066" s="30"/>
      <c r="B1066"/>
      <c r="C1066"/>
      <c r="D1066"/>
      <c r="E1066"/>
      <c r="F1066"/>
      <c r="G1066"/>
      <c r="H1066"/>
      <c r="I1066"/>
      <c r="J1066"/>
      <c r="Z1066" s="29"/>
      <c r="AA1066" s="29"/>
    </row>
    <row r="1067" spans="1:27" s="2" customFormat="1" ht="15">
      <c r="A1067" s="30"/>
      <c r="B1067"/>
      <c r="C1067"/>
      <c r="D1067"/>
      <c r="E1067"/>
      <c r="F1067"/>
      <c r="G1067"/>
      <c r="H1067"/>
      <c r="I1067"/>
      <c r="J1067"/>
      <c r="Z1067" s="29"/>
      <c r="AA1067" s="29"/>
    </row>
    <row r="1068" spans="1:27" s="2" customFormat="1" ht="15">
      <c r="A1068" s="30"/>
      <c r="B1068"/>
      <c r="C1068"/>
      <c r="D1068"/>
      <c r="E1068"/>
      <c r="F1068"/>
      <c r="G1068"/>
      <c r="H1068"/>
      <c r="I1068"/>
      <c r="J1068"/>
      <c r="Z1068" s="29"/>
      <c r="AA1068" s="29"/>
    </row>
    <row r="1069" spans="1:27" s="2" customFormat="1" ht="15">
      <c r="A1069" s="30"/>
      <c r="B1069"/>
      <c r="C1069"/>
      <c r="D1069"/>
      <c r="E1069"/>
      <c r="F1069"/>
      <c r="G1069"/>
      <c r="H1069"/>
      <c r="I1069"/>
      <c r="J1069"/>
      <c r="Z1069" s="29"/>
      <c r="AA1069" s="29"/>
    </row>
    <row r="1070" spans="1:27" s="2" customFormat="1" ht="15">
      <c r="A1070" s="30"/>
      <c r="B1070"/>
      <c r="C1070"/>
      <c r="D1070"/>
      <c r="E1070"/>
      <c r="F1070"/>
      <c r="G1070"/>
      <c r="H1070"/>
      <c r="I1070"/>
      <c r="J1070"/>
      <c r="Z1070" s="29"/>
      <c r="AA1070" s="29"/>
    </row>
    <row r="1071" spans="1:27" s="2" customFormat="1" ht="15">
      <c r="A1071" s="30"/>
      <c r="B1071"/>
      <c r="C1071"/>
      <c r="D1071"/>
      <c r="E1071"/>
      <c r="F1071"/>
      <c r="G1071"/>
      <c r="H1071"/>
      <c r="I1071"/>
      <c r="J1071"/>
      <c r="Z1071" s="29"/>
      <c r="AA1071" s="29"/>
    </row>
    <row r="1072" spans="1:27" s="2" customFormat="1" ht="15">
      <c r="A1072" s="30"/>
      <c r="B1072"/>
      <c r="C1072"/>
      <c r="D1072"/>
      <c r="E1072"/>
      <c r="F1072"/>
      <c r="G1072"/>
      <c r="H1072"/>
      <c r="I1072"/>
      <c r="J1072"/>
      <c r="Z1072" s="29"/>
      <c r="AA1072" s="29"/>
    </row>
    <row r="1073" spans="1:27" s="2" customFormat="1" ht="15">
      <c r="A1073" s="30"/>
      <c r="B1073"/>
      <c r="C1073"/>
      <c r="D1073"/>
      <c r="E1073"/>
      <c r="F1073"/>
      <c r="G1073"/>
      <c r="H1073"/>
      <c r="I1073"/>
      <c r="J1073"/>
      <c r="Z1073" s="29"/>
      <c r="AA1073" s="29"/>
    </row>
    <row r="1074" spans="1:27" s="2" customFormat="1" ht="15">
      <c r="A1074" s="30"/>
      <c r="B1074"/>
      <c r="C1074"/>
      <c r="D1074"/>
      <c r="E1074"/>
      <c r="F1074"/>
      <c r="G1074"/>
      <c r="H1074"/>
      <c r="I1074"/>
      <c r="J1074"/>
      <c r="Z1074" s="29"/>
      <c r="AA1074" s="29"/>
    </row>
    <row r="1075" spans="1:27" s="2" customFormat="1" ht="15">
      <c r="A1075" s="30"/>
      <c r="B1075"/>
      <c r="C1075"/>
      <c r="D1075"/>
      <c r="E1075"/>
      <c r="F1075"/>
      <c r="G1075"/>
      <c r="H1075"/>
      <c r="I1075"/>
      <c r="J1075"/>
      <c r="Z1075" s="29"/>
      <c r="AA1075" s="29"/>
    </row>
    <row r="1076" spans="1:27" s="2" customFormat="1" ht="15">
      <c r="A1076" s="30"/>
      <c r="B1076"/>
      <c r="C1076"/>
      <c r="D1076"/>
      <c r="E1076"/>
      <c r="F1076"/>
      <c r="G1076"/>
      <c r="H1076"/>
      <c r="I1076"/>
      <c r="J1076"/>
      <c r="Z1076" s="29"/>
      <c r="AA1076" s="29"/>
    </row>
    <row r="1077" spans="1:27" s="2" customFormat="1" ht="15">
      <c r="A1077" s="30"/>
      <c r="B1077"/>
      <c r="C1077"/>
      <c r="D1077"/>
      <c r="E1077"/>
      <c r="F1077"/>
      <c r="G1077"/>
      <c r="H1077"/>
      <c r="I1077"/>
      <c r="J1077"/>
      <c r="Z1077" s="29"/>
      <c r="AA1077" s="29"/>
    </row>
    <row r="1078" spans="1:27" s="2" customFormat="1" ht="15">
      <c r="A1078" s="30"/>
      <c r="B1078"/>
      <c r="C1078"/>
      <c r="D1078"/>
      <c r="E1078"/>
      <c r="F1078"/>
      <c r="G1078"/>
      <c r="H1078"/>
      <c r="I1078"/>
      <c r="J1078"/>
      <c r="Z1078" s="29"/>
      <c r="AA1078" s="29"/>
    </row>
    <row r="1079" spans="1:27" s="2" customFormat="1" ht="15">
      <c r="A1079" s="30"/>
      <c r="B1079"/>
      <c r="C1079"/>
      <c r="D1079"/>
      <c r="E1079"/>
      <c r="F1079"/>
      <c r="G1079"/>
      <c r="H1079"/>
      <c r="I1079"/>
      <c r="J1079"/>
      <c r="Z1079" s="29"/>
      <c r="AA1079" s="29"/>
    </row>
    <row r="1080" spans="1:27" s="2" customFormat="1" ht="15">
      <c r="A1080" s="30"/>
      <c r="B1080"/>
      <c r="C1080"/>
      <c r="D1080"/>
      <c r="E1080"/>
      <c r="F1080"/>
      <c r="G1080"/>
      <c r="H1080"/>
      <c r="I1080"/>
      <c r="J1080"/>
      <c r="Z1080" s="29"/>
      <c r="AA1080" s="29"/>
    </row>
    <row r="1081" spans="1:27" s="2" customFormat="1" ht="15">
      <c r="A1081" s="30"/>
      <c r="B1081"/>
      <c r="C1081"/>
      <c r="D1081"/>
      <c r="E1081"/>
      <c r="F1081"/>
      <c r="G1081"/>
      <c r="H1081"/>
      <c r="I1081"/>
      <c r="J1081"/>
      <c r="Z1081" s="29"/>
      <c r="AA1081" s="29"/>
    </row>
    <row r="1082" spans="1:27" s="2" customFormat="1" ht="15">
      <c r="A1082" s="30"/>
      <c r="B1082"/>
      <c r="C1082"/>
      <c r="D1082"/>
      <c r="E1082"/>
      <c r="F1082"/>
      <c r="G1082"/>
      <c r="H1082"/>
      <c r="I1082"/>
      <c r="J1082"/>
      <c r="Z1082" s="29"/>
      <c r="AA1082" s="29"/>
    </row>
    <row r="1083" spans="1:27" s="2" customFormat="1" ht="15">
      <c r="A1083" s="30"/>
      <c r="B1083"/>
      <c r="C1083"/>
      <c r="D1083"/>
      <c r="E1083"/>
      <c r="F1083"/>
      <c r="G1083"/>
      <c r="H1083"/>
      <c r="I1083"/>
      <c r="J1083"/>
      <c r="Z1083" s="29"/>
      <c r="AA1083" s="29"/>
    </row>
    <row r="1084" spans="1:27" s="2" customFormat="1" ht="15">
      <c r="A1084" s="30"/>
      <c r="B1084"/>
      <c r="C1084"/>
      <c r="D1084"/>
      <c r="E1084"/>
      <c r="F1084"/>
      <c r="G1084"/>
      <c r="H1084"/>
      <c r="I1084"/>
      <c r="J1084"/>
      <c r="Z1084" s="29"/>
      <c r="AA1084" s="29"/>
    </row>
    <row r="1085" spans="1:27" s="2" customFormat="1" ht="15">
      <c r="A1085" s="30"/>
      <c r="B1085"/>
      <c r="C1085"/>
      <c r="D1085"/>
      <c r="E1085"/>
      <c r="F1085"/>
      <c r="G1085"/>
      <c r="H1085"/>
      <c r="I1085"/>
      <c r="J1085"/>
      <c r="Z1085" s="29"/>
      <c r="AA1085" s="29"/>
    </row>
    <row r="1086" spans="1:27" s="2" customFormat="1" ht="15">
      <c r="A1086" s="30"/>
      <c r="B1086"/>
      <c r="C1086"/>
      <c r="D1086"/>
      <c r="E1086"/>
      <c r="F1086"/>
      <c r="G1086"/>
      <c r="H1086"/>
      <c r="I1086"/>
      <c r="J1086"/>
      <c r="Z1086" s="29"/>
      <c r="AA1086" s="29"/>
    </row>
    <row r="1087" spans="1:27" s="2" customFormat="1" ht="15">
      <c r="A1087" s="30"/>
      <c r="B1087"/>
      <c r="C1087"/>
      <c r="D1087"/>
      <c r="E1087"/>
      <c r="F1087"/>
      <c r="G1087"/>
      <c r="H1087"/>
      <c r="I1087"/>
      <c r="J1087"/>
      <c r="Z1087" s="29"/>
      <c r="AA1087" s="29"/>
    </row>
    <row r="1088" spans="1:27" s="2" customFormat="1" ht="15">
      <c r="A1088" s="30"/>
      <c r="B1088"/>
      <c r="C1088"/>
      <c r="D1088"/>
      <c r="E1088"/>
      <c r="F1088"/>
      <c r="G1088"/>
      <c r="H1088"/>
      <c r="I1088"/>
      <c r="J1088"/>
      <c r="Z1088" s="29"/>
      <c r="AA1088" s="29"/>
    </row>
    <row r="1089" spans="1:27" s="2" customFormat="1" ht="15">
      <c r="A1089" s="30"/>
      <c r="B1089"/>
      <c r="C1089"/>
      <c r="D1089"/>
      <c r="E1089"/>
      <c r="F1089"/>
      <c r="G1089"/>
      <c r="H1089"/>
      <c r="I1089"/>
      <c r="J1089"/>
      <c r="Z1089" s="29"/>
      <c r="AA1089" s="29"/>
    </row>
    <row r="1090" spans="1:27" s="2" customFormat="1" ht="15">
      <c r="A1090" s="30"/>
      <c r="B1090"/>
      <c r="C1090"/>
      <c r="D1090"/>
      <c r="E1090"/>
      <c r="F1090"/>
      <c r="G1090"/>
      <c r="H1090"/>
      <c r="I1090"/>
      <c r="J1090"/>
      <c r="Z1090" s="29"/>
      <c r="AA1090" s="29"/>
    </row>
    <row r="1091" spans="1:27" s="2" customFormat="1" ht="15">
      <c r="A1091" s="30"/>
      <c r="B1091"/>
      <c r="C1091"/>
      <c r="D1091"/>
      <c r="E1091"/>
      <c r="F1091"/>
      <c r="G1091"/>
      <c r="H1091"/>
      <c r="I1091"/>
      <c r="J1091"/>
      <c r="Z1091" s="29"/>
      <c r="AA1091" s="29"/>
    </row>
    <row r="1092" spans="1:27" s="2" customFormat="1" ht="15">
      <c r="A1092" s="30"/>
      <c r="B1092"/>
      <c r="C1092"/>
      <c r="D1092"/>
      <c r="E1092"/>
      <c r="F1092"/>
      <c r="G1092"/>
      <c r="H1092"/>
      <c r="I1092"/>
      <c r="J1092"/>
      <c r="Z1092" s="29"/>
      <c r="AA1092" s="29"/>
    </row>
    <row r="1093" spans="1:27" s="2" customFormat="1" ht="15">
      <c r="A1093" s="30"/>
      <c r="B1093"/>
      <c r="C1093"/>
      <c r="D1093"/>
      <c r="E1093"/>
      <c r="F1093"/>
      <c r="G1093"/>
      <c r="H1093"/>
      <c r="I1093"/>
      <c r="J1093"/>
      <c r="Z1093" s="29"/>
      <c r="AA1093" s="29"/>
    </row>
    <row r="1094" spans="1:27" s="2" customFormat="1" ht="15">
      <c r="A1094" s="30"/>
      <c r="B1094"/>
      <c r="C1094"/>
      <c r="D1094"/>
      <c r="E1094"/>
      <c r="F1094"/>
      <c r="G1094"/>
      <c r="H1094"/>
      <c r="I1094"/>
      <c r="J1094"/>
      <c r="Z1094" s="29"/>
      <c r="AA1094" s="29"/>
    </row>
    <row r="1095" spans="1:27" s="2" customFormat="1" ht="15">
      <c r="A1095" s="30"/>
      <c r="B1095"/>
      <c r="C1095"/>
      <c r="D1095"/>
      <c r="E1095"/>
      <c r="F1095"/>
      <c r="G1095"/>
      <c r="H1095"/>
      <c r="I1095"/>
      <c r="J1095"/>
      <c r="Z1095" s="29"/>
      <c r="AA1095" s="29"/>
    </row>
    <row r="1096" spans="1:27" s="2" customFormat="1" ht="15">
      <c r="A1096" s="30"/>
      <c r="B1096"/>
      <c r="C1096"/>
      <c r="D1096"/>
      <c r="E1096"/>
      <c r="F1096"/>
      <c r="G1096"/>
      <c r="H1096"/>
      <c r="I1096"/>
      <c r="J1096"/>
      <c r="Z1096" s="29"/>
      <c r="AA1096" s="29"/>
    </row>
    <row r="1097" spans="1:27" s="2" customFormat="1" ht="15">
      <c r="A1097" s="30"/>
      <c r="B1097"/>
      <c r="C1097"/>
      <c r="D1097"/>
      <c r="E1097"/>
      <c r="F1097"/>
      <c r="G1097"/>
      <c r="H1097"/>
      <c r="I1097"/>
      <c r="J1097"/>
      <c r="Z1097" s="29"/>
      <c r="AA1097" s="29"/>
    </row>
    <row r="1098" spans="1:27" s="2" customFormat="1" ht="15">
      <c r="A1098" s="30"/>
      <c r="B1098"/>
      <c r="C1098"/>
      <c r="D1098"/>
      <c r="E1098"/>
      <c r="F1098"/>
      <c r="G1098"/>
      <c r="H1098"/>
      <c r="I1098"/>
      <c r="J1098"/>
      <c r="Z1098" s="29"/>
      <c r="AA1098" s="29"/>
    </row>
    <row r="1099" spans="1:27" s="2" customFormat="1" ht="15">
      <c r="A1099" s="30"/>
      <c r="B1099"/>
      <c r="C1099"/>
      <c r="D1099"/>
      <c r="E1099"/>
      <c r="F1099"/>
      <c r="G1099"/>
      <c r="H1099"/>
      <c r="I1099"/>
      <c r="J1099"/>
      <c r="Z1099" s="29"/>
      <c r="AA1099" s="29"/>
    </row>
    <row r="1100" spans="1:27" s="2" customFormat="1" ht="15">
      <c r="A1100" s="30"/>
      <c r="B1100"/>
      <c r="C1100"/>
      <c r="D1100"/>
      <c r="E1100"/>
      <c r="F1100"/>
      <c r="G1100"/>
      <c r="H1100"/>
      <c r="I1100"/>
      <c r="J1100"/>
      <c r="Z1100" s="29"/>
      <c r="AA1100" s="29"/>
    </row>
    <row r="1101" spans="1:27" s="2" customFormat="1" ht="15">
      <c r="A1101" s="30"/>
      <c r="B1101"/>
      <c r="C1101"/>
      <c r="D1101"/>
      <c r="E1101"/>
      <c r="F1101"/>
      <c r="G1101"/>
      <c r="H1101"/>
      <c r="I1101"/>
      <c r="J1101"/>
      <c r="Z1101" s="29"/>
      <c r="AA1101" s="29"/>
    </row>
    <row r="1102" spans="1:27" s="2" customFormat="1" ht="15">
      <c r="A1102" s="30"/>
      <c r="B1102"/>
      <c r="C1102"/>
      <c r="D1102"/>
      <c r="E1102"/>
      <c r="F1102"/>
      <c r="G1102"/>
      <c r="H1102"/>
      <c r="I1102"/>
      <c r="J1102"/>
      <c r="Z1102" s="29"/>
      <c r="AA1102" s="29"/>
    </row>
    <row r="1103" spans="1:27" s="2" customFormat="1" ht="15">
      <c r="A1103" s="30"/>
      <c r="B1103"/>
      <c r="C1103"/>
      <c r="D1103"/>
      <c r="E1103"/>
      <c r="F1103"/>
      <c r="G1103"/>
      <c r="H1103"/>
      <c r="I1103"/>
      <c r="J1103"/>
      <c r="Z1103" s="29"/>
      <c r="AA1103" s="29"/>
    </row>
    <row r="1104" spans="1:27" s="2" customFormat="1" ht="15">
      <c r="A1104" s="30"/>
      <c r="B1104"/>
      <c r="C1104"/>
      <c r="D1104"/>
      <c r="E1104"/>
      <c r="F1104"/>
      <c r="G1104"/>
      <c r="H1104"/>
      <c r="I1104"/>
      <c r="J1104"/>
      <c r="Z1104" s="29"/>
      <c r="AA1104" s="29"/>
    </row>
    <row r="1105" spans="1:27" s="2" customFormat="1" ht="15">
      <c r="A1105" s="30"/>
      <c r="B1105"/>
      <c r="C1105"/>
      <c r="D1105"/>
      <c r="E1105"/>
      <c r="F1105"/>
      <c r="G1105"/>
      <c r="H1105"/>
      <c r="I1105"/>
      <c r="J1105"/>
      <c r="Z1105" s="29"/>
      <c r="AA1105" s="29"/>
    </row>
    <row r="1106" spans="1:27" s="2" customFormat="1" ht="15">
      <c r="A1106" s="30"/>
      <c r="B1106"/>
      <c r="C1106"/>
      <c r="D1106"/>
      <c r="E1106"/>
      <c r="F1106"/>
      <c r="G1106"/>
      <c r="H1106"/>
      <c r="I1106"/>
      <c r="J1106"/>
      <c r="Z1106" s="29"/>
      <c r="AA1106" s="29"/>
    </row>
    <row r="1107" spans="1:27" s="2" customFormat="1" ht="15">
      <c r="A1107" s="30"/>
      <c r="B1107"/>
      <c r="C1107"/>
      <c r="D1107"/>
      <c r="E1107"/>
      <c r="F1107"/>
      <c r="G1107"/>
      <c r="H1107"/>
      <c r="I1107"/>
      <c r="J1107"/>
      <c r="Z1107" s="29"/>
      <c r="AA1107" s="29"/>
    </row>
    <row r="1108" spans="1:27" s="2" customFormat="1" ht="15">
      <c r="A1108" s="30"/>
      <c r="B1108"/>
      <c r="C1108"/>
      <c r="D1108"/>
      <c r="E1108"/>
      <c r="F1108"/>
      <c r="G1108"/>
      <c r="H1108"/>
      <c r="I1108"/>
      <c r="J1108"/>
      <c r="Z1108" s="29"/>
      <c r="AA1108" s="29"/>
    </row>
    <row r="1109" spans="1:27" s="2" customFormat="1" ht="15">
      <c r="A1109" s="30"/>
      <c r="B1109"/>
      <c r="C1109"/>
      <c r="D1109"/>
      <c r="E1109"/>
      <c r="F1109"/>
      <c r="G1109"/>
      <c r="H1109"/>
      <c r="I1109"/>
      <c r="J1109"/>
      <c r="Z1109" s="29"/>
      <c r="AA1109" s="29"/>
    </row>
    <row r="1110" spans="1:27" s="2" customFormat="1" ht="15">
      <c r="A1110" s="30"/>
      <c r="B1110"/>
      <c r="C1110"/>
      <c r="D1110"/>
      <c r="E1110"/>
      <c r="F1110"/>
      <c r="G1110"/>
      <c r="H1110"/>
      <c r="I1110"/>
      <c r="J1110"/>
      <c r="Z1110" s="29"/>
      <c r="AA1110" s="29"/>
    </row>
    <row r="1111" spans="1:27" s="2" customFormat="1" ht="15">
      <c r="A1111" s="30"/>
      <c r="B1111"/>
      <c r="C1111"/>
      <c r="D1111"/>
      <c r="E1111"/>
      <c r="F1111"/>
      <c r="G1111"/>
      <c r="H1111"/>
      <c r="I1111"/>
      <c r="J1111"/>
      <c r="Z1111" s="29"/>
      <c r="AA1111" s="29"/>
    </row>
    <row r="1112" spans="1:27" s="2" customFormat="1" ht="15">
      <c r="A1112" s="30"/>
      <c r="B1112"/>
      <c r="C1112"/>
      <c r="D1112"/>
      <c r="E1112"/>
      <c r="F1112"/>
      <c r="G1112"/>
      <c r="H1112"/>
      <c r="I1112"/>
      <c r="J1112"/>
      <c r="Z1112" s="29"/>
      <c r="AA1112" s="29"/>
    </row>
    <row r="1113" spans="1:27" s="2" customFormat="1" ht="15">
      <c r="A1113" s="30"/>
      <c r="B1113"/>
      <c r="C1113"/>
      <c r="D1113"/>
      <c r="E1113"/>
      <c r="F1113"/>
      <c r="G1113"/>
      <c r="H1113"/>
      <c r="I1113"/>
      <c r="J1113"/>
      <c r="Z1113" s="29"/>
      <c r="AA1113" s="29"/>
    </row>
    <row r="1114" spans="1:27" s="2" customFormat="1" ht="15">
      <c r="A1114" s="30"/>
      <c r="B1114"/>
      <c r="C1114"/>
      <c r="D1114"/>
      <c r="E1114"/>
      <c r="F1114"/>
      <c r="G1114"/>
      <c r="H1114"/>
      <c r="I1114"/>
      <c r="J1114"/>
      <c r="Z1114" s="29"/>
      <c r="AA1114" s="29"/>
    </row>
    <row r="1115" spans="1:27" s="2" customFormat="1" ht="15">
      <c r="A1115" s="30"/>
      <c r="B1115"/>
      <c r="C1115"/>
      <c r="D1115"/>
      <c r="E1115"/>
      <c r="F1115"/>
      <c r="G1115"/>
      <c r="H1115"/>
      <c r="I1115"/>
      <c r="J1115"/>
      <c r="Z1115" s="29"/>
      <c r="AA1115" s="29"/>
    </row>
    <row r="1116" spans="1:27" s="2" customFormat="1" ht="15">
      <c r="A1116" s="30"/>
      <c r="B1116"/>
      <c r="C1116"/>
      <c r="D1116"/>
      <c r="E1116"/>
      <c r="F1116"/>
      <c r="G1116"/>
      <c r="H1116"/>
      <c r="I1116"/>
      <c r="J1116"/>
      <c r="Z1116" s="29"/>
      <c r="AA1116" s="29"/>
    </row>
    <row r="1117" spans="1:27" s="2" customFormat="1" ht="15">
      <c r="A1117" s="30"/>
      <c r="B1117"/>
      <c r="C1117"/>
      <c r="D1117"/>
      <c r="E1117"/>
      <c r="F1117"/>
      <c r="G1117"/>
      <c r="H1117"/>
      <c r="I1117"/>
      <c r="J1117"/>
      <c r="Z1117" s="29"/>
      <c r="AA1117" s="29"/>
    </row>
    <row r="1118" spans="1:27" s="2" customFormat="1" ht="15">
      <c r="A1118" s="30"/>
      <c r="B1118"/>
      <c r="C1118"/>
      <c r="D1118"/>
      <c r="E1118"/>
      <c r="F1118"/>
      <c r="G1118"/>
      <c r="H1118"/>
      <c r="I1118"/>
      <c r="J1118"/>
      <c r="Z1118" s="29"/>
      <c r="AA1118" s="29"/>
    </row>
    <row r="1119" spans="1:27" s="2" customFormat="1" ht="15">
      <c r="A1119" s="30"/>
      <c r="B1119"/>
      <c r="C1119"/>
      <c r="D1119"/>
      <c r="E1119"/>
      <c r="F1119"/>
      <c r="G1119"/>
      <c r="H1119"/>
      <c r="I1119"/>
      <c r="J1119"/>
      <c r="Z1119" s="29"/>
      <c r="AA1119" s="29"/>
    </row>
    <row r="1120" spans="1:27" s="2" customFormat="1" ht="15">
      <c r="A1120" s="30"/>
      <c r="B1120"/>
      <c r="C1120"/>
      <c r="D1120"/>
      <c r="E1120"/>
      <c r="F1120"/>
      <c r="G1120"/>
      <c r="H1120"/>
      <c r="I1120"/>
      <c r="J1120"/>
      <c r="Z1120" s="29"/>
      <c r="AA1120" s="29"/>
    </row>
    <row r="1121" spans="1:27" s="2" customFormat="1" ht="15">
      <c r="A1121" s="30"/>
      <c r="B1121"/>
      <c r="C1121"/>
      <c r="D1121"/>
      <c r="E1121"/>
      <c r="F1121"/>
      <c r="G1121"/>
      <c r="H1121"/>
      <c r="I1121"/>
      <c r="J1121"/>
      <c r="Z1121" s="29"/>
      <c r="AA1121" s="29"/>
    </row>
    <row r="1122" spans="1:27" s="2" customFormat="1" ht="15">
      <c r="A1122" s="30"/>
      <c r="B1122"/>
      <c r="C1122"/>
      <c r="D1122"/>
      <c r="E1122"/>
      <c r="F1122"/>
      <c r="G1122"/>
      <c r="H1122"/>
      <c r="I1122"/>
      <c r="J1122"/>
      <c r="Z1122" s="29"/>
      <c r="AA1122" s="29"/>
    </row>
    <row r="1123" spans="1:27" s="2" customFormat="1" ht="15">
      <c r="A1123" s="30"/>
      <c r="B1123"/>
      <c r="C1123"/>
      <c r="D1123"/>
      <c r="E1123"/>
      <c r="F1123"/>
      <c r="G1123"/>
      <c r="H1123"/>
      <c r="I1123"/>
      <c r="J1123"/>
      <c r="Z1123" s="29"/>
      <c r="AA1123" s="29"/>
    </row>
    <row r="1124" spans="1:27" s="2" customFormat="1" ht="15">
      <c r="A1124" s="30"/>
      <c r="B1124"/>
      <c r="C1124"/>
      <c r="D1124"/>
      <c r="E1124"/>
      <c r="F1124"/>
      <c r="G1124"/>
      <c r="H1124"/>
      <c r="I1124"/>
      <c r="J1124"/>
      <c r="Z1124" s="29"/>
      <c r="AA1124" s="29"/>
    </row>
    <row r="1125" spans="1:27" s="2" customFormat="1" ht="15">
      <c r="A1125" s="30"/>
      <c r="B1125"/>
      <c r="C1125"/>
      <c r="D1125"/>
      <c r="E1125"/>
      <c r="F1125"/>
      <c r="G1125"/>
      <c r="H1125"/>
      <c r="I1125"/>
      <c r="J1125"/>
      <c r="Z1125" s="29"/>
      <c r="AA1125" s="29"/>
    </row>
    <row r="1126" spans="1:27" s="2" customFormat="1" ht="15">
      <c r="A1126" s="30"/>
      <c r="B1126"/>
      <c r="C1126"/>
      <c r="D1126"/>
      <c r="E1126"/>
      <c r="F1126"/>
      <c r="G1126"/>
      <c r="H1126"/>
      <c r="I1126"/>
      <c r="J1126"/>
      <c r="Z1126" s="29"/>
      <c r="AA1126" s="29"/>
    </row>
    <row r="1127" spans="1:27" s="2" customFormat="1" ht="15">
      <c r="A1127" s="30"/>
      <c r="B1127"/>
      <c r="C1127"/>
      <c r="D1127"/>
      <c r="E1127"/>
      <c r="F1127"/>
      <c r="G1127"/>
      <c r="H1127"/>
      <c r="I1127"/>
      <c r="J1127"/>
      <c r="Z1127" s="29"/>
      <c r="AA1127" s="29"/>
    </row>
    <row r="1128" spans="1:27" s="2" customFormat="1" ht="15">
      <c r="A1128" s="30"/>
      <c r="B1128"/>
      <c r="C1128"/>
      <c r="D1128"/>
      <c r="E1128"/>
      <c r="F1128"/>
      <c r="G1128"/>
      <c r="H1128"/>
      <c r="I1128"/>
      <c r="J1128"/>
      <c r="Z1128" s="29"/>
      <c r="AA1128" s="29"/>
    </row>
    <row r="1129" spans="1:27" s="2" customFormat="1" ht="15">
      <c r="A1129" s="30"/>
      <c r="B1129"/>
      <c r="C1129"/>
      <c r="D1129"/>
      <c r="E1129"/>
      <c r="F1129"/>
      <c r="G1129"/>
      <c r="H1129"/>
      <c r="I1129"/>
      <c r="J1129"/>
      <c r="Z1129" s="29"/>
      <c r="AA1129" s="29"/>
    </row>
    <row r="1130" spans="1:27" s="2" customFormat="1" ht="15">
      <c r="A1130" s="30"/>
      <c r="B1130"/>
      <c r="C1130"/>
      <c r="D1130"/>
      <c r="E1130"/>
      <c r="F1130"/>
      <c r="G1130"/>
      <c r="H1130"/>
      <c r="I1130"/>
      <c r="J1130"/>
      <c r="Z1130" s="29"/>
      <c r="AA1130" s="29"/>
    </row>
    <row r="1131" spans="1:27" s="2" customFormat="1" ht="15">
      <c r="A1131" s="30"/>
      <c r="B1131"/>
      <c r="C1131"/>
      <c r="D1131"/>
      <c r="E1131"/>
      <c r="F1131"/>
      <c r="G1131"/>
      <c r="H1131"/>
      <c r="I1131"/>
      <c r="J1131"/>
      <c r="Z1131" s="29"/>
      <c r="AA1131" s="29"/>
    </row>
    <row r="1132" spans="1:27" s="2" customFormat="1" ht="15">
      <c r="A1132" s="30"/>
      <c r="B1132"/>
      <c r="C1132"/>
      <c r="D1132"/>
      <c r="E1132"/>
      <c r="F1132"/>
      <c r="G1132"/>
      <c r="H1132"/>
      <c r="I1132"/>
      <c r="J1132"/>
      <c r="Z1132" s="29"/>
      <c r="AA1132" s="29"/>
    </row>
    <row r="1133" spans="1:27" s="2" customFormat="1" ht="15">
      <c r="A1133" s="30"/>
      <c r="B1133"/>
      <c r="C1133"/>
      <c r="D1133"/>
      <c r="E1133"/>
      <c r="F1133"/>
      <c r="G1133"/>
      <c r="H1133"/>
      <c r="I1133"/>
      <c r="J1133"/>
      <c r="Z1133" s="29"/>
      <c r="AA1133" s="29"/>
    </row>
    <row r="1134" spans="1:27" s="2" customFormat="1" ht="15">
      <c r="A1134" s="30"/>
      <c r="B1134"/>
      <c r="C1134"/>
      <c r="D1134"/>
      <c r="E1134"/>
      <c r="F1134"/>
      <c r="G1134"/>
      <c r="H1134"/>
      <c r="I1134"/>
      <c r="J1134"/>
      <c r="Z1134" s="29"/>
      <c r="AA1134" s="29"/>
    </row>
    <row r="1135" spans="1:27" s="2" customFormat="1" ht="15">
      <c r="A1135" s="30"/>
      <c r="B1135"/>
      <c r="C1135"/>
      <c r="D1135"/>
      <c r="E1135"/>
      <c r="F1135"/>
      <c r="G1135"/>
      <c r="H1135"/>
      <c r="I1135"/>
      <c r="J1135"/>
      <c r="Z1135" s="29"/>
      <c r="AA1135" s="29"/>
    </row>
    <row r="1136" spans="1:27" s="2" customFormat="1" ht="15">
      <c r="A1136" s="30"/>
      <c r="B1136"/>
      <c r="C1136"/>
      <c r="D1136"/>
      <c r="E1136"/>
      <c r="F1136"/>
      <c r="G1136"/>
      <c r="H1136"/>
      <c r="I1136"/>
      <c r="J1136"/>
      <c r="Z1136" s="29"/>
      <c r="AA1136" s="29"/>
    </row>
    <row r="1137" spans="1:27" s="2" customFormat="1" ht="15">
      <c r="A1137" s="30"/>
      <c r="B1137"/>
      <c r="C1137"/>
      <c r="D1137"/>
      <c r="E1137"/>
      <c r="F1137"/>
      <c r="G1137"/>
      <c r="H1137"/>
      <c r="I1137"/>
      <c r="J1137"/>
      <c r="Z1137" s="29"/>
      <c r="AA1137" s="29"/>
    </row>
    <row r="1138" spans="1:27" s="2" customFormat="1" ht="15">
      <c r="A1138" s="30"/>
      <c r="B1138"/>
      <c r="C1138"/>
      <c r="D1138"/>
      <c r="E1138"/>
      <c r="F1138"/>
      <c r="G1138"/>
      <c r="H1138"/>
      <c r="I1138"/>
      <c r="J1138"/>
      <c r="Z1138" s="29"/>
      <c r="AA1138" s="29"/>
    </row>
    <row r="1139" spans="1:27" s="2" customFormat="1" ht="15">
      <c r="A1139" s="30"/>
      <c r="B1139"/>
      <c r="C1139"/>
      <c r="D1139"/>
      <c r="E1139"/>
      <c r="F1139"/>
      <c r="G1139"/>
      <c r="H1139"/>
      <c r="I1139"/>
      <c r="J1139"/>
      <c r="Z1139" s="29"/>
      <c r="AA1139" s="29"/>
    </row>
    <row r="1140" spans="1:27" s="2" customFormat="1" ht="15">
      <c r="A1140" s="30"/>
      <c r="B1140"/>
      <c r="C1140"/>
      <c r="D1140"/>
      <c r="E1140"/>
      <c r="F1140"/>
      <c r="G1140"/>
      <c r="H1140"/>
      <c r="I1140"/>
      <c r="J1140"/>
      <c r="Z1140" s="29"/>
      <c r="AA1140" s="29"/>
    </row>
    <row r="1141" spans="1:27" s="2" customFormat="1" ht="15">
      <c r="A1141" s="30"/>
      <c r="B1141"/>
      <c r="C1141"/>
      <c r="D1141"/>
      <c r="E1141"/>
      <c r="F1141"/>
      <c r="G1141"/>
      <c r="H1141"/>
      <c r="I1141"/>
      <c r="J1141"/>
      <c r="Z1141" s="29"/>
      <c r="AA1141" s="29"/>
    </row>
    <row r="1142" spans="1:27" s="2" customFormat="1" ht="15">
      <c r="A1142" s="30"/>
      <c r="B1142"/>
      <c r="C1142"/>
      <c r="D1142"/>
      <c r="E1142"/>
      <c r="F1142"/>
      <c r="G1142"/>
      <c r="H1142"/>
      <c r="I1142"/>
      <c r="J1142"/>
      <c r="Z1142" s="29"/>
      <c r="AA1142" s="29"/>
    </row>
    <row r="1143" spans="1:27" s="2" customFormat="1" ht="15">
      <c r="A1143" s="30"/>
      <c r="B1143"/>
      <c r="C1143"/>
      <c r="D1143"/>
      <c r="E1143"/>
      <c r="F1143"/>
      <c r="G1143"/>
      <c r="H1143"/>
      <c r="I1143"/>
      <c r="J1143"/>
      <c r="Z1143" s="29"/>
      <c r="AA1143" s="29"/>
    </row>
    <row r="1144" spans="1:27" s="2" customFormat="1" ht="15">
      <c r="A1144" s="30"/>
      <c r="B1144"/>
      <c r="C1144"/>
      <c r="D1144"/>
      <c r="E1144"/>
      <c r="F1144"/>
      <c r="G1144"/>
      <c r="H1144"/>
      <c r="I1144"/>
      <c r="J1144"/>
      <c r="Z1144" s="29"/>
      <c r="AA1144" s="29"/>
    </row>
    <row r="1145" spans="1:27" s="2" customFormat="1" ht="15">
      <c r="A1145" s="30"/>
      <c r="B1145"/>
      <c r="C1145"/>
      <c r="D1145"/>
      <c r="E1145"/>
      <c r="F1145"/>
      <c r="G1145"/>
      <c r="H1145"/>
      <c r="I1145"/>
      <c r="J1145"/>
      <c r="Z1145" s="29"/>
      <c r="AA1145" s="29"/>
    </row>
    <row r="1146" spans="1:27" s="2" customFormat="1" ht="15">
      <c r="A1146" s="30"/>
      <c r="B1146"/>
      <c r="C1146"/>
      <c r="D1146"/>
      <c r="E1146"/>
      <c r="F1146"/>
      <c r="G1146"/>
      <c r="H1146"/>
      <c r="I1146"/>
      <c r="J1146"/>
      <c r="Z1146" s="29"/>
      <c r="AA1146" s="29"/>
    </row>
    <row r="1147" spans="1:27" s="2" customFormat="1" ht="15">
      <c r="A1147" s="30"/>
      <c r="B1147"/>
      <c r="C1147"/>
      <c r="D1147"/>
      <c r="E1147"/>
      <c r="F1147"/>
      <c r="G1147"/>
      <c r="H1147"/>
      <c r="I1147"/>
      <c r="J1147"/>
      <c r="Z1147" s="29"/>
      <c r="AA1147" s="29"/>
    </row>
    <row r="1148" spans="1:27" s="2" customFormat="1" ht="15">
      <c r="A1148" s="30"/>
      <c r="B1148"/>
      <c r="C1148"/>
      <c r="D1148"/>
      <c r="E1148"/>
      <c r="F1148"/>
      <c r="G1148"/>
      <c r="H1148"/>
      <c r="I1148"/>
      <c r="J1148"/>
      <c r="Z1148" s="29"/>
      <c r="AA1148" s="29"/>
    </row>
    <row r="1149" spans="1:27" s="2" customFormat="1" ht="15">
      <c r="A1149" s="30"/>
      <c r="B1149"/>
      <c r="C1149"/>
      <c r="D1149"/>
      <c r="E1149"/>
      <c r="F1149"/>
      <c r="G1149"/>
      <c r="H1149"/>
      <c r="I1149"/>
      <c r="J1149"/>
      <c r="Z1149" s="29"/>
      <c r="AA1149" s="29"/>
    </row>
    <row r="1150" spans="1:27" s="2" customFormat="1" ht="15">
      <c r="A1150" s="30"/>
      <c r="B1150"/>
      <c r="C1150"/>
      <c r="D1150"/>
      <c r="E1150"/>
      <c r="F1150"/>
      <c r="G1150"/>
      <c r="H1150"/>
      <c r="I1150"/>
      <c r="J1150"/>
      <c r="Z1150" s="29"/>
      <c r="AA1150" s="29"/>
    </row>
    <row r="1151" spans="1:27" s="2" customFormat="1" ht="15">
      <c r="A1151" s="30"/>
      <c r="B1151"/>
      <c r="C1151"/>
      <c r="D1151"/>
      <c r="E1151"/>
      <c r="F1151"/>
      <c r="G1151"/>
      <c r="H1151"/>
      <c r="I1151"/>
      <c r="J1151"/>
      <c r="Z1151" s="29"/>
      <c r="AA1151" s="29"/>
    </row>
    <row r="1152" spans="1:27" s="2" customFormat="1" ht="15">
      <c r="A1152" s="30"/>
      <c r="B1152"/>
      <c r="C1152"/>
      <c r="D1152"/>
      <c r="E1152"/>
      <c r="F1152"/>
      <c r="G1152"/>
      <c r="H1152"/>
      <c r="I1152"/>
      <c r="J1152"/>
      <c r="Z1152" s="29"/>
      <c r="AA1152" s="29"/>
    </row>
    <row r="1153" spans="1:27" s="2" customFormat="1" ht="15">
      <c r="A1153" s="30"/>
      <c r="B1153"/>
      <c r="C1153"/>
      <c r="D1153"/>
      <c r="E1153"/>
      <c r="F1153"/>
      <c r="G1153"/>
      <c r="H1153"/>
      <c r="I1153"/>
      <c r="J1153"/>
      <c r="Z1153" s="29"/>
      <c r="AA1153" s="29"/>
    </row>
    <row r="1154" spans="1:27" s="2" customFormat="1" ht="15">
      <c r="A1154" s="30"/>
      <c r="B1154"/>
      <c r="C1154"/>
      <c r="D1154"/>
      <c r="E1154"/>
      <c r="F1154"/>
      <c r="G1154"/>
      <c r="H1154"/>
      <c r="I1154"/>
      <c r="J1154"/>
      <c r="Z1154" s="29"/>
      <c r="AA1154" s="29"/>
    </row>
    <row r="1155" spans="1:27" s="2" customFormat="1" ht="15">
      <c r="A1155" s="30"/>
      <c r="B1155"/>
      <c r="C1155"/>
      <c r="D1155"/>
      <c r="E1155"/>
      <c r="F1155"/>
      <c r="G1155"/>
      <c r="H1155"/>
      <c r="I1155"/>
      <c r="J1155"/>
      <c r="Z1155" s="29"/>
      <c r="AA1155" s="29"/>
    </row>
    <row r="1156" spans="1:27" s="2" customFormat="1" ht="15">
      <c r="A1156" s="30"/>
      <c r="B1156"/>
      <c r="C1156"/>
      <c r="D1156"/>
      <c r="E1156"/>
      <c r="F1156"/>
      <c r="G1156"/>
      <c r="H1156"/>
      <c r="I1156"/>
      <c r="J1156"/>
      <c r="Z1156" s="29"/>
      <c r="AA1156" s="29"/>
    </row>
    <row r="1157" spans="1:27" s="2" customFormat="1" ht="15">
      <c r="A1157" s="30"/>
      <c r="B1157"/>
      <c r="C1157"/>
      <c r="D1157"/>
      <c r="E1157"/>
      <c r="F1157"/>
      <c r="G1157"/>
      <c r="H1157"/>
      <c r="I1157"/>
      <c r="J1157"/>
      <c r="Z1157" s="29"/>
      <c r="AA1157" s="29"/>
    </row>
    <row r="1158" spans="1:27" s="2" customFormat="1" ht="15">
      <c r="A1158" s="30"/>
      <c r="B1158"/>
      <c r="C1158"/>
      <c r="D1158"/>
      <c r="E1158"/>
      <c r="F1158"/>
      <c r="G1158"/>
      <c r="H1158"/>
      <c r="I1158"/>
      <c r="J1158"/>
      <c r="Z1158" s="29"/>
      <c r="AA1158" s="29"/>
    </row>
    <row r="1159" spans="1:27" s="2" customFormat="1" ht="15">
      <c r="A1159" s="30"/>
      <c r="B1159"/>
      <c r="C1159"/>
      <c r="D1159"/>
      <c r="E1159"/>
      <c r="F1159"/>
      <c r="G1159"/>
      <c r="H1159"/>
      <c r="I1159"/>
      <c r="J1159"/>
      <c r="Z1159" s="29"/>
      <c r="AA1159" s="29"/>
    </row>
    <row r="1160" spans="1:27" s="2" customFormat="1" ht="15">
      <c r="A1160" s="30"/>
      <c r="B1160"/>
      <c r="C1160"/>
      <c r="D1160"/>
      <c r="E1160"/>
      <c r="F1160"/>
      <c r="G1160"/>
      <c r="H1160"/>
      <c r="I1160"/>
      <c r="J1160"/>
      <c r="Z1160" s="29"/>
      <c r="AA1160" s="29"/>
    </row>
    <row r="1161" spans="1:27" s="2" customFormat="1" ht="15">
      <c r="A1161" s="30"/>
      <c r="B1161"/>
      <c r="C1161"/>
      <c r="D1161"/>
      <c r="E1161"/>
      <c r="F1161"/>
      <c r="G1161"/>
      <c r="H1161"/>
      <c r="I1161"/>
      <c r="J1161"/>
      <c r="Z1161" s="29"/>
      <c r="AA1161" s="29"/>
    </row>
    <row r="1162" spans="1:27" s="2" customFormat="1" ht="15">
      <c r="A1162" s="30"/>
      <c r="B1162"/>
      <c r="C1162"/>
      <c r="D1162"/>
      <c r="E1162"/>
      <c r="F1162"/>
      <c r="G1162"/>
      <c r="H1162"/>
      <c r="I1162"/>
      <c r="J1162"/>
      <c r="Z1162" s="29"/>
      <c r="AA1162" s="29"/>
    </row>
    <row r="1163" spans="1:27" s="2" customFormat="1" ht="15">
      <c r="A1163" s="30"/>
      <c r="B1163"/>
      <c r="C1163"/>
      <c r="D1163"/>
      <c r="E1163"/>
      <c r="F1163"/>
      <c r="G1163"/>
      <c r="H1163"/>
      <c r="I1163"/>
      <c r="J1163"/>
      <c r="Z1163" s="29"/>
      <c r="AA1163" s="29"/>
    </row>
    <row r="1164" spans="1:27" s="2" customFormat="1" ht="15">
      <c r="A1164" s="30"/>
      <c r="B1164"/>
      <c r="C1164"/>
      <c r="D1164"/>
      <c r="E1164"/>
      <c r="F1164"/>
      <c r="G1164"/>
      <c r="H1164"/>
      <c r="I1164"/>
      <c r="J1164"/>
      <c r="Z1164" s="29"/>
      <c r="AA1164" s="29"/>
    </row>
    <row r="1165" spans="1:27" s="2" customFormat="1" ht="15">
      <c r="A1165" s="30"/>
      <c r="B1165"/>
      <c r="C1165"/>
      <c r="D1165"/>
      <c r="E1165"/>
      <c r="F1165"/>
      <c r="G1165"/>
      <c r="H1165"/>
      <c r="I1165"/>
      <c r="J1165"/>
      <c r="Z1165" s="29"/>
      <c r="AA1165" s="29"/>
    </row>
    <row r="1166" spans="1:27" s="2" customFormat="1" ht="15">
      <c r="A1166" s="30"/>
      <c r="B1166"/>
      <c r="C1166"/>
      <c r="D1166"/>
      <c r="E1166"/>
      <c r="F1166"/>
      <c r="G1166"/>
      <c r="H1166"/>
      <c r="I1166"/>
      <c r="J1166"/>
      <c r="Z1166" s="29"/>
      <c r="AA1166" s="29"/>
    </row>
    <row r="1167" spans="1:27" s="2" customFormat="1" ht="15">
      <c r="A1167" s="30"/>
      <c r="B1167"/>
      <c r="C1167"/>
      <c r="D1167"/>
      <c r="E1167"/>
      <c r="F1167"/>
      <c r="G1167"/>
      <c r="H1167"/>
      <c r="I1167"/>
      <c r="J1167"/>
      <c r="Z1167" s="29"/>
      <c r="AA1167" s="29"/>
    </row>
    <row r="1168" spans="1:27" s="2" customFormat="1" ht="15">
      <c r="A1168" s="30"/>
      <c r="B1168"/>
      <c r="C1168"/>
      <c r="D1168"/>
      <c r="E1168"/>
      <c r="F1168"/>
      <c r="G1168"/>
      <c r="H1168"/>
      <c r="I1168"/>
      <c r="J1168"/>
      <c r="Z1168" s="29"/>
      <c r="AA1168" s="29"/>
    </row>
    <row r="1169" spans="1:27" s="2" customFormat="1" ht="15">
      <c r="A1169" s="30"/>
      <c r="B1169"/>
      <c r="C1169"/>
      <c r="D1169"/>
      <c r="E1169"/>
      <c r="F1169"/>
      <c r="G1169"/>
      <c r="H1169"/>
      <c r="I1169"/>
      <c r="J1169"/>
      <c r="Z1169" s="29"/>
      <c r="AA1169" s="29"/>
    </row>
    <row r="1170" spans="1:27" s="2" customFormat="1" ht="15">
      <c r="A1170" s="30"/>
      <c r="B1170"/>
      <c r="C1170"/>
      <c r="D1170"/>
      <c r="E1170"/>
      <c r="F1170"/>
      <c r="G1170"/>
      <c r="H1170"/>
      <c r="I1170"/>
      <c r="J1170"/>
      <c r="Z1170" s="29"/>
      <c r="AA1170" s="29"/>
    </row>
    <row r="1171" spans="1:27" s="2" customFormat="1" ht="15">
      <c r="A1171" s="30"/>
      <c r="B1171"/>
      <c r="C1171"/>
      <c r="D1171"/>
      <c r="E1171"/>
      <c r="F1171"/>
      <c r="G1171"/>
      <c r="H1171"/>
      <c r="I1171"/>
      <c r="J1171"/>
      <c r="Z1171" s="29"/>
      <c r="AA1171" s="29"/>
    </row>
    <row r="1172" spans="1:27" s="2" customFormat="1" ht="15">
      <c r="A1172" s="30"/>
      <c r="B1172"/>
      <c r="C1172"/>
      <c r="D1172"/>
      <c r="E1172"/>
      <c r="F1172"/>
      <c r="G1172"/>
      <c r="H1172"/>
      <c r="I1172"/>
      <c r="J1172"/>
      <c r="Z1172" s="29"/>
      <c r="AA1172" s="29"/>
    </row>
    <row r="1173" spans="1:27" s="2" customFormat="1" ht="15">
      <c r="A1173" s="30"/>
      <c r="B1173"/>
      <c r="C1173"/>
      <c r="D1173"/>
      <c r="E1173"/>
      <c r="F1173"/>
      <c r="G1173"/>
      <c r="H1173"/>
      <c r="I1173"/>
      <c r="J1173"/>
      <c r="Z1173" s="29"/>
      <c r="AA1173" s="29"/>
    </row>
    <row r="1174" spans="1:27" s="2" customFormat="1" ht="15">
      <c r="A1174" s="30"/>
      <c r="B1174"/>
      <c r="C1174"/>
      <c r="D1174"/>
      <c r="E1174"/>
      <c r="F1174"/>
      <c r="G1174"/>
      <c r="H1174"/>
      <c r="I1174"/>
      <c r="J1174"/>
      <c r="Z1174" s="29"/>
      <c r="AA1174" s="29"/>
    </row>
    <row r="1175" spans="1:27" s="2" customFormat="1" ht="15">
      <c r="A1175" s="30"/>
      <c r="B1175"/>
      <c r="C1175"/>
      <c r="D1175"/>
      <c r="E1175"/>
      <c r="F1175"/>
      <c r="G1175"/>
      <c r="H1175"/>
      <c r="I1175"/>
      <c r="J1175"/>
      <c r="Z1175" s="29"/>
      <c r="AA1175" s="29"/>
    </row>
    <row r="1176" spans="1:27" s="2" customFormat="1" ht="15">
      <c r="A1176" s="30"/>
      <c r="B1176"/>
      <c r="C1176"/>
      <c r="D1176"/>
      <c r="E1176"/>
      <c r="F1176"/>
      <c r="G1176"/>
      <c r="H1176"/>
      <c r="I1176"/>
      <c r="J1176"/>
      <c r="Z1176" s="29"/>
      <c r="AA1176" s="29"/>
    </row>
    <row r="1177" spans="1:27" s="2" customFormat="1" ht="15">
      <c r="A1177" s="30"/>
      <c r="B1177"/>
      <c r="C1177"/>
      <c r="D1177"/>
      <c r="E1177"/>
      <c r="F1177"/>
      <c r="G1177"/>
      <c r="H1177"/>
      <c r="I1177"/>
      <c r="J1177"/>
      <c r="Z1177" s="29"/>
      <c r="AA1177" s="29"/>
    </row>
    <row r="1178" spans="1:27" s="2" customFormat="1" ht="15">
      <c r="A1178" s="30"/>
      <c r="B1178"/>
      <c r="C1178"/>
      <c r="D1178"/>
      <c r="E1178"/>
      <c r="F1178"/>
      <c r="G1178"/>
      <c r="H1178"/>
      <c r="I1178"/>
      <c r="J1178"/>
      <c r="Z1178" s="29"/>
      <c r="AA1178" s="29"/>
    </row>
    <row r="1179" spans="1:27" s="2" customFormat="1" ht="15">
      <c r="A1179" s="30"/>
      <c r="B1179"/>
      <c r="C1179"/>
      <c r="D1179"/>
      <c r="E1179"/>
      <c r="F1179"/>
      <c r="G1179"/>
      <c r="H1179"/>
      <c r="I1179"/>
      <c r="J1179"/>
      <c r="Z1179" s="29"/>
      <c r="AA1179" s="29"/>
    </row>
    <row r="1180" spans="1:27" s="2" customFormat="1" ht="15">
      <c r="A1180" s="30"/>
      <c r="B1180"/>
      <c r="C1180"/>
      <c r="D1180"/>
      <c r="E1180"/>
      <c r="F1180"/>
      <c r="G1180"/>
      <c r="H1180"/>
      <c r="I1180"/>
      <c r="J1180"/>
      <c r="Z1180" s="29"/>
      <c r="AA1180" s="29"/>
    </row>
    <row r="1181" spans="1:27" s="2" customFormat="1" ht="15">
      <c r="A1181" s="30"/>
      <c r="B1181"/>
      <c r="C1181"/>
      <c r="D1181"/>
      <c r="E1181"/>
      <c r="F1181"/>
      <c r="G1181"/>
      <c r="H1181"/>
      <c r="I1181"/>
      <c r="J1181"/>
      <c r="Z1181" s="29"/>
      <c r="AA1181" s="29"/>
    </row>
    <row r="1182" spans="1:27" s="2" customFormat="1" ht="15">
      <c r="A1182" s="30"/>
      <c r="B1182"/>
      <c r="C1182"/>
      <c r="D1182"/>
      <c r="E1182"/>
      <c r="F1182"/>
      <c r="G1182"/>
      <c r="H1182"/>
      <c r="I1182"/>
      <c r="J1182"/>
      <c r="Z1182" s="29"/>
      <c r="AA1182" s="29"/>
    </row>
    <row r="1183" spans="1:27" s="2" customFormat="1" ht="15">
      <c r="A1183" s="30"/>
      <c r="B1183"/>
      <c r="C1183"/>
      <c r="D1183"/>
      <c r="E1183"/>
      <c r="F1183"/>
      <c r="G1183"/>
      <c r="H1183"/>
      <c r="I1183"/>
      <c r="J1183"/>
      <c r="Z1183" s="29"/>
      <c r="AA1183" s="29"/>
    </row>
    <row r="1184" spans="1:27" s="2" customFormat="1" ht="15">
      <c r="A1184" s="30"/>
      <c r="B1184"/>
      <c r="C1184"/>
      <c r="D1184"/>
      <c r="E1184"/>
      <c r="F1184"/>
      <c r="G1184"/>
      <c r="H1184"/>
      <c r="I1184"/>
      <c r="J1184"/>
      <c r="Z1184" s="29"/>
      <c r="AA1184" s="29"/>
    </row>
    <row r="1185" spans="1:27" s="2" customFormat="1" ht="15">
      <c r="A1185" s="30"/>
      <c r="B1185"/>
      <c r="C1185"/>
      <c r="D1185"/>
      <c r="E1185"/>
      <c r="F1185"/>
      <c r="G1185"/>
      <c r="H1185"/>
      <c r="I1185"/>
      <c r="J1185"/>
      <c r="Z1185" s="29"/>
      <c r="AA1185" s="29"/>
    </row>
    <row r="1186" spans="1:27" s="2" customFormat="1" ht="15">
      <c r="A1186" s="30"/>
      <c r="B1186"/>
      <c r="C1186"/>
      <c r="D1186"/>
      <c r="E1186"/>
      <c r="F1186"/>
      <c r="G1186"/>
      <c r="H1186"/>
      <c r="I1186"/>
      <c r="J1186"/>
      <c r="Z1186" s="29"/>
      <c r="AA1186" s="29"/>
    </row>
    <row r="1187" spans="1:27" s="2" customFormat="1" ht="15">
      <c r="A1187" s="30"/>
      <c r="B1187"/>
      <c r="C1187"/>
      <c r="D1187"/>
      <c r="E1187"/>
      <c r="F1187"/>
      <c r="G1187"/>
      <c r="H1187"/>
      <c r="I1187"/>
      <c r="J1187"/>
      <c r="Z1187" s="29"/>
      <c r="AA1187" s="29"/>
    </row>
    <row r="1188" spans="1:27" s="2" customFormat="1" ht="15">
      <c r="A1188" s="30"/>
      <c r="B1188"/>
      <c r="C1188"/>
      <c r="D1188"/>
      <c r="E1188"/>
      <c r="F1188"/>
      <c r="G1188"/>
      <c r="H1188"/>
      <c r="I1188"/>
      <c r="J1188"/>
      <c r="Z1188" s="29"/>
      <c r="AA1188" s="29"/>
    </row>
    <row r="1189" spans="1:27" s="2" customFormat="1" ht="15">
      <c r="A1189" s="30"/>
      <c r="B1189"/>
      <c r="C1189"/>
      <c r="D1189"/>
      <c r="E1189"/>
      <c r="F1189"/>
      <c r="G1189"/>
      <c r="H1189"/>
      <c r="I1189"/>
      <c r="J1189"/>
      <c r="Z1189" s="29"/>
      <c r="AA1189" s="29"/>
    </row>
    <row r="1190" spans="1:27" s="2" customFormat="1" ht="15">
      <c r="A1190" s="30"/>
      <c r="B1190"/>
      <c r="C1190"/>
      <c r="D1190"/>
      <c r="E1190"/>
      <c r="F1190"/>
      <c r="G1190"/>
      <c r="H1190"/>
      <c r="I1190"/>
      <c r="J1190"/>
      <c r="Z1190" s="29"/>
      <c r="AA1190" s="29"/>
    </row>
    <row r="1191" spans="1:27" s="2" customFormat="1" ht="15">
      <c r="A1191" s="30"/>
      <c r="B1191"/>
      <c r="C1191"/>
      <c r="D1191"/>
      <c r="E1191"/>
      <c r="F1191"/>
      <c r="G1191"/>
      <c r="H1191"/>
      <c r="I1191"/>
      <c r="J1191"/>
      <c r="Z1191" s="29"/>
      <c r="AA1191" s="29"/>
    </row>
    <row r="1192" spans="1:27" s="2" customFormat="1" ht="15">
      <c r="A1192" s="30"/>
      <c r="B1192"/>
      <c r="C1192"/>
      <c r="D1192"/>
      <c r="E1192"/>
      <c r="F1192"/>
      <c r="G1192"/>
      <c r="H1192"/>
      <c r="I1192"/>
      <c r="J1192"/>
      <c r="Z1192" s="29"/>
      <c r="AA1192" s="29"/>
    </row>
    <row r="1193" spans="1:27" s="2" customFormat="1" ht="15">
      <c r="A1193" s="30"/>
      <c r="B1193"/>
      <c r="C1193"/>
      <c r="D1193"/>
      <c r="E1193"/>
      <c r="F1193"/>
      <c r="G1193"/>
      <c r="H1193"/>
      <c r="I1193"/>
      <c r="J1193"/>
      <c r="Z1193" s="29"/>
      <c r="AA1193" s="29"/>
    </row>
    <row r="1194" spans="1:27" s="2" customFormat="1" ht="15">
      <c r="A1194" s="30"/>
      <c r="B1194"/>
      <c r="C1194"/>
      <c r="D1194"/>
      <c r="E1194"/>
      <c r="F1194"/>
      <c r="G1194"/>
      <c r="H1194"/>
      <c r="I1194"/>
      <c r="J1194"/>
      <c r="Z1194" s="29"/>
      <c r="AA1194" s="29"/>
    </row>
    <row r="1195" spans="1:27" s="2" customFormat="1" ht="15">
      <c r="A1195" s="30"/>
      <c r="B1195"/>
      <c r="C1195"/>
      <c r="D1195"/>
      <c r="E1195"/>
      <c r="F1195"/>
      <c r="G1195"/>
      <c r="H1195"/>
      <c r="I1195"/>
      <c r="J1195"/>
      <c r="Z1195" s="29"/>
      <c r="AA1195" s="29"/>
    </row>
    <row r="1196" spans="1:27" s="2" customFormat="1" ht="15">
      <c r="A1196" s="30"/>
      <c r="B1196"/>
      <c r="C1196"/>
      <c r="D1196"/>
      <c r="E1196"/>
      <c r="F1196"/>
      <c r="G1196"/>
      <c r="H1196"/>
      <c r="I1196"/>
      <c r="J1196"/>
      <c r="Z1196" s="29"/>
      <c r="AA1196" s="29"/>
    </row>
    <row r="1197" spans="1:27" s="2" customFormat="1" ht="15">
      <c r="A1197" s="30"/>
      <c r="B1197"/>
      <c r="C1197"/>
      <c r="D1197"/>
      <c r="E1197"/>
      <c r="F1197"/>
      <c r="G1197"/>
      <c r="H1197"/>
      <c r="I1197"/>
      <c r="J1197"/>
      <c r="Z1197" s="29"/>
      <c r="AA1197" s="29"/>
    </row>
    <row r="1198" spans="1:27" s="2" customFormat="1" ht="15">
      <c r="A1198" s="30"/>
      <c r="B1198"/>
      <c r="C1198"/>
      <c r="D1198"/>
      <c r="E1198"/>
      <c r="F1198"/>
      <c r="G1198"/>
      <c r="H1198"/>
      <c r="I1198"/>
      <c r="J1198"/>
      <c r="Z1198" s="29"/>
      <c r="AA1198" s="29"/>
    </row>
    <row r="1199" spans="1:27" s="2" customFormat="1" ht="15">
      <c r="A1199" s="30"/>
      <c r="B1199"/>
      <c r="C1199"/>
      <c r="D1199"/>
      <c r="E1199"/>
      <c r="F1199"/>
      <c r="G1199"/>
      <c r="H1199"/>
      <c r="I1199"/>
      <c r="J1199"/>
      <c r="Z1199" s="29"/>
      <c r="AA1199" s="29"/>
    </row>
    <row r="1200" spans="1:27" s="2" customFormat="1" ht="15">
      <c r="A1200" s="30"/>
      <c r="B1200"/>
      <c r="C1200"/>
      <c r="D1200"/>
      <c r="E1200"/>
      <c r="F1200"/>
      <c r="G1200"/>
      <c r="H1200"/>
      <c r="I1200"/>
      <c r="J1200"/>
      <c r="Z1200" s="29"/>
      <c r="AA1200" s="29"/>
    </row>
    <row r="1201" spans="1:27" s="2" customFormat="1" ht="15">
      <c r="A1201" s="30"/>
      <c r="B1201"/>
      <c r="C1201"/>
      <c r="D1201"/>
      <c r="E1201"/>
      <c r="F1201"/>
      <c r="G1201"/>
      <c r="H1201"/>
      <c r="I1201"/>
      <c r="J1201"/>
      <c r="Z1201" s="29"/>
      <c r="AA1201" s="29"/>
    </row>
    <row r="1202" spans="1:27" s="2" customFormat="1" ht="15">
      <c r="A1202" s="30"/>
      <c r="B1202"/>
      <c r="C1202"/>
      <c r="D1202"/>
      <c r="E1202"/>
      <c r="F1202"/>
      <c r="G1202"/>
      <c r="H1202"/>
      <c r="I1202"/>
      <c r="J1202"/>
      <c r="Z1202" s="29"/>
      <c r="AA1202" s="29"/>
    </row>
    <row r="1203" spans="1:27" s="2" customFormat="1" ht="15">
      <c r="A1203" s="30"/>
      <c r="B1203"/>
      <c r="C1203"/>
      <c r="D1203"/>
      <c r="E1203"/>
      <c r="F1203"/>
      <c r="G1203"/>
      <c r="H1203"/>
      <c r="I1203"/>
      <c r="J1203"/>
      <c r="Z1203" s="29"/>
      <c r="AA1203" s="29"/>
    </row>
    <row r="1204" spans="1:27" s="2" customFormat="1" ht="15">
      <c r="A1204" s="30"/>
      <c r="B1204"/>
      <c r="C1204"/>
      <c r="D1204"/>
      <c r="E1204"/>
      <c r="F1204"/>
      <c r="G1204"/>
      <c r="H1204"/>
      <c r="I1204"/>
      <c r="J1204"/>
      <c r="Z1204" s="29"/>
      <c r="AA1204" s="29"/>
    </row>
    <row r="1205" spans="1:27" s="2" customFormat="1" ht="15">
      <c r="A1205" s="30"/>
      <c r="B1205"/>
      <c r="C1205"/>
      <c r="D1205"/>
      <c r="E1205"/>
      <c r="F1205"/>
      <c r="G1205"/>
      <c r="H1205"/>
      <c r="I1205"/>
      <c r="J1205"/>
      <c r="Z1205" s="29"/>
      <c r="AA1205" s="29"/>
    </row>
    <row r="1206" spans="1:27" s="2" customFormat="1" ht="15">
      <c r="A1206" s="30"/>
      <c r="B1206"/>
      <c r="C1206"/>
      <c r="D1206"/>
      <c r="E1206"/>
      <c r="F1206"/>
      <c r="G1206"/>
      <c r="H1206"/>
      <c r="I1206"/>
      <c r="J1206"/>
      <c r="Z1206" s="29"/>
      <c r="AA1206" s="29"/>
    </row>
    <row r="1207" spans="1:27" s="2" customFormat="1" ht="15">
      <c r="A1207" s="30"/>
      <c r="B1207"/>
      <c r="C1207"/>
      <c r="D1207"/>
      <c r="E1207"/>
      <c r="F1207"/>
      <c r="G1207"/>
      <c r="H1207"/>
      <c r="I1207"/>
      <c r="J1207"/>
      <c r="Z1207" s="29"/>
      <c r="AA1207" s="29"/>
    </row>
    <row r="1208" spans="1:27" s="2" customFormat="1" ht="15">
      <c r="A1208" s="30"/>
      <c r="B1208"/>
      <c r="C1208"/>
      <c r="D1208"/>
      <c r="E1208"/>
      <c r="F1208"/>
      <c r="G1208"/>
      <c r="H1208"/>
      <c r="I1208"/>
      <c r="J1208"/>
      <c r="Z1208" s="29"/>
      <c r="AA1208" s="29"/>
    </row>
    <row r="1209" spans="1:27" s="2" customFormat="1" ht="15">
      <c r="A1209" s="30"/>
      <c r="B1209"/>
      <c r="C1209"/>
      <c r="D1209"/>
      <c r="E1209"/>
      <c r="F1209"/>
      <c r="G1209"/>
      <c r="H1209"/>
      <c r="I1209"/>
      <c r="J1209"/>
      <c r="Z1209" s="29"/>
      <c r="AA1209" s="29"/>
    </row>
    <row r="1210" spans="1:27" s="2" customFormat="1" ht="15">
      <c r="A1210" s="30"/>
      <c r="B1210"/>
      <c r="C1210"/>
      <c r="D1210"/>
      <c r="E1210"/>
      <c r="F1210"/>
      <c r="G1210"/>
      <c r="H1210"/>
      <c r="I1210"/>
      <c r="J1210"/>
      <c r="Z1210" s="29"/>
      <c r="AA1210" s="29"/>
    </row>
    <row r="1211" spans="1:27" s="2" customFormat="1" ht="15">
      <c r="A1211" s="30"/>
      <c r="B1211"/>
      <c r="C1211"/>
      <c r="D1211"/>
      <c r="E1211"/>
      <c r="F1211"/>
      <c r="G1211"/>
      <c r="H1211"/>
      <c r="I1211"/>
      <c r="J1211"/>
      <c r="Z1211" s="29"/>
      <c r="AA1211" s="29"/>
    </row>
    <row r="1212" spans="1:27" s="2" customFormat="1" ht="15">
      <c r="A1212" s="30"/>
      <c r="B1212"/>
      <c r="C1212"/>
      <c r="D1212"/>
      <c r="E1212"/>
      <c r="F1212"/>
      <c r="G1212"/>
      <c r="H1212"/>
      <c r="I1212"/>
      <c r="J1212"/>
      <c r="Z1212" s="29"/>
      <c r="AA1212" s="29"/>
    </row>
    <row r="1213" spans="1:27" s="2" customFormat="1" ht="15">
      <c r="A1213" s="30"/>
      <c r="B1213"/>
      <c r="C1213"/>
      <c r="D1213"/>
      <c r="E1213"/>
      <c r="F1213"/>
      <c r="G1213"/>
      <c r="H1213"/>
      <c r="I1213"/>
      <c r="J1213"/>
      <c r="Z1213" s="29"/>
      <c r="AA1213" s="29"/>
    </row>
    <row r="1214" spans="1:27" s="2" customFormat="1" ht="15">
      <c r="A1214" s="30"/>
      <c r="B1214"/>
      <c r="C1214"/>
      <c r="D1214"/>
      <c r="E1214"/>
      <c r="F1214"/>
      <c r="G1214"/>
      <c r="H1214"/>
      <c r="I1214"/>
      <c r="J1214"/>
      <c r="Z1214" s="29"/>
      <c r="AA1214" s="29"/>
    </row>
    <row r="1215" spans="1:27" s="2" customFormat="1" ht="15">
      <c r="A1215" s="30"/>
      <c r="B1215"/>
      <c r="C1215"/>
      <c r="D1215"/>
      <c r="E1215"/>
      <c r="F1215"/>
      <c r="G1215"/>
      <c r="H1215"/>
      <c r="I1215"/>
      <c r="J1215"/>
      <c r="Z1215" s="29"/>
      <c r="AA1215" s="29"/>
    </row>
    <row r="1216" spans="1:27" s="2" customFormat="1" ht="15">
      <c r="A1216" s="30"/>
      <c r="B1216"/>
      <c r="C1216"/>
      <c r="D1216"/>
      <c r="E1216"/>
      <c r="F1216"/>
      <c r="G1216"/>
      <c r="H1216"/>
      <c r="I1216"/>
      <c r="J1216"/>
      <c r="Z1216" s="29"/>
      <c r="AA1216" s="29"/>
    </row>
    <row r="1217" spans="1:27" s="2" customFormat="1" ht="15">
      <c r="A1217" s="30"/>
      <c r="B1217"/>
      <c r="C1217"/>
      <c r="D1217"/>
      <c r="E1217"/>
      <c r="F1217"/>
      <c r="G1217"/>
      <c r="H1217"/>
      <c r="I1217"/>
      <c r="J1217"/>
      <c r="Z1217" s="29"/>
      <c r="AA1217" s="29"/>
    </row>
    <row r="1218" spans="1:27" s="2" customFormat="1" ht="15">
      <c r="A1218" s="30"/>
      <c r="B1218"/>
      <c r="C1218"/>
      <c r="D1218"/>
      <c r="E1218"/>
      <c r="F1218"/>
      <c r="G1218"/>
      <c r="H1218"/>
      <c r="I1218"/>
      <c r="J1218"/>
      <c r="Z1218" s="29"/>
      <c r="AA1218" s="29"/>
    </row>
    <row r="1219" spans="1:27" s="2" customFormat="1" ht="15">
      <c r="A1219" s="30"/>
      <c r="B1219"/>
      <c r="C1219"/>
      <c r="D1219"/>
      <c r="E1219"/>
      <c r="F1219"/>
      <c r="G1219"/>
      <c r="H1219"/>
      <c r="I1219"/>
      <c r="J1219"/>
      <c r="Z1219" s="29"/>
      <c r="AA1219" s="29"/>
    </row>
    <row r="1220" spans="1:27" s="2" customFormat="1" ht="15">
      <c r="A1220" s="30"/>
      <c r="B1220"/>
      <c r="C1220"/>
      <c r="D1220"/>
      <c r="E1220"/>
      <c r="F1220"/>
      <c r="G1220"/>
      <c r="H1220"/>
      <c r="I1220"/>
      <c r="J1220"/>
      <c r="Z1220" s="29"/>
      <c r="AA1220" s="29"/>
    </row>
    <row r="1221" spans="1:27" s="2" customFormat="1" ht="15">
      <c r="A1221" s="30"/>
      <c r="B1221"/>
      <c r="C1221"/>
      <c r="D1221"/>
      <c r="E1221"/>
      <c r="F1221"/>
      <c r="G1221"/>
      <c r="H1221"/>
      <c r="I1221"/>
      <c r="J1221"/>
      <c r="Z1221" s="29"/>
      <c r="AA1221" s="29"/>
    </row>
    <row r="1222" spans="1:27" s="2" customFormat="1" ht="15">
      <c r="A1222" s="30"/>
      <c r="B1222"/>
      <c r="C1222"/>
      <c r="D1222"/>
      <c r="E1222"/>
      <c r="F1222"/>
      <c r="G1222"/>
      <c r="H1222"/>
      <c r="I1222"/>
      <c r="J1222"/>
      <c r="Z1222" s="29"/>
      <c r="AA1222" s="29"/>
    </row>
    <row r="1223" spans="1:27" s="2" customFormat="1" ht="15">
      <c r="A1223" s="30"/>
      <c r="B1223"/>
      <c r="C1223"/>
      <c r="D1223"/>
      <c r="E1223"/>
      <c r="F1223"/>
      <c r="G1223"/>
      <c r="H1223"/>
      <c r="I1223"/>
      <c r="J1223"/>
      <c r="Z1223" s="29"/>
      <c r="AA1223" s="29"/>
    </row>
    <row r="1224" spans="1:27" s="2" customFormat="1" ht="15">
      <c r="A1224" s="30"/>
      <c r="B1224"/>
      <c r="C1224"/>
      <c r="D1224"/>
      <c r="E1224"/>
      <c r="F1224"/>
      <c r="G1224"/>
      <c r="H1224"/>
      <c r="I1224"/>
      <c r="J1224"/>
      <c r="Z1224" s="29"/>
      <c r="AA1224" s="29"/>
    </row>
    <row r="1225" spans="1:27" s="2" customFormat="1" ht="15">
      <c r="A1225" s="30"/>
      <c r="B1225"/>
      <c r="C1225"/>
      <c r="D1225"/>
      <c r="E1225"/>
      <c r="F1225"/>
      <c r="G1225"/>
      <c r="H1225"/>
      <c r="I1225"/>
      <c r="J1225"/>
      <c r="Z1225" s="29"/>
      <c r="AA1225" s="29"/>
    </row>
    <row r="1226" spans="1:27" s="2" customFormat="1" ht="15">
      <c r="A1226" s="30"/>
      <c r="B1226"/>
      <c r="C1226"/>
      <c r="D1226"/>
      <c r="E1226"/>
      <c r="F1226"/>
      <c r="G1226"/>
      <c r="H1226"/>
      <c r="I1226"/>
      <c r="J1226"/>
      <c r="Z1226" s="29"/>
      <c r="AA1226" s="29"/>
    </row>
    <row r="1227" spans="1:27" s="2" customFormat="1" ht="15">
      <c r="A1227" s="30"/>
      <c r="B1227"/>
      <c r="C1227"/>
      <c r="D1227"/>
      <c r="E1227"/>
      <c r="F1227"/>
      <c r="G1227"/>
      <c r="H1227"/>
      <c r="I1227"/>
      <c r="J1227"/>
      <c r="Z1227" s="29"/>
      <c r="AA1227" s="29"/>
    </row>
    <row r="1228" spans="1:27" s="2" customFormat="1" ht="15">
      <c r="A1228" s="30"/>
      <c r="B1228"/>
      <c r="C1228"/>
      <c r="D1228"/>
      <c r="E1228"/>
      <c r="F1228"/>
      <c r="G1228"/>
      <c r="H1228"/>
      <c r="I1228"/>
      <c r="J1228"/>
      <c r="Z1228" s="29"/>
      <c r="AA1228" s="29"/>
    </row>
    <row r="1229" spans="1:27" s="2" customFormat="1" ht="15">
      <c r="A1229" s="30"/>
      <c r="B1229"/>
      <c r="C1229"/>
      <c r="D1229"/>
      <c r="E1229"/>
      <c r="F1229"/>
      <c r="G1229"/>
      <c r="H1229"/>
      <c r="I1229"/>
      <c r="J1229"/>
      <c r="Z1229" s="29"/>
      <c r="AA1229" s="29"/>
    </row>
    <row r="1230" spans="1:27" s="2" customFormat="1" ht="15">
      <c r="A1230" s="30"/>
      <c r="B1230"/>
      <c r="C1230"/>
      <c r="D1230"/>
      <c r="E1230"/>
      <c r="F1230"/>
      <c r="G1230"/>
      <c r="H1230"/>
      <c r="I1230"/>
      <c r="J1230"/>
      <c r="Z1230" s="29"/>
      <c r="AA1230" s="29"/>
    </row>
    <row r="1231" spans="1:27" s="2" customFormat="1" ht="15">
      <c r="A1231" s="30"/>
      <c r="B1231"/>
      <c r="C1231"/>
      <c r="D1231"/>
      <c r="E1231"/>
      <c r="F1231"/>
      <c r="G1231"/>
      <c r="H1231"/>
      <c r="I1231"/>
      <c r="J1231"/>
      <c r="Z1231" s="29"/>
      <c r="AA1231" s="29"/>
    </row>
    <row r="1232" spans="1:27" s="2" customFormat="1" ht="15">
      <c r="A1232" s="30"/>
      <c r="B1232"/>
      <c r="C1232"/>
      <c r="D1232"/>
      <c r="E1232"/>
      <c r="F1232"/>
      <c r="G1232"/>
      <c r="H1232"/>
      <c r="I1232"/>
      <c r="J1232"/>
      <c r="Z1232" s="29"/>
      <c r="AA1232" s="29"/>
    </row>
    <row r="1233" spans="1:27" s="2" customFormat="1" ht="15">
      <c r="A1233" s="30"/>
      <c r="B1233"/>
      <c r="C1233"/>
      <c r="D1233"/>
      <c r="E1233"/>
      <c r="F1233"/>
      <c r="G1233"/>
      <c r="H1233"/>
      <c r="I1233"/>
      <c r="J1233"/>
      <c r="Z1233" s="29"/>
      <c r="AA1233" s="29"/>
    </row>
    <row r="1234" spans="1:27" s="2" customFormat="1" ht="15">
      <c r="A1234" s="30"/>
      <c r="B1234"/>
      <c r="C1234"/>
      <c r="D1234"/>
      <c r="E1234"/>
      <c r="F1234"/>
      <c r="G1234"/>
      <c r="H1234"/>
      <c r="I1234"/>
      <c r="J1234"/>
      <c r="Z1234" s="29"/>
      <c r="AA1234" s="29"/>
    </row>
    <row r="1235" spans="1:27" s="2" customFormat="1" ht="15">
      <c r="A1235" s="30"/>
      <c r="B1235"/>
      <c r="C1235"/>
      <c r="D1235"/>
      <c r="E1235"/>
      <c r="F1235"/>
      <c r="G1235"/>
      <c r="H1235"/>
      <c r="I1235"/>
      <c r="J1235"/>
      <c r="Z1235" s="29"/>
      <c r="AA1235" s="29"/>
    </row>
    <row r="1236" spans="1:27" s="2" customFormat="1" ht="15">
      <c r="A1236" s="30"/>
      <c r="B1236"/>
      <c r="C1236"/>
      <c r="D1236"/>
      <c r="E1236"/>
      <c r="F1236"/>
      <c r="G1236"/>
      <c r="H1236"/>
      <c r="I1236"/>
      <c r="J1236"/>
      <c r="Z1236" s="29"/>
      <c r="AA1236" s="29"/>
    </row>
    <row r="1237" spans="1:27" s="2" customFormat="1" ht="15">
      <c r="A1237" s="30"/>
      <c r="B1237"/>
      <c r="C1237"/>
      <c r="D1237"/>
      <c r="E1237"/>
      <c r="F1237"/>
      <c r="G1237"/>
      <c r="H1237"/>
      <c r="I1237"/>
      <c r="J1237"/>
      <c r="Z1237" s="29"/>
      <c r="AA1237" s="29"/>
    </row>
    <row r="1238" spans="1:27" s="2" customFormat="1" ht="15">
      <c r="A1238" s="30"/>
      <c r="B1238"/>
      <c r="C1238"/>
      <c r="D1238"/>
      <c r="E1238"/>
      <c r="F1238"/>
      <c r="G1238"/>
      <c r="H1238"/>
      <c r="I1238"/>
      <c r="J1238"/>
      <c r="Z1238" s="29"/>
      <c r="AA1238" s="29"/>
    </row>
    <row r="1239" spans="1:27" s="2" customFormat="1" ht="15">
      <c r="A1239" s="30"/>
      <c r="B1239"/>
      <c r="C1239"/>
      <c r="D1239"/>
      <c r="E1239"/>
      <c r="F1239"/>
      <c r="G1239"/>
      <c r="H1239"/>
      <c r="I1239"/>
      <c r="J1239"/>
      <c r="Z1239" s="29"/>
      <c r="AA1239" s="29"/>
    </row>
    <row r="1240" spans="1:27" s="2" customFormat="1" ht="15">
      <c r="A1240" s="30"/>
      <c r="B1240"/>
      <c r="C1240"/>
      <c r="D1240"/>
      <c r="E1240"/>
      <c r="F1240"/>
      <c r="G1240"/>
      <c r="H1240"/>
      <c r="I1240"/>
      <c r="J1240"/>
      <c r="Z1240" s="29"/>
      <c r="AA1240" s="29"/>
    </row>
    <row r="1241" spans="1:27" s="2" customFormat="1" ht="15">
      <c r="A1241" s="30"/>
      <c r="B1241"/>
      <c r="C1241"/>
      <c r="D1241"/>
      <c r="E1241"/>
      <c r="F1241"/>
      <c r="G1241"/>
      <c r="H1241"/>
      <c r="I1241"/>
      <c r="J1241"/>
      <c r="Z1241" s="29"/>
      <c r="AA1241" s="29"/>
    </row>
    <row r="1242" spans="1:27" s="2" customFormat="1" ht="15">
      <c r="A1242" s="30"/>
      <c r="B1242"/>
      <c r="C1242"/>
      <c r="D1242"/>
      <c r="E1242"/>
      <c r="F1242"/>
      <c r="G1242"/>
      <c r="H1242"/>
      <c r="I1242"/>
      <c r="J1242"/>
      <c r="Z1242" s="29"/>
      <c r="AA1242" s="29"/>
    </row>
    <row r="1243" spans="1:27" s="2" customFormat="1" ht="15">
      <c r="A1243" s="30"/>
      <c r="B1243"/>
      <c r="C1243"/>
      <c r="D1243"/>
      <c r="E1243"/>
      <c r="F1243"/>
      <c r="G1243"/>
      <c r="H1243"/>
      <c r="I1243"/>
      <c r="J1243"/>
      <c r="Z1243" s="29"/>
      <c r="AA1243" s="29"/>
    </row>
    <row r="1244" spans="1:27" s="2" customFormat="1" ht="15">
      <c r="A1244" s="30"/>
      <c r="B1244"/>
      <c r="C1244"/>
      <c r="D1244"/>
      <c r="E1244"/>
      <c r="F1244"/>
      <c r="G1244"/>
      <c r="H1244"/>
      <c r="I1244"/>
      <c r="J1244"/>
      <c r="Z1244" s="29"/>
      <c r="AA1244" s="29"/>
    </row>
    <row r="1245" spans="1:27" s="2" customFormat="1" ht="15">
      <c r="A1245" s="30"/>
      <c r="B1245"/>
      <c r="C1245"/>
      <c r="D1245"/>
      <c r="E1245"/>
      <c r="F1245"/>
      <c r="G1245"/>
      <c r="H1245"/>
      <c r="I1245"/>
      <c r="J1245"/>
      <c r="Z1245" s="29"/>
      <c r="AA1245" s="29"/>
    </row>
    <row r="1246" spans="1:27" s="2" customFormat="1" ht="15">
      <c r="A1246" s="30"/>
      <c r="B1246"/>
      <c r="C1246"/>
      <c r="D1246"/>
      <c r="E1246"/>
      <c r="F1246"/>
      <c r="G1246"/>
      <c r="H1246"/>
      <c r="I1246"/>
      <c r="J1246"/>
      <c r="Z1246" s="29"/>
      <c r="AA1246" s="29"/>
    </row>
    <row r="1247" spans="1:27" s="2" customFormat="1" ht="15">
      <c r="A1247" s="30"/>
      <c r="B1247"/>
      <c r="C1247"/>
      <c r="D1247"/>
      <c r="E1247"/>
      <c r="F1247"/>
      <c r="G1247"/>
      <c r="H1247"/>
      <c r="I1247"/>
      <c r="J1247"/>
      <c r="Z1247" s="29"/>
      <c r="AA1247" s="29"/>
    </row>
    <row r="1248" spans="1:27" s="2" customFormat="1" ht="15">
      <c r="A1248" s="30"/>
      <c r="B1248"/>
      <c r="C1248"/>
      <c r="D1248"/>
      <c r="E1248"/>
      <c r="F1248"/>
      <c r="G1248"/>
      <c r="H1248"/>
      <c r="I1248"/>
      <c r="J1248"/>
      <c r="Z1248" s="29"/>
      <c r="AA1248" s="29"/>
    </row>
    <row r="1249" spans="1:27" s="2" customFormat="1" ht="15">
      <c r="A1249" s="30"/>
      <c r="B1249"/>
      <c r="C1249"/>
      <c r="D1249"/>
      <c r="E1249"/>
      <c r="F1249"/>
      <c r="G1249"/>
      <c r="H1249"/>
      <c r="I1249"/>
      <c r="J1249"/>
      <c r="Z1249" s="29"/>
      <c r="AA1249" s="29"/>
    </row>
    <row r="1250" spans="1:27" s="2" customFormat="1" ht="15">
      <c r="A1250" s="30"/>
      <c r="B1250"/>
      <c r="C1250"/>
      <c r="D1250"/>
      <c r="E1250"/>
      <c r="F1250"/>
      <c r="G1250"/>
      <c r="H1250"/>
      <c r="I1250"/>
      <c r="J1250"/>
      <c r="Z1250" s="29"/>
      <c r="AA1250" s="29"/>
    </row>
    <row r="1251" spans="1:27" s="2" customFormat="1" ht="15">
      <c r="A1251" s="30"/>
      <c r="B1251"/>
      <c r="C1251"/>
      <c r="D1251"/>
      <c r="E1251"/>
      <c r="F1251"/>
      <c r="G1251"/>
      <c r="H1251"/>
      <c r="I1251"/>
      <c r="J1251"/>
      <c r="Z1251" s="29"/>
      <c r="AA1251" s="29"/>
    </row>
    <row r="1252" spans="1:27" s="2" customFormat="1" ht="15">
      <c r="A1252" s="30"/>
      <c r="B1252"/>
      <c r="C1252"/>
      <c r="D1252"/>
      <c r="E1252"/>
      <c r="F1252"/>
      <c r="G1252"/>
      <c r="H1252"/>
      <c r="I1252"/>
      <c r="J1252"/>
      <c r="Z1252" s="29"/>
      <c r="AA1252" s="29"/>
    </row>
    <row r="1253" spans="1:27" s="2" customFormat="1" ht="15">
      <c r="A1253" s="30"/>
      <c r="B1253"/>
      <c r="C1253"/>
      <c r="D1253"/>
      <c r="E1253"/>
      <c r="F1253"/>
      <c r="G1253"/>
      <c r="H1253"/>
      <c r="I1253"/>
      <c r="J1253"/>
      <c r="Z1253" s="29"/>
      <c r="AA1253" s="29"/>
    </row>
    <row r="1254" spans="1:27" s="2" customFormat="1" ht="15">
      <c r="A1254" s="30"/>
      <c r="B1254"/>
      <c r="C1254"/>
      <c r="D1254"/>
      <c r="E1254"/>
      <c r="F1254"/>
      <c r="G1254"/>
      <c r="H1254"/>
      <c r="I1254"/>
      <c r="J1254"/>
      <c r="Z1254" s="29"/>
      <c r="AA1254" s="29"/>
    </row>
    <row r="1255" spans="1:27" s="2" customFormat="1" ht="15">
      <c r="A1255" s="30"/>
      <c r="B1255"/>
      <c r="C1255"/>
      <c r="D1255"/>
      <c r="E1255"/>
      <c r="F1255"/>
      <c r="G1255"/>
      <c r="H1255"/>
      <c r="I1255"/>
      <c r="J1255"/>
      <c r="Z1255" s="29"/>
      <c r="AA1255" s="29"/>
    </row>
    <row r="1256" spans="1:27" s="2" customFormat="1" ht="15">
      <c r="A1256" s="30"/>
      <c r="B1256"/>
      <c r="C1256"/>
      <c r="D1256"/>
      <c r="E1256"/>
      <c r="F1256"/>
      <c r="G1256"/>
      <c r="H1256"/>
      <c r="I1256"/>
      <c r="J1256"/>
      <c r="Z1256" s="29"/>
      <c r="AA1256" s="29"/>
    </row>
    <row r="1257" spans="1:27" s="2" customFormat="1" ht="15">
      <c r="A1257" s="30"/>
      <c r="B1257"/>
      <c r="C1257"/>
      <c r="D1257"/>
      <c r="E1257"/>
      <c r="F1257"/>
      <c r="G1257"/>
      <c r="H1257"/>
      <c r="I1257"/>
      <c r="J1257"/>
      <c r="Z1257" s="29"/>
      <c r="AA1257" s="29"/>
    </row>
    <row r="1258" spans="1:27" s="2" customFormat="1" ht="15">
      <c r="A1258" s="30"/>
      <c r="B1258"/>
      <c r="C1258"/>
      <c r="D1258"/>
      <c r="E1258"/>
      <c r="F1258"/>
      <c r="G1258"/>
      <c r="H1258"/>
      <c r="I1258"/>
      <c r="J1258"/>
      <c r="Z1258" s="29"/>
      <c r="AA1258" s="29"/>
    </row>
    <row r="1259" spans="1:27" s="2" customFormat="1" ht="15">
      <c r="A1259" s="30"/>
      <c r="B1259"/>
      <c r="C1259"/>
      <c r="D1259"/>
      <c r="E1259"/>
      <c r="F1259"/>
      <c r="G1259"/>
      <c r="H1259"/>
      <c r="I1259"/>
      <c r="J1259"/>
      <c r="Z1259" s="29"/>
      <c r="AA1259" s="29"/>
    </row>
    <row r="1260" spans="1:27" s="2" customFormat="1" ht="15">
      <c r="A1260" s="30"/>
      <c r="B1260"/>
      <c r="C1260"/>
      <c r="D1260"/>
      <c r="E1260"/>
      <c r="F1260"/>
      <c r="G1260"/>
      <c r="H1260"/>
      <c r="I1260"/>
      <c r="J1260"/>
      <c r="Z1260" s="29"/>
      <c r="AA1260" s="29"/>
    </row>
    <row r="1261" spans="1:27" s="2" customFormat="1" ht="15">
      <c r="A1261" s="30"/>
      <c r="B1261"/>
      <c r="C1261"/>
      <c r="D1261"/>
      <c r="E1261"/>
      <c r="F1261"/>
      <c r="G1261"/>
      <c r="H1261"/>
      <c r="I1261"/>
      <c r="J1261"/>
      <c r="Z1261" s="29"/>
      <c r="AA1261" s="29"/>
    </row>
    <row r="1262" spans="1:27" s="2" customFormat="1" ht="15">
      <c r="A1262" s="30"/>
      <c r="B1262"/>
      <c r="C1262"/>
      <c r="D1262"/>
      <c r="E1262"/>
      <c r="F1262"/>
      <c r="G1262"/>
      <c r="H1262"/>
      <c r="I1262"/>
      <c r="J1262"/>
      <c r="Z1262" s="29"/>
      <c r="AA1262" s="29"/>
    </row>
    <row r="1263" spans="1:27" s="2" customFormat="1" ht="15">
      <c r="A1263" s="30"/>
      <c r="B1263"/>
      <c r="C1263"/>
      <c r="D1263"/>
      <c r="E1263"/>
      <c r="F1263"/>
      <c r="G1263"/>
      <c r="H1263"/>
      <c r="I1263"/>
      <c r="J1263"/>
      <c r="Z1263" s="29"/>
      <c r="AA1263" s="29"/>
    </row>
    <row r="1264" spans="1:27" s="2" customFormat="1" ht="15">
      <c r="A1264" s="30"/>
      <c r="B1264"/>
      <c r="C1264"/>
      <c r="D1264"/>
      <c r="E1264"/>
      <c r="F1264"/>
      <c r="G1264"/>
      <c r="H1264"/>
      <c r="I1264"/>
      <c r="J1264"/>
      <c r="Z1264" s="29"/>
      <c r="AA1264" s="29"/>
    </row>
    <row r="1265" spans="1:27" s="2" customFormat="1" ht="15">
      <c r="A1265" s="30"/>
      <c r="B1265"/>
      <c r="C1265"/>
      <c r="D1265"/>
      <c r="E1265"/>
      <c r="F1265"/>
      <c r="G1265"/>
      <c r="H1265"/>
      <c r="I1265"/>
      <c r="J1265"/>
      <c r="Z1265" s="29"/>
      <c r="AA1265" s="29"/>
    </row>
    <row r="1266" spans="1:27" s="2" customFormat="1" ht="15">
      <c r="A1266" s="30"/>
      <c r="B1266"/>
      <c r="C1266"/>
      <c r="D1266"/>
      <c r="E1266"/>
      <c r="F1266"/>
      <c r="G1266"/>
      <c r="H1266"/>
      <c r="I1266"/>
      <c r="J1266"/>
      <c r="Z1266" s="29"/>
      <c r="AA1266" s="29"/>
    </row>
    <row r="1267" spans="1:27" s="2" customFormat="1" ht="15">
      <c r="A1267" s="30"/>
      <c r="B1267"/>
      <c r="C1267"/>
      <c r="D1267"/>
      <c r="E1267"/>
      <c r="F1267"/>
      <c r="G1267"/>
      <c r="H1267"/>
      <c r="I1267"/>
      <c r="J1267"/>
      <c r="Z1267" s="29"/>
      <c r="AA1267" s="29"/>
    </row>
    <row r="1268" spans="1:27" s="2" customFormat="1" ht="15">
      <c r="A1268" s="30"/>
      <c r="B1268"/>
      <c r="C1268"/>
      <c r="D1268"/>
      <c r="E1268"/>
      <c r="F1268"/>
      <c r="G1268"/>
      <c r="H1268"/>
      <c r="I1268"/>
      <c r="J1268"/>
      <c r="Z1268" s="29"/>
      <c r="AA1268" s="29"/>
    </row>
    <row r="1269" spans="1:27" s="2" customFormat="1" ht="15">
      <c r="A1269" s="30"/>
      <c r="B1269"/>
      <c r="C1269"/>
      <c r="D1269"/>
      <c r="E1269"/>
      <c r="F1269"/>
      <c r="G1269"/>
      <c r="H1269"/>
      <c r="I1269"/>
      <c r="J1269"/>
      <c r="Z1269" s="29"/>
      <c r="AA1269" s="29"/>
    </row>
    <row r="1270" spans="1:27" s="2" customFormat="1" ht="15">
      <c r="A1270" s="30"/>
      <c r="B1270"/>
      <c r="C1270"/>
      <c r="D1270"/>
      <c r="E1270"/>
      <c r="F1270"/>
      <c r="G1270"/>
      <c r="H1270"/>
      <c r="I1270"/>
      <c r="J1270"/>
      <c r="Z1270" s="29"/>
      <c r="AA1270" s="29"/>
    </row>
    <row r="1271" spans="1:27" s="2" customFormat="1" ht="15">
      <c r="A1271" s="30"/>
      <c r="B1271"/>
      <c r="C1271"/>
      <c r="D1271"/>
      <c r="E1271"/>
      <c r="F1271"/>
      <c r="G1271"/>
      <c r="H1271"/>
      <c r="I1271"/>
      <c r="J1271"/>
      <c r="Z1271" s="29"/>
      <c r="AA1271" s="29"/>
    </row>
    <row r="1272" spans="1:27" s="2" customFormat="1" ht="15">
      <c r="A1272" s="30"/>
      <c r="B1272"/>
      <c r="C1272"/>
      <c r="D1272"/>
      <c r="E1272"/>
      <c r="F1272"/>
      <c r="G1272"/>
      <c r="H1272"/>
      <c r="I1272"/>
      <c r="J1272"/>
      <c r="Z1272" s="29"/>
      <c r="AA1272" s="29"/>
    </row>
    <row r="1273" spans="1:27" s="2" customFormat="1" ht="15">
      <c r="A1273" s="30"/>
      <c r="B1273"/>
      <c r="C1273"/>
      <c r="D1273"/>
      <c r="E1273"/>
      <c r="F1273"/>
      <c r="G1273"/>
      <c r="H1273"/>
      <c r="I1273"/>
      <c r="J1273"/>
      <c r="Z1273" s="29"/>
      <c r="AA1273" s="29"/>
    </row>
    <row r="1274" spans="1:27" s="2" customFormat="1" ht="15">
      <c r="A1274" s="30"/>
      <c r="B1274"/>
      <c r="C1274"/>
      <c r="D1274"/>
      <c r="E1274"/>
      <c r="F1274"/>
      <c r="G1274"/>
      <c r="H1274"/>
      <c r="I1274"/>
      <c r="J1274"/>
      <c r="Z1274" s="29"/>
      <c r="AA1274" s="29"/>
    </row>
    <row r="1275" spans="1:27" s="2" customFormat="1" ht="15">
      <c r="A1275" s="30"/>
      <c r="B1275"/>
      <c r="C1275"/>
      <c r="D1275"/>
      <c r="E1275"/>
      <c r="F1275"/>
      <c r="G1275"/>
      <c r="H1275"/>
      <c r="I1275"/>
      <c r="J1275"/>
      <c r="Z1275" s="29"/>
      <c r="AA1275" s="29"/>
    </row>
    <row r="1276" spans="1:27" s="2" customFormat="1" ht="15">
      <c r="A1276" s="30"/>
      <c r="B1276"/>
      <c r="C1276"/>
      <c r="D1276"/>
      <c r="E1276"/>
      <c r="F1276"/>
      <c r="G1276"/>
      <c r="H1276"/>
      <c r="I1276"/>
      <c r="J1276"/>
      <c r="Z1276" s="29"/>
      <c r="AA1276" s="29"/>
    </row>
    <row r="1277" spans="1:27" s="2" customFormat="1" ht="15">
      <c r="A1277" s="30"/>
      <c r="B1277"/>
      <c r="C1277"/>
      <c r="D1277"/>
      <c r="E1277"/>
      <c r="F1277"/>
      <c r="G1277"/>
      <c r="H1277"/>
      <c r="I1277"/>
      <c r="J1277"/>
      <c r="Z1277" s="29"/>
      <c r="AA1277" s="29"/>
    </row>
    <row r="1278" spans="1:27" s="2" customFormat="1" ht="15">
      <c r="A1278" s="30"/>
      <c r="B1278"/>
      <c r="C1278"/>
      <c r="D1278"/>
      <c r="E1278"/>
      <c r="F1278"/>
      <c r="G1278"/>
      <c r="H1278"/>
      <c r="I1278"/>
      <c r="J1278"/>
      <c r="Z1278" s="29"/>
      <c r="AA1278" s="29"/>
    </row>
    <row r="1279" spans="1:27" s="2" customFormat="1" ht="15">
      <c r="A1279" s="30"/>
      <c r="B1279"/>
      <c r="C1279"/>
      <c r="D1279"/>
      <c r="E1279"/>
      <c r="F1279"/>
      <c r="G1279"/>
      <c r="H1279"/>
      <c r="I1279"/>
      <c r="J1279"/>
      <c r="Z1279" s="29"/>
      <c r="AA1279" s="29"/>
    </row>
    <row r="1280" spans="1:27" s="2" customFormat="1" ht="15">
      <c r="A1280" s="30"/>
      <c r="B1280"/>
      <c r="C1280"/>
      <c r="D1280"/>
      <c r="E1280"/>
      <c r="F1280"/>
      <c r="G1280"/>
      <c r="H1280"/>
      <c r="I1280"/>
      <c r="J1280"/>
      <c r="Z1280" s="29"/>
      <c r="AA1280" s="29"/>
    </row>
    <row r="1281" spans="1:27" s="2" customFormat="1" ht="15">
      <c r="A1281" s="30"/>
      <c r="B1281"/>
      <c r="C1281"/>
      <c r="D1281"/>
      <c r="E1281"/>
      <c r="F1281"/>
      <c r="G1281"/>
      <c r="H1281"/>
      <c r="I1281"/>
      <c r="J1281"/>
      <c r="Z1281" s="29"/>
      <c r="AA1281" s="29"/>
    </row>
    <row r="1282" spans="1:27" s="2" customFormat="1" ht="15">
      <c r="A1282" s="30"/>
      <c r="B1282"/>
      <c r="C1282"/>
      <c r="D1282"/>
      <c r="E1282"/>
      <c r="F1282"/>
      <c r="G1282"/>
      <c r="H1282"/>
      <c r="I1282"/>
      <c r="J1282"/>
      <c r="Z1282" s="29"/>
      <c r="AA1282" s="29"/>
    </row>
    <row r="1283" spans="1:27" s="2" customFormat="1" ht="15">
      <c r="A1283" s="30"/>
      <c r="B1283"/>
      <c r="C1283"/>
      <c r="D1283"/>
      <c r="E1283"/>
      <c r="F1283"/>
      <c r="G1283"/>
      <c r="H1283"/>
      <c r="I1283"/>
      <c r="J1283"/>
      <c r="Z1283" s="29"/>
      <c r="AA1283" s="29"/>
    </row>
    <row r="1284" spans="1:27" s="2" customFormat="1" ht="15">
      <c r="A1284" s="30"/>
      <c r="B1284"/>
      <c r="C1284"/>
      <c r="D1284"/>
      <c r="E1284"/>
      <c r="F1284"/>
      <c r="G1284"/>
      <c r="H1284"/>
      <c r="I1284"/>
      <c r="J1284"/>
      <c r="Z1284" s="29"/>
      <c r="AA1284" s="29"/>
    </row>
    <row r="1285" spans="1:27" s="2" customFormat="1" ht="15">
      <c r="A1285" s="30"/>
      <c r="B1285"/>
      <c r="C1285"/>
      <c r="D1285"/>
      <c r="E1285"/>
      <c r="F1285"/>
      <c r="G1285"/>
      <c r="H1285"/>
      <c r="I1285"/>
      <c r="J1285"/>
      <c r="Z1285" s="29"/>
      <c r="AA1285" s="29"/>
    </row>
    <row r="1286" spans="1:27" s="2" customFormat="1" ht="15">
      <c r="A1286" s="30"/>
      <c r="B1286"/>
      <c r="C1286"/>
      <c r="D1286"/>
      <c r="E1286"/>
      <c r="F1286"/>
      <c r="G1286"/>
      <c r="H1286"/>
      <c r="I1286"/>
      <c r="J1286"/>
      <c r="Z1286" s="29"/>
      <c r="AA1286" s="29"/>
    </row>
    <row r="1287" spans="1:27" s="2" customFormat="1" ht="15">
      <c r="A1287" s="30"/>
      <c r="B1287"/>
      <c r="C1287"/>
      <c r="D1287"/>
      <c r="E1287"/>
      <c r="F1287"/>
      <c r="G1287"/>
      <c r="H1287"/>
      <c r="I1287"/>
      <c r="J1287"/>
      <c r="Z1287" s="29"/>
      <c r="AA1287" s="29"/>
    </row>
    <row r="1288" spans="1:27" s="2" customFormat="1" ht="15">
      <c r="A1288" s="30"/>
      <c r="B1288"/>
      <c r="C1288"/>
      <c r="D1288"/>
      <c r="E1288"/>
      <c r="F1288"/>
      <c r="G1288"/>
      <c r="H1288"/>
      <c r="I1288"/>
      <c r="J1288"/>
      <c r="Z1288" s="29"/>
      <c r="AA1288" s="29"/>
    </row>
    <row r="1289" spans="1:27" s="2" customFormat="1" ht="15">
      <c r="A1289" s="30"/>
      <c r="B1289"/>
      <c r="C1289"/>
      <c r="D1289"/>
      <c r="E1289"/>
      <c r="F1289"/>
      <c r="G1289"/>
      <c r="H1289"/>
      <c r="I1289"/>
      <c r="J1289"/>
      <c r="Z1289" s="29"/>
      <c r="AA1289" s="29"/>
    </row>
    <row r="1290" spans="1:27" s="2" customFormat="1" ht="15">
      <c r="A1290" s="30"/>
      <c r="B1290"/>
      <c r="C1290"/>
      <c r="D1290"/>
      <c r="E1290"/>
      <c r="F1290"/>
      <c r="G1290"/>
      <c r="H1290"/>
      <c r="I1290"/>
      <c r="J1290"/>
      <c r="Z1290" s="29"/>
      <c r="AA1290" s="29"/>
    </row>
    <row r="1291" spans="1:27" s="2" customFormat="1" ht="15">
      <c r="A1291" s="30"/>
      <c r="B1291"/>
      <c r="C1291"/>
      <c r="D1291"/>
      <c r="E1291"/>
      <c r="F1291"/>
      <c r="G1291"/>
      <c r="H1291"/>
      <c r="I1291"/>
      <c r="J1291"/>
      <c r="Z1291" s="29"/>
      <c r="AA1291" s="29"/>
    </row>
    <row r="1292" spans="1:27" s="2" customFormat="1" ht="15">
      <c r="A1292" s="30"/>
      <c r="B1292"/>
      <c r="C1292"/>
      <c r="D1292"/>
      <c r="E1292"/>
      <c r="F1292"/>
      <c r="G1292"/>
      <c r="H1292"/>
      <c r="I1292"/>
      <c r="J1292"/>
      <c r="Z1292" s="29"/>
      <c r="AA1292" s="29"/>
    </row>
    <row r="1293" spans="1:27" s="2" customFormat="1" ht="15">
      <c r="A1293" s="30"/>
      <c r="B1293"/>
      <c r="C1293"/>
      <c r="D1293"/>
      <c r="E1293"/>
      <c r="F1293"/>
      <c r="G1293"/>
      <c r="H1293"/>
      <c r="I1293"/>
      <c r="J1293"/>
      <c r="Z1293" s="29"/>
      <c r="AA1293" s="29"/>
    </row>
    <row r="1294" spans="1:27" s="2" customFormat="1" ht="15">
      <c r="A1294" s="30"/>
      <c r="B1294"/>
      <c r="C1294"/>
      <c r="D1294"/>
      <c r="E1294"/>
      <c r="F1294"/>
      <c r="G1294"/>
      <c r="H1294"/>
      <c r="I1294"/>
      <c r="J1294"/>
      <c r="Z1294" s="29"/>
      <c r="AA1294" s="29"/>
    </row>
    <row r="1295" spans="1:27" s="2" customFormat="1" ht="15">
      <c r="A1295" s="30"/>
      <c r="B1295"/>
      <c r="C1295"/>
      <c r="D1295"/>
      <c r="E1295"/>
      <c r="F1295"/>
      <c r="G1295"/>
      <c r="H1295"/>
      <c r="I1295"/>
      <c r="J1295"/>
      <c r="Z1295" s="29"/>
      <c r="AA1295" s="29"/>
    </row>
    <row r="1296" spans="1:27" s="2" customFormat="1" ht="15">
      <c r="A1296" s="30"/>
      <c r="B1296"/>
      <c r="C1296"/>
      <c r="D1296"/>
      <c r="E1296"/>
      <c r="F1296"/>
      <c r="G1296"/>
      <c r="H1296"/>
      <c r="I1296"/>
      <c r="J1296"/>
      <c r="Z1296" s="29"/>
      <c r="AA1296" s="29"/>
    </row>
    <row r="1297" spans="1:27" s="2" customFormat="1" ht="15">
      <c r="A1297" s="30"/>
      <c r="B1297"/>
      <c r="C1297"/>
      <c r="D1297"/>
      <c r="E1297"/>
      <c r="F1297"/>
      <c r="G1297"/>
      <c r="H1297"/>
      <c r="I1297"/>
      <c r="J1297"/>
      <c r="Z1297" s="29"/>
      <c r="AA1297" s="29"/>
    </row>
    <row r="1298" spans="1:27" s="2" customFormat="1" ht="15">
      <c r="A1298" s="30"/>
      <c r="B1298"/>
      <c r="C1298"/>
      <c r="D1298"/>
      <c r="E1298"/>
      <c r="F1298"/>
      <c r="G1298"/>
      <c r="H1298"/>
      <c r="I1298"/>
      <c r="J1298"/>
      <c r="Z1298" s="29"/>
      <c r="AA1298" s="29"/>
    </row>
    <row r="1299" spans="1:27" s="2" customFormat="1" ht="15">
      <c r="A1299" s="30"/>
      <c r="B1299"/>
      <c r="C1299"/>
      <c r="D1299"/>
      <c r="E1299"/>
      <c r="F1299"/>
      <c r="G1299"/>
      <c r="H1299"/>
      <c r="I1299"/>
      <c r="J1299"/>
      <c r="Z1299" s="29"/>
      <c r="AA1299" s="29"/>
    </row>
    <row r="1300" spans="1:27" s="2" customFormat="1" ht="15">
      <c r="A1300" s="30"/>
      <c r="B1300"/>
      <c r="C1300"/>
      <c r="D1300"/>
      <c r="E1300"/>
      <c r="F1300"/>
      <c r="G1300"/>
      <c r="H1300"/>
      <c r="I1300"/>
      <c r="J1300"/>
      <c r="Z1300" s="29"/>
      <c r="AA1300" s="29"/>
    </row>
    <row r="1301" spans="1:27" s="2" customFormat="1" ht="15">
      <c r="A1301" s="30"/>
      <c r="B1301"/>
      <c r="C1301"/>
      <c r="D1301"/>
      <c r="E1301"/>
      <c r="F1301"/>
      <c r="G1301"/>
      <c r="H1301"/>
      <c r="I1301"/>
      <c r="J1301"/>
      <c r="Z1301" s="29"/>
      <c r="AA1301" s="29"/>
    </row>
    <row r="1302" spans="1:27" s="2" customFormat="1" ht="15">
      <c r="A1302" s="30"/>
      <c r="B1302"/>
      <c r="C1302"/>
      <c r="D1302"/>
      <c r="E1302"/>
      <c r="F1302"/>
      <c r="G1302"/>
      <c r="H1302"/>
      <c r="I1302"/>
      <c r="J1302"/>
      <c r="Z1302" s="29"/>
      <c r="AA1302" s="29"/>
    </row>
    <row r="1303" spans="1:27" s="2" customFormat="1" ht="15">
      <c r="A1303" s="30"/>
      <c r="B1303"/>
      <c r="C1303"/>
      <c r="D1303"/>
      <c r="E1303"/>
      <c r="F1303"/>
      <c r="G1303"/>
      <c r="H1303"/>
      <c r="I1303"/>
      <c r="J1303"/>
      <c r="Z1303" s="29"/>
      <c r="AA1303" s="29"/>
    </row>
    <row r="1304" spans="1:27" s="2" customFormat="1" ht="15">
      <c r="A1304" s="30"/>
      <c r="B1304"/>
      <c r="C1304"/>
      <c r="D1304"/>
      <c r="E1304"/>
      <c r="F1304"/>
      <c r="G1304"/>
      <c r="H1304"/>
      <c r="I1304"/>
      <c r="J1304"/>
      <c r="Z1304" s="29"/>
      <c r="AA1304" s="29"/>
    </row>
    <row r="1305" spans="1:27" s="2" customFormat="1" ht="15">
      <c r="A1305" s="30"/>
      <c r="B1305"/>
      <c r="C1305"/>
      <c r="D1305"/>
      <c r="E1305"/>
      <c r="F1305"/>
      <c r="G1305"/>
      <c r="H1305"/>
      <c r="I1305"/>
      <c r="J1305"/>
      <c r="Z1305" s="29"/>
      <c r="AA1305" s="29"/>
    </row>
    <row r="1306" spans="1:27" s="2" customFormat="1" ht="15">
      <c r="A1306" s="30"/>
      <c r="B1306"/>
      <c r="C1306"/>
      <c r="D1306"/>
      <c r="E1306"/>
      <c r="F1306"/>
      <c r="G1306"/>
      <c r="H1306"/>
      <c r="I1306"/>
      <c r="J1306"/>
      <c r="Z1306" s="29"/>
      <c r="AA1306" s="29"/>
    </row>
    <row r="1307" spans="1:27" s="2" customFormat="1" ht="15">
      <c r="A1307" s="30"/>
      <c r="B1307"/>
      <c r="C1307"/>
      <c r="D1307"/>
      <c r="E1307"/>
      <c r="F1307"/>
      <c r="G1307"/>
      <c r="H1307"/>
      <c r="I1307"/>
      <c r="J1307"/>
      <c r="Z1307" s="29"/>
      <c r="AA1307" s="29"/>
    </row>
    <row r="1308" spans="1:27" s="2" customFormat="1" ht="15">
      <c r="A1308" s="30"/>
      <c r="B1308"/>
      <c r="C1308"/>
      <c r="D1308"/>
      <c r="E1308"/>
      <c r="F1308"/>
      <c r="G1308"/>
      <c r="H1308"/>
      <c r="I1308"/>
      <c r="J1308"/>
      <c r="Z1308" s="29"/>
      <c r="AA1308" s="29"/>
    </row>
    <row r="1309" spans="1:27" s="2" customFormat="1" ht="15">
      <c r="A1309" s="30"/>
      <c r="B1309"/>
      <c r="C1309"/>
      <c r="D1309"/>
      <c r="E1309"/>
      <c r="F1309"/>
      <c r="G1309"/>
      <c r="H1309"/>
      <c r="I1309"/>
      <c r="J1309"/>
      <c r="Z1309" s="29"/>
      <c r="AA1309" s="29"/>
    </row>
    <row r="1310" spans="1:27" s="2" customFormat="1" ht="15">
      <c r="A1310" s="30"/>
      <c r="B1310"/>
      <c r="C1310"/>
      <c r="D1310"/>
      <c r="E1310"/>
      <c r="F1310"/>
      <c r="G1310"/>
      <c r="H1310"/>
      <c r="I1310"/>
      <c r="J1310"/>
      <c r="Z1310" s="29"/>
      <c r="AA1310" s="29"/>
    </row>
    <row r="1311" spans="1:27" s="2" customFormat="1" ht="15">
      <c r="A1311" s="30"/>
      <c r="B1311"/>
      <c r="C1311"/>
      <c r="D1311"/>
      <c r="E1311"/>
      <c r="F1311"/>
      <c r="G1311"/>
      <c r="H1311"/>
      <c r="I1311"/>
      <c r="J1311"/>
      <c r="Z1311" s="29"/>
      <c r="AA1311" s="29"/>
    </row>
    <row r="1312" spans="1:27" s="2" customFormat="1" ht="15">
      <c r="A1312" s="30"/>
      <c r="B1312"/>
      <c r="C1312"/>
      <c r="D1312"/>
      <c r="E1312"/>
      <c r="F1312"/>
      <c r="G1312"/>
      <c r="H1312"/>
      <c r="I1312"/>
      <c r="J1312"/>
      <c r="Z1312" s="29"/>
      <c r="AA1312" s="29"/>
    </row>
    <row r="1313" spans="1:27" s="2" customFormat="1" ht="15">
      <c r="A1313" s="30"/>
      <c r="B1313"/>
      <c r="C1313"/>
      <c r="D1313"/>
      <c r="E1313"/>
      <c r="F1313"/>
      <c r="G1313"/>
      <c r="H1313"/>
      <c r="I1313"/>
      <c r="J1313"/>
      <c r="Z1313" s="29"/>
      <c r="AA1313" s="29"/>
    </row>
    <row r="1314" spans="1:27" s="2" customFormat="1" ht="15">
      <c r="A1314" s="30"/>
      <c r="B1314"/>
      <c r="C1314"/>
      <c r="D1314"/>
      <c r="E1314"/>
      <c r="F1314"/>
      <c r="G1314"/>
      <c r="H1314"/>
      <c r="I1314"/>
      <c r="J1314"/>
      <c r="Z1314" s="29"/>
      <c r="AA1314" s="29"/>
    </row>
    <row r="1315" spans="1:27" s="2" customFormat="1" ht="15">
      <c r="A1315" s="30"/>
      <c r="B1315"/>
      <c r="C1315"/>
      <c r="D1315"/>
      <c r="E1315"/>
      <c r="F1315"/>
      <c r="G1315"/>
      <c r="H1315"/>
      <c r="I1315"/>
      <c r="J1315"/>
      <c r="Z1315" s="29"/>
      <c r="AA1315" s="29"/>
    </row>
    <row r="1316" spans="1:27" s="2" customFormat="1" ht="15">
      <c r="A1316" s="30"/>
      <c r="B1316"/>
      <c r="C1316"/>
      <c r="D1316"/>
      <c r="E1316"/>
      <c r="F1316"/>
      <c r="G1316"/>
      <c r="H1316"/>
      <c r="I1316"/>
      <c r="J1316"/>
      <c r="Z1316" s="29"/>
      <c r="AA1316" s="29"/>
    </row>
    <row r="1317" spans="1:27" s="2" customFormat="1" ht="15">
      <c r="A1317" s="30"/>
      <c r="B1317"/>
      <c r="C1317"/>
      <c r="D1317"/>
      <c r="E1317"/>
      <c r="F1317"/>
      <c r="G1317"/>
      <c r="H1317"/>
      <c r="I1317"/>
      <c r="J1317"/>
      <c r="Z1317" s="29"/>
      <c r="AA1317" s="29"/>
    </row>
    <row r="1318" spans="1:27" s="2" customFormat="1" ht="15">
      <c r="A1318" s="30"/>
      <c r="B1318"/>
      <c r="C1318"/>
      <c r="D1318"/>
      <c r="E1318"/>
      <c r="F1318"/>
      <c r="G1318"/>
      <c r="H1318"/>
      <c r="I1318"/>
      <c r="J1318"/>
      <c r="Z1318" s="29"/>
      <c r="AA1318" s="29"/>
    </row>
    <row r="1319" spans="1:27" s="2" customFormat="1" ht="15">
      <c r="A1319" s="30"/>
      <c r="B1319"/>
      <c r="C1319"/>
      <c r="D1319"/>
      <c r="E1319"/>
      <c r="F1319"/>
      <c r="G1319"/>
      <c r="H1319"/>
      <c r="I1319"/>
      <c r="J1319"/>
      <c r="Z1319" s="29"/>
      <c r="AA1319" s="29"/>
    </row>
    <row r="1320" spans="1:27" s="2" customFormat="1" ht="15">
      <c r="A1320" s="30"/>
      <c r="B1320"/>
      <c r="C1320"/>
      <c r="D1320"/>
      <c r="E1320"/>
      <c r="F1320"/>
      <c r="G1320"/>
      <c r="H1320"/>
      <c r="I1320"/>
      <c r="J1320"/>
      <c r="Z1320" s="29"/>
      <c r="AA1320" s="29"/>
    </row>
    <row r="1321" spans="1:27" s="2" customFormat="1" ht="15">
      <c r="A1321" s="30"/>
      <c r="B1321"/>
      <c r="C1321"/>
      <c r="D1321"/>
      <c r="E1321"/>
      <c r="F1321"/>
      <c r="G1321"/>
      <c r="H1321"/>
      <c r="I1321"/>
      <c r="J1321"/>
      <c r="Z1321" s="29"/>
      <c r="AA1321" s="29"/>
    </row>
    <row r="1322" spans="1:27" s="2" customFormat="1" ht="15">
      <c r="A1322" s="30"/>
      <c r="B1322"/>
      <c r="C1322"/>
      <c r="D1322"/>
      <c r="E1322"/>
      <c r="F1322"/>
      <c r="G1322"/>
      <c r="H1322"/>
      <c r="I1322"/>
      <c r="J1322"/>
      <c r="Z1322" s="29"/>
      <c r="AA1322" s="29"/>
    </row>
    <row r="1323" spans="1:27" s="2" customFormat="1" ht="15">
      <c r="A1323" s="30"/>
      <c r="B1323"/>
      <c r="C1323"/>
      <c r="D1323"/>
      <c r="E1323"/>
      <c r="F1323"/>
      <c r="G1323"/>
      <c r="H1323"/>
      <c r="I1323"/>
      <c r="J1323"/>
      <c r="Z1323" s="29"/>
      <c r="AA1323" s="29"/>
    </row>
    <row r="1324" spans="1:27" s="2" customFormat="1" ht="15">
      <c r="A1324" s="30"/>
      <c r="B1324"/>
      <c r="C1324"/>
      <c r="D1324"/>
      <c r="E1324"/>
      <c r="F1324"/>
      <c r="G1324"/>
      <c r="H1324"/>
      <c r="I1324"/>
      <c r="J1324"/>
      <c r="Z1324" s="29"/>
      <c r="AA1324" s="29"/>
    </row>
    <row r="1325" spans="1:27" s="2" customFormat="1" ht="15">
      <c r="A1325" s="30"/>
      <c r="B1325"/>
      <c r="C1325"/>
      <c r="D1325"/>
      <c r="E1325"/>
      <c r="F1325"/>
      <c r="G1325"/>
      <c r="H1325"/>
      <c r="I1325"/>
      <c r="J1325"/>
      <c r="Z1325" s="29"/>
      <c r="AA1325" s="29"/>
    </row>
    <row r="1326" spans="1:27" s="2" customFormat="1" ht="15">
      <c r="A1326" s="30"/>
      <c r="B1326"/>
      <c r="C1326"/>
      <c r="D1326"/>
      <c r="E1326"/>
      <c r="F1326"/>
      <c r="G1326"/>
      <c r="H1326"/>
      <c r="I1326"/>
      <c r="J1326"/>
      <c r="Z1326" s="29"/>
      <c r="AA1326" s="29"/>
    </row>
    <row r="1327" spans="1:27" s="2" customFormat="1" ht="15">
      <c r="A1327" s="30"/>
      <c r="B1327"/>
      <c r="C1327"/>
      <c r="D1327"/>
      <c r="E1327"/>
      <c r="F1327"/>
      <c r="G1327"/>
      <c r="H1327"/>
      <c r="I1327"/>
      <c r="J1327"/>
      <c r="Z1327" s="29"/>
      <c r="AA1327" s="29"/>
    </row>
    <row r="1328" spans="1:27" s="2" customFormat="1" ht="15">
      <c r="A1328" s="30"/>
      <c r="B1328"/>
      <c r="C1328"/>
      <c r="D1328"/>
      <c r="E1328"/>
      <c r="F1328"/>
      <c r="G1328"/>
      <c r="H1328"/>
      <c r="I1328"/>
      <c r="J1328"/>
      <c r="Z1328" s="29"/>
      <c r="AA1328" s="29"/>
    </row>
    <row r="1329" spans="1:27" s="2" customFormat="1" ht="15">
      <c r="A1329" s="30"/>
      <c r="B1329"/>
      <c r="C1329"/>
      <c r="D1329"/>
      <c r="E1329"/>
      <c r="F1329"/>
      <c r="G1329"/>
      <c r="H1329"/>
      <c r="I1329"/>
      <c r="J1329"/>
      <c r="Z1329" s="29"/>
      <c r="AA1329" s="29"/>
    </row>
    <row r="1330" spans="1:27" s="2" customFormat="1" ht="15">
      <c r="A1330" s="30"/>
      <c r="B1330"/>
      <c r="C1330"/>
      <c r="D1330"/>
      <c r="E1330"/>
      <c r="F1330"/>
      <c r="G1330"/>
      <c r="H1330"/>
      <c r="I1330"/>
      <c r="J1330"/>
      <c r="Z1330" s="29"/>
      <c r="AA1330" s="29"/>
    </row>
    <row r="1331" spans="1:27" s="2" customFormat="1" ht="15">
      <c r="A1331" s="30"/>
      <c r="B1331"/>
      <c r="C1331"/>
      <c r="D1331"/>
      <c r="E1331"/>
      <c r="F1331"/>
      <c r="G1331"/>
      <c r="H1331"/>
      <c r="I1331"/>
      <c r="J1331"/>
      <c r="Z1331" s="29"/>
      <c r="AA1331" s="29"/>
    </row>
    <row r="1332" spans="1:27" s="2" customFormat="1" ht="15">
      <c r="A1332" s="30"/>
      <c r="B1332"/>
      <c r="C1332"/>
      <c r="D1332"/>
      <c r="E1332"/>
      <c r="F1332"/>
      <c r="G1332"/>
      <c r="H1332"/>
      <c r="I1332"/>
      <c r="J1332"/>
      <c r="Z1332" s="29"/>
      <c r="AA1332" s="29"/>
    </row>
    <row r="1333" spans="1:27" s="2" customFormat="1" ht="15">
      <c r="A1333" s="30"/>
      <c r="B1333"/>
      <c r="C1333"/>
      <c r="D1333"/>
      <c r="E1333"/>
      <c r="F1333"/>
      <c r="G1333"/>
      <c r="H1333"/>
      <c r="I1333"/>
      <c r="J1333"/>
      <c r="Z1333" s="29"/>
      <c r="AA1333" s="29"/>
    </row>
    <row r="1334" spans="1:27" s="2" customFormat="1" ht="15">
      <c r="A1334" s="30"/>
      <c r="B1334"/>
      <c r="C1334"/>
      <c r="D1334"/>
      <c r="E1334"/>
      <c r="F1334"/>
      <c r="G1334"/>
      <c r="H1334"/>
      <c r="I1334"/>
      <c r="J1334"/>
      <c r="Z1334" s="29"/>
      <c r="AA1334" s="29"/>
    </row>
    <row r="1335" spans="1:27" s="2" customFormat="1" ht="15">
      <c r="A1335" s="30"/>
      <c r="B1335"/>
      <c r="C1335"/>
      <c r="D1335"/>
      <c r="E1335"/>
      <c r="F1335"/>
      <c r="G1335"/>
      <c r="H1335"/>
      <c r="I1335"/>
      <c r="J1335"/>
      <c r="Z1335" s="29"/>
      <c r="AA1335" s="29"/>
    </row>
    <row r="1336" spans="1:27" s="2" customFormat="1" ht="15">
      <c r="A1336" s="30"/>
      <c r="B1336"/>
      <c r="C1336"/>
      <c r="D1336"/>
      <c r="E1336"/>
      <c r="F1336"/>
      <c r="G1336"/>
      <c r="H1336"/>
      <c r="I1336"/>
      <c r="J1336"/>
      <c r="Z1336" s="29"/>
      <c r="AA1336" s="29"/>
    </row>
    <row r="1337" spans="1:27" s="2" customFormat="1" ht="15">
      <c r="A1337" s="30"/>
      <c r="B1337"/>
      <c r="C1337"/>
      <c r="D1337"/>
      <c r="E1337"/>
      <c r="F1337"/>
      <c r="G1337"/>
      <c r="H1337"/>
      <c r="I1337"/>
      <c r="J1337"/>
      <c r="Z1337" s="29"/>
      <c r="AA1337" s="29"/>
    </row>
    <row r="1338" spans="1:27" s="2" customFormat="1" ht="15">
      <c r="A1338" s="30"/>
      <c r="B1338"/>
      <c r="C1338"/>
      <c r="D1338"/>
      <c r="E1338"/>
      <c r="F1338"/>
      <c r="G1338"/>
      <c r="H1338"/>
      <c r="I1338"/>
      <c r="J1338"/>
      <c r="Z1338" s="29"/>
      <c r="AA1338" s="29"/>
    </row>
    <row r="1339" spans="1:27" s="2" customFormat="1" ht="15">
      <c r="A1339" s="30"/>
      <c r="B1339"/>
      <c r="C1339"/>
      <c r="D1339"/>
      <c r="E1339"/>
      <c r="F1339"/>
      <c r="G1339"/>
      <c r="H1339"/>
      <c r="I1339"/>
      <c r="J1339"/>
      <c r="Z1339" s="29"/>
      <c r="AA1339" s="29"/>
    </row>
    <row r="1340" spans="1:27" s="2" customFormat="1" ht="15">
      <c r="A1340" s="30"/>
      <c r="B1340"/>
      <c r="C1340"/>
      <c r="D1340"/>
      <c r="E1340"/>
      <c r="F1340"/>
      <c r="G1340"/>
      <c r="H1340"/>
      <c r="I1340"/>
      <c r="J1340"/>
      <c r="Z1340" s="29"/>
      <c r="AA1340" s="29"/>
    </row>
    <row r="1341" spans="1:27" s="2" customFormat="1" ht="15">
      <c r="A1341" s="30"/>
      <c r="B1341"/>
      <c r="C1341"/>
      <c r="D1341"/>
      <c r="E1341"/>
      <c r="F1341"/>
      <c r="G1341"/>
      <c r="H1341"/>
      <c r="I1341"/>
      <c r="J1341"/>
      <c r="Z1341" s="29"/>
      <c r="AA1341" s="29"/>
    </row>
    <row r="1342" spans="1:27" s="2" customFormat="1" ht="15">
      <c r="A1342" s="30"/>
      <c r="B1342"/>
      <c r="C1342"/>
      <c r="D1342"/>
      <c r="E1342"/>
      <c r="F1342"/>
      <c r="G1342"/>
      <c r="H1342"/>
      <c r="I1342"/>
      <c r="J1342"/>
      <c r="Z1342" s="29"/>
      <c r="AA1342" s="29"/>
    </row>
    <row r="1343" spans="1:27" s="2" customFormat="1" ht="15">
      <c r="A1343" s="30"/>
      <c r="B1343"/>
      <c r="C1343"/>
      <c r="D1343"/>
      <c r="E1343"/>
      <c r="F1343"/>
      <c r="G1343"/>
      <c r="H1343"/>
      <c r="I1343"/>
      <c r="J1343"/>
      <c r="Z1343" s="29"/>
      <c r="AA1343" s="29"/>
    </row>
    <row r="1344" spans="1:27" s="2" customFormat="1" ht="15">
      <c r="A1344" s="30"/>
      <c r="B1344"/>
      <c r="C1344"/>
      <c r="D1344"/>
      <c r="E1344"/>
      <c r="F1344"/>
      <c r="G1344"/>
      <c r="H1344"/>
      <c r="I1344"/>
      <c r="J1344"/>
      <c r="Z1344" s="29"/>
      <c r="AA1344" s="29"/>
    </row>
    <row r="1345" spans="1:27" s="2" customFormat="1" ht="15">
      <c r="A1345" s="30"/>
      <c r="B1345"/>
      <c r="C1345"/>
      <c r="D1345"/>
      <c r="E1345"/>
      <c r="F1345"/>
      <c r="G1345"/>
      <c r="H1345"/>
      <c r="I1345"/>
      <c r="J1345"/>
      <c r="Z1345" s="29"/>
      <c r="AA1345" s="29"/>
    </row>
    <row r="1346" spans="1:27" s="2" customFormat="1" ht="15">
      <c r="A1346" s="30"/>
      <c r="B1346"/>
      <c r="C1346"/>
      <c r="D1346"/>
      <c r="E1346"/>
      <c r="F1346"/>
      <c r="G1346"/>
      <c r="H1346"/>
      <c r="I1346"/>
      <c r="J1346"/>
      <c r="K1346"/>
      <c r="L1346"/>
      <c r="M1346"/>
      <c r="N1346"/>
      <c r="P1346"/>
      <c r="Q1346"/>
      <c r="S1346"/>
      <c r="T1346"/>
      <c r="U1346"/>
      <c r="V1346"/>
      <c r="Z1346" s="29"/>
      <c r="AA1346" s="29"/>
    </row>
    <row r="1347" spans="1:27" s="2" customFormat="1" ht="15">
      <c r="A1347" s="30"/>
      <c r="B1347"/>
      <c r="C1347"/>
      <c r="D1347"/>
      <c r="E1347"/>
      <c r="F1347"/>
      <c r="G1347"/>
      <c r="H1347"/>
      <c r="I1347"/>
      <c r="J1347"/>
      <c r="K1347"/>
      <c r="L1347"/>
      <c r="M1347"/>
      <c r="N1347"/>
      <c r="P1347"/>
      <c r="Q1347"/>
      <c r="S1347"/>
      <c r="T1347"/>
      <c r="U1347"/>
      <c r="V1347"/>
      <c r="Z1347" s="29"/>
      <c r="AA1347" s="29"/>
    </row>
    <row r="1348" spans="1:27" s="2" customFormat="1" ht="15">
      <c r="A1348" s="30"/>
      <c r="B1348"/>
      <c r="C1348"/>
      <c r="D1348"/>
      <c r="E1348"/>
      <c r="F1348"/>
      <c r="G1348"/>
      <c r="H1348"/>
      <c r="I1348"/>
      <c r="J1348"/>
      <c r="K1348"/>
      <c r="L1348"/>
      <c r="M1348"/>
      <c r="N1348"/>
      <c r="P1348"/>
      <c r="Q1348"/>
      <c r="S1348"/>
      <c r="T1348"/>
      <c r="U1348"/>
      <c r="V1348"/>
      <c r="Z1348" s="29"/>
      <c r="AA1348" s="29"/>
    </row>
    <row r="1349" spans="1:27" s="2" customFormat="1" ht="15">
      <c r="A1349" s="30"/>
      <c r="B1349"/>
      <c r="C1349"/>
      <c r="D1349"/>
      <c r="E1349"/>
      <c r="F1349"/>
      <c r="G1349"/>
      <c r="H1349"/>
      <c r="I1349"/>
      <c r="J1349"/>
      <c r="K1349"/>
      <c r="L1349"/>
      <c r="M1349"/>
      <c r="N1349"/>
      <c r="P1349"/>
      <c r="Q1349"/>
      <c r="S1349"/>
      <c r="T1349"/>
      <c r="U1349"/>
      <c r="V1349"/>
      <c r="Z1349" s="29"/>
      <c r="AA1349" s="29"/>
    </row>
    <row r="1350" spans="1:40" s="2" customFormat="1" ht="15">
      <c r="A1350" s="30"/>
      <c r="B1350"/>
      <c r="C1350"/>
      <c r="D1350"/>
      <c r="E1350"/>
      <c r="F1350"/>
      <c r="G1350"/>
      <c r="H1350"/>
      <c r="I1350"/>
      <c r="J1350"/>
      <c r="K1350"/>
      <c r="L1350"/>
      <c r="M1350"/>
      <c r="N1350"/>
      <c r="P1350"/>
      <c r="Q1350"/>
      <c r="S1350"/>
      <c r="T1350"/>
      <c r="U1350"/>
      <c r="V1350"/>
      <c r="Y1350"/>
      <c r="Z1350" s="30"/>
      <c r="AA1350" s="30"/>
      <c r="AB1350"/>
      <c r="AF1350"/>
      <c r="AM1350"/>
      <c r="AN1350"/>
    </row>
  </sheetData>
  <sheetProtection selectLockedCells="1"/>
  <mergeCells count="18">
    <mergeCell ref="A25:E27"/>
    <mergeCell ref="Z5:AB5"/>
    <mergeCell ref="P8:P9"/>
    <mergeCell ref="Q8:Q9"/>
    <mergeCell ref="A1:E1"/>
    <mergeCell ref="M8:M9"/>
    <mergeCell ref="N8:N9"/>
    <mergeCell ref="A4:E4"/>
    <mergeCell ref="N48:O49"/>
    <mergeCell ref="K8:K9"/>
    <mergeCell ref="L8:L9"/>
    <mergeCell ref="B8:D8"/>
    <mergeCell ref="A39:B39"/>
    <mergeCell ref="J8:J9"/>
    <mergeCell ref="F18:G18"/>
    <mergeCell ref="E37:F37"/>
    <mergeCell ref="H37:I37"/>
    <mergeCell ref="B22:D23"/>
  </mergeCells>
  <conditionalFormatting sqref="T28:U28">
    <cfRule type="cellIs" priority="1" dxfId="29" operator="equal" stopIfTrue="1">
      <formula>0</formula>
    </cfRule>
    <cfRule type="expression" priority="2" dxfId="30" stopIfTrue="1">
      <formula>W30=1</formula>
    </cfRule>
    <cfRule type="expression" priority="3" dxfId="0" stopIfTrue="1">
      <formula>W30=3</formula>
    </cfRule>
  </conditionalFormatting>
  <conditionalFormatting sqref="S28">
    <cfRule type="cellIs" priority="4" dxfId="29" operator="equal" stopIfTrue="1">
      <formula>0</formula>
    </cfRule>
    <cfRule type="expression" priority="5" dxfId="30" stopIfTrue="1">
      <formula>V29=1</formula>
    </cfRule>
    <cfRule type="expression" priority="6" dxfId="0" stopIfTrue="1">
      <formula>V29=3</formula>
    </cfRule>
  </conditionalFormatting>
  <conditionalFormatting sqref="N47">
    <cfRule type="cellIs" priority="7" dxfId="22" operator="equal" stopIfTrue="1">
      <formula>0</formula>
    </cfRule>
    <cfRule type="expression" priority="8" dxfId="0" stopIfTrue="1">
      <formula>Z49=1</formula>
    </cfRule>
    <cfRule type="expression" priority="9" dxfId="0" stopIfTrue="1">
      <formula>Z49=3</formula>
    </cfRule>
  </conditionalFormatting>
  <conditionalFormatting sqref="P28">
    <cfRule type="cellIs" priority="10" dxfId="29" operator="equal" stopIfTrue="1">
      <formula>0</formula>
    </cfRule>
    <cfRule type="expression" priority="11" dxfId="30" stopIfTrue="1">
      <formula>#REF!=1</formula>
    </cfRule>
    <cfRule type="expression" priority="12" dxfId="0" stopIfTrue="1">
      <formula>#REF!=3</formula>
    </cfRule>
  </conditionalFormatting>
  <conditionalFormatting sqref="N28 J28:K28">
    <cfRule type="cellIs" priority="13" dxfId="29" operator="equal" stopIfTrue="1">
      <formula>0</formula>
    </cfRule>
    <cfRule type="expression" priority="14" dxfId="30" stopIfTrue="1">
      <formula>#REF!=1</formula>
    </cfRule>
    <cfRule type="expression" priority="15" dxfId="0" stopIfTrue="1">
      <formula>#REF!=3</formula>
    </cfRule>
  </conditionalFormatting>
  <conditionalFormatting sqref="L28">
    <cfRule type="cellIs" priority="16" dxfId="29" operator="equal" stopIfTrue="1">
      <formula>0</formula>
    </cfRule>
    <cfRule type="expression" priority="17" dxfId="30" stopIfTrue="1">
      <formula>#REF!=1</formula>
    </cfRule>
    <cfRule type="expression" priority="18" dxfId="0" stopIfTrue="1">
      <formula>#REF!=3</formula>
    </cfRule>
  </conditionalFormatting>
  <conditionalFormatting sqref="D14">
    <cfRule type="expression" priority="19" dxfId="30" stopIfTrue="1">
      <formula>$H$10=1</formula>
    </cfRule>
  </conditionalFormatting>
  <dataValidations count="5">
    <dataValidation type="whole" operator="greaterThanOrEqual" allowBlank="1" showInputMessage="1" showErrorMessage="1" errorTitle="Invalid Number" error="This cell should be nil or a positive whole number.  Please correct." sqref="N22:N27 J22:L27 P22:P27 S22:U27 S16:U20 N16:N20 P16:P20 M17:M47 J17:L20 J16:M16 M12:M15 S12:U14 P12:P14 N12:N14 J12:L14 V12:V47 Q12:Q47 J40:L45 N40:N45 P40:P45 S29:U38 S40:U45 N29:N38 P29:P38 J29:L38">
      <formula1>0</formula1>
    </dataValidation>
    <dataValidation type="whole" operator="greaterThanOrEqual" allowBlank="1" showInputMessage="1" showErrorMessage="1" errorTitle="Invalid Number" error="Line 6 should be nil or a positive whole number.  Please correct." sqref="S15:U15 N15 P15 J15:L15">
      <formula1>0</formula1>
    </dataValidation>
    <dataValidation type="whole" allowBlank="1" showInputMessage="1" showErrorMessage="1" errorTitle="Invalid Number" error="Only positive whole numbers should be entered. Please do not use decimal places." sqref="AC6:AC11">
      <formula1>0</formula1>
      <formula2>10000000</formula2>
    </dataValidation>
    <dataValidation type="whole" operator="greaterThanOrEqual" allowBlank="1" showInputMessage="1" showErrorMessage="1" errorTitle="Invalid Number" error="This cell should be nil or a positive whole number. Please correct." sqref="D9:D21">
      <formula1>0</formula1>
    </dataValidation>
    <dataValidation type="list" showInputMessage="1" showErrorMessage="1" sqref="A4">
      <formula1>$BC$307:$BC$757</formula1>
    </dataValidation>
  </dataValidations>
  <printOptions horizontalCentered="1"/>
  <pageMargins left="0.5905511811023623" right="0.6692913385826772" top="0.4724409448818898" bottom="0.7480314960629921" header="0.4330708661417323" footer="0.7874015748031497"/>
  <pageSetup horizontalDpi="600" verticalDpi="600" orientation="portrait" paperSize="9" scale="73" r:id="rId2"/>
  <colBreaks count="2" manualBreakCount="2">
    <brk id="11" max="68" man="1"/>
    <brk id="23" max="58" man="1"/>
  </colBreaks>
  <drawing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GY481"/>
  <sheetViews>
    <sheetView showGridLines="0" zoomScale="75" zoomScaleNormal="7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V10" sqref="V10"/>
    </sheetView>
  </sheetViews>
  <sheetFormatPr defaultColWidth="8.88671875" defaultRowHeight="15"/>
  <cols>
    <col min="1" max="1" width="8.88671875" style="74" customWidth="1"/>
    <col min="2" max="2" width="34.3359375" style="74" customWidth="1"/>
    <col min="3" max="3" width="6.6640625" style="75" hidden="1" customWidth="1"/>
    <col min="4" max="4" width="5.5546875" style="75" bestFit="1" customWidth="1"/>
    <col min="5" max="5" width="19.21484375" style="75" customWidth="1"/>
    <col min="6" max="6" width="13.5546875" style="75" customWidth="1"/>
    <col min="7" max="7" width="13.4453125" style="75" customWidth="1"/>
    <col min="8" max="8" width="12.5546875" style="75" customWidth="1"/>
    <col min="9" max="9" width="13.5546875" style="75" customWidth="1"/>
    <col min="10" max="10" width="13.99609375" style="75" customWidth="1"/>
    <col min="11" max="11" width="11.21484375" style="75" customWidth="1"/>
    <col min="12" max="12" width="18.10546875" style="75" customWidth="1"/>
    <col min="13" max="13" width="11.21484375" style="75" customWidth="1"/>
    <col min="14" max="14" width="10.5546875" style="75" customWidth="1"/>
    <col min="15" max="15" width="9.4453125" style="75" bestFit="1" customWidth="1"/>
    <col min="16" max="16" width="11.5546875" style="75" customWidth="1"/>
    <col min="17" max="17" width="16.4453125" style="75" customWidth="1"/>
    <col min="18" max="18" width="13.5546875" style="75" customWidth="1"/>
    <col min="19" max="19" width="10.3359375" style="75" customWidth="1"/>
    <col min="20" max="22" width="8.88671875" style="75" customWidth="1"/>
    <col min="23" max="23" width="13.88671875" style="75" customWidth="1"/>
    <col min="24" max="24" width="10.5546875" style="75" customWidth="1"/>
    <col min="25" max="25" width="12.21484375" style="75" customWidth="1"/>
    <col min="26" max="26" width="11.3359375" style="75" customWidth="1"/>
    <col min="27" max="28" width="8.88671875" style="75" customWidth="1"/>
    <col min="29" max="29" width="10.99609375" style="75" bestFit="1" customWidth="1"/>
    <col min="30" max="31" width="8.88671875" style="75" customWidth="1"/>
    <col min="32" max="32" width="9.3359375" style="75" bestFit="1" customWidth="1"/>
    <col min="33" max="33" width="6.77734375" style="75" bestFit="1" customWidth="1"/>
    <col min="34" max="34" width="13.6640625" style="75" bestFit="1" customWidth="1"/>
    <col min="35" max="35" width="8.88671875" style="75" customWidth="1"/>
    <col min="36" max="36" width="9.3359375" style="75" bestFit="1" customWidth="1"/>
    <col min="37" max="37" width="8.88671875" style="75" customWidth="1"/>
    <col min="38" max="38" width="12.3359375" style="75" bestFit="1" customWidth="1"/>
    <col min="39" max="41" width="8.88671875" style="75" customWidth="1"/>
    <col min="42" max="42" width="10.99609375" style="75" bestFit="1" customWidth="1"/>
    <col min="43" max="44" width="8.88671875" style="75" customWidth="1"/>
    <col min="45" max="45" width="9.3359375" style="75" bestFit="1" customWidth="1"/>
    <col min="46" max="48" width="8.88671875" style="75" customWidth="1"/>
    <col min="49" max="49" width="15.77734375" style="75" bestFit="1" customWidth="1"/>
    <col min="50" max="50" width="8.88671875" style="75" customWidth="1"/>
    <col min="51" max="51" width="12.3359375" style="75" bestFit="1" customWidth="1"/>
    <col min="52" max="54" width="8.88671875" style="75" customWidth="1"/>
    <col min="55" max="55" width="10.99609375" style="75" bestFit="1" customWidth="1"/>
    <col min="56" max="57" width="8.88671875" style="75" customWidth="1"/>
    <col min="58" max="58" width="9.3359375" style="75" bestFit="1" customWidth="1"/>
    <col min="59" max="61" width="8.88671875" style="75" customWidth="1"/>
    <col min="62" max="62" width="9.3359375" style="75" bestFit="1" customWidth="1"/>
    <col min="63" max="63" width="8.4453125" style="75" bestFit="1" customWidth="1"/>
    <col min="64" max="64" width="12.3359375" style="75" bestFit="1" customWidth="1"/>
    <col min="65" max="67" width="8.88671875" style="75" customWidth="1"/>
    <col min="68" max="68" width="10.99609375" style="75" bestFit="1" customWidth="1"/>
    <col min="69" max="70" width="8.88671875" style="75" customWidth="1"/>
    <col min="71" max="71" width="9.3359375" style="75" bestFit="1" customWidth="1"/>
    <col min="72" max="72" width="8.88671875" style="75" customWidth="1"/>
    <col min="73" max="73" width="9.88671875" style="75" customWidth="1"/>
    <col min="74" max="74" width="8.88671875" style="75" customWidth="1"/>
    <col min="75" max="75" width="9.3359375" style="75" bestFit="1" customWidth="1"/>
    <col min="76" max="76" width="8.4453125" style="75" bestFit="1" customWidth="1"/>
    <col min="77" max="77" width="12.3359375" style="75" bestFit="1" customWidth="1"/>
    <col min="78" max="80" width="8.88671875" style="75" customWidth="1"/>
    <col min="81" max="81" width="10.99609375" style="75" bestFit="1" customWidth="1"/>
    <col min="82" max="89" width="8.88671875" style="75" customWidth="1"/>
    <col min="90" max="90" width="12.3359375" style="75" bestFit="1" customWidth="1"/>
    <col min="91" max="147" width="8.88671875" style="75" customWidth="1"/>
    <col min="148" max="148" width="8.5546875" style="75" bestFit="1" customWidth="1"/>
    <col min="149" max="149" width="18.3359375" style="75" customWidth="1"/>
    <col min="150" max="150" width="6.77734375" style="75" bestFit="1" customWidth="1"/>
    <col min="151" max="151" width="8.3359375" style="75" bestFit="1" customWidth="1"/>
    <col min="152" max="152" width="7.88671875" style="75" bestFit="1" customWidth="1"/>
    <col min="153" max="153" width="9.3359375" style="75" bestFit="1" customWidth="1"/>
    <col min="154" max="154" width="8.88671875" style="75" customWidth="1"/>
    <col min="155" max="155" width="12.3359375" style="75" bestFit="1" customWidth="1"/>
    <col min="156" max="156" width="10.88671875" style="75" customWidth="1"/>
    <col min="157" max="158" width="8.88671875" style="75" customWidth="1"/>
    <col min="159" max="159" width="10.99609375" style="75" bestFit="1" customWidth="1"/>
    <col min="160" max="161" width="8.88671875" style="75" customWidth="1"/>
    <col min="162" max="162" width="9.3359375" style="75" bestFit="1" customWidth="1"/>
    <col min="163" max="165" width="8.88671875" style="75" customWidth="1"/>
    <col min="166" max="166" width="9.3359375" style="75" bestFit="1" customWidth="1"/>
    <col min="167" max="167" width="8.88671875" style="75" customWidth="1"/>
    <col min="168" max="168" width="12.3359375" style="75" bestFit="1" customWidth="1"/>
    <col min="169" max="169" width="9.77734375" style="75" customWidth="1"/>
    <col min="170" max="174" width="8.88671875" style="75" customWidth="1"/>
    <col min="175" max="175" width="11.77734375" style="75" customWidth="1"/>
    <col min="176" max="176" width="8.88671875" style="75" customWidth="1"/>
    <col min="177" max="177" width="10.99609375" style="75" customWidth="1"/>
    <col min="178" max="178" width="10.21484375" style="75" customWidth="1"/>
    <col min="179" max="179" width="11.6640625" style="75" customWidth="1"/>
    <col min="180" max="180" width="11.3359375" style="75" customWidth="1"/>
    <col min="181" max="181" width="12.88671875" style="75" customWidth="1"/>
    <col min="182" max="182" width="10.21484375" style="75" customWidth="1"/>
    <col min="183" max="183" width="8.3359375" style="75" bestFit="1" customWidth="1"/>
    <col min="184" max="184" width="8.88671875" style="75" customWidth="1"/>
    <col min="185" max="185" width="10.99609375" style="75" bestFit="1" customWidth="1"/>
    <col min="186" max="16384" width="8.88671875" style="75" customWidth="1"/>
  </cols>
  <sheetData>
    <row r="1" spans="1:207" ht="34.5" customHeight="1" thickBot="1">
      <c r="A1" s="165" t="s">
        <v>958</v>
      </c>
      <c r="E1" s="207" t="s">
        <v>961</v>
      </c>
      <c r="F1" s="207"/>
      <c r="G1" s="207"/>
      <c r="H1" s="207"/>
      <c r="I1" s="207"/>
      <c r="J1" s="207"/>
      <c r="K1" s="207"/>
      <c r="L1" s="207"/>
      <c r="M1" s="207"/>
      <c r="N1" s="207"/>
      <c r="O1" s="207"/>
      <c r="P1" s="207"/>
      <c r="Q1" s="207"/>
      <c r="R1" s="207"/>
      <c r="S1" s="66"/>
      <c r="T1" s="68"/>
      <c r="U1" s="68"/>
      <c r="V1" s="66"/>
      <c r="W1" s="66"/>
      <c r="X1" s="68"/>
      <c r="Y1" s="68"/>
      <c r="Z1" s="68"/>
      <c r="AA1" s="68"/>
      <c r="AB1" s="66"/>
      <c r="AC1" s="66"/>
      <c r="AD1" s="68"/>
      <c r="AE1" s="68"/>
      <c r="AF1" s="66"/>
      <c r="AG1" s="66"/>
      <c r="AH1" s="68"/>
      <c r="AI1" s="68"/>
      <c r="AJ1" s="68"/>
      <c r="AK1" s="66"/>
      <c r="AL1" s="68"/>
      <c r="AM1" s="68"/>
      <c r="AN1" s="68"/>
      <c r="AO1" s="68"/>
      <c r="AP1" s="68"/>
      <c r="AQ1" s="68"/>
      <c r="AR1" s="68"/>
      <c r="AS1" s="68"/>
      <c r="AT1" s="68"/>
      <c r="AU1" s="66"/>
      <c r="AV1" s="66"/>
      <c r="AW1" s="69"/>
      <c r="AX1" s="68"/>
      <c r="AY1" s="68"/>
      <c r="AZ1" s="68"/>
      <c r="BA1" s="66"/>
      <c r="BB1" s="69"/>
      <c r="BC1" s="68"/>
      <c r="BD1" s="68"/>
      <c r="BE1" s="68"/>
      <c r="BF1" s="66"/>
      <c r="BG1" s="69"/>
      <c r="BH1" s="68"/>
      <c r="BI1" s="68"/>
      <c r="BJ1" s="68"/>
      <c r="BK1" s="66"/>
      <c r="BL1" s="69"/>
      <c r="BM1" s="68"/>
      <c r="BN1" s="68"/>
      <c r="BO1" s="66"/>
      <c r="BP1" s="66"/>
      <c r="BQ1" s="66"/>
      <c r="BR1" s="68"/>
      <c r="BS1" s="66"/>
      <c r="BT1" s="66"/>
      <c r="BU1" s="68"/>
      <c r="BV1" s="68"/>
      <c r="BW1" s="66"/>
      <c r="BX1" s="66"/>
      <c r="BY1" s="66"/>
      <c r="BZ1" s="66"/>
      <c r="CA1" s="66"/>
      <c r="CB1" s="68"/>
      <c r="CC1" s="66"/>
      <c r="CD1" s="66"/>
      <c r="CE1" s="66"/>
      <c r="CF1" s="69"/>
      <c r="CG1" s="66"/>
      <c r="CH1" s="66"/>
      <c r="CI1" s="66"/>
      <c r="CJ1" s="66"/>
      <c r="CK1" s="69"/>
      <c r="CL1" s="68"/>
      <c r="CM1" s="66"/>
      <c r="CN1" s="66"/>
      <c r="CO1" s="66"/>
      <c r="CP1" s="69"/>
      <c r="CQ1" s="66"/>
      <c r="CR1" s="66"/>
      <c r="CS1" s="66"/>
      <c r="CT1" s="66"/>
      <c r="CU1" s="69"/>
      <c r="CV1" s="66"/>
      <c r="CW1" s="66"/>
      <c r="CX1" s="66"/>
      <c r="CY1" s="66"/>
      <c r="CZ1" s="69"/>
      <c r="DA1" s="66"/>
      <c r="DB1" s="66"/>
      <c r="DC1" s="66"/>
      <c r="DD1" s="66"/>
      <c r="DE1" s="66"/>
      <c r="DF1" s="68"/>
      <c r="DG1" s="68"/>
      <c r="DH1" s="66"/>
      <c r="DI1" s="66"/>
      <c r="DJ1" s="68"/>
      <c r="DK1" s="66"/>
      <c r="DL1" s="66"/>
      <c r="DM1" s="66"/>
      <c r="DN1" s="66"/>
      <c r="DO1" s="68"/>
      <c r="DP1" s="66"/>
      <c r="DQ1" s="66"/>
      <c r="DR1" s="66"/>
      <c r="DS1" s="66"/>
      <c r="DT1" s="68"/>
      <c r="DU1" s="66"/>
      <c r="DV1" s="66"/>
      <c r="DW1" s="66"/>
      <c r="DX1" s="66"/>
      <c r="DY1" s="68"/>
      <c r="DZ1" s="66"/>
      <c r="EA1" s="66"/>
      <c r="EB1" s="66"/>
      <c r="EC1" s="66"/>
      <c r="ED1" s="68"/>
      <c r="EE1" s="66"/>
      <c r="EF1" s="66"/>
      <c r="EG1" s="66"/>
      <c r="EH1" s="66"/>
      <c r="EI1" s="68"/>
      <c r="EJ1" s="68"/>
      <c r="EK1" s="66"/>
      <c r="EL1" s="66"/>
      <c r="EM1" s="66"/>
      <c r="EN1" s="68"/>
      <c r="EO1" s="66"/>
      <c r="EP1" s="66"/>
      <c r="EQ1" s="66"/>
      <c r="ER1" s="66"/>
      <c r="ES1" s="68"/>
      <c r="ET1" s="66"/>
      <c r="EU1" s="66"/>
      <c r="EV1" s="66"/>
      <c r="EW1" s="66"/>
      <c r="EX1" s="68"/>
      <c r="EY1" s="66"/>
      <c r="EZ1" s="66"/>
      <c r="FA1" s="66"/>
      <c r="FB1" s="66"/>
      <c r="FC1" s="68"/>
      <c r="FD1" s="66"/>
      <c r="FE1" s="66"/>
      <c r="FF1" s="66"/>
      <c r="FG1" s="66"/>
      <c r="FH1" s="68"/>
      <c r="FI1" s="66"/>
      <c r="FJ1" s="66"/>
      <c r="FK1" s="66"/>
      <c r="FL1" s="66"/>
      <c r="FM1" s="68"/>
      <c r="FN1" s="66"/>
      <c r="FO1" s="66"/>
      <c r="FP1" s="66"/>
      <c r="FQ1" s="66"/>
      <c r="FR1" s="68"/>
      <c r="FS1" s="66"/>
      <c r="FT1" s="68"/>
      <c r="FU1" s="66"/>
      <c r="FV1" s="66"/>
      <c r="FW1" s="68"/>
      <c r="FX1" s="66"/>
      <c r="FY1" s="66"/>
      <c r="FZ1" s="66"/>
      <c r="GA1" s="69"/>
      <c r="GB1" s="66"/>
      <c r="GC1" s="66"/>
      <c r="GD1" s="66"/>
      <c r="GE1" s="58"/>
      <c r="GF1" s="58"/>
      <c r="GG1" s="58"/>
      <c r="GH1" s="58"/>
      <c r="GI1" s="58"/>
      <c r="GJ1" s="58"/>
      <c r="GK1" s="58"/>
      <c r="GL1" s="58"/>
      <c r="GM1" s="58"/>
      <c r="GN1" s="58"/>
      <c r="GO1" s="58"/>
      <c r="GP1" s="58"/>
      <c r="GQ1" s="58"/>
      <c r="GR1" s="58"/>
      <c r="GS1" s="58"/>
      <c r="GT1" s="58"/>
      <c r="GU1" s="58"/>
      <c r="GV1" s="58"/>
      <c r="GW1" s="58"/>
      <c r="GX1" s="58"/>
      <c r="GY1" s="58"/>
    </row>
    <row r="2" spans="1:207" ht="92.25" customHeight="1" thickBot="1">
      <c r="A2" s="172" t="s">
        <v>911</v>
      </c>
      <c r="B2" s="172" t="s">
        <v>912</v>
      </c>
      <c r="C2" s="166" t="s">
        <v>824</v>
      </c>
      <c r="D2" s="166" t="s">
        <v>825</v>
      </c>
      <c r="E2" s="169" t="s">
        <v>854</v>
      </c>
      <c r="F2" s="167" t="s">
        <v>855</v>
      </c>
      <c r="G2" s="167" t="s">
        <v>856</v>
      </c>
      <c r="H2" s="167" t="s">
        <v>843</v>
      </c>
      <c r="I2" s="167" t="s">
        <v>844</v>
      </c>
      <c r="J2" s="167" t="s">
        <v>845</v>
      </c>
      <c r="K2" s="167" t="s">
        <v>857</v>
      </c>
      <c r="L2" s="167" t="s">
        <v>847</v>
      </c>
      <c r="M2" s="167" t="s">
        <v>848</v>
      </c>
      <c r="N2" s="167" t="s">
        <v>849</v>
      </c>
      <c r="O2" s="167" t="s">
        <v>850</v>
      </c>
      <c r="P2" s="167" t="s">
        <v>858</v>
      </c>
      <c r="Q2" s="167" t="s">
        <v>852</v>
      </c>
      <c r="R2" s="168" t="s">
        <v>869</v>
      </c>
      <c r="S2" s="77"/>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8"/>
      <c r="GF2" s="58"/>
      <c r="GG2" s="58"/>
      <c r="GH2" s="58"/>
      <c r="GI2" s="58"/>
      <c r="GJ2" s="58"/>
      <c r="GK2" s="58"/>
      <c r="GL2" s="58"/>
      <c r="GM2" s="58"/>
      <c r="GN2" s="58"/>
      <c r="GO2" s="58"/>
      <c r="GP2" s="58"/>
      <c r="GQ2" s="58"/>
      <c r="GR2" s="58"/>
      <c r="GS2" s="58"/>
      <c r="GT2" s="58"/>
      <c r="GU2" s="58"/>
      <c r="GV2" s="58"/>
      <c r="GW2" s="58"/>
      <c r="GX2" s="58"/>
      <c r="GY2" s="58"/>
    </row>
    <row r="3" spans="1:186" ht="15">
      <c r="A3" s="10" t="s">
        <v>3</v>
      </c>
      <c r="B3" s="10" t="s">
        <v>2</v>
      </c>
      <c r="C3" s="70" t="s">
        <v>828</v>
      </c>
      <c r="D3" s="70" t="s">
        <v>801</v>
      </c>
      <c r="E3" s="10">
        <v>875</v>
      </c>
      <c r="F3" s="10">
        <v>0</v>
      </c>
      <c r="G3" s="10">
        <v>594</v>
      </c>
      <c r="H3" s="10">
        <v>470</v>
      </c>
      <c r="I3" s="10">
        <v>0</v>
      </c>
      <c r="J3" s="10">
        <v>0</v>
      </c>
      <c r="K3" s="10">
        <v>731</v>
      </c>
      <c r="L3" s="10">
        <v>951</v>
      </c>
      <c r="M3" s="10">
        <v>3030</v>
      </c>
      <c r="N3" s="10">
        <v>41</v>
      </c>
      <c r="O3" s="10">
        <v>0</v>
      </c>
      <c r="P3" s="10">
        <v>0</v>
      </c>
      <c r="Q3" s="10">
        <v>2719</v>
      </c>
      <c r="R3" s="10">
        <v>9411</v>
      </c>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row>
    <row r="4" spans="1:186" ht="15">
      <c r="A4" s="10" t="s">
        <v>5</v>
      </c>
      <c r="B4" s="10" t="s">
        <v>4</v>
      </c>
      <c r="C4" s="70" t="s">
        <v>829</v>
      </c>
      <c r="D4" s="70" t="s">
        <v>801</v>
      </c>
      <c r="E4" s="10">
        <v>2472</v>
      </c>
      <c r="F4" s="10">
        <v>0</v>
      </c>
      <c r="G4" s="10">
        <v>0</v>
      </c>
      <c r="H4" s="10">
        <v>0</v>
      </c>
      <c r="I4" s="10">
        <v>0</v>
      </c>
      <c r="J4" s="10">
        <v>0</v>
      </c>
      <c r="K4" s="10">
        <v>60</v>
      </c>
      <c r="L4" s="10">
        <v>0</v>
      </c>
      <c r="M4" s="10">
        <v>0</v>
      </c>
      <c r="N4" s="10">
        <v>1853</v>
      </c>
      <c r="O4" s="10">
        <v>0</v>
      </c>
      <c r="P4" s="10">
        <v>0</v>
      </c>
      <c r="Q4" s="10">
        <v>5571</v>
      </c>
      <c r="R4" s="10">
        <v>9956</v>
      </c>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row>
    <row r="5" spans="1:186" ht="15">
      <c r="A5" s="10" t="s">
        <v>7</v>
      </c>
      <c r="B5" s="10" t="s">
        <v>6</v>
      </c>
      <c r="C5" s="70" t="s">
        <v>831</v>
      </c>
      <c r="D5" s="70" t="s">
        <v>801</v>
      </c>
      <c r="E5" s="10">
        <v>1533</v>
      </c>
      <c r="F5" s="10">
        <v>0</v>
      </c>
      <c r="G5" s="10">
        <v>4</v>
      </c>
      <c r="H5" s="10">
        <v>153</v>
      </c>
      <c r="I5" s="10">
        <v>0</v>
      </c>
      <c r="J5" s="10">
        <v>0</v>
      </c>
      <c r="K5" s="10">
        <v>1501</v>
      </c>
      <c r="L5" s="10">
        <v>0</v>
      </c>
      <c r="M5" s="10">
        <v>0</v>
      </c>
      <c r="N5" s="10">
        <v>212</v>
      </c>
      <c r="O5" s="10">
        <v>0</v>
      </c>
      <c r="P5" s="10">
        <v>0</v>
      </c>
      <c r="Q5" s="10">
        <v>0</v>
      </c>
      <c r="R5" s="10">
        <v>3403</v>
      </c>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row>
    <row r="6" spans="1:186" ht="15">
      <c r="A6" s="10" t="s">
        <v>9</v>
      </c>
      <c r="B6" s="10" t="s">
        <v>8</v>
      </c>
      <c r="C6" s="70" t="s">
        <v>828</v>
      </c>
      <c r="D6" s="70" t="s">
        <v>801</v>
      </c>
      <c r="E6" s="10">
        <v>627</v>
      </c>
      <c r="F6" s="10">
        <v>0</v>
      </c>
      <c r="G6" s="10">
        <v>0</v>
      </c>
      <c r="H6" s="10">
        <v>0</v>
      </c>
      <c r="I6" s="10">
        <v>0</v>
      </c>
      <c r="J6" s="10">
        <v>0</v>
      </c>
      <c r="K6" s="10">
        <v>883</v>
      </c>
      <c r="L6" s="10">
        <v>110</v>
      </c>
      <c r="M6" s="10">
        <v>2462</v>
      </c>
      <c r="N6" s="10">
        <v>2758</v>
      </c>
      <c r="O6" s="10">
        <v>0</v>
      </c>
      <c r="P6" s="10">
        <v>0</v>
      </c>
      <c r="Q6" s="10">
        <v>0</v>
      </c>
      <c r="R6" s="10">
        <v>6840</v>
      </c>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row>
    <row r="7" spans="1:186" ht="15">
      <c r="A7" s="10" t="s">
        <v>11</v>
      </c>
      <c r="B7" s="10" t="s">
        <v>10</v>
      </c>
      <c r="C7" s="70" t="s">
        <v>831</v>
      </c>
      <c r="D7" s="70" t="s">
        <v>801</v>
      </c>
      <c r="E7" s="10">
        <v>1248</v>
      </c>
      <c r="F7" s="10">
        <v>201</v>
      </c>
      <c r="G7" s="10">
        <v>1132</v>
      </c>
      <c r="H7" s="10">
        <v>259</v>
      </c>
      <c r="I7" s="10">
        <v>0</v>
      </c>
      <c r="J7" s="10">
        <v>0</v>
      </c>
      <c r="K7" s="10">
        <v>430</v>
      </c>
      <c r="L7" s="10">
        <v>11836</v>
      </c>
      <c r="M7" s="10">
        <v>0</v>
      </c>
      <c r="N7" s="10">
        <v>112</v>
      </c>
      <c r="O7" s="10">
        <v>0</v>
      </c>
      <c r="P7" s="10">
        <v>0</v>
      </c>
      <c r="Q7" s="10">
        <v>2174</v>
      </c>
      <c r="R7" s="10">
        <v>17392</v>
      </c>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row>
    <row r="8" spans="1:186" ht="15">
      <c r="A8" s="10" t="s">
        <v>13</v>
      </c>
      <c r="B8" s="10" t="s">
        <v>12</v>
      </c>
      <c r="C8" s="70" t="s">
        <v>828</v>
      </c>
      <c r="D8" s="70" t="s">
        <v>801</v>
      </c>
      <c r="E8" s="10">
        <v>2147</v>
      </c>
      <c r="F8" s="10">
        <v>0</v>
      </c>
      <c r="G8" s="10">
        <v>1500</v>
      </c>
      <c r="H8" s="10">
        <v>53</v>
      </c>
      <c r="I8" s="10">
        <v>0</v>
      </c>
      <c r="J8" s="10">
        <v>0</v>
      </c>
      <c r="K8" s="10">
        <v>1294</v>
      </c>
      <c r="L8" s="10">
        <v>5230</v>
      </c>
      <c r="M8" s="10">
        <v>5699</v>
      </c>
      <c r="N8" s="10">
        <v>549</v>
      </c>
      <c r="O8" s="10">
        <v>0</v>
      </c>
      <c r="P8" s="10">
        <v>0</v>
      </c>
      <c r="Q8" s="10">
        <v>7018</v>
      </c>
      <c r="R8" s="10">
        <v>23490</v>
      </c>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row>
    <row r="9" spans="1:186" ht="15">
      <c r="A9" s="10" t="s">
        <v>944</v>
      </c>
      <c r="B9" s="10" t="s">
        <v>872</v>
      </c>
      <c r="C9" s="70" t="s">
        <v>826</v>
      </c>
      <c r="D9" s="70" t="s">
        <v>834</v>
      </c>
      <c r="E9" s="10">
        <v>2800</v>
      </c>
      <c r="F9" s="10">
        <v>0</v>
      </c>
      <c r="G9" s="10">
        <v>0</v>
      </c>
      <c r="H9" s="10">
        <v>389</v>
      </c>
      <c r="I9" s="10">
        <v>0</v>
      </c>
      <c r="J9" s="10">
        <v>0</v>
      </c>
      <c r="K9" s="10">
        <v>14457</v>
      </c>
      <c r="L9" s="10">
        <v>0</v>
      </c>
      <c r="M9" s="10">
        <v>0</v>
      </c>
      <c r="N9" s="10">
        <v>3343</v>
      </c>
      <c r="O9" s="10">
        <v>0</v>
      </c>
      <c r="P9" s="10">
        <v>0</v>
      </c>
      <c r="Q9" s="10">
        <v>5000</v>
      </c>
      <c r="R9" s="10">
        <v>25989</v>
      </c>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row>
    <row r="10" spans="1:186" ht="15">
      <c r="A10" s="10" t="s">
        <v>15</v>
      </c>
      <c r="B10" s="10" t="s">
        <v>14</v>
      </c>
      <c r="C10" s="70" t="s">
        <v>826</v>
      </c>
      <c r="D10" s="70" t="s">
        <v>834</v>
      </c>
      <c r="E10" s="10">
        <v>1324</v>
      </c>
      <c r="F10" s="10">
        <v>0</v>
      </c>
      <c r="G10" s="10">
        <v>0</v>
      </c>
      <c r="H10" s="10">
        <v>0</v>
      </c>
      <c r="I10" s="10">
        <v>0</v>
      </c>
      <c r="J10" s="10">
        <v>0</v>
      </c>
      <c r="K10" s="10">
        <v>400</v>
      </c>
      <c r="L10" s="10">
        <v>0</v>
      </c>
      <c r="M10" s="10">
        <v>0</v>
      </c>
      <c r="N10" s="10">
        <v>1377</v>
      </c>
      <c r="O10" s="10">
        <v>0</v>
      </c>
      <c r="P10" s="10">
        <v>0</v>
      </c>
      <c r="Q10" s="10">
        <v>9110</v>
      </c>
      <c r="R10" s="10">
        <v>12211</v>
      </c>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row>
    <row r="11" spans="1:186" ht="15">
      <c r="A11" s="10" t="s">
        <v>17</v>
      </c>
      <c r="B11" s="10" t="s">
        <v>16</v>
      </c>
      <c r="C11" s="70" t="s">
        <v>828</v>
      </c>
      <c r="D11" s="70" t="s">
        <v>801</v>
      </c>
      <c r="E11" s="10">
        <v>0</v>
      </c>
      <c r="F11" s="10">
        <v>0</v>
      </c>
      <c r="G11" s="10">
        <v>0</v>
      </c>
      <c r="H11" s="10">
        <v>0</v>
      </c>
      <c r="I11" s="10">
        <v>0</v>
      </c>
      <c r="J11" s="10">
        <v>0</v>
      </c>
      <c r="K11" s="10">
        <v>2167</v>
      </c>
      <c r="L11" s="10">
        <v>0</v>
      </c>
      <c r="M11" s="10">
        <v>0</v>
      </c>
      <c r="N11" s="10">
        <v>1000</v>
      </c>
      <c r="O11" s="10">
        <v>0</v>
      </c>
      <c r="P11" s="10">
        <v>0</v>
      </c>
      <c r="Q11" s="10">
        <v>10339</v>
      </c>
      <c r="R11" s="10">
        <v>13506</v>
      </c>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row>
    <row r="12" spans="1:186" ht="15">
      <c r="A12" s="10" t="s">
        <v>19</v>
      </c>
      <c r="B12" s="10" t="s">
        <v>18</v>
      </c>
      <c r="C12" s="70" t="s">
        <v>827</v>
      </c>
      <c r="D12" s="70" t="s">
        <v>801</v>
      </c>
      <c r="E12" s="10">
        <v>285</v>
      </c>
      <c r="F12" s="10">
        <v>0</v>
      </c>
      <c r="G12" s="10">
        <v>0</v>
      </c>
      <c r="H12" s="10">
        <v>0</v>
      </c>
      <c r="I12" s="10">
        <v>0</v>
      </c>
      <c r="J12" s="10">
        <v>0</v>
      </c>
      <c r="K12" s="10">
        <v>604</v>
      </c>
      <c r="L12" s="10">
        <v>6485</v>
      </c>
      <c r="M12" s="10">
        <v>2921</v>
      </c>
      <c r="N12" s="10">
        <v>0</v>
      </c>
      <c r="O12" s="10">
        <v>0</v>
      </c>
      <c r="P12" s="10">
        <v>0</v>
      </c>
      <c r="Q12" s="10">
        <v>30640</v>
      </c>
      <c r="R12" s="10">
        <v>40935</v>
      </c>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row>
    <row r="13" spans="1:186" ht="15">
      <c r="A13" s="10" t="s">
        <v>21</v>
      </c>
      <c r="B13" s="10" t="s">
        <v>20</v>
      </c>
      <c r="C13" s="70" t="s">
        <v>802</v>
      </c>
      <c r="D13" s="70" t="s">
        <v>802</v>
      </c>
      <c r="E13" s="10">
        <v>94594</v>
      </c>
      <c r="F13" s="10">
        <v>0</v>
      </c>
      <c r="G13" s="10">
        <v>0</v>
      </c>
      <c r="H13" s="10">
        <v>292</v>
      </c>
      <c r="I13" s="10">
        <v>0</v>
      </c>
      <c r="J13" s="10">
        <v>2185</v>
      </c>
      <c r="K13" s="10">
        <v>15195</v>
      </c>
      <c r="L13" s="10">
        <v>0</v>
      </c>
      <c r="M13" s="10">
        <v>43161</v>
      </c>
      <c r="N13" s="10">
        <v>1608</v>
      </c>
      <c r="O13" s="10">
        <v>0</v>
      </c>
      <c r="P13" s="10">
        <v>0</v>
      </c>
      <c r="Q13" s="10">
        <v>33287</v>
      </c>
      <c r="R13" s="10">
        <v>190322</v>
      </c>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row>
    <row r="14" spans="1:186" ht="15">
      <c r="A14" s="10" t="s">
        <v>23</v>
      </c>
      <c r="B14" s="10" t="s">
        <v>22</v>
      </c>
      <c r="C14" s="70" t="s">
        <v>802</v>
      </c>
      <c r="D14" s="70" t="s">
        <v>802</v>
      </c>
      <c r="E14" s="10">
        <v>36777</v>
      </c>
      <c r="F14" s="10">
        <v>0</v>
      </c>
      <c r="G14" s="10">
        <v>11670</v>
      </c>
      <c r="H14" s="10">
        <v>0</v>
      </c>
      <c r="I14" s="10">
        <v>0</v>
      </c>
      <c r="J14" s="10">
        <v>4924</v>
      </c>
      <c r="K14" s="10">
        <v>39940</v>
      </c>
      <c r="L14" s="10">
        <v>0</v>
      </c>
      <c r="M14" s="10">
        <v>31157</v>
      </c>
      <c r="N14" s="10">
        <v>16828</v>
      </c>
      <c r="O14" s="10">
        <v>0</v>
      </c>
      <c r="P14" s="10">
        <v>0</v>
      </c>
      <c r="Q14" s="10">
        <v>44671</v>
      </c>
      <c r="R14" s="10">
        <v>185967</v>
      </c>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row>
    <row r="15" spans="1:186" ht="15">
      <c r="A15" s="10" t="s">
        <v>25</v>
      </c>
      <c r="B15" s="10" t="s">
        <v>24</v>
      </c>
      <c r="C15" s="70" t="s">
        <v>833</v>
      </c>
      <c r="D15" s="70" t="s">
        <v>803</v>
      </c>
      <c r="E15" s="10">
        <v>16266</v>
      </c>
      <c r="F15" s="10">
        <v>472</v>
      </c>
      <c r="G15" s="10">
        <v>1445</v>
      </c>
      <c r="H15" s="10">
        <v>1888</v>
      </c>
      <c r="I15" s="10">
        <v>602</v>
      </c>
      <c r="J15" s="10">
        <v>0</v>
      </c>
      <c r="K15" s="10">
        <v>6603</v>
      </c>
      <c r="L15" s="10">
        <v>26157</v>
      </c>
      <c r="M15" s="10">
        <v>19211</v>
      </c>
      <c r="N15" s="10">
        <v>7615</v>
      </c>
      <c r="O15" s="10">
        <v>0</v>
      </c>
      <c r="P15" s="10">
        <v>0</v>
      </c>
      <c r="Q15" s="10">
        <v>13328</v>
      </c>
      <c r="R15" s="10">
        <v>93587</v>
      </c>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row>
    <row r="16" spans="1:186" ht="15">
      <c r="A16" s="10" t="s">
        <v>27</v>
      </c>
      <c r="B16" s="10" t="s">
        <v>26</v>
      </c>
      <c r="C16" s="70" t="s">
        <v>829</v>
      </c>
      <c r="D16" s="70" t="s">
        <v>801</v>
      </c>
      <c r="E16" s="10">
        <v>1460</v>
      </c>
      <c r="F16" s="10">
        <v>0</v>
      </c>
      <c r="G16" s="10">
        <v>0</v>
      </c>
      <c r="H16" s="10">
        <v>0</v>
      </c>
      <c r="I16" s="10">
        <v>0</v>
      </c>
      <c r="J16" s="10">
        <v>0</v>
      </c>
      <c r="K16" s="10">
        <v>628</v>
      </c>
      <c r="L16" s="10">
        <v>0</v>
      </c>
      <c r="M16" s="10">
        <v>1817</v>
      </c>
      <c r="N16" s="10">
        <v>660</v>
      </c>
      <c r="O16" s="10">
        <v>0</v>
      </c>
      <c r="P16" s="10">
        <v>0</v>
      </c>
      <c r="Q16" s="10">
        <v>890</v>
      </c>
      <c r="R16" s="10">
        <v>5455</v>
      </c>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row>
    <row r="17" spans="1:186" ht="15">
      <c r="A17" s="10" t="s">
        <v>29</v>
      </c>
      <c r="B17" s="10" t="s">
        <v>28</v>
      </c>
      <c r="C17" s="70" t="s">
        <v>827</v>
      </c>
      <c r="D17" s="70" t="s">
        <v>801</v>
      </c>
      <c r="E17" s="10">
        <v>550</v>
      </c>
      <c r="F17" s="10">
        <v>0</v>
      </c>
      <c r="G17" s="10">
        <v>0</v>
      </c>
      <c r="H17" s="10">
        <v>0</v>
      </c>
      <c r="I17" s="10">
        <v>0</v>
      </c>
      <c r="J17" s="10">
        <v>0</v>
      </c>
      <c r="K17" s="10">
        <v>290</v>
      </c>
      <c r="L17" s="10">
        <v>8147</v>
      </c>
      <c r="M17" s="10">
        <v>17113</v>
      </c>
      <c r="N17" s="10">
        <v>737</v>
      </c>
      <c r="O17" s="10">
        <v>0</v>
      </c>
      <c r="P17" s="10">
        <v>0</v>
      </c>
      <c r="Q17" s="10">
        <v>110</v>
      </c>
      <c r="R17" s="10">
        <v>26947</v>
      </c>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row>
    <row r="18" spans="1:186" ht="15">
      <c r="A18" s="10" t="s">
        <v>31</v>
      </c>
      <c r="B18" s="10" t="s">
        <v>30</v>
      </c>
      <c r="C18" s="70" t="s">
        <v>828</v>
      </c>
      <c r="D18" s="70" t="s">
        <v>801</v>
      </c>
      <c r="E18" s="10">
        <v>771</v>
      </c>
      <c r="F18" s="10">
        <v>0</v>
      </c>
      <c r="G18" s="10">
        <v>640</v>
      </c>
      <c r="H18" s="10">
        <v>0</v>
      </c>
      <c r="I18" s="10">
        <v>0</v>
      </c>
      <c r="J18" s="10">
        <v>0</v>
      </c>
      <c r="K18" s="10">
        <v>1653</v>
      </c>
      <c r="L18" s="10">
        <v>0</v>
      </c>
      <c r="M18" s="10">
        <v>0</v>
      </c>
      <c r="N18" s="10">
        <v>7105</v>
      </c>
      <c r="O18" s="10">
        <v>0</v>
      </c>
      <c r="P18" s="10">
        <v>0</v>
      </c>
      <c r="Q18" s="10">
        <v>0</v>
      </c>
      <c r="R18" s="10">
        <v>10169</v>
      </c>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row>
    <row r="19" spans="1:186" ht="15">
      <c r="A19" s="10" t="s">
        <v>33</v>
      </c>
      <c r="B19" s="10" t="s">
        <v>32</v>
      </c>
      <c r="C19" s="70" t="s">
        <v>831</v>
      </c>
      <c r="D19" s="70" t="s">
        <v>801</v>
      </c>
      <c r="E19" s="10">
        <v>713</v>
      </c>
      <c r="F19" s="10">
        <v>0</v>
      </c>
      <c r="G19" s="10">
        <v>350</v>
      </c>
      <c r="H19" s="10">
        <v>0</v>
      </c>
      <c r="I19" s="10">
        <v>1489</v>
      </c>
      <c r="J19" s="10">
        <v>0</v>
      </c>
      <c r="K19" s="10">
        <v>3537</v>
      </c>
      <c r="L19" s="10">
        <v>0</v>
      </c>
      <c r="M19" s="10">
        <v>8815</v>
      </c>
      <c r="N19" s="10">
        <v>0</v>
      </c>
      <c r="O19" s="10">
        <v>0</v>
      </c>
      <c r="P19" s="10">
        <v>0</v>
      </c>
      <c r="Q19" s="10">
        <v>652</v>
      </c>
      <c r="R19" s="10">
        <v>15556</v>
      </c>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row>
    <row r="20" spans="1:186" ht="15">
      <c r="A20" s="10" t="s">
        <v>35</v>
      </c>
      <c r="B20" s="10" t="s">
        <v>34</v>
      </c>
      <c r="C20" s="70" t="s">
        <v>826</v>
      </c>
      <c r="D20" s="70" t="s">
        <v>804</v>
      </c>
      <c r="E20" s="10">
        <v>30469</v>
      </c>
      <c r="F20" s="10">
        <v>0</v>
      </c>
      <c r="G20" s="10">
        <v>750</v>
      </c>
      <c r="H20" s="10">
        <v>3482</v>
      </c>
      <c r="I20" s="10">
        <v>0</v>
      </c>
      <c r="J20" s="10">
        <v>0</v>
      </c>
      <c r="K20" s="10">
        <v>8524</v>
      </c>
      <c r="L20" s="10">
        <v>0</v>
      </c>
      <c r="M20" s="10">
        <v>0</v>
      </c>
      <c r="N20" s="10">
        <v>2563</v>
      </c>
      <c r="O20" s="10">
        <v>0</v>
      </c>
      <c r="P20" s="10">
        <v>0</v>
      </c>
      <c r="Q20" s="10">
        <v>38844</v>
      </c>
      <c r="R20" s="10">
        <v>84632</v>
      </c>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row>
    <row r="21" spans="1:186" ht="15">
      <c r="A21" s="10" t="s">
        <v>782</v>
      </c>
      <c r="B21" s="10" t="s">
        <v>781</v>
      </c>
      <c r="C21" s="70" t="s">
        <v>827</v>
      </c>
      <c r="D21" s="70" t="s">
        <v>804</v>
      </c>
      <c r="E21" s="10">
        <v>24263</v>
      </c>
      <c r="F21" s="10">
        <v>0</v>
      </c>
      <c r="G21" s="10">
        <v>2162</v>
      </c>
      <c r="H21" s="10">
        <v>0</v>
      </c>
      <c r="I21" s="10">
        <v>0</v>
      </c>
      <c r="J21" s="10">
        <v>0</v>
      </c>
      <c r="K21" s="10">
        <v>6182</v>
      </c>
      <c r="L21" s="10">
        <v>0</v>
      </c>
      <c r="M21" s="10">
        <v>0</v>
      </c>
      <c r="N21" s="10">
        <v>8737</v>
      </c>
      <c r="O21" s="10">
        <v>0</v>
      </c>
      <c r="P21" s="10">
        <v>0</v>
      </c>
      <c r="Q21" s="10">
        <v>3743</v>
      </c>
      <c r="R21" s="10">
        <v>45087</v>
      </c>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row>
    <row r="22" spans="1:186" ht="15">
      <c r="A22" s="10" t="s">
        <v>37</v>
      </c>
      <c r="B22" s="10" t="s">
        <v>36</v>
      </c>
      <c r="C22" s="70" t="s">
        <v>827</v>
      </c>
      <c r="D22" s="70" t="s">
        <v>834</v>
      </c>
      <c r="E22" s="10">
        <v>180</v>
      </c>
      <c r="F22" s="10">
        <v>0</v>
      </c>
      <c r="G22" s="10">
        <v>0</v>
      </c>
      <c r="H22" s="10">
        <v>0</v>
      </c>
      <c r="I22" s="10">
        <v>0</v>
      </c>
      <c r="J22" s="10">
        <v>0</v>
      </c>
      <c r="K22" s="10">
        <v>0</v>
      </c>
      <c r="L22" s="10">
        <v>0</v>
      </c>
      <c r="M22" s="10">
        <v>0</v>
      </c>
      <c r="N22" s="10">
        <v>1338</v>
      </c>
      <c r="O22" s="10">
        <v>0</v>
      </c>
      <c r="P22" s="10">
        <v>0</v>
      </c>
      <c r="Q22" s="10">
        <v>0</v>
      </c>
      <c r="R22" s="10">
        <v>1518</v>
      </c>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row>
    <row r="23" spans="1:186" ht="15">
      <c r="A23" s="10" t="s">
        <v>913</v>
      </c>
      <c r="B23" s="10" t="s">
        <v>873</v>
      </c>
      <c r="C23" s="70" t="s">
        <v>829</v>
      </c>
      <c r="D23" s="70" t="s">
        <v>834</v>
      </c>
      <c r="E23" s="10">
        <v>1419</v>
      </c>
      <c r="F23" s="10">
        <v>0</v>
      </c>
      <c r="G23" s="10">
        <v>0</v>
      </c>
      <c r="H23" s="10">
        <v>0</v>
      </c>
      <c r="I23" s="10">
        <v>0</v>
      </c>
      <c r="J23" s="10">
        <v>0</v>
      </c>
      <c r="K23" s="10">
        <v>1500</v>
      </c>
      <c r="L23" s="10">
        <v>0</v>
      </c>
      <c r="M23" s="10">
        <v>0</v>
      </c>
      <c r="N23" s="10">
        <v>3315</v>
      </c>
      <c r="O23" s="10">
        <v>0</v>
      </c>
      <c r="P23" s="10">
        <v>0</v>
      </c>
      <c r="Q23" s="10">
        <v>3900</v>
      </c>
      <c r="R23" s="10">
        <v>10134</v>
      </c>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row>
    <row r="24" spans="1:186" ht="15">
      <c r="A24" s="10" t="s">
        <v>776</v>
      </c>
      <c r="B24" s="10" t="s">
        <v>777</v>
      </c>
      <c r="C24" s="70" t="s">
        <v>828</v>
      </c>
      <c r="D24" s="70" t="s">
        <v>834</v>
      </c>
      <c r="E24" s="10">
        <v>0</v>
      </c>
      <c r="F24" s="10">
        <v>0</v>
      </c>
      <c r="G24" s="10">
        <v>0</v>
      </c>
      <c r="H24" s="10">
        <v>0</v>
      </c>
      <c r="I24" s="10">
        <v>0</v>
      </c>
      <c r="J24" s="10">
        <v>0</v>
      </c>
      <c r="K24" s="10">
        <v>0</v>
      </c>
      <c r="L24" s="10">
        <v>0</v>
      </c>
      <c r="M24" s="10">
        <v>0</v>
      </c>
      <c r="N24" s="10">
        <v>3485</v>
      </c>
      <c r="O24" s="10">
        <v>0</v>
      </c>
      <c r="P24" s="10">
        <v>0</v>
      </c>
      <c r="Q24" s="10">
        <v>0</v>
      </c>
      <c r="R24" s="10">
        <v>3485</v>
      </c>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row>
    <row r="25" spans="1:186" ht="15">
      <c r="A25" s="10" t="s">
        <v>39</v>
      </c>
      <c r="B25" s="10" t="s">
        <v>38</v>
      </c>
      <c r="C25" s="70" t="s">
        <v>802</v>
      </c>
      <c r="D25" s="70" t="s">
        <v>802</v>
      </c>
      <c r="E25" s="10">
        <v>11305</v>
      </c>
      <c r="F25" s="10">
        <v>0</v>
      </c>
      <c r="G25" s="10">
        <v>23</v>
      </c>
      <c r="H25" s="10">
        <v>0</v>
      </c>
      <c r="I25" s="10">
        <v>2968</v>
      </c>
      <c r="J25" s="10">
        <v>4814</v>
      </c>
      <c r="K25" s="10">
        <v>8821</v>
      </c>
      <c r="L25" s="10">
        <v>0</v>
      </c>
      <c r="M25" s="10">
        <v>0</v>
      </c>
      <c r="N25" s="10">
        <v>1000</v>
      </c>
      <c r="O25" s="10">
        <v>0</v>
      </c>
      <c r="P25" s="10">
        <v>0</v>
      </c>
      <c r="Q25" s="10">
        <v>7959</v>
      </c>
      <c r="R25" s="10">
        <v>36890</v>
      </c>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row>
    <row r="26" spans="1:186" ht="15">
      <c r="A26" s="10" t="s">
        <v>41</v>
      </c>
      <c r="B26" s="10" t="s">
        <v>40</v>
      </c>
      <c r="C26" s="70" t="s">
        <v>832</v>
      </c>
      <c r="D26" s="70" t="s">
        <v>803</v>
      </c>
      <c r="E26" s="10">
        <v>99045</v>
      </c>
      <c r="F26" s="10">
        <v>5006</v>
      </c>
      <c r="G26" s="10">
        <v>17433</v>
      </c>
      <c r="H26" s="10">
        <v>250</v>
      </c>
      <c r="I26" s="10">
        <v>867</v>
      </c>
      <c r="J26" s="10">
        <v>0</v>
      </c>
      <c r="K26" s="10">
        <v>322</v>
      </c>
      <c r="L26" s="10">
        <v>69569</v>
      </c>
      <c r="M26" s="10">
        <v>0</v>
      </c>
      <c r="N26" s="10">
        <v>4206</v>
      </c>
      <c r="O26" s="10">
        <v>0</v>
      </c>
      <c r="P26" s="10">
        <v>0</v>
      </c>
      <c r="Q26" s="10">
        <v>377450</v>
      </c>
      <c r="R26" s="10">
        <v>574148</v>
      </c>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row>
    <row r="27" spans="1:186" ht="15">
      <c r="A27" s="10" t="s">
        <v>43</v>
      </c>
      <c r="B27" s="10" t="s">
        <v>42</v>
      </c>
      <c r="C27" s="70" t="s">
        <v>831</v>
      </c>
      <c r="D27" s="70" t="s">
        <v>801</v>
      </c>
      <c r="E27" s="10">
        <v>218</v>
      </c>
      <c r="F27" s="10">
        <v>0</v>
      </c>
      <c r="G27" s="10">
        <v>491</v>
      </c>
      <c r="H27" s="10">
        <v>0</v>
      </c>
      <c r="I27" s="10">
        <v>0</v>
      </c>
      <c r="J27" s="10">
        <v>0</v>
      </c>
      <c r="K27" s="10">
        <v>2618</v>
      </c>
      <c r="L27" s="10">
        <v>0</v>
      </c>
      <c r="M27" s="10">
        <v>0</v>
      </c>
      <c r="N27" s="10">
        <v>340</v>
      </c>
      <c r="O27" s="10">
        <v>0</v>
      </c>
      <c r="P27" s="10">
        <v>0</v>
      </c>
      <c r="Q27" s="10">
        <v>3169</v>
      </c>
      <c r="R27" s="10">
        <v>6836</v>
      </c>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row>
    <row r="28" spans="1:186" ht="15">
      <c r="A28" s="10" t="s">
        <v>45</v>
      </c>
      <c r="B28" s="10" t="s">
        <v>44</v>
      </c>
      <c r="C28" s="70" t="s">
        <v>829</v>
      </c>
      <c r="D28" s="70" t="s">
        <v>804</v>
      </c>
      <c r="E28" s="10">
        <v>18976</v>
      </c>
      <c r="F28" s="10">
        <v>1744</v>
      </c>
      <c r="G28" s="10">
        <v>140</v>
      </c>
      <c r="H28" s="10">
        <v>2870</v>
      </c>
      <c r="I28" s="10">
        <v>0</v>
      </c>
      <c r="J28" s="10">
        <v>0</v>
      </c>
      <c r="K28" s="10">
        <v>11010</v>
      </c>
      <c r="L28" s="10">
        <v>0</v>
      </c>
      <c r="M28" s="10">
        <v>0</v>
      </c>
      <c r="N28" s="10">
        <v>811</v>
      </c>
      <c r="O28" s="10">
        <v>0</v>
      </c>
      <c r="P28" s="10">
        <v>0</v>
      </c>
      <c r="Q28" s="10">
        <v>24274</v>
      </c>
      <c r="R28" s="10">
        <v>59825</v>
      </c>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row>
    <row r="29" spans="1:186" ht="15">
      <c r="A29" s="10" t="s">
        <v>47</v>
      </c>
      <c r="B29" s="10" t="s">
        <v>46</v>
      </c>
      <c r="C29" s="70" t="s">
        <v>829</v>
      </c>
      <c r="D29" s="70" t="s">
        <v>804</v>
      </c>
      <c r="E29" s="10">
        <v>21745</v>
      </c>
      <c r="F29" s="10">
        <v>0</v>
      </c>
      <c r="G29" s="10">
        <v>0</v>
      </c>
      <c r="H29" s="10">
        <v>208</v>
      </c>
      <c r="I29" s="10">
        <v>0</v>
      </c>
      <c r="J29" s="10">
        <v>0</v>
      </c>
      <c r="K29" s="10">
        <v>3115</v>
      </c>
      <c r="L29" s="10">
        <v>1600</v>
      </c>
      <c r="M29" s="10">
        <v>3972</v>
      </c>
      <c r="N29" s="10">
        <v>500</v>
      </c>
      <c r="O29" s="10">
        <v>0</v>
      </c>
      <c r="P29" s="10">
        <v>0</v>
      </c>
      <c r="Q29" s="10">
        <v>3850</v>
      </c>
      <c r="R29" s="10">
        <v>34990</v>
      </c>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row>
    <row r="30" spans="1:186" ht="15">
      <c r="A30" s="10" t="s">
        <v>49</v>
      </c>
      <c r="B30" s="10" t="s">
        <v>48</v>
      </c>
      <c r="C30" s="70" t="s">
        <v>831</v>
      </c>
      <c r="D30" s="70" t="s">
        <v>801</v>
      </c>
      <c r="E30" s="10">
        <v>250</v>
      </c>
      <c r="F30" s="10">
        <v>0</v>
      </c>
      <c r="G30" s="10">
        <v>0</v>
      </c>
      <c r="H30" s="10">
        <v>0</v>
      </c>
      <c r="I30" s="10">
        <v>0</v>
      </c>
      <c r="J30" s="10">
        <v>0</v>
      </c>
      <c r="K30" s="10">
        <v>2222</v>
      </c>
      <c r="L30" s="10">
        <v>528</v>
      </c>
      <c r="M30" s="10">
        <v>4894</v>
      </c>
      <c r="N30" s="10">
        <v>630</v>
      </c>
      <c r="O30" s="10">
        <v>0</v>
      </c>
      <c r="P30" s="10">
        <v>0</v>
      </c>
      <c r="Q30" s="10">
        <v>1177</v>
      </c>
      <c r="R30" s="10">
        <v>9701</v>
      </c>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row>
    <row r="31" spans="1:186" ht="15">
      <c r="A31" s="10" t="s">
        <v>51</v>
      </c>
      <c r="B31" s="10" t="s">
        <v>50</v>
      </c>
      <c r="C31" s="70" t="s">
        <v>829</v>
      </c>
      <c r="D31" s="70" t="s">
        <v>803</v>
      </c>
      <c r="E31" s="10">
        <v>13067</v>
      </c>
      <c r="F31" s="10">
        <v>0</v>
      </c>
      <c r="G31" s="10">
        <v>768</v>
      </c>
      <c r="H31" s="10">
        <v>0</v>
      </c>
      <c r="I31" s="10">
        <v>0</v>
      </c>
      <c r="J31" s="10">
        <v>0</v>
      </c>
      <c r="K31" s="10">
        <v>6241</v>
      </c>
      <c r="L31" s="10">
        <v>0</v>
      </c>
      <c r="M31" s="10">
        <v>0</v>
      </c>
      <c r="N31" s="10">
        <v>18853</v>
      </c>
      <c r="O31" s="10">
        <v>0</v>
      </c>
      <c r="P31" s="10">
        <v>0</v>
      </c>
      <c r="Q31" s="10">
        <v>26832</v>
      </c>
      <c r="R31" s="10">
        <v>65761</v>
      </c>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row>
    <row r="32" spans="1:186" ht="15">
      <c r="A32" s="10" t="s">
        <v>53</v>
      </c>
      <c r="B32" s="10" t="s">
        <v>52</v>
      </c>
      <c r="C32" s="70" t="s">
        <v>831</v>
      </c>
      <c r="D32" s="70" t="s">
        <v>801</v>
      </c>
      <c r="E32" s="10">
        <v>280</v>
      </c>
      <c r="F32" s="10">
        <v>0</v>
      </c>
      <c r="G32" s="10">
        <v>0</v>
      </c>
      <c r="H32" s="10">
        <v>0</v>
      </c>
      <c r="I32" s="10">
        <v>0</v>
      </c>
      <c r="J32" s="10">
        <v>0</v>
      </c>
      <c r="K32" s="10">
        <v>0</v>
      </c>
      <c r="L32" s="10">
        <v>0</v>
      </c>
      <c r="M32" s="10">
        <v>0</v>
      </c>
      <c r="N32" s="10">
        <v>1333</v>
      </c>
      <c r="O32" s="10">
        <v>0</v>
      </c>
      <c r="P32" s="10">
        <v>0</v>
      </c>
      <c r="Q32" s="10">
        <v>0</v>
      </c>
      <c r="R32" s="10">
        <v>1613</v>
      </c>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row>
    <row r="33" spans="1:186" ht="15">
      <c r="A33" s="10" t="s">
        <v>778</v>
      </c>
      <c r="B33" s="10" t="s">
        <v>779</v>
      </c>
      <c r="C33" s="70" t="s">
        <v>826</v>
      </c>
      <c r="D33" s="70" t="s">
        <v>804</v>
      </c>
      <c r="E33" s="10">
        <v>36372</v>
      </c>
      <c r="F33" s="10">
        <v>0</v>
      </c>
      <c r="G33" s="10">
        <v>1367</v>
      </c>
      <c r="H33" s="10">
        <v>7392</v>
      </c>
      <c r="I33" s="10">
        <v>0</v>
      </c>
      <c r="J33" s="10">
        <v>0</v>
      </c>
      <c r="K33" s="10">
        <v>5008</v>
      </c>
      <c r="L33" s="10">
        <v>7084</v>
      </c>
      <c r="M33" s="10">
        <v>8476</v>
      </c>
      <c r="N33" s="10">
        <v>870</v>
      </c>
      <c r="O33" s="10">
        <v>0</v>
      </c>
      <c r="P33" s="10">
        <v>0</v>
      </c>
      <c r="Q33" s="10">
        <v>6623</v>
      </c>
      <c r="R33" s="10">
        <v>73192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row>
    <row r="34" spans="1:186" ht="15">
      <c r="A34" s="10" t="s">
        <v>55</v>
      </c>
      <c r="B34" s="10" t="s">
        <v>54</v>
      </c>
      <c r="C34" s="70" t="s">
        <v>828</v>
      </c>
      <c r="D34" s="70" t="s">
        <v>804</v>
      </c>
      <c r="E34" s="10">
        <v>2721</v>
      </c>
      <c r="F34" s="10">
        <v>0</v>
      </c>
      <c r="G34" s="10">
        <v>5994</v>
      </c>
      <c r="H34" s="10">
        <v>5600</v>
      </c>
      <c r="I34" s="10">
        <v>0</v>
      </c>
      <c r="J34" s="10">
        <v>0</v>
      </c>
      <c r="K34" s="10">
        <v>2500</v>
      </c>
      <c r="L34" s="10">
        <v>0</v>
      </c>
      <c r="M34" s="10">
        <v>0</v>
      </c>
      <c r="N34" s="10">
        <v>0</v>
      </c>
      <c r="O34" s="10">
        <v>0</v>
      </c>
      <c r="P34" s="10">
        <v>0</v>
      </c>
      <c r="Q34" s="10">
        <v>14298</v>
      </c>
      <c r="R34" s="10">
        <v>31113</v>
      </c>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row>
    <row r="35" spans="1:186" ht="15">
      <c r="A35" s="10" t="s">
        <v>57</v>
      </c>
      <c r="B35" s="10" t="s">
        <v>56</v>
      </c>
      <c r="C35" s="70" t="s">
        <v>833</v>
      </c>
      <c r="D35" s="70" t="s">
        <v>803</v>
      </c>
      <c r="E35" s="10">
        <v>37298</v>
      </c>
      <c r="F35" s="10">
        <v>0</v>
      </c>
      <c r="G35" s="10">
        <v>0</v>
      </c>
      <c r="H35" s="10">
        <v>0</v>
      </c>
      <c r="I35" s="10">
        <v>4000</v>
      </c>
      <c r="J35" s="10">
        <v>0</v>
      </c>
      <c r="K35" s="10">
        <v>4099</v>
      </c>
      <c r="L35" s="10">
        <v>0</v>
      </c>
      <c r="M35" s="10">
        <v>0</v>
      </c>
      <c r="N35" s="10">
        <v>9820</v>
      </c>
      <c r="O35" s="10">
        <v>0</v>
      </c>
      <c r="P35" s="10">
        <v>0</v>
      </c>
      <c r="Q35" s="10">
        <v>30884</v>
      </c>
      <c r="R35" s="10">
        <v>86101</v>
      </c>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row>
    <row r="36" spans="1:186" ht="15">
      <c r="A36" s="10" t="s">
        <v>59</v>
      </c>
      <c r="B36" s="10" t="s">
        <v>58</v>
      </c>
      <c r="C36" s="70" t="s">
        <v>827</v>
      </c>
      <c r="D36" s="70" t="s">
        <v>801</v>
      </c>
      <c r="E36" s="10">
        <v>509</v>
      </c>
      <c r="F36" s="10">
        <v>0</v>
      </c>
      <c r="G36" s="10">
        <v>78</v>
      </c>
      <c r="H36" s="10">
        <v>100</v>
      </c>
      <c r="I36" s="10">
        <v>0</v>
      </c>
      <c r="J36" s="10">
        <v>0</v>
      </c>
      <c r="K36" s="10">
        <v>4868</v>
      </c>
      <c r="L36" s="10">
        <v>0</v>
      </c>
      <c r="M36" s="10">
        <v>0</v>
      </c>
      <c r="N36" s="10">
        <v>202</v>
      </c>
      <c r="O36" s="10">
        <v>0</v>
      </c>
      <c r="P36" s="10">
        <v>0</v>
      </c>
      <c r="Q36" s="10">
        <v>0</v>
      </c>
      <c r="R36" s="10">
        <v>5757</v>
      </c>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row>
    <row r="37" spans="1:186" ht="15">
      <c r="A37" s="10" t="s">
        <v>61</v>
      </c>
      <c r="B37" s="10" t="s">
        <v>60</v>
      </c>
      <c r="C37" s="70" t="s">
        <v>827</v>
      </c>
      <c r="D37" s="70" t="s">
        <v>801</v>
      </c>
      <c r="E37" s="10">
        <v>585</v>
      </c>
      <c r="F37" s="10">
        <v>0</v>
      </c>
      <c r="G37" s="10">
        <v>1347</v>
      </c>
      <c r="H37" s="10">
        <v>0</v>
      </c>
      <c r="I37" s="10">
        <v>0</v>
      </c>
      <c r="J37" s="10">
        <v>0</v>
      </c>
      <c r="K37" s="10">
        <v>8945</v>
      </c>
      <c r="L37" s="10">
        <v>0</v>
      </c>
      <c r="M37" s="10">
        <v>0</v>
      </c>
      <c r="N37" s="10">
        <v>0</v>
      </c>
      <c r="O37" s="10">
        <v>0</v>
      </c>
      <c r="P37" s="10">
        <v>0</v>
      </c>
      <c r="Q37" s="10">
        <v>0</v>
      </c>
      <c r="R37" s="10">
        <v>10877</v>
      </c>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row>
    <row r="38" spans="1:186" ht="15">
      <c r="A38" s="10" t="s">
        <v>63</v>
      </c>
      <c r="B38" s="10" t="s">
        <v>62</v>
      </c>
      <c r="C38" s="70" t="s">
        <v>802</v>
      </c>
      <c r="D38" s="70" t="s">
        <v>802</v>
      </c>
      <c r="E38" s="10">
        <v>62296</v>
      </c>
      <c r="F38" s="10">
        <v>0</v>
      </c>
      <c r="G38" s="10">
        <v>24551</v>
      </c>
      <c r="H38" s="10">
        <v>695</v>
      </c>
      <c r="I38" s="10">
        <v>0</v>
      </c>
      <c r="J38" s="10">
        <v>4637</v>
      </c>
      <c r="K38" s="10">
        <v>22896</v>
      </c>
      <c r="L38" s="10">
        <v>48814</v>
      </c>
      <c r="M38" s="10">
        <v>0</v>
      </c>
      <c r="N38" s="10">
        <v>0</v>
      </c>
      <c r="O38" s="10">
        <v>0</v>
      </c>
      <c r="P38" s="10">
        <v>0</v>
      </c>
      <c r="Q38" s="10">
        <v>15928</v>
      </c>
      <c r="R38" s="10">
        <v>179817</v>
      </c>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row>
    <row r="39" spans="1:186" ht="15">
      <c r="A39" s="10" t="s">
        <v>65</v>
      </c>
      <c r="B39" s="10" t="s">
        <v>64</v>
      </c>
      <c r="C39" s="70" t="s">
        <v>827</v>
      </c>
      <c r="D39" s="70" t="s">
        <v>801</v>
      </c>
      <c r="E39" s="10">
        <v>120</v>
      </c>
      <c r="F39" s="10">
        <v>0</v>
      </c>
      <c r="G39" s="10">
        <v>0</v>
      </c>
      <c r="H39" s="10">
        <v>0</v>
      </c>
      <c r="I39" s="10">
        <v>0</v>
      </c>
      <c r="J39" s="10">
        <v>0</v>
      </c>
      <c r="K39" s="10">
        <v>2918</v>
      </c>
      <c r="L39" s="10">
        <v>2157</v>
      </c>
      <c r="M39" s="10">
        <v>0</v>
      </c>
      <c r="N39" s="10">
        <v>1911</v>
      </c>
      <c r="O39" s="10">
        <v>0</v>
      </c>
      <c r="P39" s="10">
        <v>0</v>
      </c>
      <c r="Q39" s="10">
        <v>2485</v>
      </c>
      <c r="R39" s="10">
        <v>9591</v>
      </c>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row>
    <row r="40" spans="1:186" ht="15">
      <c r="A40" s="10" t="s">
        <v>67</v>
      </c>
      <c r="B40" s="10" t="s">
        <v>66</v>
      </c>
      <c r="C40" s="70" t="s">
        <v>828</v>
      </c>
      <c r="D40" s="70" t="s">
        <v>804</v>
      </c>
      <c r="E40" s="10">
        <v>31646</v>
      </c>
      <c r="F40" s="10">
        <v>0</v>
      </c>
      <c r="G40" s="10">
        <v>621</v>
      </c>
      <c r="H40" s="10">
        <v>0</v>
      </c>
      <c r="I40" s="10">
        <v>4000</v>
      </c>
      <c r="J40" s="10">
        <v>0</v>
      </c>
      <c r="K40" s="10">
        <v>11518</v>
      </c>
      <c r="L40" s="10">
        <v>24937</v>
      </c>
      <c r="M40" s="10">
        <v>0</v>
      </c>
      <c r="N40" s="10">
        <v>13183</v>
      </c>
      <c r="O40" s="10">
        <v>0</v>
      </c>
      <c r="P40" s="10">
        <v>0</v>
      </c>
      <c r="Q40" s="10">
        <v>38975</v>
      </c>
      <c r="R40" s="10">
        <v>124880</v>
      </c>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3"/>
      <c r="FV40" s="73"/>
      <c r="FW40" s="73"/>
      <c r="FX40" s="73"/>
      <c r="FY40" s="73"/>
      <c r="FZ40" s="73"/>
      <c r="GA40" s="73"/>
      <c r="GB40" s="73"/>
      <c r="GC40" s="73"/>
      <c r="GD40" s="73"/>
    </row>
    <row r="41" spans="1:186" ht="15">
      <c r="A41" s="10" t="s">
        <v>69</v>
      </c>
      <c r="B41" s="10" t="s">
        <v>68</v>
      </c>
      <c r="C41" s="70" t="s">
        <v>826</v>
      </c>
      <c r="D41" s="70" t="s">
        <v>804</v>
      </c>
      <c r="E41" s="10">
        <v>52015</v>
      </c>
      <c r="F41" s="10">
        <v>1000</v>
      </c>
      <c r="G41" s="10">
        <v>2000</v>
      </c>
      <c r="H41" s="10">
        <v>0</v>
      </c>
      <c r="I41" s="10">
        <v>0</v>
      </c>
      <c r="J41" s="10">
        <v>0</v>
      </c>
      <c r="K41" s="10">
        <v>10000</v>
      </c>
      <c r="L41" s="10">
        <v>16000</v>
      </c>
      <c r="M41" s="10">
        <v>30785</v>
      </c>
      <c r="N41" s="10">
        <v>0</v>
      </c>
      <c r="O41" s="10">
        <v>0</v>
      </c>
      <c r="P41" s="10">
        <v>0</v>
      </c>
      <c r="Q41" s="10">
        <v>97000</v>
      </c>
      <c r="R41" s="10">
        <v>208800</v>
      </c>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row>
    <row r="42" spans="1:186" ht="15">
      <c r="A42" s="10" t="s">
        <v>71</v>
      </c>
      <c r="B42" s="10" t="s">
        <v>70</v>
      </c>
      <c r="C42" s="70" t="s">
        <v>827</v>
      </c>
      <c r="D42" s="70" t="s">
        <v>801</v>
      </c>
      <c r="E42" s="10">
        <v>414</v>
      </c>
      <c r="F42" s="10">
        <v>0</v>
      </c>
      <c r="G42" s="10">
        <v>0</v>
      </c>
      <c r="H42" s="10">
        <v>0</v>
      </c>
      <c r="I42" s="10">
        <v>0</v>
      </c>
      <c r="J42" s="10">
        <v>0</v>
      </c>
      <c r="K42" s="10">
        <v>200</v>
      </c>
      <c r="L42" s="10">
        <v>0</v>
      </c>
      <c r="M42" s="10">
        <v>0</v>
      </c>
      <c r="N42" s="10">
        <v>771</v>
      </c>
      <c r="O42" s="10">
        <v>0</v>
      </c>
      <c r="P42" s="10">
        <v>0</v>
      </c>
      <c r="Q42" s="10">
        <v>0</v>
      </c>
      <c r="R42" s="10">
        <v>1385</v>
      </c>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row>
    <row r="43" spans="1:186" ht="15">
      <c r="A43" s="10" t="s">
        <v>73</v>
      </c>
      <c r="B43" s="10" t="s">
        <v>72</v>
      </c>
      <c r="C43" s="70" t="s">
        <v>802</v>
      </c>
      <c r="D43" s="70" t="s">
        <v>802</v>
      </c>
      <c r="E43" s="10">
        <v>38282</v>
      </c>
      <c r="F43" s="10">
        <v>0</v>
      </c>
      <c r="G43" s="10">
        <v>1340</v>
      </c>
      <c r="H43" s="10">
        <v>1750</v>
      </c>
      <c r="I43" s="10">
        <v>0</v>
      </c>
      <c r="J43" s="10">
        <v>5040</v>
      </c>
      <c r="K43" s="10">
        <v>11503</v>
      </c>
      <c r="L43" s="10">
        <v>0</v>
      </c>
      <c r="M43" s="10">
        <v>0</v>
      </c>
      <c r="N43" s="10">
        <v>1300</v>
      </c>
      <c r="O43" s="10">
        <v>0</v>
      </c>
      <c r="P43" s="10">
        <v>0</v>
      </c>
      <c r="Q43" s="10">
        <v>0</v>
      </c>
      <c r="R43" s="10">
        <v>59215</v>
      </c>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row>
    <row r="44" spans="1:186" ht="15">
      <c r="A44" s="10" t="s">
        <v>75</v>
      </c>
      <c r="B44" s="10" t="s">
        <v>74</v>
      </c>
      <c r="C44" s="70" t="s">
        <v>832</v>
      </c>
      <c r="D44" s="70" t="s">
        <v>801</v>
      </c>
      <c r="E44" s="10">
        <v>586</v>
      </c>
      <c r="F44" s="10">
        <v>0</v>
      </c>
      <c r="G44" s="10">
        <v>84</v>
      </c>
      <c r="H44" s="10">
        <v>0</v>
      </c>
      <c r="I44" s="10">
        <v>0</v>
      </c>
      <c r="J44" s="10">
        <v>0</v>
      </c>
      <c r="K44" s="10">
        <v>4646</v>
      </c>
      <c r="L44" s="10">
        <v>0</v>
      </c>
      <c r="M44" s="10">
        <v>0</v>
      </c>
      <c r="N44" s="10">
        <v>105</v>
      </c>
      <c r="O44" s="10">
        <v>0</v>
      </c>
      <c r="P44" s="10">
        <v>0</v>
      </c>
      <c r="Q44" s="10">
        <v>1372</v>
      </c>
      <c r="R44" s="10">
        <v>6793</v>
      </c>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row>
    <row r="45" spans="1:186" ht="15">
      <c r="A45" s="10" t="s">
        <v>77</v>
      </c>
      <c r="B45" s="10" t="s">
        <v>76</v>
      </c>
      <c r="C45" s="70" t="s">
        <v>827</v>
      </c>
      <c r="D45" s="70" t="s">
        <v>801</v>
      </c>
      <c r="E45" s="10">
        <v>250</v>
      </c>
      <c r="F45" s="10">
        <v>0</v>
      </c>
      <c r="G45" s="10">
        <v>2994</v>
      </c>
      <c r="H45" s="10">
        <v>2138</v>
      </c>
      <c r="I45" s="10">
        <v>0</v>
      </c>
      <c r="J45" s="10">
        <v>0</v>
      </c>
      <c r="K45" s="10">
        <v>23565</v>
      </c>
      <c r="L45" s="10">
        <v>0</v>
      </c>
      <c r="M45" s="10">
        <v>0</v>
      </c>
      <c r="N45" s="10">
        <v>0</v>
      </c>
      <c r="O45" s="10">
        <v>0</v>
      </c>
      <c r="P45" s="10">
        <v>0</v>
      </c>
      <c r="Q45" s="10">
        <v>0</v>
      </c>
      <c r="R45" s="10">
        <v>28947</v>
      </c>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row>
    <row r="46" spans="1:186" ht="15">
      <c r="A46" s="10" t="s">
        <v>79</v>
      </c>
      <c r="B46" s="10" t="s">
        <v>78</v>
      </c>
      <c r="C46" s="70" t="s">
        <v>831</v>
      </c>
      <c r="D46" s="70" t="s">
        <v>801</v>
      </c>
      <c r="E46" s="10">
        <v>377</v>
      </c>
      <c r="F46" s="10">
        <v>0</v>
      </c>
      <c r="G46" s="10">
        <v>26</v>
      </c>
      <c r="H46" s="10">
        <v>0</v>
      </c>
      <c r="I46" s="10">
        <v>0</v>
      </c>
      <c r="J46" s="10">
        <v>0</v>
      </c>
      <c r="K46" s="10">
        <v>40</v>
      </c>
      <c r="L46" s="10">
        <v>2672</v>
      </c>
      <c r="M46" s="10">
        <v>3425</v>
      </c>
      <c r="N46" s="10">
        <v>1356</v>
      </c>
      <c r="O46" s="10">
        <v>0</v>
      </c>
      <c r="P46" s="10">
        <v>0</v>
      </c>
      <c r="Q46" s="10">
        <v>1497</v>
      </c>
      <c r="R46" s="10">
        <v>9393</v>
      </c>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row>
    <row r="47" spans="1:186" ht="15">
      <c r="A47" s="10" t="s">
        <v>81</v>
      </c>
      <c r="B47" s="10" t="s">
        <v>80</v>
      </c>
      <c r="C47" s="70" t="s">
        <v>828</v>
      </c>
      <c r="D47" s="70" t="s">
        <v>805</v>
      </c>
      <c r="E47" s="10">
        <v>31566</v>
      </c>
      <c r="F47" s="10">
        <v>0</v>
      </c>
      <c r="G47" s="10">
        <v>6420</v>
      </c>
      <c r="H47" s="10">
        <v>8699</v>
      </c>
      <c r="I47" s="10">
        <v>0</v>
      </c>
      <c r="J47" s="10">
        <v>0</v>
      </c>
      <c r="K47" s="10">
        <v>17267</v>
      </c>
      <c r="L47" s="10">
        <v>0</v>
      </c>
      <c r="M47" s="10">
        <v>0</v>
      </c>
      <c r="N47" s="10">
        <v>8020</v>
      </c>
      <c r="O47" s="10">
        <v>0</v>
      </c>
      <c r="P47" s="10">
        <v>0</v>
      </c>
      <c r="Q47" s="10">
        <v>35000</v>
      </c>
      <c r="R47" s="10">
        <v>106972</v>
      </c>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row>
    <row r="48" spans="1:186" ht="15">
      <c r="A48" s="10" t="s">
        <v>83</v>
      </c>
      <c r="B48" s="10" t="s">
        <v>82</v>
      </c>
      <c r="C48" s="70" t="s">
        <v>828</v>
      </c>
      <c r="D48" s="70" t="s">
        <v>834</v>
      </c>
      <c r="E48" s="10">
        <v>3640</v>
      </c>
      <c r="F48" s="10">
        <v>0</v>
      </c>
      <c r="G48" s="10">
        <v>0</v>
      </c>
      <c r="H48" s="10">
        <v>24</v>
      </c>
      <c r="I48" s="10">
        <v>0</v>
      </c>
      <c r="J48" s="10">
        <v>0</v>
      </c>
      <c r="K48" s="10">
        <v>0</v>
      </c>
      <c r="L48" s="10">
        <v>0</v>
      </c>
      <c r="M48" s="10">
        <v>0</v>
      </c>
      <c r="N48" s="10">
        <v>5196</v>
      </c>
      <c r="O48" s="10">
        <v>0</v>
      </c>
      <c r="P48" s="10">
        <v>0</v>
      </c>
      <c r="Q48" s="10">
        <v>0</v>
      </c>
      <c r="R48" s="10">
        <v>8860</v>
      </c>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row>
    <row r="49" spans="1:186" ht="15">
      <c r="A49" s="10" t="s">
        <v>85</v>
      </c>
      <c r="B49" s="10" t="s">
        <v>84</v>
      </c>
      <c r="C49" s="70" t="s">
        <v>829</v>
      </c>
      <c r="D49" s="70" t="s">
        <v>801</v>
      </c>
      <c r="E49" s="10">
        <v>2531</v>
      </c>
      <c r="F49" s="10">
        <v>0</v>
      </c>
      <c r="G49" s="10">
        <v>10</v>
      </c>
      <c r="H49" s="10">
        <v>890</v>
      </c>
      <c r="I49" s="10">
        <v>0</v>
      </c>
      <c r="J49" s="10">
        <v>0</v>
      </c>
      <c r="K49" s="10">
        <v>2452</v>
      </c>
      <c r="L49" s="10">
        <v>0</v>
      </c>
      <c r="M49" s="10">
        <v>0</v>
      </c>
      <c r="N49" s="10">
        <v>146</v>
      </c>
      <c r="O49" s="10">
        <v>0</v>
      </c>
      <c r="P49" s="10">
        <v>0</v>
      </c>
      <c r="Q49" s="10">
        <v>2400</v>
      </c>
      <c r="R49" s="10">
        <v>8429</v>
      </c>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row>
    <row r="50" spans="1:186" ht="15">
      <c r="A50" s="10" t="s">
        <v>87</v>
      </c>
      <c r="B50" s="10" t="s">
        <v>86</v>
      </c>
      <c r="C50" s="70" t="s">
        <v>829</v>
      </c>
      <c r="D50" s="70" t="s">
        <v>803</v>
      </c>
      <c r="E50" s="10">
        <v>10027</v>
      </c>
      <c r="F50" s="10">
        <v>0</v>
      </c>
      <c r="G50" s="10">
        <v>449</v>
      </c>
      <c r="H50" s="10">
        <v>60</v>
      </c>
      <c r="I50" s="10">
        <v>0</v>
      </c>
      <c r="J50" s="10">
        <v>0</v>
      </c>
      <c r="K50" s="10">
        <v>1000</v>
      </c>
      <c r="L50" s="10">
        <v>4921</v>
      </c>
      <c r="M50" s="10">
        <v>7619</v>
      </c>
      <c r="N50" s="10">
        <v>114</v>
      </c>
      <c r="O50" s="10">
        <v>0</v>
      </c>
      <c r="P50" s="10">
        <v>0</v>
      </c>
      <c r="Q50" s="10">
        <v>1500</v>
      </c>
      <c r="R50" s="10">
        <v>25690</v>
      </c>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3"/>
      <c r="FV50" s="73"/>
      <c r="FW50" s="73"/>
      <c r="FX50" s="73"/>
      <c r="FY50" s="73"/>
      <c r="FZ50" s="73"/>
      <c r="GA50" s="73"/>
      <c r="GB50" s="73"/>
      <c r="GC50" s="73"/>
      <c r="GD50" s="73"/>
    </row>
    <row r="51" spans="1:186" ht="15">
      <c r="A51" s="10" t="s">
        <v>89</v>
      </c>
      <c r="B51" s="10" t="s">
        <v>88</v>
      </c>
      <c r="C51" s="70" t="s">
        <v>833</v>
      </c>
      <c r="D51" s="70" t="s">
        <v>803</v>
      </c>
      <c r="E51" s="10">
        <v>25186</v>
      </c>
      <c r="F51" s="10">
        <v>0</v>
      </c>
      <c r="G51" s="10">
        <v>3026</v>
      </c>
      <c r="H51" s="10">
        <v>0</v>
      </c>
      <c r="I51" s="10">
        <v>5092</v>
      </c>
      <c r="J51" s="10">
        <v>0</v>
      </c>
      <c r="K51" s="10">
        <v>2096</v>
      </c>
      <c r="L51" s="10">
        <v>0</v>
      </c>
      <c r="M51" s="10">
        <v>0</v>
      </c>
      <c r="N51" s="10">
        <v>12781</v>
      </c>
      <c r="O51" s="10">
        <v>0</v>
      </c>
      <c r="P51" s="10">
        <v>0</v>
      </c>
      <c r="Q51" s="10">
        <v>13580</v>
      </c>
      <c r="R51" s="10">
        <v>61761</v>
      </c>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row>
    <row r="52" spans="1:186" ht="15">
      <c r="A52" s="10" t="s">
        <v>91</v>
      </c>
      <c r="B52" s="10" t="s">
        <v>90</v>
      </c>
      <c r="C52" s="70" t="s">
        <v>827</v>
      </c>
      <c r="D52" s="70" t="s">
        <v>801</v>
      </c>
      <c r="E52" s="10">
        <v>190</v>
      </c>
      <c r="F52" s="10">
        <v>0</v>
      </c>
      <c r="G52" s="10">
        <v>2823</v>
      </c>
      <c r="H52" s="10">
        <v>351</v>
      </c>
      <c r="I52" s="10">
        <v>0</v>
      </c>
      <c r="J52" s="10">
        <v>0</v>
      </c>
      <c r="K52" s="10">
        <v>7760</v>
      </c>
      <c r="L52" s="10">
        <v>15296</v>
      </c>
      <c r="M52" s="10">
        <v>7432</v>
      </c>
      <c r="N52" s="10">
        <v>12566</v>
      </c>
      <c r="O52" s="10">
        <v>0</v>
      </c>
      <c r="P52" s="10">
        <v>0</v>
      </c>
      <c r="Q52" s="10">
        <v>2804</v>
      </c>
      <c r="R52" s="10">
        <v>49222</v>
      </c>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3"/>
      <c r="FV52" s="73"/>
      <c r="FW52" s="73"/>
      <c r="FX52" s="73"/>
      <c r="FY52" s="73"/>
      <c r="FZ52" s="73"/>
      <c r="GA52" s="73"/>
      <c r="GB52" s="73"/>
      <c r="GC52" s="73"/>
      <c r="GD52" s="73"/>
    </row>
    <row r="53" spans="1:186" ht="15">
      <c r="A53" s="10" t="s">
        <v>93</v>
      </c>
      <c r="B53" s="10" t="s">
        <v>92</v>
      </c>
      <c r="C53" s="70" t="s">
        <v>827</v>
      </c>
      <c r="D53" s="70" t="s">
        <v>805</v>
      </c>
      <c r="E53" s="10">
        <v>55181</v>
      </c>
      <c r="F53" s="10">
        <v>0</v>
      </c>
      <c r="G53" s="10">
        <v>36536</v>
      </c>
      <c r="H53" s="10">
        <v>35739</v>
      </c>
      <c r="I53" s="10">
        <v>0</v>
      </c>
      <c r="J53" s="10">
        <v>0</v>
      </c>
      <c r="K53" s="10">
        <v>4531</v>
      </c>
      <c r="L53" s="10">
        <v>0</v>
      </c>
      <c r="M53" s="10">
        <v>0</v>
      </c>
      <c r="N53" s="10">
        <v>0</v>
      </c>
      <c r="O53" s="10">
        <v>0</v>
      </c>
      <c r="P53" s="10">
        <v>0</v>
      </c>
      <c r="Q53" s="10">
        <v>87144</v>
      </c>
      <c r="R53" s="10">
        <v>219131</v>
      </c>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row>
    <row r="54" spans="1:186" ht="15">
      <c r="A54" s="10" t="s">
        <v>95</v>
      </c>
      <c r="B54" s="10" t="s">
        <v>94</v>
      </c>
      <c r="C54" s="70" t="s">
        <v>827</v>
      </c>
      <c r="D54" s="70" t="s">
        <v>834</v>
      </c>
      <c r="E54" s="10">
        <v>3872</v>
      </c>
      <c r="F54" s="10">
        <v>0</v>
      </c>
      <c r="G54" s="10">
        <v>0</v>
      </c>
      <c r="H54" s="10">
        <v>0</v>
      </c>
      <c r="I54" s="10">
        <v>0</v>
      </c>
      <c r="J54" s="10">
        <v>0</v>
      </c>
      <c r="K54" s="10">
        <v>145</v>
      </c>
      <c r="L54" s="10">
        <v>0</v>
      </c>
      <c r="M54" s="10">
        <v>0</v>
      </c>
      <c r="N54" s="10">
        <v>1402</v>
      </c>
      <c r="O54" s="10">
        <v>0</v>
      </c>
      <c r="P54" s="10">
        <v>0</v>
      </c>
      <c r="Q54" s="10">
        <v>0</v>
      </c>
      <c r="R54" s="10">
        <v>5419</v>
      </c>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row>
    <row r="55" spans="1:186" ht="15">
      <c r="A55" s="10" t="s">
        <v>914</v>
      </c>
      <c r="B55" s="10" t="s">
        <v>874</v>
      </c>
      <c r="C55" s="70" t="s">
        <v>831</v>
      </c>
      <c r="D55" s="70" t="s">
        <v>834</v>
      </c>
      <c r="E55" s="10">
        <v>987</v>
      </c>
      <c r="F55" s="10">
        <v>0</v>
      </c>
      <c r="G55" s="10">
        <v>0</v>
      </c>
      <c r="H55" s="10">
        <v>0</v>
      </c>
      <c r="I55" s="10">
        <v>0</v>
      </c>
      <c r="J55" s="10">
        <v>0</v>
      </c>
      <c r="K55" s="10">
        <v>0</v>
      </c>
      <c r="L55" s="10">
        <v>0</v>
      </c>
      <c r="M55" s="10">
        <v>0</v>
      </c>
      <c r="N55" s="10">
        <v>1581</v>
      </c>
      <c r="O55" s="10">
        <v>0</v>
      </c>
      <c r="P55" s="10">
        <v>0</v>
      </c>
      <c r="Q55" s="10">
        <v>0</v>
      </c>
      <c r="R55" s="10">
        <v>2568</v>
      </c>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row>
    <row r="56" spans="1:186" ht="15">
      <c r="A56" s="10" t="s">
        <v>97</v>
      </c>
      <c r="B56" s="10" t="s">
        <v>96</v>
      </c>
      <c r="C56" s="70" t="s">
        <v>802</v>
      </c>
      <c r="D56" s="70" t="s">
        <v>802</v>
      </c>
      <c r="E56" s="10">
        <v>5192</v>
      </c>
      <c r="F56" s="10">
        <v>0</v>
      </c>
      <c r="G56" s="10">
        <v>19370</v>
      </c>
      <c r="H56" s="10">
        <v>0</v>
      </c>
      <c r="I56" s="10">
        <v>673</v>
      </c>
      <c r="J56" s="10">
        <v>29757</v>
      </c>
      <c r="K56" s="10">
        <v>148338</v>
      </c>
      <c r="L56" s="10">
        <v>0</v>
      </c>
      <c r="M56" s="10">
        <v>37440</v>
      </c>
      <c r="N56" s="10">
        <v>14180</v>
      </c>
      <c r="O56" s="10">
        <v>0</v>
      </c>
      <c r="P56" s="10">
        <v>0</v>
      </c>
      <c r="Q56" s="10">
        <v>25441</v>
      </c>
      <c r="R56" s="10">
        <v>280391</v>
      </c>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row>
    <row r="57" spans="1:186" ht="15">
      <c r="A57" s="10" t="s">
        <v>99</v>
      </c>
      <c r="B57" s="10" t="s">
        <v>98</v>
      </c>
      <c r="C57" s="70" t="s">
        <v>832</v>
      </c>
      <c r="D57" s="70" t="s">
        <v>801</v>
      </c>
      <c r="E57" s="10">
        <v>414</v>
      </c>
      <c r="F57" s="10">
        <v>0</v>
      </c>
      <c r="G57" s="10">
        <v>1657</v>
      </c>
      <c r="H57" s="10">
        <v>177</v>
      </c>
      <c r="I57" s="10">
        <v>1104</v>
      </c>
      <c r="J57" s="10">
        <v>0</v>
      </c>
      <c r="K57" s="10">
        <v>403</v>
      </c>
      <c r="L57" s="10">
        <v>8526</v>
      </c>
      <c r="M57" s="10">
        <v>3331</v>
      </c>
      <c r="N57" s="10">
        <v>1499</v>
      </c>
      <c r="O57" s="10">
        <v>0</v>
      </c>
      <c r="P57" s="10">
        <v>0</v>
      </c>
      <c r="Q57" s="10">
        <v>0</v>
      </c>
      <c r="R57" s="10">
        <v>17111</v>
      </c>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row>
    <row r="58" spans="1:186" ht="15">
      <c r="A58" s="10" t="s">
        <v>101</v>
      </c>
      <c r="B58" s="10" t="s">
        <v>100</v>
      </c>
      <c r="C58" s="70" t="s">
        <v>828</v>
      </c>
      <c r="D58" s="70" t="s">
        <v>801</v>
      </c>
      <c r="E58" s="10">
        <v>680</v>
      </c>
      <c r="F58" s="10">
        <v>0</v>
      </c>
      <c r="G58" s="10">
        <v>0</v>
      </c>
      <c r="H58" s="10">
        <v>0</v>
      </c>
      <c r="I58" s="10">
        <v>16</v>
      </c>
      <c r="J58" s="10">
        <v>0</v>
      </c>
      <c r="K58" s="10">
        <v>341</v>
      </c>
      <c r="L58" s="10">
        <v>8803</v>
      </c>
      <c r="M58" s="10">
        <v>0</v>
      </c>
      <c r="N58" s="10">
        <v>1308</v>
      </c>
      <c r="O58" s="10">
        <v>0</v>
      </c>
      <c r="P58" s="10">
        <v>0</v>
      </c>
      <c r="Q58" s="10">
        <v>4329</v>
      </c>
      <c r="R58" s="10">
        <v>15477</v>
      </c>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row>
    <row r="59" spans="1:186" ht="15">
      <c r="A59" s="10" t="s">
        <v>103</v>
      </c>
      <c r="B59" s="10" t="s">
        <v>102</v>
      </c>
      <c r="C59" s="70" t="s">
        <v>829</v>
      </c>
      <c r="D59" s="70" t="s">
        <v>801</v>
      </c>
      <c r="E59" s="10">
        <v>663</v>
      </c>
      <c r="F59" s="10">
        <v>0</v>
      </c>
      <c r="G59" s="10">
        <v>0</v>
      </c>
      <c r="H59" s="10">
        <v>0</v>
      </c>
      <c r="I59" s="10">
        <v>0</v>
      </c>
      <c r="J59" s="10">
        <v>0</v>
      </c>
      <c r="K59" s="10">
        <v>4148</v>
      </c>
      <c r="L59" s="10">
        <v>0</v>
      </c>
      <c r="M59" s="10">
        <v>0</v>
      </c>
      <c r="N59" s="10">
        <v>101</v>
      </c>
      <c r="O59" s="10">
        <v>0</v>
      </c>
      <c r="P59" s="10">
        <v>0</v>
      </c>
      <c r="Q59" s="10">
        <v>0</v>
      </c>
      <c r="R59" s="10">
        <v>4912</v>
      </c>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row>
    <row r="60" spans="1:186" ht="15">
      <c r="A60" s="10" t="s">
        <v>105</v>
      </c>
      <c r="B60" s="10" t="s">
        <v>104</v>
      </c>
      <c r="C60" s="70" t="s">
        <v>827</v>
      </c>
      <c r="D60" s="70" t="s">
        <v>801</v>
      </c>
      <c r="E60" s="10">
        <v>491</v>
      </c>
      <c r="F60" s="10">
        <v>0</v>
      </c>
      <c r="G60" s="10">
        <v>65</v>
      </c>
      <c r="H60" s="10">
        <v>0</v>
      </c>
      <c r="I60" s="10">
        <v>0</v>
      </c>
      <c r="J60" s="10">
        <v>0</v>
      </c>
      <c r="K60" s="10">
        <v>58</v>
      </c>
      <c r="L60" s="10">
        <v>1077</v>
      </c>
      <c r="M60" s="10">
        <v>1323</v>
      </c>
      <c r="N60" s="10">
        <v>12</v>
      </c>
      <c r="O60" s="10">
        <v>0</v>
      </c>
      <c r="P60" s="10">
        <v>0</v>
      </c>
      <c r="Q60" s="10">
        <v>790</v>
      </c>
      <c r="R60" s="10">
        <v>3816</v>
      </c>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row>
    <row r="61" spans="1:186" ht="15">
      <c r="A61" s="10" t="s">
        <v>784</v>
      </c>
      <c r="B61" s="10" t="s">
        <v>783</v>
      </c>
      <c r="C61" s="70" t="s">
        <v>827</v>
      </c>
      <c r="D61" s="70" t="s">
        <v>804</v>
      </c>
      <c r="E61" s="10">
        <v>62744</v>
      </c>
      <c r="F61" s="10">
        <v>0</v>
      </c>
      <c r="G61" s="10">
        <v>0</v>
      </c>
      <c r="H61" s="10">
        <v>0</v>
      </c>
      <c r="I61" s="10">
        <v>0</v>
      </c>
      <c r="J61" s="10">
        <v>0</v>
      </c>
      <c r="K61" s="10">
        <v>16701</v>
      </c>
      <c r="L61" s="10">
        <v>6154</v>
      </c>
      <c r="M61" s="10">
        <v>8043</v>
      </c>
      <c r="N61" s="10">
        <v>0</v>
      </c>
      <c r="O61" s="10">
        <v>0</v>
      </c>
      <c r="P61" s="10">
        <v>0</v>
      </c>
      <c r="Q61" s="10">
        <v>37175</v>
      </c>
      <c r="R61" s="10">
        <v>130817</v>
      </c>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row>
    <row r="62" spans="1:186" ht="15">
      <c r="A62" s="10" t="s">
        <v>107</v>
      </c>
      <c r="B62" s="10" t="s">
        <v>106</v>
      </c>
      <c r="C62" s="70" t="s">
        <v>831</v>
      </c>
      <c r="D62" s="70" t="s">
        <v>801</v>
      </c>
      <c r="E62" s="10">
        <v>425</v>
      </c>
      <c r="F62" s="10">
        <v>0</v>
      </c>
      <c r="G62" s="10">
        <v>641</v>
      </c>
      <c r="H62" s="10">
        <v>494</v>
      </c>
      <c r="I62" s="10">
        <v>0</v>
      </c>
      <c r="J62" s="10">
        <v>0</v>
      </c>
      <c r="K62" s="10">
        <v>690</v>
      </c>
      <c r="L62" s="10">
        <v>2901</v>
      </c>
      <c r="M62" s="10">
        <v>6124</v>
      </c>
      <c r="N62" s="10">
        <v>1015</v>
      </c>
      <c r="O62" s="10">
        <v>0</v>
      </c>
      <c r="P62" s="10">
        <v>0</v>
      </c>
      <c r="Q62" s="10">
        <v>1162</v>
      </c>
      <c r="R62" s="10">
        <v>13452</v>
      </c>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row>
    <row r="63" spans="1:186" ht="15">
      <c r="A63" s="10" t="s">
        <v>109</v>
      </c>
      <c r="B63" s="10" t="s">
        <v>108</v>
      </c>
      <c r="C63" s="70" t="s">
        <v>827</v>
      </c>
      <c r="D63" s="70" t="s">
        <v>801</v>
      </c>
      <c r="E63" s="10">
        <v>4865</v>
      </c>
      <c r="F63" s="10">
        <v>106</v>
      </c>
      <c r="G63" s="10">
        <v>2141</v>
      </c>
      <c r="H63" s="10">
        <v>410</v>
      </c>
      <c r="I63" s="10">
        <v>0</v>
      </c>
      <c r="J63" s="10">
        <v>0</v>
      </c>
      <c r="K63" s="10">
        <v>12665</v>
      </c>
      <c r="L63" s="10">
        <v>0</v>
      </c>
      <c r="M63" s="10">
        <v>0</v>
      </c>
      <c r="N63" s="10">
        <v>1598</v>
      </c>
      <c r="O63" s="10">
        <v>0</v>
      </c>
      <c r="P63" s="10">
        <v>0</v>
      </c>
      <c r="Q63" s="10">
        <v>0</v>
      </c>
      <c r="R63" s="10">
        <v>21785</v>
      </c>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row>
    <row r="64" spans="1:186" ht="15">
      <c r="A64" s="10" t="s">
        <v>111</v>
      </c>
      <c r="B64" s="10" t="s">
        <v>110</v>
      </c>
      <c r="C64" s="70" t="s">
        <v>826</v>
      </c>
      <c r="D64" s="70" t="s">
        <v>801</v>
      </c>
      <c r="E64" s="10">
        <v>306</v>
      </c>
      <c r="F64" s="10">
        <v>0</v>
      </c>
      <c r="G64" s="10">
        <v>50</v>
      </c>
      <c r="H64" s="10">
        <v>0</v>
      </c>
      <c r="I64" s="10">
        <v>0</v>
      </c>
      <c r="J64" s="10">
        <v>0</v>
      </c>
      <c r="K64" s="10">
        <v>847</v>
      </c>
      <c r="L64" s="10">
        <v>804</v>
      </c>
      <c r="M64" s="10">
        <v>5534</v>
      </c>
      <c r="N64" s="10">
        <v>546</v>
      </c>
      <c r="O64" s="10">
        <v>0</v>
      </c>
      <c r="P64" s="10">
        <v>0</v>
      </c>
      <c r="Q64" s="10">
        <v>806</v>
      </c>
      <c r="R64" s="10">
        <v>8893</v>
      </c>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row>
    <row r="65" spans="1:186" ht="15">
      <c r="A65" s="10" t="s">
        <v>113</v>
      </c>
      <c r="B65" s="10" t="s">
        <v>112</v>
      </c>
      <c r="C65" s="70" t="s">
        <v>828</v>
      </c>
      <c r="D65" s="70" t="s">
        <v>801</v>
      </c>
      <c r="E65" s="10">
        <v>457</v>
      </c>
      <c r="F65" s="10">
        <v>0</v>
      </c>
      <c r="G65" s="10">
        <v>260</v>
      </c>
      <c r="H65" s="10">
        <v>0</v>
      </c>
      <c r="I65" s="10">
        <v>0</v>
      </c>
      <c r="J65" s="10">
        <v>0</v>
      </c>
      <c r="K65" s="10">
        <v>24761</v>
      </c>
      <c r="L65" s="10">
        <v>0</v>
      </c>
      <c r="M65" s="10">
        <v>0</v>
      </c>
      <c r="N65" s="10">
        <v>0</v>
      </c>
      <c r="O65" s="10">
        <v>0</v>
      </c>
      <c r="P65" s="10">
        <v>0</v>
      </c>
      <c r="Q65" s="10">
        <v>6914</v>
      </c>
      <c r="R65" s="10">
        <v>32392</v>
      </c>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row>
    <row r="66" spans="1:186" ht="15">
      <c r="A66" s="10" t="s">
        <v>115</v>
      </c>
      <c r="B66" s="10" t="s">
        <v>114</v>
      </c>
      <c r="C66" s="70" t="s">
        <v>829</v>
      </c>
      <c r="D66" s="70" t="s">
        <v>834</v>
      </c>
      <c r="E66" s="10">
        <v>5784</v>
      </c>
      <c r="F66" s="10">
        <v>0</v>
      </c>
      <c r="G66" s="10">
        <v>0</v>
      </c>
      <c r="H66" s="10">
        <v>0</v>
      </c>
      <c r="I66" s="10">
        <v>0</v>
      </c>
      <c r="J66" s="10">
        <v>0</v>
      </c>
      <c r="K66" s="10">
        <v>50</v>
      </c>
      <c r="L66" s="10">
        <v>0</v>
      </c>
      <c r="M66" s="10">
        <v>0</v>
      </c>
      <c r="N66" s="10">
        <v>6264</v>
      </c>
      <c r="O66" s="10">
        <v>0</v>
      </c>
      <c r="P66" s="10">
        <v>0</v>
      </c>
      <c r="Q66" s="10">
        <v>0</v>
      </c>
      <c r="R66" s="10">
        <v>12098</v>
      </c>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row>
    <row r="67" spans="1:186" ht="15">
      <c r="A67" s="10" t="s">
        <v>786</v>
      </c>
      <c r="B67" s="10" t="s">
        <v>785</v>
      </c>
      <c r="C67" s="70" t="s">
        <v>829</v>
      </c>
      <c r="D67" s="71" t="s">
        <v>804</v>
      </c>
      <c r="E67" s="10">
        <v>41541</v>
      </c>
      <c r="F67" s="10">
        <v>6908</v>
      </c>
      <c r="G67" s="10">
        <v>17718</v>
      </c>
      <c r="H67" s="10">
        <v>0</v>
      </c>
      <c r="I67" s="10">
        <v>0</v>
      </c>
      <c r="J67" s="10">
        <v>0</v>
      </c>
      <c r="K67" s="10">
        <v>37296</v>
      </c>
      <c r="L67" s="10">
        <v>0</v>
      </c>
      <c r="M67" s="10">
        <v>0</v>
      </c>
      <c r="N67" s="10">
        <v>1248</v>
      </c>
      <c r="O67" s="10">
        <v>0</v>
      </c>
      <c r="P67" s="10">
        <v>0</v>
      </c>
      <c r="Q67" s="10">
        <v>41557</v>
      </c>
      <c r="R67" s="10">
        <v>146268</v>
      </c>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row>
    <row r="68" spans="1:186" ht="15">
      <c r="A68" s="10" t="s">
        <v>915</v>
      </c>
      <c r="B68" s="10" t="s">
        <v>875</v>
      </c>
      <c r="C68" s="70" t="s">
        <v>833</v>
      </c>
      <c r="D68" s="70" t="s">
        <v>834</v>
      </c>
      <c r="E68" s="10">
        <v>0</v>
      </c>
      <c r="F68" s="10">
        <v>0</v>
      </c>
      <c r="G68" s="10">
        <v>0</v>
      </c>
      <c r="H68" s="10">
        <v>0</v>
      </c>
      <c r="I68" s="10">
        <v>0</v>
      </c>
      <c r="J68" s="10">
        <v>0</v>
      </c>
      <c r="K68" s="10">
        <v>0</v>
      </c>
      <c r="L68" s="10">
        <v>0</v>
      </c>
      <c r="M68" s="10">
        <v>0</v>
      </c>
      <c r="N68" s="10">
        <v>0</v>
      </c>
      <c r="O68" s="10">
        <v>0</v>
      </c>
      <c r="P68" s="10">
        <v>0</v>
      </c>
      <c r="Q68" s="10">
        <v>7782</v>
      </c>
      <c r="R68" s="10">
        <v>7782</v>
      </c>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row>
    <row r="69" spans="1:186" ht="15">
      <c r="A69" s="10" t="s">
        <v>787</v>
      </c>
      <c r="B69" s="10" t="s">
        <v>876</v>
      </c>
      <c r="C69" s="70" t="s">
        <v>829</v>
      </c>
      <c r="D69" s="71" t="s">
        <v>804</v>
      </c>
      <c r="E69" s="10">
        <v>36382</v>
      </c>
      <c r="F69" s="10">
        <v>0</v>
      </c>
      <c r="G69" s="10">
        <v>6490</v>
      </c>
      <c r="H69" s="10">
        <v>0</v>
      </c>
      <c r="I69" s="10">
        <v>0</v>
      </c>
      <c r="J69" s="10">
        <v>0</v>
      </c>
      <c r="K69" s="10">
        <v>8975</v>
      </c>
      <c r="L69" s="10">
        <v>0</v>
      </c>
      <c r="M69" s="10">
        <v>0</v>
      </c>
      <c r="N69" s="10">
        <v>6392</v>
      </c>
      <c r="O69" s="10">
        <v>0</v>
      </c>
      <c r="P69" s="10">
        <v>0</v>
      </c>
      <c r="Q69" s="10">
        <v>71153</v>
      </c>
      <c r="R69" s="10">
        <v>129392</v>
      </c>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row>
    <row r="70" spans="1:186" ht="15">
      <c r="A70" s="10" t="s">
        <v>117</v>
      </c>
      <c r="B70" s="10" t="s">
        <v>116</v>
      </c>
      <c r="C70" s="70" t="s">
        <v>831</v>
      </c>
      <c r="D70" s="70" t="s">
        <v>801</v>
      </c>
      <c r="E70" s="10">
        <v>108</v>
      </c>
      <c r="F70" s="10">
        <v>0</v>
      </c>
      <c r="G70" s="10">
        <v>20</v>
      </c>
      <c r="H70" s="10">
        <v>4470</v>
      </c>
      <c r="I70" s="10">
        <v>0</v>
      </c>
      <c r="J70" s="10">
        <v>0</v>
      </c>
      <c r="K70" s="10">
        <v>3841</v>
      </c>
      <c r="L70" s="10">
        <v>0</v>
      </c>
      <c r="M70" s="10">
        <v>13706</v>
      </c>
      <c r="N70" s="10">
        <v>871</v>
      </c>
      <c r="O70" s="10">
        <v>0</v>
      </c>
      <c r="P70" s="10">
        <v>0</v>
      </c>
      <c r="Q70" s="10">
        <v>3635</v>
      </c>
      <c r="R70" s="10">
        <v>26651</v>
      </c>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row>
    <row r="71" spans="1:186" ht="15">
      <c r="A71" s="10" t="s">
        <v>119</v>
      </c>
      <c r="B71" s="10" t="s">
        <v>118</v>
      </c>
      <c r="C71" s="70" t="s">
        <v>828</v>
      </c>
      <c r="D71" s="70" t="s">
        <v>801</v>
      </c>
      <c r="E71" s="10">
        <v>631</v>
      </c>
      <c r="F71" s="10">
        <v>0</v>
      </c>
      <c r="G71" s="10">
        <v>631</v>
      </c>
      <c r="H71" s="10">
        <v>173</v>
      </c>
      <c r="I71" s="10">
        <v>0</v>
      </c>
      <c r="J71" s="10">
        <v>0</v>
      </c>
      <c r="K71" s="10">
        <v>7970</v>
      </c>
      <c r="L71" s="10">
        <v>0</v>
      </c>
      <c r="M71" s="10">
        <v>0</v>
      </c>
      <c r="N71" s="10">
        <v>2357</v>
      </c>
      <c r="O71" s="10">
        <v>0</v>
      </c>
      <c r="P71" s="10">
        <v>0</v>
      </c>
      <c r="Q71" s="10">
        <v>0</v>
      </c>
      <c r="R71" s="10">
        <v>11762</v>
      </c>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row>
    <row r="72" spans="1:186" ht="15">
      <c r="A72" s="10" t="s">
        <v>121</v>
      </c>
      <c r="B72" s="10" t="s">
        <v>120</v>
      </c>
      <c r="C72" s="70" t="s">
        <v>828</v>
      </c>
      <c r="D72" s="70" t="s">
        <v>801</v>
      </c>
      <c r="E72" s="10">
        <v>296</v>
      </c>
      <c r="F72" s="10">
        <v>0</v>
      </c>
      <c r="G72" s="10">
        <v>148</v>
      </c>
      <c r="H72" s="10">
        <v>0</v>
      </c>
      <c r="I72" s="10">
        <v>0</v>
      </c>
      <c r="J72" s="10">
        <v>0</v>
      </c>
      <c r="K72" s="10">
        <v>1451</v>
      </c>
      <c r="L72" s="10">
        <v>0</v>
      </c>
      <c r="M72" s="10">
        <v>0</v>
      </c>
      <c r="N72" s="10">
        <v>0</v>
      </c>
      <c r="O72" s="10">
        <v>0</v>
      </c>
      <c r="P72" s="10">
        <v>0</v>
      </c>
      <c r="Q72" s="10">
        <v>0</v>
      </c>
      <c r="R72" s="10">
        <v>1895</v>
      </c>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row>
    <row r="73" spans="1:186" ht="15">
      <c r="A73" s="10" t="s">
        <v>123</v>
      </c>
      <c r="B73" s="10" t="s">
        <v>122</v>
      </c>
      <c r="C73" s="70" t="s">
        <v>829</v>
      </c>
      <c r="D73" s="70" t="s">
        <v>801</v>
      </c>
      <c r="E73" s="10">
        <v>495</v>
      </c>
      <c r="F73" s="10">
        <v>0</v>
      </c>
      <c r="G73" s="10">
        <v>1374</v>
      </c>
      <c r="H73" s="10">
        <v>0</v>
      </c>
      <c r="I73" s="10">
        <v>0</v>
      </c>
      <c r="J73" s="10">
        <v>0</v>
      </c>
      <c r="K73" s="10">
        <v>649</v>
      </c>
      <c r="L73" s="10">
        <v>0</v>
      </c>
      <c r="M73" s="10">
        <v>0</v>
      </c>
      <c r="N73" s="10">
        <v>2617</v>
      </c>
      <c r="O73" s="10">
        <v>0</v>
      </c>
      <c r="P73" s="10">
        <v>0</v>
      </c>
      <c r="Q73" s="10">
        <v>4079</v>
      </c>
      <c r="R73" s="10">
        <v>9214</v>
      </c>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row>
    <row r="74" spans="1:186" ht="15">
      <c r="A74" s="10" t="s">
        <v>125</v>
      </c>
      <c r="B74" s="10" t="s">
        <v>124</v>
      </c>
      <c r="C74" s="70" t="s">
        <v>826</v>
      </c>
      <c r="D74" s="70" t="s">
        <v>801</v>
      </c>
      <c r="E74" s="10">
        <v>0</v>
      </c>
      <c r="F74" s="10">
        <v>0</v>
      </c>
      <c r="G74" s="10">
        <v>0</v>
      </c>
      <c r="H74" s="10">
        <v>50</v>
      </c>
      <c r="I74" s="10">
        <v>0</v>
      </c>
      <c r="J74" s="10">
        <v>0</v>
      </c>
      <c r="K74" s="10">
        <v>321</v>
      </c>
      <c r="L74" s="10">
        <v>0</v>
      </c>
      <c r="M74" s="10">
        <v>0</v>
      </c>
      <c r="N74" s="10">
        <v>1718</v>
      </c>
      <c r="O74" s="10">
        <v>0</v>
      </c>
      <c r="P74" s="10">
        <v>0</v>
      </c>
      <c r="Q74" s="10">
        <v>0</v>
      </c>
      <c r="R74" s="10">
        <v>2089</v>
      </c>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row>
    <row r="75" spans="1:186" ht="15">
      <c r="A75" s="10" t="s">
        <v>127</v>
      </c>
      <c r="B75" s="10" t="s">
        <v>126</v>
      </c>
      <c r="C75" s="70" t="s">
        <v>802</v>
      </c>
      <c r="D75" s="70" t="s">
        <v>802</v>
      </c>
      <c r="E75" s="10">
        <v>4464</v>
      </c>
      <c r="F75" s="10">
        <v>0</v>
      </c>
      <c r="G75" s="10">
        <v>27790</v>
      </c>
      <c r="H75" s="10">
        <v>0</v>
      </c>
      <c r="I75" s="10">
        <v>0</v>
      </c>
      <c r="J75" s="10">
        <v>1256</v>
      </c>
      <c r="K75" s="10">
        <v>190606</v>
      </c>
      <c r="L75" s="10">
        <v>0</v>
      </c>
      <c r="M75" s="10">
        <v>11705</v>
      </c>
      <c r="N75" s="10">
        <v>32447</v>
      </c>
      <c r="O75" s="10">
        <v>0</v>
      </c>
      <c r="P75" s="10">
        <v>0</v>
      </c>
      <c r="Q75" s="10">
        <v>0</v>
      </c>
      <c r="R75" s="10">
        <v>268268</v>
      </c>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row>
    <row r="76" spans="1:186" ht="15">
      <c r="A76" s="10" t="s">
        <v>129</v>
      </c>
      <c r="B76" s="10" t="s">
        <v>128</v>
      </c>
      <c r="C76" s="70" t="s">
        <v>830</v>
      </c>
      <c r="D76" s="70" t="s">
        <v>834</v>
      </c>
      <c r="E76" s="10">
        <v>6072</v>
      </c>
      <c r="F76" s="10">
        <v>0</v>
      </c>
      <c r="G76" s="10">
        <v>0</v>
      </c>
      <c r="H76" s="10">
        <v>0</v>
      </c>
      <c r="I76" s="10">
        <v>0</v>
      </c>
      <c r="J76" s="10">
        <v>0</v>
      </c>
      <c r="K76" s="10">
        <v>0</v>
      </c>
      <c r="L76" s="10">
        <v>0</v>
      </c>
      <c r="M76" s="10">
        <v>0</v>
      </c>
      <c r="N76" s="10">
        <v>5166</v>
      </c>
      <c r="O76" s="10">
        <v>0</v>
      </c>
      <c r="P76" s="10">
        <v>0</v>
      </c>
      <c r="Q76" s="10">
        <v>503</v>
      </c>
      <c r="R76" s="10">
        <v>11741</v>
      </c>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row>
    <row r="77" spans="1:186" ht="15">
      <c r="A77" s="10" t="s">
        <v>916</v>
      </c>
      <c r="B77" s="10" t="s">
        <v>877</v>
      </c>
      <c r="C77" s="70" t="s">
        <v>831</v>
      </c>
      <c r="D77" s="70" t="s">
        <v>834</v>
      </c>
      <c r="E77" s="10">
        <v>1003</v>
      </c>
      <c r="F77" s="10">
        <v>0</v>
      </c>
      <c r="G77" s="10">
        <v>0</v>
      </c>
      <c r="H77" s="10">
        <v>0</v>
      </c>
      <c r="I77" s="10">
        <v>0</v>
      </c>
      <c r="J77" s="10">
        <v>0</v>
      </c>
      <c r="K77" s="10">
        <v>3064</v>
      </c>
      <c r="L77" s="10">
        <v>0</v>
      </c>
      <c r="M77" s="10">
        <v>0</v>
      </c>
      <c r="N77" s="10">
        <v>0</v>
      </c>
      <c r="O77" s="10">
        <v>0</v>
      </c>
      <c r="P77" s="10">
        <v>0</v>
      </c>
      <c r="Q77" s="10">
        <v>4771</v>
      </c>
      <c r="R77" s="10">
        <v>8838</v>
      </c>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row>
    <row r="78" spans="1:186" ht="15">
      <c r="A78" s="10" t="s">
        <v>131</v>
      </c>
      <c r="B78" s="10" t="s">
        <v>130</v>
      </c>
      <c r="C78" s="70" t="s">
        <v>827</v>
      </c>
      <c r="D78" s="70" t="s">
        <v>801</v>
      </c>
      <c r="E78" s="10">
        <v>611</v>
      </c>
      <c r="F78" s="10">
        <v>0</v>
      </c>
      <c r="G78" s="10">
        <v>384</v>
      </c>
      <c r="H78" s="10">
        <v>1500</v>
      </c>
      <c r="I78" s="10">
        <v>157</v>
      </c>
      <c r="J78" s="10">
        <v>0</v>
      </c>
      <c r="K78" s="10">
        <v>4573</v>
      </c>
      <c r="L78" s="10">
        <v>4689</v>
      </c>
      <c r="M78" s="10">
        <v>5199</v>
      </c>
      <c r="N78" s="10">
        <v>62</v>
      </c>
      <c r="O78" s="10">
        <v>0</v>
      </c>
      <c r="P78" s="10">
        <v>0</v>
      </c>
      <c r="Q78" s="10">
        <v>4776</v>
      </c>
      <c r="R78" s="10">
        <v>21951</v>
      </c>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row>
    <row r="79" spans="1:186" ht="15">
      <c r="A79" s="10" t="s">
        <v>133</v>
      </c>
      <c r="B79" s="10" t="s">
        <v>132</v>
      </c>
      <c r="C79" s="70" t="s">
        <v>829</v>
      </c>
      <c r="D79" s="70" t="s">
        <v>801</v>
      </c>
      <c r="E79" s="10">
        <v>351</v>
      </c>
      <c r="F79" s="10">
        <v>0</v>
      </c>
      <c r="G79" s="10">
        <v>262</v>
      </c>
      <c r="H79" s="10">
        <v>350</v>
      </c>
      <c r="I79" s="10">
        <v>0</v>
      </c>
      <c r="J79" s="10">
        <v>0</v>
      </c>
      <c r="K79" s="10">
        <v>801</v>
      </c>
      <c r="L79" s="10">
        <v>0</v>
      </c>
      <c r="M79" s="10">
        <v>0</v>
      </c>
      <c r="N79" s="10">
        <v>209</v>
      </c>
      <c r="O79" s="10">
        <v>0</v>
      </c>
      <c r="P79" s="10">
        <v>0</v>
      </c>
      <c r="Q79" s="10">
        <v>0</v>
      </c>
      <c r="R79" s="10">
        <v>1973</v>
      </c>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row>
    <row r="80" spans="1:186" ht="15">
      <c r="A80" s="10" t="s">
        <v>135</v>
      </c>
      <c r="B80" s="10" t="s">
        <v>134</v>
      </c>
      <c r="C80" s="70" t="s">
        <v>831</v>
      </c>
      <c r="D80" s="70" t="s">
        <v>801</v>
      </c>
      <c r="E80" s="10">
        <v>509</v>
      </c>
      <c r="F80" s="10">
        <v>0</v>
      </c>
      <c r="G80" s="10">
        <v>0</v>
      </c>
      <c r="H80" s="10">
        <v>0</v>
      </c>
      <c r="I80" s="10">
        <v>0</v>
      </c>
      <c r="J80" s="10">
        <v>0</v>
      </c>
      <c r="K80" s="10">
        <v>0</v>
      </c>
      <c r="L80" s="10">
        <v>2117</v>
      </c>
      <c r="M80" s="10">
        <v>3183</v>
      </c>
      <c r="N80" s="10">
        <v>0</v>
      </c>
      <c r="O80" s="10">
        <v>0</v>
      </c>
      <c r="P80" s="10">
        <v>0</v>
      </c>
      <c r="Q80" s="10">
        <v>190</v>
      </c>
      <c r="R80" s="10">
        <v>5999</v>
      </c>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row>
    <row r="81" spans="1:186" ht="15">
      <c r="A81" s="10" t="s">
        <v>789</v>
      </c>
      <c r="B81" s="10" t="s">
        <v>788</v>
      </c>
      <c r="C81" s="70" t="s">
        <v>826</v>
      </c>
      <c r="D81" s="71" t="s">
        <v>804</v>
      </c>
      <c r="E81" s="10">
        <v>126611</v>
      </c>
      <c r="F81" s="10">
        <v>23433</v>
      </c>
      <c r="G81" s="10">
        <v>26765</v>
      </c>
      <c r="H81" s="10">
        <v>2510</v>
      </c>
      <c r="I81" s="10">
        <v>1211</v>
      </c>
      <c r="J81" s="10">
        <v>0</v>
      </c>
      <c r="K81" s="10">
        <v>8588</v>
      </c>
      <c r="L81" s="10">
        <v>5316</v>
      </c>
      <c r="M81" s="10">
        <v>12242</v>
      </c>
      <c r="N81" s="10">
        <v>1112</v>
      </c>
      <c r="O81" s="10">
        <v>0</v>
      </c>
      <c r="P81" s="10">
        <v>0</v>
      </c>
      <c r="Q81" s="10">
        <v>70402</v>
      </c>
      <c r="R81" s="10">
        <v>278190</v>
      </c>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row>
    <row r="82" spans="1:186" ht="15">
      <c r="A82" s="10" t="s">
        <v>137</v>
      </c>
      <c r="B82" s="10" t="s">
        <v>136</v>
      </c>
      <c r="C82" s="70" t="s">
        <v>826</v>
      </c>
      <c r="D82" s="70" t="s">
        <v>801</v>
      </c>
      <c r="E82" s="10">
        <v>422</v>
      </c>
      <c r="F82" s="10">
        <v>0</v>
      </c>
      <c r="G82" s="10">
        <v>0</v>
      </c>
      <c r="H82" s="10">
        <v>0</v>
      </c>
      <c r="I82" s="10">
        <v>0</v>
      </c>
      <c r="J82" s="10">
        <v>0</v>
      </c>
      <c r="K82" s="10">
        <v>3545</v>
      </c>
      <c r="L82" s="10">
        <v>0</v>
      </c>
      <c r="M82" s="10">
        <v>0</v>
      </c>
      <c r="N82" s="10">
        <v>250</v>
      </c>
      <c r="O82" s="10">
        <v>0</v>
      </c>
      <c r="P82" s="10">
        <v>0</v>
      </c>
      <c r="Q82" s="10">
        <v>0</v>
      </c>
      <c r="R82" s="10">
        <v>4217</v>
      </c>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row>
    <row r="83" spans="1:186" ht="15">
      <c r="A83" s="10" t="s">
        <v>791</v>
      </c>
      <c r="B83" s="10" t="s">
        <v>790</v>
      </c>
      <c r="C83" s="70" t="s">
        <v>830</v>
      </c>
      <c r="D83" s="71" t="s">
        <v>804</v>
      </c>
      <c r="E83" s="10">
        <v>35843</v>
      </c>
      <c r="F83" s="10">
        <v>0</v>
      </c>
      <c r="G83" s="10">
        <v>2117</v>
      </c>
      <c r="H83" s="10">
        <v>358</v>
      </c>
      <c r="I83" s="10">
        <v>0</v>
      </c>
      <c r="J83" s="10">
        <v>0</v>
      </c>
      <c r="K83" s="10">
        <v>16619</v>
      </c>
      <c r="L83" s="10">
        <v>0</v>
      </c>
      <c r="M83" s="10">
        <v>0</v>
      </c>
      <c r="N83" s="10">
        <v>2587</v>
      </c>
      <c r="O83" s="10">
        <v>0</v>
      </c>
      <c r="P83" s="10">
        <v>0</v>
      </c>
      <c r="Q83" s="10">
        <v>92980</v>
      </c>
      <c r="R83" s="10">
        <v>150504</v>
      </c>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row>
    <row r="84" spans="1:186" ht="15">
      <c r="A84" s="10" t="s">
        <v>139</v>
      </c>
      <c r="B84" s="10" t="s">
        <v>138</v>
      </c>
      <c r="C84" s="70" t="s">
        <v>832</v>
      </c>
      <c r="D84" s="70" t="s">
        <v>803</v>
      </c>
      <c r="E84" s="10">
        <v>41468</v>
      </c>
      <c r="F84" s="10">
        <v>12343</v>
      </c>
      <c r="G84" s="10">
        <v>6697</v>
      </c>
      <c r="H84" s="10">
        <v>2216</v>
      </c>
      <c r="I84" s="10">
        <v>0</v>
      </c>
      <c r="J84" s="10">
        <v>0</v>
      </c>
      <c r="K84" s="10">
        <v>1100</v>
      </c>
      <c r="L84" s="10">
        <v>0</v>
      </c>
      <c r="M84" s="10">
        <v>0</v>
      </c>
      <c r="N84" s="10">
        <v>11279</v>
      </c>
      <c r="O84" s="10">
        <v>0</v>
      </c>
      <c r="P84" s="10">
        <v>0</v>
      </c>
      <c r="Q84" s="10">
        <v>42570</v>
      </c>
      <c r="R84" s="10">
        <v>117673</v>
      </c>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row>
    <row r="85" spans="1:186" ht="15">
      <c r="A85" s="10" t="s">
        <v>141</v>
      </c>
      <c r="B85" s="10" t="s">
        <v>140</v>
      </c>
      <c r="C85" s="70" t="s">
        <v>833</v>
      </c>
      <c r="D85" s="70" t="s">
        <v>801</v>
      </c>
      <c r="E85" s="10">
        <v>239</v>
      </c>
      <c r="F85" s="10">
        <v>0</v>
      </c>
      <c r="G85" s="10">
        <v>0</v>
      </c>
      <c r="H85" s="10">
        <v>0</v>
      </c>
      <c r="I85" s="10">
        <v>0</v>
      </c>
      <c r="J85" s="10">
        <v>0</v>
      </c>
      <c r="K85" s="10">
        <v>380</v>
      </c>
      <c r="L85" s="10">
        <v>0</v>
      </c>
      <c r="M85" s="10">
        <v>0</v>
      </c>
      <c r="N85" s="10">
        <v>409</v>
      </c>
      <c r="O85" s="10">
        <v>0</v>
      </c>
      <c r="P85" s="10">
        <v>0</v>
      </c>
      <c r="Q85" s="10">
        <v>300</v>
      </c>
      <c r="R85" s="10">
        <v>1328</v>
      </c>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row>
    <row r="86" spans="1:186" ht="15">
      <c r="A86" s="10" t="s">
        <v>143</v>
      </c>
      <c r="B86" s="10" t="s">
        <v>142</v>
      </c>
      <c r="C86" s="70" t="s">
        <v>828</v>
      </c>
      <c r="D86" s="70" t="s">
        <v>801</v>
      </c>
      <c r="E86" s="10">
        <v>592</v>
      </c>
      <c r="F86" s="10">
        <v>0</v>
      </c>
      <c r="G86" s="10">
        <v>1350</v>
      </c>
      <c r="H86" s="10">
        <v>0</v>
      </c>
      <c r="I86" s="10">
        <v>556</v>
      </c>
      <c r="J86" s="10">
        <v>0</v>
      </c>
      <c r="K86" s="10">
        <v>17303</v>
      </c>
      <c r="L86" s="10">
        <v>0</v>
      </c>
      <c r="M86" s="10">
        <v>20418</v>
      </c>
      <c r="N86" s="10">
        <v>4119</v>
      </c>
      <c r="O86" s="10">
        <v>0</v>
      </c>
      <c r="P86" s="10">
        <v>0</v>
      </c>
      <c r="Q86" s="10">
        <v>0</v>
      </c>
      <c r="R86" s="10">
        <v>44338</v>
      </c>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row>
    <row r="87" spans="1:186" ht="15">
      <c r="A87" s="10" t="s">
        <v>145</v>
      </c>
      <c r="B87" s="10" t="s">
        <v>144</v>
      </c>
      <c r="C87" s="70" t="s">
        <v>802</v>
      </c>
      <c r="D87" s="70" t="s">
        <v>802</v>
      </c>
      <c r="E87" s="10">
        <v>36151</v>
      </c>
      <c r="F87" s="10">
        <v>0</v>
      </c>
      <c r="G87" s="10">
        <v>0</v>
      </c>
      <c r="H87" s="10">
        <v>0</v>
      </c>
      <c r="I87" s="10">
        <v>0</v>
      </c>
      <c r="J87" s="10">
        <v>7690</v>
      </c>
      <c r="K87" s="10">
        <v>10200</v>
      </c>
      <c r="L87" s="10">
        <v>17279</v>
      </c>
      <c r="M87" s="10">
        <v>17342</v>
      </c>
      <c r="N87" s="10">
        <v>233</v>
      </c>
      <c r="O87" s="10">
        <v>0</v>
      </c>
      <c r="P87" s="10">
        <v>0</v>
      </c>
      <c r="Q87" s="10">
        <v>67226</v>
      </c>
      <c r="R87" s="10">
        <v>156121</v>
      </c>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row>
    <row r="88" spans="1:186" ht="15">
      <c r="A88" s="10" t="s">
        <v>147</v>
      </c>
      <c r="B88" s="10" t="s">
        <v>146</v>
      </c>
      <c r="C88" s="70" t="s">
        <v>829</v>
      </c>
      <c r="D88" s="70" t="s">
        <v>805</v>
      </c>
      <c r="E88" s="10">
        <v>60528</v>
      </c>
      <c r="F88" s="10">
        <v>0</v>
      </c>
      <c r="G88" s="10">
        <v>0</v>
      </c>
      <c r="H88" s="10">
        <v>15416</v>
      </c>
      <c r="I88" s="10">
        <v>0</v>
      </c>
      <c r="J88" s="10">
        <v>0</v>
      </c>
      <c r="K88" s="10">
        <v>7716</v>
      </c>
      <c r="L88" s="10">
        <v>0</v>
      </c>
      <c r="M88" s="10">
        <v>0</v>
      </c>
      <c r="N88" s="10">
        <v>0</v>
      </c>
      <c r="O88" s="10">
        <v>0</v>
      </c>
      <c r="P88" s="10">
        <v>0</v>
      </c>
      <c r="Q88" s="10">
        <v>19919</v>
      </c>
      <c r="R88" s="10">
        <v>103579</v>
      </c>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row>
    <row r="89" spans="1:186" ht="15">
      <c r="A89" s="10" t="s">
        <v>917</v>
      </c>
      <c r="B89" s="10" t="s">
        <v>878</v>
      </c>
      <c r="C89" s="70" t="s">
        <v>832</v>
      </c>
      <c r="D89" s="70" t="s">
        <v>834</v>
      </c>
      <c r="E89" s="10">
        <v>509</v>
      </c>
      <c r="F89" s="10">
        <v>0</v>
      </c>
      <c r="G89" s="10">
        <v>0</v>
      </c>
      <c r="H89" s="10">
        <v>0</v>
      </c>
      <c r="I89" s="10">
        <v>0</v>
      </c>
      <c r="J89" s="10">
        <v>0</v>
      </c>
      <c r="K89" s="10">
        <v>1268</v>
      </c>
      <c r="L89" s="10">
        <v>0</v>
      </c>
      <c r="M89" s="10">
        <v>0</v>
      </c>
      <c r="N89" s="10">
        <v>6145</v>
      </c>
      <c r="O89" s="10">
        <v>0</v>
      </c>
      <c r="P89" s="10">
        <v>0</v>
      </c>
      <c r="Q89" s="10">
        <v>2019</v>
      </c>
      <c r="R89" s="10">
        <v>9941</v>
      </c>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row>
    <row r="90" spans="1:186" ht="15">
      <c r="A90" s="10" t="s">
        <v>149</v>
      </c>
      <c r="B90" s="10" t="s">
        <v>148</v>
      </c>
      <c r="C90" s="70" t="s">
        <v>827</v>
      </c>
      <c r="D90" s="70" t="s">
        <v>801</v>
      </c>
      <c r="E90" s="10">
        <v>2883</v>
      </c>
      <c r="F90" s="10">
        <v>0</v>
      </c>
      <c r="G90" s="10">
        <v>0</v>
      </c>
      <c r="H90" s="10">
        <v>0</v>
      </c>
      <c r="I90" s="10">
        <v>1896</v>
      </c>
      <c r="J90" s="10">
        <v>0</v>
      </c>
      <c r="K90" s="10">
        <v>5279</v>
      </c>
      <c r="L90" s="10">
        <v>14729</v>
      </c>
      <c r="M90" s="10">
        <v>21711</v>
      </c>
      <c r="N90" s="10">
        <v>4106</v>
      </c>
      <c r="O90" s="10">
        <v>0</v>
      </c>
      <c r="P90" s="10">
        <v>0</v>
      </c>
      <c r="Q90" s="10">
        <v>13034</v>
      </c>
      <c r="R90" s="10">
        <v>63638</v>
      </c>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row>
    <row r="91" spans="1:186" ht="15">
      <c r="A91" s="10" t="s">
        <v>151</v>
      </c>
      <c r="B91" s="10" t="s">
        <v>150</v>
      </c>
      <c r="C91" s="70" t="s">
        <v>830</v>
      </c>
      <c r="D91" s="70" t="s">
        <v>804</v>
      </c>
      <c r="E91" s="10">
        <v>12868</v>
      </c>
      <c r="F91" s="10">
        <v>0</v>
      </c>
      <c r="G91" s="10">
        <v>500</v>
      </c>
      <c r="H91" s="10">
        <v>0</v>
      </c>
      <c r="I91" s="10">
        <v>0</v>
      </c>
      <c r="J91" s="10">
        <v>0</v>
      </c>
      <c r="K91" s="10">
        <v>747</v>
      </c>
      <c r="L91" s="10">
        <v>22110</v>
      </c>
      <c r="M91" s="10">
        <v>0</v>
      </c>
      <c r="N91" s="10">
        <v>0</v>
      </c>
      <c r="O91" s="10">
        <v>0</v>
      </c>
      <c r="P91" s="10">
        <v>0</v>
      </c>
      <c r="Q91" s="10">
        <v>60993</v>
      </c>
      <c r="R91" s="10">
        <v>97218</v>
      </c>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row>
    <row r="92" spans="1:186" ht="15">
      <c r="A92" s="10" t="s">
        <v>153</v>
      </c>
      <c r="B92" s="10" t="s">
        <v>152</v>
      </c>
      <c r="C92" s="70" t="s">
        <v>828</v>
      </c>
      <c r="D92" s="70" t="s">
        <v>801</v>
      </c>
      <c r="E92" s="10">
        <v>2800</v>
      </c>
      <c r="F92" s="10">
        <v>0</v>
      </c>
      <c r="G92" s="10">
        <v>0</v>
      </c>
      <c r="H92" s="10">
        <v>0</v>
      </c>
      <c r="I92" s="10">
        <v>0</v>
      </c>
      <c r="J92" s="10">
        <v>0</v>
      </c>
      <c r="K92" s="10">
        <v>7829</v>
      </c>
      <c r="L92" s="10">
        <v>6028</v>
      </c>
      <c r="M92" s="10">
        <v>2400</v>
      </c>
      <c r="N92" s="10">
        <v>0</v>
      </c>
      <c r="O92" s="10">
        <v>0</v>
      </c>
      <c r="P92" s="10">
        <v>0</v>
      </c>
      <c r="Q92" s="10">
        <v>2767</v>
      </c>
      <c r="R92" s="10">
        <v>21824</v>
      </c>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row>
    <row r="93" spans="1:186" ht="15">
      <c r="A93" s="10" t="s">
        <v>155</v>
      </c>
      <c r="B93" s="10" t="s">
        <v>154</v>
      </c>
      <c r="C93" s="70" t="s">
        <v>826</v>
      </c>
      <c r="D93" s="70" t="s">
        <v>834</v>
      </c>
      <c r="E93" s="10">
        <v>0</v>
      </c>
      <c r="F93" s="10">
        <v>0</v>
      </c>
      <c r="G93" s="10">
        <v>0</v>
      </c>
      <c r="H93" s="10">
        <v>0</v>
      </c>
      <c r="I93" s="10">
        <v>0</v>
      </c>
      <c r="J93" s="10">
        <v>0</v>
      </c>
      <c r="K93" s="10">
        <v>0</v>
      </c>
      <c r="L93" s="10">
        <v>0</v>
      </c>
      <c r="M93" s="10">
        <v>0</v>
      </c>
      <c r="N93" s="10">
        <v>0</v>
      </c>
      <c r="O93" s="10">
        <v>0</v>
      </c>
      <c r="P93" s="10">
        <v>0</v>
      </c>
      <c r="Q93" s="10">
        <v>0</v>
      </c>
      <c r="R93" s="10">
        <v>0</v>
      </c>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row>
    <row r="94" spans="1:186" ht="15">
      <c r="A94" s="10" t="s">
        <v>157</v>
      </c>
      <c r="B94" s="10" t="s">
        <v>156</v>
      </c>
      <c r="C94" s="70" t="s">
        <v>831</v>
      </c>
      <c r="D94" s="70" t="s">
        <v>801</v>
      </c>
      <c r="E94" s="10">
        <v>151</v>
      </c>
      <c r="F94" s="10">
        <v>0</v>
      </c>
      <c r="G94" s="10">
        <v>0</v>
      </c>
      <c r="H94" s="10">
        <v>381</v>
      </c>
      <c r="I94" s="10">
        <v>0</v>
      </c>
      <c r="J94" s="10">
        <v>0</v>
      </c>
      <c r="K94" s="10">
        <v>7598</v>
      </c>
      <c r="L94" s="10">
        <v>0</v>
      </c>
      <c r="M94" s="10">
        <v>0</v>
      </c>
      <c r="N94" s="10">
        <v>0</v>
      </c>
      <c r="O94" s="10">
        <v>0</v>
      </c>
      <c r="P94" s="10">
        <v>0</v>
      </c>
      <c r="Q94" s="10">
        <v>0</v>
      </c>
      <c r="R94" s="10">
        <v>8130</v>
      </c>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row>
    <row r="95" spans="1:186" ht="15">
      <c r="A95" s="10" t="s">
        <v>159</v>
      </c>
      <c r="B95" s="10" t="s">
        <v>158</v>
      </c>
      <c r="C95" s="70" t="s">
        <v>831</v>
      </c>
      <c r="D95" s="70" t="s">
        <v>804</v>
      </c>
      <c r="E95" s="10">
        <v>15498</v>
      </c>
      <c r="F95" s="10">
        <v>3104</v>
      </c>
      <c r="G95" s="10">
        <v>3811</v>
      </c>
      <c r="H95" s="10">
        <v>27005</v>
      </c>
      <c r="I95" s="10">
        <v>967</v>
      </c>
      <c r="J95" s="10">
        <v>0</v>
      </c>
      <c r="K95" s="10">
        <v>0</v>
      </c>
      <c r="L95" s="10">
        <v>0</v>
      </c>
      <c r="M95" s="10">
        <v>19316</v>
      </c>
      <c r="N95" s="10">
        <v>915</v>
      </c>
      <c r="O95" s="10">
        <v>0</v>
      </c>
      <c r="P95" s="10">
        <v>0</v>
      </c>
      <c r="Q95" s="10">
        <v>32621</v>
      </c>
      <c r="R95" s="10">
        <v>103237</v>
      </c>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row>
    <row r="96" spans="1:186" ht="15">
      <c r="A96" s="10" t="s">
        <v>161</v>
      </c>
      <c r="B96" s="10" t="s">
        <v>160</v>
      </c>
      <c r="C96" s="70" t="s">
        <v>831</v>
      </c>
      <c r="D96" s="70" t="s">
        <v>805</v>
      </c>
      <c r="E96" s="10">
        <v>58477</v>
      </c>
      <c r="F96" s="10">
        <v>0</v>
      </c>
      <c r="G96" s="10">
        <v>158</v>
      </c>
      <c r="H96" s="10">
        <v>12046</v>
      </c>
      <c r="I96" s="10">
        <v>0</v>
      </c>
      <c r="J96" s="10">
        <v>0</v>
      </c>
      <c r="K96" s="10">
        <v>5907</v>
      </c>
      <c r="L96" s="10">
        <v>0</v>
      </c>
      <c r="M96" s="10">
        <v>0</v>
      </c>
      <c r="N96" s="10">
        <v>20065</v>
      </c>
      <c r="O96" s="10">
        <v>0</v>
      </c>
      <c r="P96" s="10">
        <v>0</v>
      </c>
      <c r="Q96" s="10">
        <v>78180</v>
      </c>
      <c r="R96" s="10">
        <v>174833</v>
      </c>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row>
    <row r="97" spans="1:186" ht="15">
      <c r="A97" s="10" t="s">
        <v>163</v>
      </c>
      <c r="B97" s="10" t="s">
        <v>162</v>
      </c>
      <c r="C97" s="70" t="s">
        <v>831</v>
      </c>
      <c r="D97" s="70" t="s">
        <v>834</v>
      </c>
      <c r="E97" s="10">
        <v>1500</v>
      </c>
      <c r="F97" s="10">
        <v>0</v>
      </c>
      <c r="G97" s="10">
        <v>0</v>
      </c>
      <c r="H97" s="10">
        <v>0</v>
      </c>
      <c r="I97" s="10">
        <v>0</v>
      </c>
      <c r="J97" s="10">
        <v>0</v>
      </c>
      <c r="K97" s="10">
        <v>0</v>
      </c>
      <c r="L97" s="10">
        <v>0</v>
      </c>
      <c r="M97" s="10">
        <v>0</v>
      </c>
      <c r="N97" s="10">
        <v>6116</v>
      </c>
      <c r="O97" s="10">
        <v>0</v>
      </c>
      <c r="P97" s="10">
        <v>0</v>
      </c>
      <c r="Q97" s="10">
        <v>810</v>
      </c>
      <c r="R97" s="10">
        <v>8426</v>
      </c>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row>
    <row r="98" spans="1:186" ht="15">
      <c r="A98" s="10" t="s">
        <v>165</v>
      </c>
      <c r="B98" s="10" t="s">
        <v>164</v>
      </c>
      <c r="C98" s="70" t="s">
        <v>831</v>
      </c>
      <c r="D98" s="70" t="s">
        <v>801</v>
      </c>
      <c r="E98" s="10">
        <v>199</v>
      </c>
      <c r="F98" s="10">
        <v>0</v>
      </c>
      <c r="G98" s="10">
        <v>0</v>
      </c>
      <c r="H98" s="10">
        <v>0</v>
      </c>
      <c r="I98" s="10">
        <v>0</v>
      </c>
      <c r="J98" s="10">
        <v>0</v>
      </c>
      <c r="K98" s="10">
        <v>541</v>
      </c>
      <c r="L98" s="10">
        <v>0</v>
      </c>
      <c r="M98" s="10">
        <v>0</v>
      </c>
      <c r="N98" s="10">
        <v>1690</v>
      </c>
      <c r="O98" s="10">
        <v>0</v>
      </c>
      <c r="P98" s="10">
        <v>0</v>
      </c>
      <c r="Q98" s="10">
        <v>0</v>
      </c>
      <c r="R98" s="10">
        <v>2430</v>
      </c>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row>
    <row r="99" spans="1:186" ht="15">
      <c r="A99" s="10" t="s">
        <v>918</v>
      </c>
      <c r="B99" s="10" t="s">
        <v>879</v>
      </c>
      <c r="C99" s="70" t="s">
        <v>832</v>
      </c>
      <c r="D99" s="70" t="s">
        <v>834</v>
      </c>
      <c r="E99" s="10">
        <v>5387</v>
      </c>
      <c r="F99" s="10">
        <v>0</v>
      </c>
      <c r="G99" s="10">
        <v>0</v>
      </c>
      <c r="H99" s="10">
        <v>0</v>
      </c>
      <c r="I99" s="10">
        <v>0</v>
      </c>
      <c r="J99" s="10">
        <v>0</v>
      </c>
      <c r="K99" s="10">
        <v>715</v>
      </c>
      <c r="L99" s="10">
        <v>0</v>
      </c>
      <c r="M99" s="10">
        <v>0</v>
      </c>
      <c r="N99" s="10">
        <v>6132</v>
      </c>
      <c r="O99" s="10">
        <v>0</v>
      </c>
      <c r="P99" s="10">
        <v>0</v>
      </c>
      <c r="Q99" s="10">
        <v>0</v>
      </c>
      <c r="R99" s="10">
        <v>12234</v>
      </c>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c r="FG99" s="73"/>
      <c r="FH99" s="73"/>
      <c r="FI99" s="73"/>
      <c r="FJ99" s="73"/>
      <c r="FK99" s="73"/>
      <c r="FL99" s="73"/>
      <c r="FM99" s="73"/>
      <c r="FN99" s="73"/>
      <c r="FO99" s="73"/>
      <c r="FP99" s="73"/>
      <c r="FQ99" s="73"/>
      <c r="FR99" s="73"/>
      <c r="FS99" s="73"/>
      <c r="FT99" s="73"/>
      <c r="FU99" s="73"/>
      <c r="FV99" s="73"/>
      <c r="FW99" s="73"/>
      <c r="FX99" s="73"/>
      <c r="FY99" s="73"/>
      <c r="FZ99" s="73"/>
      <c r="GA99" s="73"/>
      <c r="GB99" s="73"/>
      <c r="GC99" s="73"/>
      <c r="GD99" s="73"/>
    </row>
    <row r="100" spans="1:186" ht="15">
      <c r="A100" s="10" t="s">
        <v>167</v>
      </c>
      <c r="B100" s="10" t="s">
        <v>166</v>
      </c>
      <c r="C100" s="70" t="s">
        <v>826</v>
      </c>
      <c r="D100" s="70" t="s">
        <v>805</v>
      </c>
      <c r="E100" s="10">
        <v>77254</v>
      </c>
      <c r="F100" s="10">
        <v>0</v>
      </c>
      <c r="G100" s="10">
        <v>7504</v>
      </c>
      <c r="H100" s="10">
        <v>3575</v>
      </c>
      <c r="I100" s="10">
        <v>0</v>
      </c>
      <c r="J100" s="10">
        <v>0</v>
      </c>
      <c r="K100" s="10">
        <v>18531</v>
      </c>
      <c r="L100" s="10">
        <v>0</v>
      </c>
      <c r="M100" s="10">
        <v>0</v>
      </c>
      <c r="N100" s="10">
        <v>205</v>
      </c>
      <c r="O100" s="10">
        <v>0</v>
      </c>
      <c r="P100" s="10">
        <v>0</v>
      </c>
      <c r="Q100" s="10">
        <v>13137</v>
      </c>
      <c r="R100" s="10">
        <v>120206</v>
      </c>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c r="FG100" s="73"/>
      <c r="FH100" s="73"/>
      <c r="FI100" s="73"/>
      <c r="FJ100" s="73"/>
      <c r="FK100" s="73"/>
      <c r="FL100" s="73"/>
      <c r="FM100" s="73"/>
      <c r="FN100" s="73"/>
      <c r="FO100" s="73"/>
      <c r="FP100" s="73"/>
      <c r="FQ100" s="73"/>
      <c r="FR100" s="73"/>
      <c r="FS100" s="73"/>
      <c r="FT100" s="73"/>
      <c r="FU100" s="73"/>
      <c r="FV100" s="73"/>
      <c r="FW100" s="73"/>
      <c r="FX100" s="73"/>
      <c r="FY100" s="73"/>
      <c r="FZ100" s="73"/>
      <c r="GA100" s="73"/>
      <c r="GB100" s="73"/>
      <c r="GC100" s="73"/>
      <c r="GD100" s="73"/>
    </row>
    <row r="101" spans="1:186" ht="15">
      <c r="A101" s="10" t="s">
        <v>945</v>
      </c>
      <c r="B101" s="10" t="s">
        <v>880</v>
      </c>
      <c r="C101" s="70" t="s">
        <v>826</v>
      </c>
      <c r="D101" s="70" t="s">
        <v>834</v>
      </c>
      <c r="E101" s="10">
        <v>2218</v>
      </c>
      <c r="F101" s="10">
        <v>0</v>
      </c>
      <c r="G101" s="10">
        <v>0</v>
      </c>
      <c r="H101" s="10">
        <v>0</v>
      </c>
      <c r="I101" s="10">
        <v>0</v>
      </c>
      <c r="J101" s="10">
        <v>0</v>
      </c>
      <c r="K101" s="10">
        <v>4370</v>
      </c>
      <c r="L101" s="10">
        <v>0</v>
      </c>
      <c r="M101" s="10">
        <v>0</v>
      </c>
      <c r="N101" s="10">
        <v>5011</v>
      </c>
      <c r="O101" s="10">
        <v>0</v>
      </c>
      <c r="P101" s="10">
        <v>0</v>
      </c>
      <c r="Q101" s="10">
        <v>1395</v>
      </c>
      <c r="R101" s="10">
        <v>12994</v>
      </c>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c r="FG101" s="73"/>
      <c r="FH101" s="73"/>
      <c r="FI101" s="73"/>
      <c r="FJ101" s="73"/>
      <c r="FK101" s="73"/>
      <c r="FL101" s="73"/>
      <c r="FM101" s="73"/>
      <c r="FN101" s="73"/>
      <c r="FO101" s="73"/>
      <c r="FP101" s="73"/>
      <c r="FQ101" s="73"/>
      <c r="FR101" s="73"/>
      <c r="FS101" s="73"/>
      <c r="FT101" s="73"/>
      <c r="FU101" s="73"/>
      <c r="FV101" s="73"/>
      <c r="FW101" s="73"/>
      <c r="FX101" s="73"/>
      <c r="FY101" s="73"/>
      <c r="FZ101" s="73"/>
      <c r="GA101" s="73"/>
      <c r="GB101" s="73"/>
      <c r="GC101" s="73"/>
      <c r="GD101" s="73"/>
    </row>
    <row r="102" spans="1:186" ht="15">
      <c r="A102" s="10" t="s">
        <v>799</v>
      </c>
      <c r="B102" s="10" t="s">
        <v>800</v>
      </c>
      <c r="C102" s="70" t="s">
        <v>826</v>
      </c>
      <c r="D102" s="70" t="s">
        <v>834</v>
      </c>
      <c r="E102" s="10">
        <v>0</v>
      </c>
      <c r="F102" s="10">
        <v>0</v>
      </c>
      <c r="G102" s="10">
        <v>0</v>
      </c>
      <c r="H102" s="10">
        <v>0</v>
      </c>
      <c r="I102" s="10">
        <v>0</v>
      </c>
      <c r="J102" s="10">
        <v>0</v>
      </c>
      <c r="K102" s="10">
        <v>0</v>
      </c>
      <c r="L102" s="10">
        <v>0</v>
      </c>
      <c r="M102" s="10">
        <v>0</v>
      </c>
      <c r="N102" s="10">
        <v>4625</v>
      </c>
      <c r="O102" s="10">
        <v>0</v>
      </c>
      <c r="P102" s="10">
        <v>0</v>
      </c>
      <c r="Q102" s="10">
        <v>4655</v>
      </c>
      <c r="R102" s="10">
        <v>9280</v>
      </c>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c r="FG102" s="73"/>
      <c r="FH102" s="73"/>
      <c r="FI102" s="73"/>
      <c r="FJ102" s="73"/>
      <c r="FK102" s="73"/>
      <c r="FL102" s="73"/>
      <c r="FM102" s="73"/>
      <c r="FN102" s="73"/>
      <c r="FO102" s="73"/>
      <c r="FP102" s="73"/>
      <c r="FQ102" s="73"/>
      <c r="FR102" s="73"/>
      <c r="FS102" s="73"/>
      <c r="FT102" s="73"/>
      <c r="FU102" s="73"/>
      <c r="FV102" s="73"/>
      <c r="FW102" s="73"/>
      <c r="FX102" s="73"/>
      <c r="FY102" s="73"/>
      <c r="FZ102" s="73"/>
      <c r="GA102" s="73"/>
      <c r="GB102" s="73"/>
      <c r="GC102" s="73"/>
      <c r="GD102" s="73"/>
    </row>
    <row r="103" spans="1:186" ht="15">
      <c r="A103" s="10" t="s">
        <v>169</v>
      </c>
      <c r="B103" s="10" t="s">
        <v>168</v>
      </c>
      <c r="C103" s="70" t="s">
        <v>833</v>
      </c>
      <c r="D103" s="70" t="s">
        <v>803</v>
      </c>
      <c r="E103" s="10">
        <v>25840</v>
      </c>
      <c r="F103" s="10">
        <v>0</v>
      </c>
      <c r="G103" s="10">
        <v>16526</v>
      </c>
      <c r="H103" s="10">
        <v>18517</v>
      </c>
      <c r="I103" s="10">
        <v>0</v>
      </c>
      <c r="J103" s="10">
        <v>0</v>
      </c>
      <c r="K103" s="10">
        <v>11798</v>
      </c>
      <c r="L103" s="10">
        <v>12054</v>
      </c>
      <c r="M103" s="10">
        <v>27826</v>
      </c>
      <c r="N103" s="10">
        <v>1353</v>
      </c>
      <c r="O103" s="10">
        <v>0</v>
      </c>
      <c r="P103" s="10">
        <v>0</v>
      </c>
      <c r="Q103" s="10">
        <v>32924</v>
      </c>
      <c r="R103" s="10">
        <v>146838</v>
      </c>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c r="FG103" s="73"/>
      <c r="FH103" s="73"/>
      <c r="FI103" s="73"/>
      <c r="FJ103" s="73"/>
      <c r="FK103" s="73"/>
      <c r="FL103" s="73"/>
      <c r="FM103" s="73"/>
      <c r="FN103" s="73"/>
      <c r="FO103" s="73"/>
      <c r="FP103" s="73"/>
      <c r="FQ103" s="73"/>
      <c r="FR103" s="73"/>
      <c r="FS103" s="73"/>
      <c r="FT103" s="73"/>
      <c r="FU103" s="73"/>
      <c r="FV103" s="73"/>
      <c r="FW103" s="73"/>
      <c r="FX103" s="73"/>
      <c r="FY103" s="73"/>
      <c r="FZ103" s="73"/>
      <c r="GA103" s="73"/>
      <c r="GB103" s="73"/>
      <c r="GC103" s="73"/>
      <c r="GD103" s="73"/>
    </row>
    <row r="104" spans="1:186" ht="15">
      <c r="A104" s="10" t="s">
        <v>171</v>
      </c>
      <c r="B104" s="10" t="s">
        <v>170</v>
      </c>
      <c r="C104" s="70" t="s">
        <v>826</v>
      </c>
      <c r="D104" s="70" t="s">
        <v>805</v>
      </c>
      <c r="E104" s="10">
        <v>29674</v>
      </c>
      <c r="F104" s="10">
        <v>0</v>
      </c>
      <c r="G104" s="10">
        <v>0</v>
      </c>
      <c r="H104" s="10">
        <v>5914</v>
      </c>
      <c r="I104" s="10">
        <v>0</v>
      </c>
      <c r="J104" s="10">
        <v>0</v>
      </c>
      <c r="K104" s="10">
        <v>3179</v>
      </c>
      <c r="L104" s="10">
        <v>0</v>
      </c>
      <c r="M104" s="10">
        <v>0</v>
      </c>
      <c r="N104" s="10">
        <v>10169</v>
      </c>
      <c r="O104" s="10">
        <v>0</v>
      </c>
      <c r="P104" s="10">
        <v>0</v>
      </c>
      <c r="Q104" s="10">
        <v>58537</v>
      </c>
      <c r="R104" s="10">
        <v>107473</v>
      </c>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c r="FG104" s="73"/>
      <c r="FH104" s="73"/>
      <c r="FI104" s="73"/>
      <c r="FJ104" s="73"/>
      <c r="FK104" s="73"/>
      <c r="FL104" s="73"/>
      <c r="FM104" s="73"/>
      <c r="FN104" s="73"/>
      <c r="FO104" s="73"/>
      <c r="FP104" s="73"/>
      <c r="FQ104" s="73"/>
      <c r="FR104" s="73"/>
      <c r="FS104" s="73"/>
      <c r="FT104" s="73"/>
      <c r="FU104" s="73"/>
      <c r="FV104" s="73"/>
      <c r="FW104" s="73"/>
      <c r="FX104" s="73"/>
      <c r="FY104" s="73"/>
      <c r="FZ104" s="73"/>
      <c r="GA104" s="73"/>
      <c r="GB104" s="73"/>
      <c r="GC104" s="73"/>
      <c r="GD104" s="73"/>
    </row>
    <row r="105" spans="1:186" ht="15">
      <c r="A105" s="10" t="s">
        <v>173</v>
      </c>
      <c r="B105" s="10" t="s">
        <v>172</v>
      </c>
      <c r="C105" s="70" t="s">
        <v>826</v>
      </c>
      <c r="D105" s="70" t="s">
        <v>834</v>
      </c>
      <c r="E105" s="10">
        <v>41</v>
      </c>
      <c r="F105" s="10">
        <v>0</v>
      </c>
      <c r="G105" s="10">
        <v>0</v>
      </c>
      <c r="H105" s="10">
        <v>0</v>
      </c>
      <c r="I105" s="10">
        <v>0</v>
      </c>
      <c r="J105" s="10">
        <v>0</v>
      </c>
      <c r="K105" s="10">
        <v>1500</v>
      </c>
      <c r="L105" s="10">
        <v>0</v>
      </c>
      <c r="M105" s="10">
        <v>0</v>
      </c>
      <c r="N105" s="10">
        <v>500</v>
      </c>
      <c r="O105" s="10">
        <v>0</v>
      </c>
      <c r="P105" s="10">
        <v>0</v>
      </c>
      <c r="Q105" s="10">
        <v>924</v>
      </c>
      <c r="R105" s="10">
        <v>2965</v>
      </c>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c r="FG105" s="73"/>
      <c r="FH105" s="73"/>
      <c r="FI105" s="73"/>
      <c r="FJ105" s="73"/>
      <c r="FK105" s="73"/>
      <c r="FL105" s="73"/>
      <c r="FM105" s="73"/>
      <c r="FN105" s="73"/>
      <c r="FO105" s="73"/>
      <c r="FP105" s="73"/>
      <c r="FQ105" s="73"/>
      <c r="FR105" s="73"/>
      <c r="FS105" s="73"/>
      <c r="FT105" s="73"/>
      <c r="FU105" s="73"/>
      <c r="FV105" s="73"/>
      <c r="FW105" s="73"/>
      <c r="FX105" s="73"/>
      <c r="FY105" s="73"/>
      <c r="FZ105" s="73"/>
      <c r="GA105" s="73"/>
      <c r="GB105" s="73"/>
      <c r="GC105" s="73"/>
      <c r="GD105" s="73"/>
    </row>
    <row r="106" spans="1:186" ht="15">
      <c r="A106" s="10" t="s">
        <v>919</v>
      </c>
      <c r="B106" s="10" t="s">
        <v>881</v>
      </c>
      <c r="C106" s="70" t="s">
        <v>826</v>
      </c>
      <c r="D106" s="70" t="s">
        <v>834</v>
      </c>
      <c r="E106" s="10">
        <v>884</v>
      </c>
      <c r="F106" s="10">
        <v>0</v>
      </c>
      <c r="G106" s="10">
        <v>0</v>
      </c>
      <c r="H106" s="10">
        <v>0</v>
      </c>
      <c r="I106" s="10">
        <v>0</v>
      </c>
      <c r="J106" s="10">
        <v>0</v>
      </c>
      <c r="K106" s="10">
        <v>2785</v>
      </c>
      <c r="L106" s="10">
        <v>0</v>
      </c>
      <c r="M106" s="10">
        <v>0</v>
      </c>
      <c r="N106" s="10">
        <v>471</v>
      </c>
      <c r="O106" s="10">
        <v>0</v>
      </c>
      <c r="P106" s="10">
        <v>0</v>
      </c>
      <c r="Q106" s="10">
        <v>0</v>
      </c>
      <c r="R106" s="10">
        <v>4140</v>
      </c>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c r="FG106" s="73"/>
      <c r="FH106" s="73"/>
      <c r="FI106" s="73"/>
      <c r="FJ106" s="73"/>
      <c r="FK106" s="73"/>
      <c r="FL106" s="73"/>
      <c r="FM106" s="73"/>
      <c r="FN106" s="73"/>
      <c r="FO106" s="73"/>
      <c r="FP106" s="73"/>
      <c r="FQ106" s="73"/>
      <c r="FR106" s="73"/>
      <c r="FS106" s="73"/>
      <c r="FT106" s="73"/>
      <c r="FU106" s="73"/>
      <c r="FV106" s="73"/>
      <c r="FW106" s="73"/>
      <c r="FX106" s="73"/>
      <c r="FY106" s="73"/>
      <c r="FZ106" s="73"/>
      <c r="GA106" s="73"/>
      <c r="GB106" s="73"/>
      <c r="GC106" s="73"/>
      <c r="GD106" s="73"/>
    </row>
    <row r="107" spans="1:186" ht="15">
      <c r="A107" s="10" t="s">
        <v>175</v>
      </c>
      <c r="B107" s="10" t="s">
        <v>174</v>
      </c>
      <c r="C107" s="70" t="s">
        <v>828</v>
      </c>
      <c r="D107" s="70" t="s">
        <v>801</v>
      </c>
      <c r="E107" s="10">
        <v>1785</v>
      </c>
      <c r="F107" s="10">
        <v>0</v>
      </c>
      <c r="G107" s="10">
        <v>221</v>
      </c>
      <c r="H107" s="10">
        <v>0</v>
      </c>
      <c r="I107" s="10">
        <v>251</v>
      </c>
      <c r="J107" s="10">
        <v>0</v>
      </c>
      <c r="K107" s="10">
        <v>1974</v>
      </c>
      <c r="L107" s="10">
        <v>2857</v>
      </c>
      <c r="M107" s="10">
        <v>2995</v>
      </c>
      <c r="N107" s="10">
        <v>2455</v>
      </c>
      <c r="O107" s="10">
        <v>0</v>
      </c>
      <c r="P107" s="10">
        <v>0</v>
      </c>
      <c r="Q107" s="10">
        <v>0</v>
      </c>
      <c r="R107" s="10">
        <v>12538</v>
      </c>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c r="FG107" s="73"/>
      <c r="FH107" s="73"/>
      <c r="FI107" s="73"/>
      <c r="FJ107" s="73"/>
      <c r="FK107" s="73"/>
      <c r="FL107" s="73"/>
      <c r="FM107" s="73"/>
      <c r="FN107" s="73"/>
      <c r="FO107" s="73"/>
      <c r="FP107" s="73"/>
      <c r="FQ107" s="73"/>
      <c r="FR107" s="73"/>
      <c r="FS107" s="73"/>
      <c r="FT107" s="73"/>
      <c r="FU107" s="73"/>
      <c r="FV107" s="73"/>
      <c r="FW107" s="73"/>
      <c r="FX107" s="73"/>
      <c r="FY107" s="73"/>
      <c r="FZ107" s="73"/>
      <c r="GA107" s="73"/>
      <c r="GB107" s="73"/>
      <c r="GC107" s="73"/>
      <c r="GD107" s="73"/>
    </row>
    <row r="108" spans="1:186" ht="15">
      <c r="A108" s="10" t="s">
        <v>177</v>
      </c>
      <c r="B108" s="10" t="s">
        <v>176</v>
      </c>
      <c r="C108" s="70" t="s">
        <v>832</v>
      </c>
      <c r="D108" s="70" t="s">
        <v>803</v>
      </c>
      <c r="E108" s="10">
        <v>19500</v>
      </c>
      <c r="F108" s="10">
        <v>1312</v>
      </c>
      <c r="G108" s="10">
        <v>868</v>
      </c>
      <c r="H108" s="10">
        <v>76</v>
      </c>
      <c r="I108" s="10">
        <v>2322</v>
      </c>
      <c r="J108" s="10">
        <v>0</v>
      </c>
      <c r="K108" s="10">
        <v>21189</v>
      </c>
      <c r="L108" s="10">
        <v>7150</v>
      </c>
      <c r="M108" s="10">
        <v>22457</v>
      </c>
      <c r="N108" s="10">
        <v>4843</v>
      </c>
      <c r="O108" s="10">
        <v>0</v>
      </c>
      <c r="P108" s="10">
        <v>0</v>
      </c>
      <c r="Q108" s="10">
        <v>22619</v>
      </c>
      <c r="R108" s="10">
        <v>102336</v>
      </c>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c r="FG108" s="73"/>
      <c r="FH108" s="73"/>
      <c r="FI108" s="73"/>
      <c r="FJ108" s="73"/>
      <c r="FK108" s="73"/>
      <c r="FL108" s="73"/>
      <c r="FM108" s="73"/>
      <c r="FN108" s="73"/>
      <c r="FO108" s="73"/>
      <c r="FP108" s="73"/>
      <c r="FQ108" s="73"/>
      <c r="FR108" s="73"/>
      <c r="FS108" s="73"/>
      <c r="FT108" s="73"/>
      <c r="FU108" s="73"/>
      <c r="FV108" s="73"/>
      <c r="FW108" s="73"/>
      <c r="FX108" s="73"/>
      <c r="FY108" s="73"/>
      <c r="FZ108" s="73"/>
      <c r="GA108" s="73"/>
      <c r="GB108" s="73"/>
      <c r="GC108" s="73"/>
      <c r="GD108" s="73"/>
    </row>
    <row r="109" spans="1:186" ht="15">
      <c r="A109" s="10" t="s">
        <v>179</v>
      </c>
      <c r="B109" s="10" t="s">
        <v>178</v>
      </c>
      <c r="C109" s="70" t="s">
        <v>830</v>
      </c>
      <c r="D109" s="70" t="s">
        <v>834</v>
      </c>
      <c r="E109" s="10">
        <v>3780</v>
      </c>
      <c r="F109" s="10">
        <v>0</v>
      </c>
      <c r="G109" s="10">
        <v>0</v>
      </c>
      <c r="H109" s="10">
        <v>0</v>
      </c>
      <c r="I109" s="10">
        <v>0</v>
      </c>
      <c r="J109" s="10">
        <v>0</v>
      </c>
      <c r="K109" s="10">
        <v>0</v>
      </c>
      <c r="L109" s="10">
        <v>0</v>
      </c>
      <c r="M109" s="10">
        <v>0</v>
      </c>
      <c r="N109" s="10">
        <v>0</v>
      </c>
      <c r="O109" s="10">
        <v>0</v>
      </c>
      <c r="P109" s="10">
        <v>0</v>
      </c>
      <c r="Q109" s="10">
        <v>6762</v>
      </c>
      <c r="R109" s="10">
        <v>10542</v>
      </c>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c r="FG109" s="73"/>
      <c r="FH109" s="73"/>
      <c r="FI109" s="73"/>
      <c r="FJ109" s="73"/>
      <c r="FK109" s="73"/>
      <c r="FL109" s="73"/>
      <c r="FM109" s="73"/>
      <c r="FN109" s="73"/>
      <c r="FO109" s="73"/>
      <c r="FP109" s="73"/>
      <c r="FQ109" s="73"/>
      <c r="FR109" s="73"/>
      <c r="FS109" s="73"/>
      <c r="FT109" s="73"/>
      <c r="FU109" s="73"/>
      <c r="FV109" s="73"/>
      <c r="FW109" s="73"/>
      <c r="FX109" s="73"/>
      <c r="FY109" s="73"/>
      <c r="FZ109" s="73"/>
      <c r="GA109" s="73"/>
      <c r="GB109" s="73"/>
      <c r="GC109" s="73"/>
      <c r="GD109" s="73"/>
    </row>
    <row r="110" spans="1:186" ht="15">
      <c r="A110" s="10" t="s">
        <v>920</v>
      </c>
      <c r="B110" s="10" t="s">
        <v>882</v>
      </c>
      <c r="C110" s="70" t="s">
        <v>829</v>
      </c>
      <c r="D110" s="70" t="s">
        <v>834</v>
      </c>
      <c r="E110" s="10">
        <v>2031</v>
      </c>
      <c r="F110" s="10">
        <v>0</v>
      </c>
      <c r="G110" s="10">
        <v>0</v>
      </c>
      <c r="H110" s="10">
        <v>0</v>
      </c>
      <c r="I110" s="10">
        <v>0</v>
      </c>
      <c r="J110" s="10">
        <v>0</v>
      </c>
      <c r="K110" s="10">
        <v>2994</v>
      </c>
      <c r="L110" s="10">
        <v>0</v>
      </c>
      <c r="M110" s="10">
        <v>0</v>
      </c>
      <c r="N110" s="10">
        <v>0</v>
      </c>
      <c r="O110" s="10">
        <v>0</v>
      </c>
      <c r="P110" s="10">
        <v>0</v>
      </c>
      <c r="Q110" s="10">
        <v>1770</v>
      </c>
      <c r="R110" s="10">
        <v>6795</v>
      </c>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c r="FG110" s="73"/>
      <c r="FH110" s="73"/>
      <c r="FI110" s="73"/>
      <c r="FJ110" s="73"/>
      <c r="FK110" s="73"/>
      <c r="FL110" s="73"/>
      <c r="FM110" s="73"/>
      <c r="FN110" s="73"/>
      <c r="FO110" s="73"/>
      <c r="FP110" s="73"/>
      <c r="FQ110" s="73"/>
      <c r="FR110" s="73"/>
      <c r="FS110" s="73"/>
      <c r="FT110" s="73"/>
      <c r="FU110" s="73"/>
      <c r="FV110" s="73"/>
      <c r="FW110" s="73"/>
      <c r="FX110" s="73"/>
      <c r="FY110" s="73"/>
      <c r="FZ110" s="73"/>
      <c r="GA110" s="73"/>
      <c r="GB110" s="73"/>
      <c r="GC110" s="73"/>
      <c r="GD110" s="73"/>
    </row>
    <row r="111" spans="1:186" ht="15">
      <c r="A111" s="10" t="s">
        <v>181</v>
      </c>
      <c r="B111" s="10" t="s">
        <v>180</v>
      </c>
      <c r="C111" s="70" t="s">
        <v>802</v>
      </c>
      <c r="D111" s="70" t="s">
        <v>802</v>
      </c>
      <c r="E111" s="10">
        <v>30929</v>
      </c>
      <c r="F111" s="10">
        <v>0</v>
      </c>
      <c r="G111" s="10">
        <v>12394</v>
      </c>
      <c r="H111" s="10">
        <v>6031</v>
      </c>
      <c r="I111" s="10">
        <v>2086</v>
      </c>
      <c r="J111" s="10">
        <v>300</v>
      </c>
      <c r="K111" s="10">
        <v>19454</v>
      </c>
      <c r="L111" s="10">
        <v>34678</v>
      </c>
      <c r="M111" s="10">
        <v>13654</v>
      </c>
      <c r="N111" s="10">
        <v>3615</v>
      </c>
      <c r="O111" s="10">
        <v>0</v>
      </c>
      <c r="P111" s="10">
        <v>0</v>
      </c>
      <c r="Q111" s="10">
        <v>80350</v>
      </c>
      <c r="R111" s="10">
        <v>203491</v>
      </c>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c r="FG111" s="73"/>
      <c r="FH111" s="73"/>
      <c r="FI111" s="73"/>
      <c r="FJ111" s="73"/>
      <c r="FK111" s="73"/>
      <c r="FL111" s="73"/>
      <c r="FM111" s="73"/>
      <c r="FN111" s="73"/>
      <c r="FO111" s="73"/>
      <c r="FP111" s="73"/>
      <c r="FQ111" s="73"/>
      <c r="FR111" s="73"/>
      <c r="FS111" s="73"/>
      <c r="FT111" s="73"/>
      <c r="FU111" s="73"/>
      <c r="FV111" s="73"/>
      <c r="FW111" s="73"/>
      <c r="FX111" s="73"/>
      <c r="FY111" s="73"/>
      <c r="FZ111" s="73"/>
      <c r="GA111" s="73"/>
      <c r="GB111" s="73"/>
      <c r="GC111" s="73"/>
      <c r="GD111" s="73"/>
    </row>
    <row r="112" spans="1:186" ht="15">
      <c r="A112" s="10" t="s">
        <v>183</v>
      </c>
      <c r="B112" s="10" t="s">
        <v>182</v>
      </c>
      <c r="C112" s="70" t="s">
        <v>827</v>
      </c>
      <c r="D112" s="70" t="s">
        <v>801</v>
      </c>
      <c r="E112" s="10">
        <v>200</v>
      </c>
      <c r="F112" s="10">
        <v>0</v>
      </c>
      <c r="G112" s="10">
        <v>0</v>
      </c>
      <c r="H112" s="10">
        <v>0</v>
      </c>
      <c r="I112" s="10">
        <v>0</v>
      </c>
      <c r="J112" s="10">
        <v>0</v>
      </c>
      <c r="K112" s="10">
        <v>1081</v>
      </c>
      <c r="L112" s="10">
        <v>0</v>
      </c>
      <c r="M112" s="10">
        <v>0</v>
      </c>
      <c r="N112" s="10">
        <v>29</v>
      </c>
      <c r="O112" s="10">
        <v>0</v>
      </c>
      <c r="P112" s="10">
        <v>0</v>
      </c>
      <c r="Q112" s="10">
        <v>2000</v>
      </c>
      <c r="R112" s="10">
        <v>3310</v>
      </c>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c r="FG112" s="73"/>
      <c r="FH112" s="73"/>
      <c r="FI112" s="73"/>
      <c r="FJ112" s="73"/>
      <c r="FK112" s="73"/>
      <c r="FL112" s="73"/>
      <c r="FM112" s="73"/>
      <c r="FN112" s="73"/>
      <c r="FO112" s="73"/>
      <c r="FP112" s="73"/>
      <c r="FQ112" s="73"/>
      <c r="FR112" s="73"/>
      <c r="FS112" s="73"/>
      <c r="FT112" s="73"/>
      <c r="FU112" s="73"/>
      <c r="FV112" s="73"/>
      <c r="FW112" s="73"/>
      <c r="FX112" s="73"/>
      <c r="FY112" s="73"/>
      <c r="FZ112" s="73"/>
      <c r="GA112" s="73"/>
      <c r="GB112" s="73"/>
      <c r="GC112" s="73"/>
      <c r="GD112" s="73"/>
    </row>
    <row r="113" spans="1:186" ht="15">
      <c r="A113" s="10" t="s">
        <v>185</v>
      </c>
      <c r="B113" s="10" t="s">
        <v>184</v>
      </c>
      <c r="C113" s="70" t="s">
        <v>826</v>
      </c>
      <c r="D113" s="70" t="s">
        <v>801</v>
      </c>
      <c r="E113" s="10">
        <v>1433</v>
      </c>
      <c r="F113" s="10">
        <v>0</v>
      </c>
      <c r="G113" s="10">
        <v>579</v>
      </c>
      <c r="H113" s="10">
        <v>910</v>
      </c>
      <c r="I113" s="10">
        <v>0</v>
      </c>
      <c r="J113" s="10">
        <v>0</v>
      </c>
      <c r="K113" s="10">
        <v>2064</v>
      </c>
      <c r="L113" s="10">
        <v>106</v>
      </c>
      <c r="M113" s="10">
        <v>4996</v>
      </c>
      <c r="N113" s="10">
        <v>384</v>
      </c>
      <c r="O113" s="10">
        <v>0</v>
      </c>
      <c r="P113" s="10">
        <v>0</v>
      </c>
      <c r="Q113" s="10">
        <v>1259</v>
      </c>
      <c r="R113" s="10">
        <v>11731</v>
      </c>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c r="FG113" s="73"/>
      <c r="FH113" s="73"/>
      <c r="FI113" s="73"/>
      <c r="FJ113" s="73"/>
      <c r="FK113" s="73"/>
      <c r="FL113" s="73"/>
      <c r="FM113" s="73"/>
      <c r="FN113" s="73"/>
      <c r="FO113" s="73"/>
      <c r="FP113" s="73"/>
      <c r="FQ113" s="73"/>
      <c r="FR113" s="73"/>
      <c r="FS113" s="73"/>
      <c r="FT113" s="73"/>
      <c r="FU113" s="73"/>
      <c r="FV113" s="73"/>
      <c r="FW113" s="73"/>
      <c r="FX113" s="73"/>
      <c r="FY113" s="73"/>
      <c r="FZ113" s="73"/>
      <c r="GA113" s="73"/>
      <c r="GB113" s="73"/>
      <c r="GC113" s="73"/>
      <c r="GD113" s="73"/>
    </row>
    <row r="114" spans="1:186" ht="15">
      <c r="A114" s="10" t="s">
        <v>187</v>
      </c>
      <c r="B114" s="10" t="s">
        <v>186</v>
      </c>
      <c r="C114" s="70" t="s">
        <v>826</v>
      </c>
      <c r="D114" s="70" t="s">
        <v>801</v>
      </c>
      <c r="E114" s="10">
        <v>0</v>
      </c>
      <c r="F114" s="10">
        <v>0</v>
      </c>
      <c r="G114" s="10">
        <v>5</v>
      </c>
      <c r="H114" s="10">
        <v>0</v>
      </c>
      <c r="I114" s="10">
        <v>0</v>
      </c>
      <c r="J114" s="10">
        <v>0</v>
      </c>
      <c r="K114" s="10">
        <v>500</v>
      </c>
      <c r="L114" s="10">
        <v>0</v>
      </c>
      <c r="M114" s="10">
        <v>0</v>
      </c>
      <c r="N114" s="10">
        <v>999</v>
      </c>
      <c r="O114" s="10">
        <v>0</v>
      </c>
      <c r="P114" s="10">
        <v>0</v>
      </c>
      <c r="Q114" s="10">
        <v>0</v>
      </c>
      <c r="R114" s="10">
        <v>1504</v>
      </c>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c r="FG114" s="73"/>
      <c r="FH114" s="73"/>
      <c r="FI114" s="73"/>
      <c r="FJ114" s="73"/>
      <c r="FK114" s="73"/>
      <c r="FL114" s="73"/>
      <c r="FM114" s="73"/>
      <c r="FN114" s="73"/>
      <c r="FO114" s="73"/>
      <c r="FP114" s="73"/>
      <c r="FQ114" s="73"/>
      <c r="FR114" s="73"/>
      <c r="FS114" s="73"/>
      <c r="FT114" s="73"/>
      <c r="FU114" s="73"/>
      <c r="FV114" s="73"/>
      <c r="FW114" s="73"/>
      <c r="FX114" s="73"/>
      <c r="FY114" s="73"/>
      <c r="FZ114" s="73"/>
      <c r="GA114" s="73"/>
      <c r="GB114" s="73"/>
      <c r="GC114" s="73"/>
      <c r="GD114" s="73"/>
    </row>
    <row r="115" spans="1:186" ht="15">
      <c r="A115" s="10" t="s">
        <v>189</v>
      </c>
      <c r="B115" s="10" t="s">
        <v>188</v>
      </c>
      <c r="C115" s="70" t="s">
        <v>828</v>
      </c>
      <c r="D115" s="70" t="s">
        <v>801</v>
      </c>
      <c r="E115" s="10">
        <v>1802</v>
      </c>
      <c r="F115" s="10">
        <v>0</v>
      </c>
      <c r="G115" s="10">
        <v>0</v>
      </c>
      <c r="H115" s="10">
        <v>0</v>
      </c>
      <c r="I115" s="10">
        <v>0</v>
      </c>
      <c r="J115" s="10">
        <v>0</v>
      </c>
      <c r="K115" s="10">
        <v>900</v>
      </c>
      <c r="L115" s="10">
        <v>0</v>
      </c>
      <c r="M115" s="10">
        <v>0</v>
      </c>
      <c r="N115" s="10">
        <v>4729</v>
      </c>
      <c r="O115" s="10">
        <v>0</v>
      </c>
      <c r="P115" s="10">
        <v>0</v>
      </c>
      <c r="Q115" s="10">
        <v>0</v>
      </c>
      <c r="R115" s="10">
        <v>7431</v>
      </c>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row>
    <row r="116" spans="1:186" ht="15">
      <c r="A116" s="10" t="s">
        <v>191</v>
      </c>
      <c r="B116" s="10" t="s">
        <v>190</v>
      </c>
      <c r="C116" s="70" t="s">
        <v>827</v>
      </c>
      <c r="D116" s="70" t="s">
        <v>801</v>
      </c>
      <c r="E116" s="10">
        <v>175</v>
      </c>
      <c r="F116" s="10">
        <v>0</v>
      </c>
      <c r="G116" s="10">
        <v>134</v>
      </c>
      <c r="H116" s="10">
        <v>0</v>
      </c>
      <c r="I116" s="10">
        <v>0</v>
      </c>
      <c r="J116" s="10">
        <v>0</v>
      </c>
      <c r="K116" s="10">
        <v>1840</v>
      </c>
      <c r="L116" s="10">
        <v>0</v>
      </c>
      <c r="M116" s="10">
        <v>0</v>
      </c>
      <c r="N116" s="10">
        <v>25</v>
      </c>
      <c r="O116" s="10">
        <v>0</v>
      </c>
      <c r="P116" s="10">
        <v>0</v>
      </c>
      <c r="Q116" s="10">
        <v>544</v>
      </c>
      <c r="R116" s="10">
        <v>2718</v>
      </c>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row>
    <row r="117" spans="1:186" ht="15">
      <c r="A117" s="10" t="s">
        <v>193</v>
      </c>
      <c r="B117" s="10" t="s">
        <v>192</v>
      </c>
      <c r="C117" s="70" t="s">
        <v>831</v>
      </c>
      <c r="D117" s="70" t="s">
        <v>801</v>
      </c>
      <c r="E117" s="10">
        <v>1222</v>
      </c>
      <c r="F117" s="10">
        <v>0</v>
      </c>
      <c r="G117" s="10">
        <v>0</v>
      </c>
      <c r="H117" s="10">
        <v>0</v>
      </c>
      <c r="I117" s="10">
        <v>0</v>
      </c>
      <c r="J117" s="10">
        <v>0</v>
      </c>
      <c r="K117" s="10">
        <v>1578</v>
      </c>
      <c r="L117" s="10">
        <v>0</v>
      </c>
      <c r="M117" s="10">
        <v>0</v>
      </c>
      <c r="N117" s="10">
        <v>3316</v>
      </c>
      <c r="O117" s="10">
        <v>0</v>
      </c>
      <c r="P117" s="10">
        <v>0</v>
      </c>
      <c r="Q117" s="10">
        <v>0</v>
      </c>
      <c r="R117" s="10">
        <v>6116</v>
      </c>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c r="FG117" s="73"/>
      <c r="FH117" s="73"/>
      <c r="FI117" s="73"/>
      <c r="FJ117" s="73"/>
      <c r="FK117" s="73"/>
      <c r="FL117" s="73"/>
      <c r="FM117" s="73"/>
      <c r="FN117" s="73"/>
      <c r="FO117" s="73"/>
      <c r="FP117" s="73"/>
      <c r="FQ117" s="73"/>
      <c r="FR117" s="73"/>
      <c r="FS117" s="73"/>
      <c r="FT117" s="73"/>
      <c r="FU117" s="73"/>
      <c r="FV117" s="73"/>
      <c r="FW117" s="73"/>
      <c r="FX117" s="73"/>
      <c r="FY117" s="73"/>
      <c r="FZ117" s="73"/>
      <c r="GA117" s="73"/>
      <c r="GB117" s="73"/>
      <c r="GC117" s="73"/>
      <c r="GD117" s="73"/>
    </row>
    <row r="118" spans="1:186" ht="15">
      <c r="A118" s="10" t="s">
        <v>195</v>
      </c>
      <c r="B118" s="10" t="s">
        <v>194</v>
      </c>
      <c r="C118" s="70" t="s">
        <v>802</v>
      </c>
      <c r="D118" s="70" t="s">
        <v>834</v>
      </c>
      <c r="E118" s="10">
        <v>0</v>
      </c>
      <c r="F118" s="10">
        <v>0</v>
      </c>
      <c r="G118" s="10">
        <v>0</v>
      </c>
      <c r="H118" s="10">
        <v>0</v>
      </c>
      <c r="I118" s="10">
        <v>0</v>
      </c>
      <c r="J118" s="10">
        <v>0</v>
      </c>
      <c r="K118" s="10">
        <v>0</v>
      </c>
      <c r="L118" s="10">
        <v>0</v>
      </c>
      <c r="M118" s="10">
        <v>0</v>
      </c>
      <c r="N118" s="10">
        <v>0</v>
      </c>
      <c r="O118" s="10">
        <v>0</v>
      </c>
      <c r="P118" s="10">
        <v>0</v>
      </c>
      <c r="Q118" s="10">
        <v>400</v>
      </c>
      <c r="R118" s="10">
        <v>400</v>
      </c>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c r="FG118" s="73"/>
      <c r="FH118" s="73"/>
      <c r="FI118" s="73"/>
      <c r="FJ118" s="73"/>
      <c r="FK118" s="73"/>
      <c r="FL118" s="73"/>
      <c r="FM118" s="73"/>
      <c r="FN118" s="73"/>
      <c r="FO118" s="73"/>
      <c r="FP118" s="73"/>
      <c r="FQ118" s="73"/>
      <c r="FR118" s="73"/>
      <c r="FS118" s="73"/>
      <c r="FT118" s="73"/>
      <c r="FU118" s="73"/>
      <c r="FV118" s="73"/>
      <c r="FW118" s="73"/>
      <c r="FX118" s="73"/>
      <c r="FY118" s="73"/>
      <c r="FZ118" s="73"/>
      <c r="GA118" s="73"/>
      <c r="GB118" s="73"/>
      <c r="GC118" s="73"/>
      <c r="GD118" s="73"/>
    </row>
    <row r="119" spans="1:186" ht="15">
      <c r="A119" s="10" t="s">
        <v>197</v>
      </c>
      <c r="B119" s="10" t="s">
        <v>196</v>
      </c>
      <c r="C119" s="70" t="s">
        <v>831</v>
      </c>
      <c r="D119" s="70" t="s">
        <v>801</v>
      </c>
      <c r="E119" s="10">
        <v>170</v>
      </c>
      <c r="F119" s="10">
        <v>0</v>
      </c>
      <c r="G119" s="10">
        <v>0</v>
      </c>
      <c r="H119" s="10">
        <v>0</v>
      </c>
      <c r="I119" s="10">
        <v>0</v>
      </c>
      <c r="J119" s="10">
        <v>0</v>
      </c>
      <c r="K119" s="10">
        <v>401</v>
      </c>
      <c r="L119" s="10">
        <v>0</v>
      </c>
      <c r="M119" s="10">
        <v>0</v>
      </c>
      <c r="N119" s="10">
        <v>240</v>
      </c>
      <c r="O119" s="10">
        <v>0</v>
      </c>
      <c r="P119" s="10">
        <v>0</v>
      </c>
      <c r="Q119" s="10">
        <v>0</v>
      </c>
      <c r="R119" s="10">
        <v>811</v>
      </c>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c r="GC119" s="73"/>
      <c r="GD119" s="73"/>
    </row>
    <row r="120" spans="1:186" ht="15">
      <c r="A120" s="10" t="s">
        <v>199</v>
      </c>
      <c r="B120" s="10" t="s">
        <v>198</v>
      </c>
      <c r="C120" s="70" t="s">
        <v>833</v>
      </c>
      <c r="D120" s="70" t="s">
        <v>804</v>
      </c>
      <c r="E120" s="10">
        <v>41614</v>
      </c>
      <c r="F120" s="10">
        <v>2798</v>
      </c>
      <c r="G120" s="10">
        <v>1194</v>
      </c>
      <c r="H120" s="10">
        <v>2100</v>
      </c>
      <c r="I120" s="10">
        <v>0</v>
      </c>
      <c r="J120" s="10">
        <v>0</v>
      </c>
      <c r="K120" s="10">
        <v>11939</v>
      </c>
      <c r="L120" s="10">
        <v>10085</v>
      </c>
      <c r="M120" s="10">
        <v>17714</v>
      </c>
      <c r="N120" s="10">
        <v>22546</v>
      </c>
      <c r="O120" s="10">
        <v>0</v>
      </c>
      <c r="P120" s="10">
        <v>0</v>
      </c>
      <c r="Q120" s="10">
        <v>17890</v>
      </c>
      <c r="R120" s="10">
        <v>127880</v>
      </c>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c r="FG120" s="73"/>
      <c r="FH120" s="73"/>
      <c r="FI120" s="73"/>
      <c r="FJ120" s="73"/>
      <c r="FK120" s="73"/>
      <c r="FL120" s="73"/>
      <c r="FM120" s="73"/>
      <c r="FN120" s="73"/>
      <c r="FO120" s="73"/>
      <c r="FP120" s="73"/>
      <c r="FQ120" s="73"/>
      <c r="FR120" s="73"/>
      <c r="FS120" s="73"/>
      <c r="FT120" s="73"/>
      <c r="FU120" s="73"/>
      <c r="FV120" s="73"/>
      <c r="FW120" s="73"/>
      <c r="FX120" s="73"/>
      <c r="FY120" s="73"/>
      <c r="FZ120" s="73"/>
      <c r="GA120" s="73"/>
      <c r="GB120" s="73"/>
      <c r="GC120" s="73"/>
      <c r="GD120" s="73"/>
    </row>
    <row r="121" spans="1:186" ht="15">
      <c r="A121" s="10" t="s">
        <v>201</v>
      </c>
      <c r="B121" s="10" t="s">
        <v>200</v>
      </c>
      <c r="C121" s="70" t="s">
        <v>832</v>
      </c>
      <c r="D121" s="70" t="s">
        <v>801</v>
      </c>
      <c r="E121" s="10">
        <v>0</v>
      </c>
      <c r="F121" s="10">
        <v>0</v>
      </c>
      <c r="G121" s="10">
        <v>450</v>
      </c>
      <c r="H121" s="10">
        <v>549</v>
      </c>
      <c r="I121" s="10">
        <v>0</v>
      </c>
      <c r="J121" s="10">
        <v>0</v>
      </c>
      <c r="K121" s="10">
        <v>285</v>
      </c>
      <c r="L121" s="10">
        <v>0</v>
      </c>
      <c r="M121" s="10">
        <v>0</v>
      </c>
      <c r="N121" s="10">
        <v>970</v>
      </c>
      <c r="O121" s="10">
        <v>0</v>
      </c>
      <c r="P121" s="10">
        <v>0</v>
      </c>
      <c r="Q121" s="10">
        <v>465</v>
      </c>
      <c r="R121" s="10">
        <v>2719</v>
      </c>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c r="FG121" s="73"/>
      <c r="FH121" s="73"/>
      <c r="FI121" s="73"/>
      <c r="FJ121" s="73"/>
      <c r="FK121" s="73"/>
      <c r="FL121" s="73"/>
      <c r="FM121" s="73"/>
      <c r="FN121" s="73"/>
      <c r="FO121" s="73"/>
      <c r="FP121" s="73"/>
      <c r="FQ121" s="73"/>
      <c r="FR121" s="73"/>
      <c r="FS121" s="73"/>
      <c r="FT121" s="73"/>
      <c r="FU121" s="73"/>
      <c r="FV121" s="73"/>
      <c r="FW121" s="73"/>
      <c r="FX121" s="73"/>
      <c r="FY121" s="73"/>
      <c r="FZ121" s="73"/>
      <c r="GA121" s="73"/>
      <c r="GB121" s="73"/>
      <c r="GC121" s="73"/>
      <c r="GD121" s="73"/>
    </row>
    <row r="122" spans="1:186" ht="15">
      <c r="A122" s="10" t="s">
        <v>203</v>
      </c>
      <c r="B122" s="10" t="s">
        <v>202</v>
      </c>
      <c r="C122" s="70" t="s">
        <v>828</v>
      </c>
      <c r="D122" s="70" t="s">
        <v>805</v>
      </c>
      <c r="E122" s="10">
        <v>64394</v>
      </c>
      <c r="F122" s="10">
        <v>0</v>
      </c>
      <c r="G122" s="10">
        <v>5144</v>
      </c>
      <c r="H122" s="10">
        <v>0</v>
      </c>
      <c r="I122" s="10">
        <v>0</v>
      </c>
      <c r="J122" s="10">
        <v>0</v>
      </c>
      <c r="K122" s="10">
        <v>5995</v>
      </c>
      <c r="L122" s="10">
        <v>0</v>
      </c>
      <c r="M122" s="10">
        <v>0</v>
      </c>
      <c r="N122" s="10">
        <v>33906</v>
      </c>
      <c r="O122" s="10">
        <v>0</v>
      </c>
      <c r="P122" s="10">
        <v>0</v>
      </c>
      <c r="Q122" s="10">
        <v>29836</v>
      </c>
      <c r="R122" s="10">
        <v>139275</v>
      </c>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c r="FG122" s="73"/>
      <c r="FH122" s="73"/>
      <c r="FI122" s="73"/>
      <c r="FJ122" s="73"/>
      <c r="FK122" s="73"/>
      <c r="FL122" s="73"/>
      <c r="FM122" s="73"/>
      <c r="FN122" s="73"/>
      <c r="FO122" s="73"/>
      <c r="FP122" s="73"/>
      <c r="FQ122" s="73"/>
      <c r="FR122" s="73"/>
      <c r="FS122" s="73"/>
      <c r="FT122" s="73"/>
      <c r="FU122" s="73"/>
      <c r="FV122" s="73"/>
      <c r="FW122" s="73"/>
      <c r="FX122" s="73"/>
      <c r="FY122" s="73"/>
      <c r="FZ122" s="73"/>
      <c r="GA122" s="73"/>
      <c r="GB122" s="73"/>
      <c r="GC122" s="73"/>
      <c r="GD122" s="73"/>
    </row>
    <row r="123" spans="1:186" ht="15">
      <c r="A123" s="10" t="s">
        <v>205</v>
      </c>
      <c r="B123" s="10" t="s">
        <v>204</v>
      </c>
      <c r="C123" s="70" t="s">
        <v>828</v>
      </c>
      <c r="D123" s="70" t="s">
        <v>834</v>
      </c>
      <c r="E123" s="10">
        <v>0</v>
      </c>
      <c r="F123" s="10">
        <v>0</v>
      </c>
      <c r="G123" s="10">
        <v>0</v>
      </c>
      <c r="H123" s="10">
        <v>672</v>
      </c>
      <c r="I123" s="10">
        <v>0</v>
      </c>
      <c r="J123" s="10">
        <v>0</v>
      </c>
      <c r="K123" s="10">
        <v>3801</v>
      </c>
      <c r="L123" s="10">
        <v>0</v>
      </c>
      <c r="M123" s="10">
        <v>0</v>
      </c>
      <c r="N123" s="10">
        <v>1087</v>
      </c>
      <c r="O123" s="10">
        <v>0</v>
      </c>
      <c r="P123" s="10">
        <v>0</v>
      </c>
      <c r="Q123" s="10">
        <v>295</v>
      </c>
      <c r="R123" s="10">
        <v>5855</v>
      </c>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c r="FG123" s="73"/>
      <c r="FH123" s="73"/>
      <c r="FI123" s="73"/>
      <c r="FJ123" s="73"/>
      <c r="FK123" s="73"/>
      <c r="FL123" s="73"/>
      <c r="FM123" s="73"/>
      <c r="FN123" s="73"/>
      <c r="FO123" s="73"/>
      <c r="FP123" s="73"/>
      <c r="FQ123" s="73"/>
      <c r="FR123" s="73"/>
      <c r="FS123" s="73"/>
      <c r="FT123" s="73"/>
      <c r="FU123" s="73"/>
      <c r="FV123" s="73"/>
      <c r="FW123" s="73"/>
      <c r="FX123" s="73"/>
      <c r="FY123" s="73"/>
      <c r="FZ123" s="73"/>
      <c r="GA123" s="73"/>
      <c r="GB123" s="73"/>
      <c r="GC123" s="73"/>
      <c r="GD123" s="73"/>
    </row>
    <row r="124" spans="1:186" ht="15">
      <c r="A124" s="10" t="s">
        <v>207</v>
      </c>
      <c r="B124" s="10" t="s">
        <v>206</v>
      </c>
      <c r="C124" s="70" t="s">
        <v>828</v>
      </c>
      <c r="D124" s="70" t="s">
        <v>801</v>
      </c>
      <c r="E124" s="10">
        <v>1825</v>
      </c>
      <c r="F124" s="10">
        <v>0</v>
      </c>
      <c r="G124" s="10">
        <v>10529</v>
      </c>
      <c r="H124" s="10">
        <v>400</v>
      </c>
      <c r="I124" s="10">
        <v>0</v>
      </c>
      <c r="J124" s="10">
        <v>0</v>
      </c>
      <c r="K124" s="10">
        <v>4319</v>
      </c>
      <c r="L124" s="10">
        <v>0</v>
      </c>
      <c r="M124" s="10">
        <v>4107</v>
      </c>
      <c r="N124" s="10">
        <v>986</v>
      </c>
      <c r="O124" s="10">
        <v>0</v>
      </c>
      <c r="P124" s="10">
        <v>0</v>
      </c>
      <c r="Q124" s="10">
        <v>4751</v>
      </c>
      <c r="R124" s="10">
        <v>26917</v>
      </c>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c r="FG124" s="73"/>
      <c r="FH124" s="73"/>
      <c r="FI124" s="73"/>
      <c r="FJ124" s="73"/>
      <c r="FK124" s="73"/>
      <c r="FL124" s="73"/>
      <c r="FM124" s="73"/>
      <c r="FN124" s="73"/>
      <c r="FO124" s="73"/>
      <c r="FP124" s="73"/>
      <c r="FQ124" s="73"/>
      <c r="FR124" s="73"/>
      <c r="FS124" s="73"/>
      <c r="FT124" s="73"/>
      <c r="FU124" s="73"/>
      <c r="FV124" s="73"/>
      <c r="FW124" s="73"/>
      <c r="FX124" s="73"/>
      <c r="FY124" s="73"/>
      <c r="FZ124" s="73"/>
      <c r="GA124" s="73"/>
      <c r="GB124" s="73"/>
      <c r="GC124" s="73"/>
      <c r="GD124" s="73"/>
    </row>
    <row r="125" spans="1:186" ht="15">
      <c r="A125" s="10" t="s">
        <v>209</v>
      </c>
      <c r="B125" s="10" t="s">
        <v>208</v>
      </c>
      <c r="C125" s="70" t="s">
        <v>828</v>
      </c>
      <c r="D125" s="70" t="s">
        <v>801</v>
      </c>
      <c r="E125" s="10">
        <v>3617</v>
      </c>
      <c r="F125" s="10">
        <v>0</v>
      </c>
      <c r="G125" s="10">
        <v>3044</v>
      </c>
      <c r="H125" s="10">
        <v>304</v>
      </c>
      <c r="I125" s="10">
        <v>0</v>
      </c>
      <c r="J125" s="10">
        <v>0</v>
      </c>
      <c r="K125" s="10">
        <v>0</v>
      </c>
      <c r="L125" s="10">
        <v>0</v>
      </c>
      <c r="M125" s="10">
        <v>0</v>
      </c>
      <c r="N125" s="10">
        <v>268</v>
      </c>
      <c r="O125" s="10">
        <v>0</v>
      </c>
      <c r="P125" s="10">
        <v>0</v>
      </c>
      <c r="Q125" s="10">
        <v>41181</v>
      </c>
      <c r="R125" s="10">
        <v>48414</v>
      </c>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c r="FG125" s="73"/>
      <c r="FH125" s="73"/>
      <c r="FI125" s="73"/>
      <c r="FJ125" s="73"/>
      <c r="FK125" s="73"/>
      <c r="FL125" s="73"/>
      <c r="FM125" s="73"/>
      <c r="FN125" s="73"/>
      <c r="FO125" s="73"/>
      <c r="FP125" s="73"/>
      <c r="FQ125" s="73"/>
      <c r="FR125" s="73"/>
      <c r="FS125" s="73"/>
      <c r="FT125" s="73"/>
      <c r="FU125" s="73"/>
      <c r="FV125" s="73"/>
      <c r="FW125" s="73"/>
      <c r="FX125" s="73"/>
      <c r="FY125" s="73"/>
      <c r="FZ125" s="73"/>
      <c r="GA125" s="73"/>
      <c r="GB125" s="73"/>
      <c r="GC125" s="73"/>
      <c r="GD125" s="73"/>
    </row>
    <row r="126" spans="1:186" ht="15">
      <c r="A126" s="10" t="s">
        <v>211</v>
      </c>
      <c r="B126" s="10" t="s">
        <v>210</v>
      </c>
      <c r="C126" s="70" t="s">
        <v>829</v>
      </c>
      <c r="D126" s="70" t="s">
        <v>801</v>
      </c>
      <c r="E126" s="10">
        <v>308</v>
      </c>
      <c r="F126" s="10">
        <v>0</v>
      </c>
      <c r="G126" s="10">
        <v>0</v>
      </c>
      <c r="H126" s="10">
        <v>0</v>
      </c>
      <c r="I126" s="10">
        <v>0</v>
      </c>
      <c r="J126" s="10">
        <v>0</v>
      </c>
      <c r="K126" s="10">
        <v>298</v>
      </c>
      <c r="L126" s="10">
        <v>0</v>
      </c>
      <c r="M126" s="10">
        <v>0</v>
      </c>
      <c r="N126" s="10">
        <v>1696</v>
      </c>
      <c r="O126" s="10">
        <v>0</v>
      </c>
      <c r="P126" s="10">
        <v>0</v>
      </c>
      <c r="Q126" s="10">
        <v>0</v>
      </c>
      <c r="R126" s="10">
        <v>2302</v>
      </c>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c r="GC126" s="73"/>
      <c r="GD126" s="73"/>
    </row>
    <row r="127" spans="1:186" ht="15">
      <c r="A127" s="10" t="s">
        <v>213</v>
      </c>
      <c r="B127" s="10" t="s">
        <v>212</v>
      </c>
      <c r="C127" s="70" t="s">
        <v>828</v>
      </c>
      <c r="D127" s="70" t="s">
        <v>801</v>
      </c>
      <c r="E127" s="10">
        <v>359</v>
      </c>
      <c r="F127" s="10">
        <v>0</v>
      </c>
      <c r="G127" s="10">
        <v>4204</v>
      </c>
      <c r="H127" s="10">
        <v>117</v>
      </c>
      <c r="I127" s="10">
        <v>0</v>
      </c>
      <c r="J127" s="10">
        <v>0</v>
      </c>
      <c r="K127" s="10">
        <v>2851</v>
      </c>
      <c r="L127" s="10">
        <v>0</v>
      </c>
      <c r="M127" s="10">
        <v>0</v>
      </c>
      <c r="N127" s="10">
        <v>1510</v>
      </c>
      <c r="O127" s="10">
        <v>0</v>
      </c>
      <c r="P127" s="10">
        <v>0</v>
      </c>
      <c r="Q127" s="10">
        <v>10000</v>
      </c>
      <c r="R127" s="10">
        <v>19041</v>
      </c>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c r="FG127" s="73"/>
      <c r="FH127" s="73"/>
      <c r="FI127" s="73"/>
      <c r="FJ127" s="73"/>
      <c r="FK127" s="73"/>
      <c r="FL127" s="73"/>
      <c r="FM127" s="73"/>
      <c r="FN127" s="73"/>
      <c r="FO127" s="73"/>
      <c r="FP127" s="73"/>
      <c r="FQ127" s="73"/>
      <c r="FR127" s="73"/>
      <c r="FS127" s="73"/>
      <c r="FT127" s="73"/>
      <c r="FU127" s="73"/>
      <c r="FV127" s="73"/>
      <c r="FW127" s="73"/>
      <c r="FX127" s="73"/>
      <c r="FY127" s="73"/>
      <c r="FZ127" s="73"/>
      <c r="GA127" s="73"/>
      <c r="GB127" s="73"/>
      <c r="GC127" s="73"/>
      <c r="GD127" s="73"/>
    </row>
    <row r="128" spans="1:186" ht="15">
      <c r="A128" s="10" t="s">
        <v>215</v>
      </c>
      <c r="B128" s="10" t="s">
        <v>214</v>
      </c>
      <c r="C128" s="70" t="s">
        <v>802</v>
      </c>
      <c r="D128" s="70" t="s">
        <v>802</v>
      </c>
      <c r="E128" s="10">
        <v>42660</v>
      </c>
      <c r="F128" s="10">
        <v>0</v>
      </c>
      <c r="G128" s="10">
        <v>1040</v>
      </c>
      <c r="H128" s="10">
        <v>0</v>
      </c>
      <c r="I128" s="10">
        <v>0</v>
      </c>
      <c r="J128" s="10">
        <v>0</v>
      </c>
      <c r="K128" s="10">
        <v>12680</v>
      </c>
      <c r="L128" s="10">
        <v>0</v>
      </c>
      <c r="M128" s="10">
        <v>13380</v>
      </c>
      <c r="N128" s="10">
        <v>40700</v>
      </c>
      <c r="O128" s="10">
        <v>0</v>
      </c>
      <c r="P128" s="10">
        <v>0</v>
      </c>
      <c r="Q128" s="10">
        <v>75774</v>
      </c>
      <c r="R128" s="10">
        <v>186234</v>
      </c>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c r="FG128" s="73"/>
      <c r="FH128" s="73"/>
      <c r="FI128" s="73"/>
      <c r="FJ128" s="73"/>
      <c r="FK128" s="73"/>
      <c r="FL128" s="73"/>
      <c r="FM128" s="73"/>
      <c r="FN128" s="73"/>
      <c r="FO128" s="73"/>
      <c r="FP128" s="73"/>
      <c r="FQ128" s="73"/>
      <c r="FR128" s="73"/>
      <c r="FS128" s="73"/>
      <c r="FT128" s="73"/>
      <c r="FU128" s="73"/>
      <c r="FV128" s="73"/>
      <c r="FW128" s="73"/>
      <c r="FX128" s="73"/>
      <c r="FY128" s="73"/>
      <c r="FZ128" s="73"/>
      <c r="GA128" s="73"/>
      <c r="GB128" s="73"/>
      <c r="GC128" s="73"/>
      <c r="GD128" s="73"/>
    </row>
    <row r="129" spans="1:186" ht="15">
      <c r="A129" s="10" t="s">
        <v>217</v>
      </c>
      <c r="B129" s="10" t="s">
        <v>216</v>
      </c>
      <c r="C129" s="70" t="s">
        <v>827</v>
      </c>
      <c r="D129" s="70" t="s">
        <v>801</v>
      </c>
      <c r="E129" s="10">
        <v>438</v>
      </c>
      <c r="F129" s="10">
        <v>0</v>
      </c>
      <c r="G129" s="10">
        <v>150</v>
      </c>
      <c r="H129" s="10">
        <v>537</v>
      </c>
      <c r="I129" s="10">
        <v>420</v>
      </c>
      <c r="J129" s="10">
        <v>0</v>
      </c>
      <c r="K129" s="10">
        <v>8002</v>
      </c>
      <c r="L129" s="10">
        <v>4900</v>
      </c>
      <c r="M129" s="10">
        <v>11969</v>
      </c>
      <c r="N129" s="10">
        <v>12</v>
      </c>
      <c r="O129" s="10">
        <v>0</v>
      </c>
      <c r="P129" s="10">
        <v>0</v>
      </c>
      <c r="Q129" s="10">
        <v>15000</v>
      </c>
      <c r="R129" s="10">
        <v>41428</v>
      </c>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c r="FG129" s="73"/>
      <c r="FH129" s="73"/>
      <c r="FI129" s="73"/>
      <c r="FJ129" s="73"/>
      <c r="FK129" s="73"/>
      <c r="FL129" s="73"/>
      <c r="FM129" s="73"/>
      <c r="FN129" s="73"/>
      <c r="FO129" s="73"/>
      <c r="FP129" s="73"/>
      <c r="FQ129" s="73"/>
      <c r="FR129" s="73"/>
      <c r="FS129" s="73"/>
      <c r="FT129" s="73"/>
      <c r="FU129" s="73"/>
      <c r="FV129" s="73"/>
      <c r="FW129" s="73"/>
      <c r="FX129" s="73"/>
      <c r="FY129" s="73"/>
      <c r="FZ129" s="73"/>
      <c r="GA129" s="73"/>
      <c r="GB129" s="73"/>
      <c r="GC129" s="73"/>
      <c r="GD129" s="73"/>
    </row>
    <row r="130" spans="1:186" ht="15">
      <c r="A130" s="10" t="s">
        <v>219</v>
      </c>
      <c r="B130" s="10" t="s">
        <v>218</v>
      </c>
      <c r="C130" s="70" t="s">
        <v>828</v>
      </c>
      <c r="D130" s="70" t="s">
        <v>801</v>
      </c>
      <c r="E130" s="10">
        <v>2770</v>
      </c>
      <c r="F130" s="10">
        <v>0</v>
      </c>
      <c r="G130" s="10">
        <v>515</v>
      </c>
      <c r="H130" s="10">
        <v>54</v>
      </c>
      <c r="I130" s="10">
        <v>0</v>
      </c>
      <c r="J130" s="10">
        <v>0</v>
      </c>
      <c r="K130" s="10">
        <v>796</v>
      </c>
      <c r="L130" s="10">
        <v>0</v>
      </c>
      <c r="M130" s="10">
        <v>265</v>
      </c>
      <c r="N130" s="10">
        <v>0</v>
      </c>
      <c r="O130" s="10">
        <v>0</v>
      </c>
      <c r="P130" s="10">
        <v>0</v>
      </c>
      <c r="Q130" s="10">
        <v>0</v>
      </c>
      <c r="R130" s="10">
        <v>4400</v>
      </c>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c r="FG130" s="73"/>
      <c r="FH130" s="73"/>
      <c r="FI130" s="73"/>
      <c r="FJ130" s="73"/>
      <c r="FK130" s="73"/>
      <c r="FL130" s="73"/>
      <c r="FM130" s="73"/>
      <c r="FN130" s="73"/>
      <c r="FO130" s="73"/>
      <c r="FP130" s="73"/>
      <c r="FQ130" s="73"/>
      <c r="FR130" s="73"/>
      <c r="FS130" s="73"/>
      <c r="FT130" s="73"/>
      <c r="FU130" s="73"/>
      <c r="FV130" s="73"/>
      <c r="FW130" s="73"/>
      <c r="FX130" s="73"/>
      <c r="FY130" s="73"/>
      <c r="FZ130" s="73"/>
      <c r="GA130" s="73"/>
      <c r="GB130" s="73"/>
      <c r="GC130" s="73"/>
      <c r="GD130" s="73"/>
    </row>
    <row r="131" spans="1:186" ht="15">
      <c r="A131" s="10" t="s">
        <v>221</v>
      </c>
      <c r="B131" s="10" t="s">
        <v>220</v>
      </c>
      <c r="C131" s="70" t="s">
        <v>831</v>
      </c>
      <c r="D131" s="70" t="s">
        <v>801</v>
      </c>
      <c r="E131" s="10">
        <v>0</v>
      </c>
      <c r="F131" s="10">
        <v>0</v>
      </c>
      <c r="G131" s="10">
        <v>51</v>
      </c>
      <c r="H131" s="10">
        <v>427</v>
      </c>
      <c r="I131" s="10">
        <v>836</v>
      </c>
      <c r="J131" s="10">
        <v>0</v>
      </c>
      <c r="K131" s="10">
        <v>1090</v>
      </c>
      <c r="L131" s="10">
        <v>0</v>
      </c>
      <c r="M131" s="10">
        <v>0</v>
      </c>
      <c r="N131" s="10">
        <v>274</v>
      </c>
      <c r="O131" s="10">
        <v>0</v>
      </c>
      <c r="P131" s="10">
        <v>0</v>
      </c>
      <c r="Q131" s="10">
        <v>0</v>
      </c>
      <c r="R131" s="10">
        <v>2678</v>
      </c>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c r="FG131" s="73"/>
      <c r="FH131" s="73"/>
      <c r="FI131" s="73"/>
      <c r="FJ131" s="73"/>
      <c r="FK131" s="73"/>
      <c r="FL131" s="73"/>
      <c r="FM131" s="73"/>
      <c r="FN131" s="73"/>
      <c r="FO131" s="73"/>
      <c r="FP131" s="73"/>
      <c r="FQ131" s="73"/>
      <c r="FR131" s="73"/>
      <c r="FS131" s="73"/>
      <c r="FT131" s="73"/>
      <c r="FU131" s="73"/>
      <c r="FV131" s="73"/>
      <c r="FW131" s="73"/>
      <c r="FX131" s="73"/>
      <c r="FY131" s="73"/>
      <c r="FZ131" s="73"/>
      <c r="GA131" s="73"/>
      <c r="GB131" s="73"/>
      <c r="GC131" s="73"/>
      <c r="GD131" s="73"/>
    </row>
    <row r="132" spans="1:186" ht="15">
      <c r="A132" s="10" t="s">
        <v>223</v>
      </c>
      <c r="B132" s="10" t="s">
        <v>222</v>
      </c>
      <c r="C132" s="70" t="s">
        <v>827</v>
      </c>
      <c r="D132" s="70" t="s">
        <v>805</v>
      </c>
      <c r="E132" s="10">
        <v>133219</v>
      </c>
      <c r="F132" s="10">
        <v>0</v>
      </c>
      <c r="G132" s="10">
        <v>7364</v>
      </c>
      <c r="H132" s="10">
        <v>0</v>
      </c>
      <c r="I132" s="10">
        <v>0</v>
      </c>
      <c r="J132" s="10">
        <v>0</v>
      </c>
      <c r="K132" s="10">
        <v>10409</v>
      </c>
      <c r="L132" s="10">
        <v>0</v>
      </c>
      <c r="M132" s="10">
        <v>0</v>
      </c>
      <c r="N132" s="10">
        <v>10991</v>
      </c>
      <c r="O132" s="10">
        <v>0</v>
      </c>
      <c r="P132" s="10">
        <v>0</v>
      </c>
      <c r="Q132" s="10">
        <v>110065</v>
      </c>
      <c r="R132" s="10">
        <v>272048</v>
      </c>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c r="FG132" s="73"/>
      <c r="FH132" s="73"/>
      <c r="FI132" s="73"/>
      <c r="FJ132" s="73"/>
      <c r="FK132" s="73"/>
      <c r="FL132" s="73"/>
      <c r="FM132" s="73"/>
      <c r="FN132" s="73"/>
      <c r="FO132" s="73"/>
      <c r="FP132" s="73"/>
      <c r="FQ132" s="73"/>
      <c r="FR132" s="73"/>
      <c r="FS132" s="73"/>
      <c r="FT132" s="73"/>
      <c r="FU132" s="73"/>
      <c r="FV132" s="73"/>
      <c r="FW132" s="73"/>
      <c r="FX132" s="73"/>
      <c r="FY132" s="73"/>
      <c r="FZ132" s="73"/>
      <c r="GA132" s="73"/>
      <c r="GB132" s="73"/>
      <c r="GC132" s="73"/>
      <c r="GD132" s="73"/>
    </row>
    <row r="133" spans="1:186" ht="15">
      <c r="A133" s="10" t="s">
        <v>225</v>
      </c>
      <c r="B133" s="10" t="s">
        <v>224</v>
      </c>
      <c r="C133" s="70" t="s">
        <v>827</v>
      </c>
      <c r="D133" s="70" t="s">
        <v>834</v>
      </c>
      <c r="E133" s="10">
        <v>0</v>
      </c>
      <c r="F133" s="10">
        <v>0</v>
      </c>
      <c r="G133" s="10">
        <v>0</v>
      </c>
      <c r="H133" s="10">
        <v>0</v>
      </c>
      <c r="I133" s="10">
        <v>0</v>
      </c>
      <c r="J133" s="10">
        <v>0</v>
      </c>
      <c r="K133" s="10">
        <v>8000</v>
      </c>
      <c r="L133" s="10">
        <v>0</v>
      </c>
      <c r="M133" s="10">
        <v>0</v>
      </c>
      <c r="N133" s="10">
        <v>0</v>
      </c>
      <c r="O133" s="10">
        <v>0</v>
      </c>
      <c r="P133" s="10">
        <v>0</v>
      </c>
      <c r="Q133" s="10">
        <v>175</v>
      </c>
      <c r="R133" s="10">
        <v>8175</v>
      </c>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c r="FG133" s="73"/>
      <c r="FH133" s="73"/>
      <c r="FI133" s="73"/>
      <c r="FJ133" s="73"/>
      <c r="FK133" s="73"/>
      <c r="FL133" s="73"/>
      <c r="FM133" s="73"/>
      <c r="FN133" s="73"/>
      <c r="FO133" s="73"/>
      <c r="FP133" s="73"/>
      <c r="FQ133" s="73"/>
      <c r="FR133" s="73"/>
      <c r="FS133" s="73"/>
      <c r="FT133" s="73"/>
      <c r="FU133" s="73"/>
      <c r="FV133" s="73"/>
      <c r="FW133" s="73"/>
      <c r="FX133" s="73"/>
      <c r="FY133" s="73"/>
      <c r="FZ133" s="73"/>
      <c r="GA133" s="73"/>
      <c r="GB133" s="73"/>
      <c r="GC133" s="73"/>
      <c r="GD133" s="73"/>
    </row>
    <row r="134" spans="1:186" ht="15">
      <c r="A134" s="10" t="s">
        <v>921</v>
      </c>
      <c r="B134" s="10" t="s">
        <v>883</v>
      </c>
      <c r="C134" s="70" t="s">
        <v>827</v>
      </c>
      <c r="D134" s="70" t="s">
        <v>834</v>
      </c>
      <c r="E134" s="10">
        <v>3974</v>
      </c>
      <c r="F134" s="10">
        <v>0</v>
      </c>
      <c r="G134" s="10">
        <v>0</v>
      </c>
      <c r="H134" s="10">
        <v>0</v>
      </c>
      <c r="I134" s="10">
        <v>0</v>
      </c>
      <c r="J134" s="10">
        <v>0</v>
      </c>
      <c r="K134" s="10">
        <v>12900</v>
      </c>
      <c r="L134" s="10">
        <v>0</v>
      </c>
      <c r="M134" s="10">
        <v>0</v>
      </c>
      <c r="N134" s="10">
        <v>0</v>
      </c>
      <c r="O134" s="10">
        <v>0</v>
      </c>
      <c r="P134" s="10">
        <v>0</v>
      </c>
      <c r="Q134" s="10">
        <v>0</v>
      </c>
      <c r="R134" s="10">
        <v>16874</v>
      </c>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c r="FG134" s="73"/>
      <c r="FH134" s="73"/>
      <c r="FI134" s="73"/>
      <c r="FJ134" s="73"/>
      <c r="FK134" s="73"/>
      <c r="FL134" s="73"/>
      <c r="FM134" s="73"/>
      <c r="FN134" s="73"/>
      <c r="FO134" s="73"/>
      <c r="FP134" s="73"/>
      <c r="FQ134" s="73"/>
      <c r="FR134" s="73"/>
      <c r="FS134" s="73"/>
      <c r="FT134" s="73"/>
      <c r="FU134" s="73"/>
      <c r="FV134" s="73"/>
      <c r="FW134" s="73"/>
      <c r="FX134" s="73"/>
      <c r="FY134" s="73"/>
      <c r="FZ134" s="73"/>
      <c r="GA134" s="73"/>
      <c r="GB134" s="73"/>
      <c r="GC134" s="73"/>
      <c r="GD134" s="73"/>
    </row>
    <row r="135" spans="1:186" ht="15">
      <c r="A135" s="10" t="s">
        <v>227</v>
      </c>
      <c r="B135" s="10" t="s">
        <v>226</v>
      </c>
      <c r="C135" s="70" t="s">
        <v>826</v>
      </c>
      <c r="D135" s="70" t="s">
        <v>801</v>
      </c>
      <c r="E135" s="10">
        <v>379</v>
      </c>
      <c r="F135" s="10">
        <v>0</v>
      </c>
      <c r="G135" s="10">
        <v>1654</v>
      </c>
      <c r="H135" s="10">
        <v>0</v>
      </c>
      <c r="I135" s="10">
        <v>0</v>
      </c>
      <c r="J135" s="10">
        <v>0</v>
      </c>
      <c r="K135" s="10">
        <v>630</v>
      </c>
      <c r="L135" s="10">
        <v>5772</v>
      </c>
      <c r="M135" s="10">
        <v>3660</v>
      </c>
      <c r="N135" s="10">
        <v>268</v>
      </c>
      <c r="O135" s="10">
        <v>0</v>
      </c>
      <c r="P135" s="10">
        <v>0</v>
      </c>
      <c r="Q135" s="10">
        <v>3987</v>
      </c>
      <c r="R135" s="10">
        <v>16350</v>
      </c>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c r="FG135" s="73"/>
      <c r="FH135" s="73"/>
      <c r="FI135" s="73"/>
      <c r="FJ135" s="73"/>
      <c r="FK135" s="73"/>
      <c r="FL135" s="73"/>
      <c r="FM135" s="73"/>
      <c r="FN135" s="73"/>
      <c r="FO135" s="73"/>
      <c r="FP135" s="73"/>
      <c r="FQ135" s="73"/>
      <c r="FR135" s="73"/>
      <c r="FS135" s="73"/>
      <c r="FT135" s="73"/>
      <c r="FU135" s="73"/>
      <c r="FV135" s="73"/>
      <c r="FW135" s="73"/>
      <c r="FX135" s="73"/>
      <c r="FY135" s="73"/>
      <c r="FZ135" s="73"/>
      <c r="GA135" s="73"/>
      <c r="GB135" s="73"/>
      <c r="GC135" s="73"/>
      <c r="GD135" s="73"/>
    </row>
    <row r="136" spans="1:186" ht="15">
      <c r="A136" s="10" t="s">
        <v>229</v>
      </c>
      <c r="B136" s="10" t="s">
        <v>228</v>
      </c>
      <c r="C136" s="70" t="s">
        <v>826</v>
      </c>
      <c r="D136" s="70" t="s">
        <v>834</v>
      </c>
      <c r="E136" s="10">
        <v>0</v>
      </c>
      <c r="F136" s="10">
        <v>0</v>
      </c>
      <c r="G136" s="10">
        <v>0</v>
      </c>
      <c r="H136" s="10">
        <v>0</v>
      </c>
      <c r="I136" s="10">
        <v>0</v>
      </c>
      <c r="J136" s="10">
        <v>0</v>
      </c>
      <c r="K136" s="10">
        <v>36</v>
      </c>
      <c r="L136" s="10">
        <v>0</v>
      </c>
      <c r="M136" s="10">
        <v>0</v>
      </c>
      <c r="N136" s="10">
        <v>34</v>
      </c>
      <c r="O136" s="10">
        <v>0</v>
      </c>
      <c r="P136" s="10">
        <v>0</v>
      </c>
      <c r="Q136" s="10">
        <v>0</v>
      </c>
      <c r="R136" s="10">
        <v>70</v>
      </c>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c r="GB136" s="73"/>
      <c r="GC136" s="73"/>
      <c r="GD136" s="73"/>
    </row>
    <row r="137" spans="1:186" ht="15">
      <c r="A137" s="10" t="s">
        <v>231</v>
      </c>
      <c r="B137" s="10" t="s">
        <v>230</v>
      </c>
      <c r="C137" s="70" t="s">
        <v>828</v>
      </c>
      <c r="D137" s="70" t="s">
        <v>801</v>
      </c>
      <c r="E137" s="10">
        <v>1490</v>
      </c>
      <c r="F137" s="10">
        <v>0</v>
      </c>
      <c r="G137" s="10">
        <v>8885</v>
      </c>
      <c r="H137" s="10">
        <v>0</v>
      </c>
      <c r="I137" s="10">
        <v>0</v>
      </c>
      <c r="J137" s="10">
        <v>0</v>
      </c>
      <c r="K137" s="10">
        <v>4204</v>
      </c>
      <c r="L137" s="10">
        <v>8592</v>
      </c>
      <c r="M137" s="10">
        <v>2021</v>
      </c>
      <c r="N137" s="10">
        <v>1967</v>
      </c>
      <c r="O137" s="10">
        <v>0</v>
      </c>
      <c r="P137" s="10">
        <v>0</v>
      </c>
      <c r="Q137" s="10">
        <v>355</v>
      </c>
      <c r="R137" s="10">
        <v>27514</v>
      </c>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c r="GB137" s="73"/>
      <c r="GC137" s="73"/>
      <c r="GD137" s="73"/>
    </row>
    <row r="138" spans="1:186" ht="15">
      <c r="A138" s="10" t="s">
        <v>233</v>
      </c>
      <c r="B138" s="10" t="s">
        <v>232</v>
      </c>
      <c r="C138" s="70" t="s">
        <v>827</v>
      </c>
      <c r="D138" s="70" t="s">
        <v>801</v>
      </c>
      <c r="E138" s="10">
        <v>393</v>
      </c>
      <c r="F138" s="10">
        <v>0</v>
      </c>
      <c r="G138" s="10">
        <v>100</v>
      </c>
      <c r="H138" s="10">
        <v>17</v>
      </c>
      <c r="I138" s="10">
        <v>0</v>
      </c>
      <c r="J138" s="10">
        <v>0</v>
      </c>
      <c r="K138" s="10">
        <v>2089</v>
      </c>
      <c r="L138" s="10">
        <v>0</v>
      </c>
      <c r="M138" s="10">
        <v>0</v>
      </c>
      <c r="N138" s="10">
        <v>85</v>
      </c>
      <c r="O138" s="10">
        <v>0</v>
      </c>
      <c r="P138" s="10">
        <v>0</v>
      </c>
      <c r="Q138" s="10">
        <v>160</v>
      </c>
      <c r="R138" s="10">
        <v>2844</v>
      </c>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c r="GB138" s="73"/>
      <c r="GC138" s="73"/>
      <c r="GD138" s="73"/>
    </row>
    <row r="139" spans="1:186" ht="15">
      <c r="A139" s="10" t="s">
        <v>235</v>
      </c>
      <c r="B139" s="10" t="s">
        <v>234</v>
      </c>
      <c r="C139" s="70" t="s">
        <v>827</v>
      </c>
      <c r="D139" s="70" t="s">
        <v>801</v>
      </c>
      <c r="E139" s="10">
        <v>155</v>
      </c>
      <c r="F139" s="10">
        <v>0</v>
      </c>
      <c r="G139" s="10">
        <v>0</v>
      </c>
      <c r="H139" s="10">
        <v>15</v>
      </c>
      <c r="I139" s="10">
        <v>0</v>
      </c>
      <c r="J139" s="10">
        <v>0</v>
      </c>
      <c r="K139" s="10">
        <v>2716</v>
      </c>
      <c r="L139" s="10">
        <v>0</v>
      </c>
      <c r="M139" s="10">
        <v>0</v>
      </c>
      <c r="N139" s="10">
        <v>1290</v>
      </c>
      <c r="O139" s="10">
        <v>0</v>
      </c>
      <c r="P139" s="10">
        <v>0</v>
      </c>
      <c r="Q139" s="10">
        <v>0</v>
      </c>
      <c r="R139" s="10">
        <v>4176</v>
      </c>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c r="GB139" s="73"/>
      <c r="GC139" s="73"/>
      <c r="GD139" s="73"/>
    </row>
    <row r="140" spans="1:186" ht="15">
      <c r="A140" s="10" t="s">
        <v>237</v>
      </c>
      <c r="B140" s="10" t="s">
        <v>236</v>
      </c>
      <c r="C140" s="70" t="s">
        <v>826</v>
      </c>
      <c r="D140" s="70" t="s">
        <v>801</v>
      </c>
      <c r="E140" s="10">
        <v>640</v>
      </c>
      <c r="F140" s="10">
        <v>0</v>
      </c>
      <c r="G140" s="10">
        <v>118</v>
      </c>
      <c r="H140" s="10">
        <v>276</v>
      </c>
      <c r="I140" s="10">
        <v>0</v>
      </c>
      <c r="J140" s="10">
        <v>0</v>
      </c>
      <c r="K140" s="10">
        <v>1625</v>
      </c>
      <c r="L140" s="10">
        <v>0</v>
      </c>
      <c r="M140" s="10">
        <v>0</v>
      </c>
      <c r="N140" s="10">
        <v>155</v>
      </c>
      <c r="O140" s="10">
        <v>0</v>
      </c>
      <c r="P140" s="10">
        <v>0</v>
      </c>
      <c r="Q140" s="10">
        <v>0</v>
      </c>
      <c r="R140" s="10">
        <v>2814</v>
      </c>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c r="GB140" s="73"/>
      <c r="GC140" s="73"/>
      <c r="GD140" s="73"/>
    </row>
    <row r="141" spans="1:186" ht="15">
      <c r="A141" s="10" t="s">
        <v>239</v>
      </c>
      <c r="B141" s="10" t="s">
        <v>238</v>
      </c>
      <c r="C141" s="70" t="s">
        <v>829</v>
      </c>
      <c r="D141" s="70" t="s">
        <v>801</v>
      </c>
      <c r="E141" s="10">
        <v>798</v>
      </c>
      <c r="F141" s="10">
        <v>0</v>
      </c>
      <c r="G141" s="10">
        <v>524</v>
      </c>
      <c r="H141" s="10">
        <v>59</v>
      </c>
      <c r="I141" s="10">
        <v>0</v>
      </c>
      <c r="J141" s="10">
        <v>0</v>
      </c>
      <c r="K141" s="10">
        <v>920</v>
      </c>
      <c r="L141" s="10">
        <v>0</v>
      </c>
      <c r="M141" s="10">
        <v>0</v>
      </c>
      <c r="N141" s="10">
        <v>1186</v>
      </c>
      <c r="O141" s="10">
        <v>0</v>
      </c>
      <c r="P141" s="10">
        <v>0</v>
      </c>
      <c r="Q141" s="10">
        <v>435</v>
      </c>
      <c r="R141" s="10">
        <v>3922</v>
      </c>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row>
    <row r="142" spans="1:186" ht="15">
      <c r="A142" s="10" t="s">
        <v>241</v>
      </c>
      <c r="B142" s="10" t="s">
        <v>240</v>
      </c>
      <c r="C142" s="70" t="s">
        <v>830</v>
      </c>
      <c r="D142" s="70" t="s">
        <v>803</v>
      </c>
      <c r="E142" s="10">
        <v>11397</v>
      </c>
      <c r="F142" s="10">
        <v>0</v>
      </c>
      <c r="G142" s="10">
        <v>0</v>
      </c>
      <c r="H142" s="10">
        <v>0</v>
      </c>
      <c r="I142" s="10">
        <v>811</v>
      </c>
      <c r="J142" s="10">
        <v>0</v>
      </c>
      <c r="K142" s="10">
        <v>1210</v>
      </c>
      <c r="L142" s="10">
        <v>0</v>
      </c>
      <c r="M142" s="10">
        <v>24100</v>
      </c>
      <c r="N142" s="10">
        <v>0</v>
      </c>
      <c r="O142" s="10">
        <v>0</v>
      </c>
      <c r="P142" s="10">
        <v>0</v>
      </c>
      <c r="Q142" s="10">
        <v>44793</v>
      </c>
      <c r="R142" s="10">
        <v>82311</v>
      </c>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c r="GB142" s="73"/>
      <c r="GC142" s="73"/>
      <c r="GD142" s="73"/>
    </row>
    <row r="143" spans="1:186" ht="15">
      <c r="A143" s="10" t="s">
        <v>243</v>
      </c>
      <c r="B143" s="10" t="s">
        <v>242</v>
      </c>
      <c r="C143" s="70" t="s">
        <v>831</v>
      </c>
      <c r="D143" s="70" t="s">
        <v>801</v>
      </c>
      <c r="E143" s="10">
        <v>464</v>
      </c>
      <c r="F143" s="10">
        <v>0</v>
      </c>
      <c r="G143" s="10">
        <v>260</v>
      </c>
      <c r="H143" s="10">
        <v>139</v>
      </c>
      <c r="I143" s="10">
        <v>0</v>
      </c>
      <c r="J143" s="10">
        <v>0</v>
      </c>
      <c r="K143" s="10">
        <v>1815</v>
      </c>
      <c r="L143" s="10">
        <v>0</v>
      </c>
      <c r="M143" s="10">
        <v>0</v>
      </c>
      <c r="N143" s="10">
        <v>550</v>
      </c>
      <c r="O143" s="10">
        <v>0</v>
      </c>
      <c r="P143" s="10">
        <v>0</v>
      </c>
      <c r="Q143" s="10">
        <v>0</v>
      </c>
      <c r="R143" s="10">
        <v>3228</v>
      </c>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c r="GB143" s="73"/>
      <c r="GC143" s="73"/>
      <c r="GD143" s="73"/>
    </row>
    <row r="144" spans="1:186" ht="15">
      <c r="A144" s="10" t="s">
        <v>245</v>
      </c>
      <c r="B144" s="10" t="s">
        <v>244</v>
      </c>
      <c r="C144" s="70" t="s">
        <v>826</v>
      </c>
      <c r="D144" s="70" t="s">
        <v>801</v>
      </c>
      <c r="E144" s="10">
        <v>474</v>
      </c>
      <c r="F144" s="10">
        <v>0</v>
      </c>
      <c r="G144" s="10">
        <v>339</v>
      </c>
      <c r="H144" s="10">
        <v>1522</v>
      </c>
      <c r="I144" s="10">
        <v>139</v>
      </c>
      <c r="J144" s="10">
        <v>0</v>
      </c>
      <c r="K144" s="10">
        <v>2715</v>
      </c>
      <c r="L144" s="10">
        <v>0</v>
      </c>
      <c r="M144" s="10">
        <v>0</v>
      </c>
      <c r="N144" s="10">
        <v>0</v>
      </c>
      <c r="O144" s="10">
        <v>0</v>
      </c>
      <c r="P144" s="10">
        <v>0</v>
      </c>
      <c r="Q144" s="10">
        <v>277</v>
      </c>
      <c r="R144" s="10">
        <v>5466</v>
      </c>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c r="GB144" s="73"/>
      <c r="GC144" s="73"/>
      <c r="GD144" s="73"/>
    </row>
    <row r="145" spans="1:186" ht="15">
      <c r="A145" s="10" t="s">
        <v>247</v>
      </c>
      <c r="B145" s="10" t="s">
        <v>246</v>
      </c>
      <c r="C145" s="70" t="s">
        <v>826</v>
      </c>
      <c r="D145" s="70" t="s">
        <v>805</v>
      </c>
      <c r="E145" s="10">
        <v>68832</v>
      </c>
      <c r="F145" s="10">
        <v>0</v>
      </c>
      <c r="G145" s="10">
        <v>12171</v>
      </c>
      <c r="H145" s="10">
        <v>0</v>
      </c>
      <c r="I145" s="10">
        <v>0</v>
      </c>
      <c r="J145" s="10">
        <v>0</v>
      </c>
      <c r="K145" s="10">
        <v>17722</v>
      </c>
      <c r="L145" s="10">
        <v>0</v>
      </c>
      <c r="M145" s="10">
        <v>0</v>
      </c>
      <c r="N145" s="10">
        <v>3823</v>
      </c>
      <c r="O145" s="10">
        <v>0</v>
      </c>
      <c r="P145" s="10">
        <v>0</v>
      </c>
      <c r="Q145" s="10">
        <v>11284</v>
      </c>
      <c r="R145" s="10">
        <v>113832</v>
      </c>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c r="GB145" s="73"/>
      <c r="GC145" s="73"/>
      <c r="GD145" s="73"/>
    </row>
    <row r="146" spans="1:186" ht="15">
      <c r="A146" s="10" t="s">
        <v>922</v>
      </c>
      <c r="B146" s="10" t="s">
        <v>884</v>
      </c>
      <c r="C146" s="70" t="s">
        <v>833</v>
      </c>
      <c r="D146" s="70" t="s">
        <v>834</v>
      </c>
      <c r="E146" s="10">
        <v>984</v>
      </c>
      <c r="F146" s="10">
        <v>0</v>
      </c>
      <c r="G146" s="10">
        <v>0</v>
      </c>
      <c r="H146" s="10">
        <v>0</v>
      </c>
      <c r="I146" s="10">
        <v>0</v>
      </c>
      <c r="J146" s="10">
        <v>0</v>
      </c>
      <c r="K146" s="10">
        <v>0</v>
      </c>
      <c r="L146" s="10">
        <v>0</v>
      </c>
      <c r="M146" s="10">
        <v>0</v>
      </c>
      <c r="N146" s="10">
        <v>4524</v>
      </c>
      <c r="O146" s="10">
        <v>0</v>
      </c>
      <c r="P146" s="10">
        <v>0</v>
      </c>
      <c r="Q146" s="10">
        <v>0</v>
      </c>
      <c r="R146" s="10">
        <v>5508</v>
      </c>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c r="GB146" s="73"/>
      <c r="GC146" s="73"/>
      <c r="GD146" s="73"/>
    </row>
    <row r="147" spans="1:186" ht="15">
      <c r="A147" s="10" t="s">
        <v>249</v>
      </c>
      <c r="B147" s="10" t="s">
        <v>248</v>
      </c>
      <c r="C147" s="70" t="s">
        <v>828</v>
      </c>
      <c r="D147" s="70" t="s">
        <v>801</v>
      </c>
      <c r="E147" s="10">
        <v>282</v>
      </c>
      <c r="F147" s="10">
        <v>0</v>
      </c>
      <c r="G147" s="10">
        <v>0</v>
      </c>
      <c r="H147" s="10">
        <v>0</v>
      </c>
      <c r="I147" s="10">
        <v>0</v>
      </c>
      <c r="J147" s="10">
        <v>0</v>
      </c>
      <c r="K147" s="10">
        <v>613</v>
      </c>
      <c r="L147" s="10">
        <v>3572</v>
      </c>
      <c r="M147" s="10">
        <v>2488</v>
      </c>
      <c r="N147" s="10">
        <v>0</v>
      </c>
      <c r="O147" s="10">
        <v>0</v>
      </c>
      <c r="P147" s="10">
        <v>0</v>
      </c>
      <c r="Q147" s="10">
        <v>0</v>
      </c>
      <c r="R147" s="10">
        <v>6955</v>
      </c>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c r="GB147" s="73"/>
      <c r="GC147" s="73"/>
      <c r="GD147" s="73"/>
    </row>
    <row r="148" spans="1:186" ht="15">
      <c r="A148" s="10" t="s">
        <v>251</v>
      </c>
      <c r="B148" s="10" t="s">
        <v>250</v>
      </c>
      <c r="C148" s="70" t="s">
        <v>828</v>
      </c>
      <c r="D148" s="70" t="s">
        <v>801</v>
      </c>
      <c r="E148" s="10">
        <v>528</v>
      </c>
      <c r="F148" s="10">
        <v>0</v>
      </c>
      <c r="G148" s="10">
        <v>0</v>
      </c>
      <c r="H148" s="10">
        <v>0</v>
      </c>
      <c r="I148" s="10">
        <v>1700</v>
      </c>
      <c r="J148" s="10">
        <v>0</v>
      </c>
      <c r="K148" s="10">
        <v>2294</v>
      </c>
      <c r="L148" s="10">
        <v>2244</v>
      </c>
      <c r="M148" s="10">
        <v>4976</v>
      </c>
      <c r="N148" s="10">
        <v>281</v>
      </c>
      <c r="O148" s="10">
        <v>0</v>
      </c>
      <c r="P148" s="10">
        <v>0</v>
      </c>
      <c r="Q148" s="10">
        <v>2300</v>
      </c>
      <c r="R148" s="10">
        <v>14323</v>
      </c>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c r="GB148" s="73"/>
      <c r="GC148" s="73"/>
      <c r="GD148" s="73"/>
    </row>
    <row r="149" spans="1:186" ht="15">
      <c r="A149" s="10" t="s">
        <v>253</v>
      </c>
      <c r="B149" s="10" t="s">
        <v>252</v>
      </c>
      <c r="C149" s="70" t="s">
        <v>827</v>
      </c>
      <c r="D149" s="70" t="s">
        <v>801</v>
      </c>
      <c r="E149" s="10">
        <v>567</v>
      </c>
      <c r="F149" s="10">
        <v>0</v>
      </c>
      <c r="G149" s="10">
        <v>0</v>
      </c>
      <c r="H149" s="10">
        <v>0</v>
      </c>
      <c r="I149" s="10">
        <v>0</v>
      </c>
      <c r="J149" s="10">
        <v>0</v>
      </c>
      <c r="K149" s="10">
        <v>3070</v>
      </c>
      <c r="L149" s="10">
        <v>6059</v>
      </c>
      <c r="M149" s="10">
        <v>2926</v>
      </c>
      <c r="N149" s="10">
        <v>0</v>
      </c>
      <c r="O149" s="10">
        <v>0</v>
      </c>
      <c r="P149" s="10">
        <v>0</v>
      </c>
      <c r="Q149" s="10">
        <v>20820</v>
      </c>
      <c r="R149" s="10">
        <v>33442</v>
      </c>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c r="GB149" s="73"/>
      <c r="GC149" s="73"/>
      <c r="GD149" s="73"/>
    </row>
    <row r="150" spans="1:186" ht="15">
      <c r="A150" s="10" t="s">
        <v>255</v>
      </c>
      <c r="B150" s="10" t="s">
        <v>254</v>
      </c>
      <c r="C150" s="70" t="s">
        <v>802</v>
      </c>
      <c r="D150" s="70" t="s">
        <v>834</v>
      </c>
      <c r="E150" s="10">
        <v>3362562</v>
      </c>
      <c r="F150" s="10">
        <v>0</v>
      </c>
      <c r="G150" s="10">
        <v>115342</v>
      </c>
      <c r="H150" s="10">
        <v>15132</v>
      </c>
      <c r="I150" s="10">
        <v>0</v>
      </c>
      <c r="J150" s="10">
        <v>0</v>
      </c>
      <c r="K150" s="10">
        <v>244597</v>
      </c>
      <c r="L150" s="10">
        <v>0</v>
      </c>
      <c r="M150" s="10">
        <v>0</v>
      </c>
      <c r="N150" s="10">
        <v>697081</v>
      </c>
      <c r="O150" s="10">
        <v>0</v>
      </c>
      <c r="P150" s="10">
        <v>0</v>
      </c>
      <c r="Q150" s="10">
        <v>841512</v>
      </c>
      <c r="R150" s="10">
        <v>5276226</v>
      </c>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row>
    <row r="151" spans="1:186" ht="15">
      <c r="A151" s="10" t="s">
        <v>868</v>
      </c>
      <c r="B151" s="10" t="s">
        <v>867</v>
      </c>
      <c r="C151" s="70" t="s">
        <v>833</v>
      </c>
      <c r="D151" s="70" t="s">
        <v>834</v>
      </c>
      <c r="E151" s="10">
        <v>203676</v>
      </c>
      <c r="F151" s="10">
        <v>2050</v>
      </c>
      <c r="G151" s="10">
        <v>12000</v>
      </c>
      <c r="H151" s="10">
        <v>0</v>
      </c>
      <c r="I151" s="10">
        <v>0</v>
      </c>
      <c r="J151" s="10">
        <v>0</v>
      </c>
      <c r="K151" s="10">
        <v>6528</v>
      </c>
      <c r="L151" s="10">
        <v>0</v>
      </c>
      <c r="M151" s="10">
        <v>0</v>
      </c>
      <c r="N151" s="10">
        <v>21324</v>
      </c>
      <c r="O151" s="10">
        <v>0</v>
      </c>
      <c r="P151" s="10">
        <v>0</v>
      </c>
      <c r="Q151" s="10">
        <v>86927</v>
      </c>
      <c r="R151" s="10">
        <v>332505</v>
      </c>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row>
    <row r="152" spans="1:186" ht="15">
      <c r="A152" s="10" t="s">
        <v>257</v>
      </c>
      <c r="B152" s="10" t="s">
        <v>256</v>
      </c>
      <c r="C152" s="70" t="s">
        <v>829</v>
      </c>
      <c r="D152" s="70" t="s">
        <v>834</v>
      </c>
      <c r="E152" s="10">
        <v>567</v>
      </c>
      <c r="F152" s="10">
        <v>0</v>
      </c>
      <c r="G152" s="10">
        <v>0</v>
      </c>
      <c r="H152" s="10">
        <v>0</v>
      </c>
      <c r="I152" s="10">
        <v>0</v>
      </c>
      <c r="J152" s="10">
        <v>0</v>
      </c>
      <c r="K152" s="10">
        <v>0</v>
      </c>
      <c r="L152" s="10">
        <v>0</v>
      </c>
      <c r="M152" s="10">
        <v>0</v>
      </c>
      <c r="N152" s="10">
        <v>19125</v>
      </c>
      <c r="O152" s="10">
        <v>0</v>
      </c>
      <c r="P152" s="10">
        <v>0</v>
      </c>
      <c r="Q152" s="10">
        <v>2250</v>
      </c>
      <c r="R152" s="10">
        <v>21942</v>
      </c>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row>
    <row r="153" spans="1:186" ht="15">
      <c r="A153" s="10" t="s">
        <v>938</v>
      </c>
      <c r="B153" s="10" t="s">
        <v>885</v>
      </c>
      <c r="C153" s="70" t="s">
        <v>829</v>
      </c>
      <c r="D153" s="70" t="s">
        <v>834</v>
      </c>
      <c r="E153" s="10">
        <v>4525</v>
      </c>
      <c r="F153" s="10">
        <v>0</v>
      </c>
      <c r="G153" s="10">
        <v>0</v>
      </c>
      <c r="H153" s="10">
        <v>0</v>
      </c>
      <c r="I153" s="10">
        <v>0</v>
      </c>
      <c r="J153" s="10">
        <v>0</v>
      </c>
      <c r="K153" s="10">
        <v>5612</v>
      </c>
      <c r="L153" s="10">
        <v>0</v>
      </c>
      <c r="M153" s="10">
        <v>0</v>
      </c>
      <c r="N153" s="10">
        <v>0</v>
      </c>
      <c r="O153" s="10">
        <v>0</v>
      </c>
      <c r="P153" s="10">
        <v>0</v>
      </c>
      <c r="Q153" s="10">
        <v>31812</v>
      </c>
      <c r="R153" s="10">
        <v>41949</v>
      </c>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row>
    <row r="154" spans="1:186" ht="15">
      <c r="A154" s="10" t="s">
        <v>259</v>
      </c>
      <c r="B154" s="10" t="s">
        <v>258</v>
      </c>
      <c r="C154" s="70" t="s">
        <v>829</v>
      </c>
      <c r="D154" s="70" t="s">
        <v>834</v>
      </c>
      <c r="E154" s="10">
        <v>0</v>
      </c>
      <c r="F154" s="10">
        <v>0</v>
      </c>
      <c r="G154" s="10">
        <v>0</v>
      </c>
      <c r="H154" s="10">
        <v>0</v>
      </c>
      <c r="I154" s="10">
        <v>0</v>
      </c>
      <c r="J154" s="10">
        <v>0</v>
      </c>
      <c r="K154" s="10">
        <v>0</v>
      </c>
      <c r="L154" s="10">
        <v>0</v>
      </c>
      <c r="M154" s="10">
        <v>0</v>
      </c>
      <c r="N154" s="10">
        <v>0</v>
      </c>
      <c r="O154" s="10">
        <v>0</v>
      </c>
      <c r="P154" s="10">
        <v>0</v>
      </c>
      <c r="Q154" s="10">
        <v>2726</v>
      </c>
      <c r="R154" s="10">
        <v>2726</v>
      </c>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row>
    <row r="155" spans="1:186" ht="15">
      <c r="A155" s="10" t="s">
        <v>261</v>
      </c>
      <c r="B155" s="10" t="s">
        <v>260</v>
      </c>
      <c r="C155" s="70" t="s">
        <v>802</v>
      </c>
      <c r="D155" s="70" t="s">
        <v>802</v>
      </c>
      <c r="E155" s="10">
        <v>35971</v>
      </c>
      <c r="F155" s="10">
        <v>0</v>
      </c>
      <c r="G155" s="10">
        <v>643</v>
      </c>
      <c r="H155" s="10">
        <v>1561</v>
      </c>
      <c r="I155" s="10">
        <v>0</v>
      </c>
      <c r="J155" s="10">
        <v>8823</v>
      </c>
      <c r="K155" s="10">
        <v>25562</v>
      </c>
      <c r="L155" s="10">
        <v>8198</v>
      </c>
      <c r="M155" s="10">
        <v>29820</v>
      </c>
      <c r="N155" s="10">
        <v>38623</v>
      </c>
      <c r="O155" s="10">
        <v>0</v>
      </c>
      <c r="P155" s="10">
        <v>0</v>
      </c>
      <c r="Q155" s="10">
        <v>8675</v>
      </c>
      <c r="R155" s="10">
        <v>157876</v>
      </c>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c r="FG155" s="73"/>
      <c r="FH155" s="73"/>
      <c r="FI155" s="73"/>
      <c r="FJ155" s="73"/>
      <c r="FK155" s="73"/>
      <c r="FL155" s="73"/>
      <c r="FM155" s="73"/>
      <c r="FN155" s="73"/>
      <c r="FO155" s="73"/>
      <c r="FP155" s="73"/>
      <c r="FQ155" s="73"/>
      <c r="FR155" s="73"/>
      <c r="FS155" s="73"/>
      <c r="FT155" s="73"/>
      <c r="FU155" s="73"/>
      <c r="FV155" s="73"/>
      <c r="FW155" s="73"/>
      <c r="FX155" s="73"/>
      <c r="FY155" s="73"/>
      <c r="FZ155" s="73"/>
      <c r="GA155" s="73"/>
      <c r="GB155" s="73"/>
      <c r="GC155" s="73"/>
      <c r="GD155" s="73"/>
    </row>
    <row r="156" spans="1:186" ht="15">
      <c r="A156" s="10" t="s">
        <v>263</v>
      </c>
      <c r="B156" s="10" t="s">
        <v>262</v>
      </c>
      <c r="C156" s="70" t="s">
        <v>828</v>
      </c>
      <c r="D156" s="70" t="s">
        <v>801</v>
      </c>
      <c r="E156" s="10">
        <v>240</v>
      </c>
      <c r="F156" s="10">
        <v>0</v>
      </c>
      <c r="G156" s="10">
        <v>120</v>
      </c>
      <c r="H156" s="10">
        <v>1166</v>
      </c>
      <c r="I156" s="10">
        <v>0</v>
      </c>
      <c r="J156" s="10">
        <v>0</v>
      </c>
      <c r="K156" s="10">
        <v>5535</v>
      </c>
      <c r="L156" s="10">
        <v>14109</v>
      </c>
      <c r="M156" s="10">
        <v>5313</v>
      </c>
      <c r="N156" s="10">
        <v>2157</v>
      </c>
      <c r="O156" s="10">
        <v>0</v>
      </c>
      <c r="P156" s="10">
        <v>0</v>
      </c>
      <c r="Q156" s="10">
        <v>59331</v>
      </c>
      <c r="R156" s="10">
        <v>87971</v>
      </c>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c r="FG156" s="73"/>
      <c r="FH156" s="73"/>
      <c r="FI156" s="73"/>
      <c r="FJ156" s="73"/>
      <c r="FK156" s="73"/>
      <c r="FL156" s="73"/>
      <c r="FM156" s="73"/>
      <c r="FN156" s="73"/>
      <c r="FO156" s="73"/>
      <c r="FP156" s="73"/>
      <c r="FQ156" s="73"/>
      <c r="FR156" s="73"/>
      <c r="FS156" s="73"/>
      <c r="FT156" s="73"/>
      <c r="FU156" s="73"/>
      <c r="FV156" s="73"/>
      <c r="FW156" s="73"/>
      <c r="FX156" s="73"/>
      <c r="FY156" s="73"/>
      <c r="FZ156" s="73"/>
      <c r="GA156" s="73"/>
      <c r="GB156" s="73"/>
      <c r="GC156" s="73"/>
      <c r="GD156" s="73"/>
    </row>
    <row r="157" spans="1:186" ht="15">
      <c r="A157" s="10" t="s">
        <v>265</v>
      </c>
      <c r="B157" s="10" t="s">
        <v>264</v>
      </c>
      <c r="C157" s="70" t="s">
        <v>802</v>
      </c>
      <c r="D157" s="70" t="s">
        <v>802</v>
      </c>
      <c r="E157" s="10">
        <v>42523</v>
      </c>
      <c r="F157" s="10">
        <v>0</v>
      </c>
      <c r="G157" s="10">
        <v>10000</v>
      </c>
      <c r="H157" s="10">
        <v>0</v>
      </c>
      <c r="I157" s="10">
        <v>0</v>
      </c>
      <c r="J157" s="10">
        <v>0</v>
      </c>
      <c r="K157" s="10">
        <v>33492</v>
      </c>
      <c r="L157" s="10">
        <v>16331</v>
      </c>
      <c r="M157" s="10">
        <v>29603</v>
      </c>
      <c r="N157" s="10">
        <v>52892</v>
      </c>
      <c r="O157" s="10">
        <v>0</v>
      </c>
      <c r="P157" s="10">
        <v>0</v>
      </c>
      <c r="Q157" s="10">
        <v>61706</v>
      </c>
      <c r="R157" s="10">
        <v>246547</v>
      </c>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c r="FG157" s="73"/>
      <c r="FH157" s="73"/>
      <c r="FI157" s="73"/>
      <c r="FJ157" s="73"/>
      <c r="FK157" s="73"/>
      <c r="FL157" s="73"/>
      <c r="FM157" s="73"/>
      <c r="FN157" s="73"/>
      <c r="FO157" s="73"/>
      <c r="FP157" s="73"/>
      <c r="FQ157" s="73"/>
      <c r="FR157" s="73"/>
      <c r="FS157" s="73"/>
      <c r="FT157" s="73"/>
      <c r="FU157" s="73"/>
      <c r="FV157" s="73"/>
      <c r="FW157" s="73"/>
      <c r="FX157" s="73"/>
      <c r="FY157" s="73"/>
      <c r="FZ157" s="73"/>
      <c r="GA157" s="73"/>
      <c r="GB157" s="73"/>
      <c r="GC157" s="73"/>
      <c r="GD157" s="73"/>
    </row>
    <row r="158" spans="1:186" ht="15">
      <c r="A158" s="10" t="s">
        <v>267</v>
      </c>
      <c r="B158" s="10" t="s">
        <v>266</v>
      </c>
      <c r="C158" s="70" t="s">
        <v>829</v>
      </c>
      <c r="D158" s="70" t="s">
        <v>804</v>
      </c>
      <c r="E158" s="10">
        <v>11131</v>
      </c>
      <c r="F158" s="10">
        <v>0</v>
      </c>
      <c r="G158" s="10">
        <v>0</v>
      </c>
      <c r="H158" s="10">
        <v>2046</v>
      </c>
      <c r="I158" s="10">
        <v>3540</v>
      </c>
      <c r="J158" s="10">
        <v>0</v>
      </c>
      <c r="K158" s="10">
        <v>3781</v>
      </c>
      <c r="L158" s="10">
        <v>0</v>
      </c>
      <c r="M158" s="10">
        <v>0</v>
      </c>
      <c r="N158" s="10">
        <v>7320</v>
      </c>
      <c r="O158" s="10">
        <v>0</v>
      </c>
      <c r="P158" s="10">
        <v>0</v>
      </c>
      <c r="Q158" s="10">
        <v>21314</v>
      </c>
      <c r="R158" s="10">
        <v>49132</v>
      </c>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c r="FG158" s="73"/>
      <c r="FH158" s="73"/>
      <c r="FI158" s="73"/>
      <c r="FJ158" s="73"/>
      <c r="FK158" s="73"/>
      <c r="FL158" s="73"/>
      <c r="FM158" s="73"/>
      <c r="FN158" s="73"/>
      <c r="FO158" s="73"/>
      <c r="FP158" s="73"/>
      <c r="FQ158" s="73"/>
      <c r="FR158" s="73"/>
      <c r="FS158" s="73"/>
      <c r="FT158" s="73"/>
      <c r="FU158" s="73"/>
      <c r="FV158" s="73"/>
      <c r="FW158" s="73"/>
      <c r="FX158" s="73"/>
      <c r="FY158" s="73"/>
      <c r="FZ158" s="73"/>
      <c r="GA158" s="73"/>
      <c r="GB158" s="73"/>
      <c r="GC158" s="73"/>
      <c r="GD158" s="73"/>
    </row>
    <row r="159" spans="1:186" ht="15">
      <c r="A159" s="10" t="s">
        <v>269</v>
      </c>
      <c r="B159" s="10" t="s">
        <v>268</v>
      </c>
      <c r="C159" s="70" t="s">
        <v>833</v>
      </c>
      <c r="D159" s="70" t="s">
        <v>801</v>
      </c>
      <c r="E159" s="10">
        <v>220</v>
      </c>
      <c r="F159" s="10">
        <v>0</v>
      </c>
      <c r="G159" s="10">
        <v>0</v>
      </c>
      <c r="H159" s="10">
        <v>100</v>
      </c>
      <c r="I159" s="10">
        <v>0</v>
      </c>
      <c r="J159" s="10">
        <v>0</v>
      </c>
      <c r="K159" s="10">
        <v>1006</v>
      </c>
      <c r="L159" s="10">
        <v>0</v>
      </c>
      <c r="M159" s="10">
        <v>751</v>
      </c>
      <c r="N159" s="10">
        <v>777</v>
      </c>
      <c r="O159" s="10">
        <v>0</v>
      </c>
      <c r="P159" s="10">
        <v>0</v>
      </c>
      <c r="Q159" s="10">
        <v>35000</v>
      </c>
      <c r="R159" s="10">
        <v>37854</v>
      </c>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c r="FG159" s="73"/>
      <c r="FH159" s="73"/>
      <c r="FI159" s="73"/>
      <c r="FJ159" s="73"/>
      <c r="FK159" s="73"/>
      <c r="FL159" s="73"/>
      <c r="FM159" s="73"/>
      <c r="FN159" s="73"/>
      <c r="FO159" s="73"/>
      <c r="FP159" s="73"/>
      <c r="FQ159" s="73"/>
      <c r="FR159" s="73"/>
      <c r="FS159" s="73"/>
      <c r="FT159" s="73"/>
      <c r="FU159" s="73"/>
      <c r="FV159" s="73"/>
      <c r="FW159" s="73"/>
      <c r="FX159" s="73"/>
      <c r="FY159" s="73"/>
      <c r="FZ159" s="73"/>
      <c r="GA159" s="73"/>
      <c r="GB159" s="73"/>
      <c r="GC159" s="73"/>
      <c r="GD159" s="73"/>
    </row>
    <row r="160" spans="1:186" ht="15">
      <c r="A160" s="10" t="s">
        <v>271</v>
      </c>
      <c r="B160" s="10" t="s">
        <v>270</v>
      </c>
      <c r="C160" s="70" t="s">
        <v>802</v>
      </c>
      <c r="D160" s="70" t="s">
        <v>802</v>
      </c>
      <c r="E160" s="10">
        <v>22761</v>
      </c>
      <c r="F160" s="10">
        <v>0</v>
      </c>
      <c r="G160" s="10">
        <v>5932</v>
      </c>
      <c r="H160" s="10">
        <v>193</v>
      </c>
      <c r="I160" s="10">
        <v>0</v>
      </c>
      <c r="J160" s="10">
        <v>2648</v>
      </c>
      <c r="K160" s="10">
        <v>72538</v>
      </c>
      <c r="L160" s="10">
        <v>2300</v>
      </c>
      <c r="M160" s="10">
        <v>16849</v>
      </c>
      <c r="N160" s="10">
        <v>544</v>
      </c>
      <c r="O160" s="10">
        <v>0</v>
      </c>
      <c r="P160" s="10">
        <v>0</v>
      </c>
      <c r="Q160" s="10">
        <v>2135</v>
      </c>
      <c r="R160" s="10">
        <v>125900</v>
      </c>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c r="FG160" s="73"/>
      <c r="FH160" s="73"/>
      <c r="FI160" s="73"/>
      <c r="FJ160" s="73"/>
      <c r="FK160" s="73"/>
      <c r="FL160" s="73"/>
      <c r="FM160" s="73"/>
      <c r="FN160" s="73"/>
      <c r="FO160" s="73"/>
      <c r="FP160" s="73"/>
      <c r="FQ160" s="73"/>
      <c r="FR160" s="73"/>
      <c r="FS160" s="73"/>
      <c r="FT160" s="73"/>
      <c r="FU160" s="73"/>
      <c r="FV160" s="73"/>
      <c r="FW160" s="73"/>
      <c r="FX160" s="73"/>
      <c r="FY160" s="73"/>
      <c r="FZ160" s="73"/>
      <c r="GA160" s="73"/>
      <c r="GB160" s="73"/>
      <c r="GC160" s="73"/>
      <c r="GD160" s="73"/>
    </row>
    <row r="161" spans="1:186" ht="15">
      <c r="A161" s="10" t="s">
        <v>273</v>
      </c>
      <c r="B161" s="10" t="s">
        <v>272</v>
      </c>
      <c r="C161" s="70" t="s">
        <v>828</v>
      </c>
      <c r="D161" s="70" t="s">
        <v>805</v>
      </c>
      <c r="E161" s="10">
        <v>92585</v>
      </c>
      <c r="F161" s="10">
        <v>0</v>
      </c>
      <c r="G161" s="10">
        <v>23821</v>
      </c>
      <c r="H161" s="10">
        <v>0</v>
      </c>
      <c r="I161" s="10">
        <v>0</v>
      </c>
      <c r="J161" s="10">
        <v>0</v>
      </c>
      <c r="K161" s="10">
        <v>15593</v>
      </c>
      <c r="L161" s="10">
        <v>0</v>
      </c>
      <c r="M161" s="10">
        <v>0</v>
      </c>
      <c r="N161" s="10">
        <v>73133</v>
      </c>
      <c r="O161" s="10">
        <v>0</v>
      </c>
      <c r="P161" s="10">
        <v>0</v>
      </c>
      <c r="Q161" s="10">
        <v>31211</v>
      </c>
      <c r="R161" s="10">
        <v>236343</v>
      </c>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c r="FG161" s="73"/>
      <c r="FH161" s="73"/>
      <c r="FI161" s="73"/>
      <c r="FJ161" s="73"/>
      <c r="FK161" s="73"/>
      <c r="FL161" s="73"/>
      <c r="FM161" s="73"/>
      <c r="FN161" s="73"/>
      <c r="FO161" s="73"/>
      <c r="FP161" s="73"/>
      <c r="FQ161" s="73"/>
      <c r="FR161" s="73"/>
      <c r="FS161" s="73"/>
      <c r="FT161" s="73"/>
      <c r="FU161" s="73"/>
      <c r="FV161" s="73"/>
      <c r="FW161" s="73"/>
      <c r="FX161" s="73"/>
      <c r="FY161" s="73"/>
      <c r="FZ161" s="73"/>
      <c r="GA161" s="73"/>
      <c r="GB161" s="73"/>
      <c r="GC161" s="73"/>
      <c r="GD161" s="73"/>
    </row>
    <row r="162" spans="1:186" ht="15">
      <c r="A162" s="10" t="s">
        <v>275</v>
      </c>
      <c r="B162" s="10" t="s">
        <v>274</v>
      </c>
      <c r="C162" s="70" t="s">
        <v>828</v>
      </c>
      <c r="D162" s="70" t="s">
        <v>834</v>
      </c>
      <c r="E162" s="10">
        <v>3992</v>
      </c>
      <c r="F162" s="10">
        <v>0</v>
      </c>
      <c r="G162" s="10">
        <v>2400</v>
      </c>
      <c r="H162" s="10">
        <v>0</v>
      </c>
      <c r="I162" s="10">
        <v>0</v>
      </c>
      <c r="J162" s="10">
        <v>0</v>
      </c>
      <c r="K162" s="10">
        <v>3154</v>
      </c>
      <c r="L162" s="10">
        <v>0</v>
      </c>
      <c r="M162" s="10">
        <v>6529</v>
      </c>
      <c r="N162" s="10">
        <v>1871</v>
      </c>
      <c r="O162" s="10">
        <v>0</v>
      </c>
      <c r="P162" s="10">
        <v>0</v>
      </c>
      <c r="Q162" s="10">
        <v>0</v>
      </c>
      <c r="R162" s="10">
        <v>17946</v>
      </c>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c r="FG162" s="73"/>
      <c r="FH162" s="73"/>
      <c r="FI162" s="73"/>
      <c r="FJ162" s="73"/>
      <c r="FK162" s="73"/>
      <c r="FL162" s="73"/>
      <c r="FM162" s="73"/>
      <c r="FN162" s="73"/>
      <c r="FO162" s="73"/>
      <c r="FP162" s="73"/>
      <c r="FQ162" s="73"/>
      <c r="FR162" s="73"/>
      <c r="FS162" s="73"/>
      <c r="FT162" s="73"/>
      <c r="FU162" s="73"/>
      <c r="FV162" s="73"/>
      <c r="FW162" s="73"/>
      <c r="FX162" s="73"/>
      <c r="FY162" s="73"/>
      <c r="FZ162" s="73"/>
      <c r="GA162" s="73"/>
      <c r="GB162" s="73"/>
      <c r="GC162" s="73"/>
      <c r="GD162" s="73"/>
    </row>
    <row r="163" spans="1:186" ht="15">
      <c r="A163" s="10" t="s">
        <v>946</v>
      </c>
      <c r="B163" s="10" t="s">
        <v>886</v>
      </c>
      <c r="C163" s="70" t="s">
        <v>828</v>
      </c>
      <c r="D163" s="70" t="s">
        <v>834</v>
      </c>
      <c r="E163" s="10">
        <v>3360</v>
      </c>
      <c r="F163" s="10">
        <v>0</v>
      </c>
      <c r="G163" s="10">
        <v>0</v>
      </c>
      <c r="H163" s="10">
        <v>0</v>
      </c>
      <c r="I163" s="10">
        <v>0</v>
      </c>
      <c r="J163" s="10">
        <v>0</v>
      </c>
      <c r="K163" s="10">
        <v>30245</v>
      </c>
      <c r="L163" s="10">
        <v>0</v>
      </c>
      <c r="M163" s="10">
        <v>0</v>
      </c>
      <c r="N163" s="10">
        <v>700</v>
      </c>
      <c r="O163" s="10">
        <v>0</v>
      </c>
      <c r="P163" s="10">
        <v>0</v>
      </c>
      <c r="Q163" s="10">
        <v>15011</v>
      </c>
      <c r="R163" s="10">
        <v>49316</v>
      </c>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c r="FG163" s="73"/>
      <c r="FH163" s="73"/>
      <c r="FI163" s="73"/>
      <c r="FJ163" s="73"/>
      <c r="FK163" s="73"/>
      <c r="FL163" s="73"/>
      <c r="FM163" s="73"/>
      <c r="FN163" s="73"/>
      <c r="FO163" s="73"/>
      <c r="FP163" s="73"/>
      <c r="FQ163" s="73"/>
      <c r="FR163" s="73"/>
      <c r="FS163" s="73"/>
      <c r="FT163" s="73"/>
      <c r="FU163" s="73"/>
      <c r="FV163" s="73"/>
      <c r="FW163" s="73"/>
      <c r="FX163" s="73"/>
      <c r="FY163" s="73"/>
      <c r="FZ163" s="73"/>
      <c r="GA163" s="73"/>
      <c r="GB163" s="73"/>
      <c r="GC163" s="73"/>
      <c r="GD163" s="73"/>
    </row>
    <row r="164" spans="1:186" ht="15">
      <c r="A164" s="10" t="s">
        <v>277</v>
      </c>
      <c r="B164" s="10" t="s">
        <v>276</v>
      </c>
      <c r="C164" s="70" t="s">
        <v>831</v>
      </c>
      <c r="D164" s="70" t="s">
        <v>801</v>
      </c>
      <c r="E164" s="10">
        <v>158</v>
      </c>
      <c r="F164" s="10">
        <v>0</v>
      </c>
      <c r="G164" s="10">
        <v>25</v>
      </c>
      <c r="H164" s="10">
        <v>0</v>
      </c>
      <c r="I164" s="10">
        <v>0</v>
      </c>
      <c r="J164" s="10">
        <v>0</v>
      </c>
      <c r="K164" s="10">
        <v>0</v>
      </c>
      <c r="L164" s="10">
        <v>0</v>
      </c>
      <c r="M164" s="10">
        <v>0</v>
      </c>
      <c r="N164" s="10">
        <v>0</v>
      </c>
      <c r="O164" s="10">
        <v>0</v>
      </c>
      <c r="P164" s="10">
        <v>0</v>
      </c>
      <c r="Q164" s="10">
        <v>1252</v>
      </c>
      <c r="R164" s="10">
        <v>1435</v>
      </c>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c r="FG164" s="73"/>
      <c r="FH164" s="73"/>
      <c r="FI164" s="73"/>
      <c r="FJ164" s="73"/>
      <c r="FK164" s="73"/>
      <c r="FL164" s="73"/>
      <c r="FM164" s="73"/>
      <c r="FN164" s="73"/>
      <c r="FO164" s="73"/>
      <c r="FP164" s="73"/>
      <c r="FQ164" s="73"/>
      <c r="FR164" s="73"/>
      <c r="FS164" s="73"/>
      <c r="FT164" s="73"/>
      <c r="FU164" s="73"/>
      <c r="FV164" s="73"/>
      <c r="FW164" s="73"/>
      <c r="FX164" s="73"/>
      <c r="FY164" s="73"/>
      <c r="FZ164" s="73"/>
      <c r="GA164" s="73"/>
      <c r="GB164" s="73"/>
      <c r="GC164" s="73"/>
      <c r="GD164" s="73"/>
    </row>
    <row r="165" spans="1:186" ht="15">
      <c r="A165" s="10" t="s">
        <v>279</v>
      </c>
      <c r="B165" s="10" t="s">
        <v>278</v>
      </c>
      <c r="C165" s="70" t="s">
        <v>802</v>
      </c>
      <c r="D165" s="70" t="s">
        <v>802</v>
      </c>
      <c r="E165" s="10">
        <v>9329</v>
      </c>
      <c r="F165" s="10">
        <v>0</v>
      </c>
      <c r="G165" s="10">
        <v>9798</v>
      </c>
      <c r="H165" s="10">
        <v>0</v>
      </c>
      <c r="I165" s="10">
        <v>0</v>
      </c>
      <c r="J165" s="10">
        <v>22838</v>
      </c>
      <c r="K165" s="10">
        <v>23649</v>
      </c>
      <c r="L165" s="10">
        <v>12441</v>
      </c>
      <c r="M165" s="10">
        <v>19319</v>
      </c>
      <c r="N165" s="10">
        <v>2149</v>
      </c>
      <c r="O165" s="10">
        <v>0</v>
      </c>
      <c r="P165" s="10">
        <v>0</v>
      </c>
      <c r="Q165" s="10">
        <v>47119</v>
      </c>
      <c r="R165" s="10">
        <v>146642</v>
      </c>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c r="FG165" s="73"/>
      <c r="FH165" s="73"/>
      <c r="FI165" s="73"/>
      <c r="FJ165" s="73"/>
      <c r="FK165" s="73"/>
      <c r="FL165" s="73"/>
      <c r="FM165" s="73"/>
      <c r="FN165" s="73"/>
      <c r="FO165" s="73"/>
      <c r="FP165" s="73"/>
      <c r="FQ165" s="73"/>
      <c r="FR165" s="73"/>
      <c r="FS165" s="73"/>
      <c r="FT165" s="73"/>
      <c r="FU165" s="73"/>
      <c r="FV165" s="73"/>
      <c r="FW165" s="73"/>
      <c r="FX165" s="73"/>
      <c r="FY165" s="73"/>
      <c r="FZ165" s="73"/>
      <c r="GA165" s="73"/>
      <c r="GB165" s="73"/>
      <c r="GC165" s="73"/>
      <c r="GD165" s="73"/>
    </row>
    <row r="166" spans="1:186" ht="15">
      <c r="A166" s="10" t="s">
        <v>281</v>
      </c>
      <c r="B166" s="10" t="s">
        <v>280</v>
      </c>
      <c r="C166" s="70" t="s">
        <v>827</v>
      </c>
      <c r="D166" s="70" t="s">
        <v>801</v>
      </c>
      <c r="E166" s="10">
        <v>323</v>
      </c>
      <c r="F166" s="10">
        <v>0</v>
      </c>
      <c r="G166" s="10">
        <v>491</v>
      </c>
      <c r="H166" s="10">
        <v>2710</v>
      </c>
      <c r="I166" s="10">
        <v>0</v>
      </c>
      <c r="J166" s="10">
        <v>0</v>
      </c>
      <c r="K166" s="10">
        <v>3217</v>
      </c>
      <c r="L166" s="10">
        <v>12110</v>
      </c>
      <c r="M166" s="10">
        <v>11270</v>
      </c>
      <c r="N166" s="10">
        <v>719</v>
      </c>
      <c r="O166" s="10">
        <v>0</v>
      </c>
      <c r="P166" s="10">
        <v>0</v>
      </c>
      <c r="Q166" s="10">
        <v>1772</v>
      </c>
      <c r="R166" s="10">
        <v>32612</v>
      </c>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c r="FG166" s="73"/>
      <c r="FH166" s="73"/>
      <c r="FI166" s="73"/>
      <c r="FJ166" s="73"/>
      <c r="FK166" s="73"/>
      <c r="FL166" s="73"/>
      <c r="FM166" s="73"/>
      <c r="FN166" s="73"/>
      <c r="FO166" s="73"/>
      <c r="FP166" s="73"/>
      <c r="FQ166" s="73"/>
      <c r="FR166" s="73"/>
      <c r="FS166" s="73"/>
      <c r="FT166" s="73"/>
      <c r="FU166" s="73"/>
      <c r="FV166" s="73"/>
      <c r="FW166" s="73"/>
      <c r="FX166" s="73"/>
      <c r="FY166" s="73"/>
      <c r="FZ166" s="73"/>
      <c r="GA166" s="73"/>
      <c r="GB166" s="73"/>
      <c r="GC166" s="73"/>
      <c r="GD166" s="73"/>
    </row>
    <row r="167" spans="1:186" ht="15">
      <c r="A167" s="10" t="s">
        <v>283</v>
      </c>
      <c r="B167" s="10" t="s">
        <v>282</v>
      </c>
      <c r="C167" s="70" t="s">
        <v>833</v>
      </c>
      <c r="D167" s="70" t="s">
        <v>801</v>
      </c>
      <c r="E167" s="10">
        <v>326</v>
      </c>
      <c r="F167" s="10">
        <v>0</v>
      </c>
      <c r="G167" s="10">
        <v>250</v>
      </c>
      <c r="H167" s="10">
        <v>0</v>
      </c>
      <c r="I167" s="10">
        <v>0</v>
      </c>
      <c r="J167" s="10">
        <v>0</v>
      </c>
      <c r="K167" s="10">
        <v>0</v>
      </c>
      <c r="L167" s="10">
        <v>2413</v>
      </c>
      <c r="M167" s="10">
        <v>3957</v>
      </c>
      <c r="N167" s="10">
        <v>919</v>
      </c>
      <c r="O167" s="10">
        <v>0</v>
      </c>
      <c r="P167" s="10">
        <v>0</v>
      </c>
      <c r="Q167" s="10">
        <v>0</v>
      </c>
      <c r="R167" s="10">
        <v>7865</v>
      </c>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c r="FG167" s="73"/>
      <c r="FH167" s="73"/>
      <c r="FI167" s="73"/>
      <c r="FJ167" s="73"/>
      <c r="FK167" s="73"/>
      <c r="FL167" s="73"/>
      <c r="FM167" s="73"/>
      <c r="FN167" s="73"/>
      <c r="FO167" s="73"/>
      <c r="FP167" s="73"/>
      <c r="FQ167" s="73"/>
      <c r="FR167" s="73"/>
      <c r="FS167" s="73"/>
      <c r="FT167" s="73"/>
      <c r="FU167" s="73"/>
      <c r="FV167" s="73"/>
      <c r="FW167" s="73"/>
      <c r="FX167" s="73"/>
      <c r="FY167" s="73"/>
      <c r="FZ167" s="73"/>
      <c r="GA167" s="73"/>
      <c r="GB167" s="73"/>
      <c r="GC167" s="73"/>
      <c r="GD167" s="73"/>
    </row>
    <row r="168" spans="1:186" ht="15">
      <c r="A168" s="10" t="s">
        <v>285</v>
      </c>
      <c r="B168" s="10" t="s">
        <v>284</v>
      </c>
      <c r="C168" s="70" t="s">
        <v>802</v>
      </c>
      <c r="D168" s="70" t="s">
        <v>802</v>
      </c>
      <c r="E168" s="10">
        <v>27758</v>
      </c>
      <c r="F168" s="10">
        <v>0</v>
      </c>
      <c r="G168" s="10">
        <v>0</v>
      </c>
      <c r="H168" s="10">
        <v>4074</v>
      </c>
      <c r="I168" s="10">
        <v>0</v>
      </c>
      <c r="J168" s="10">
        <v>198</v>
      </c>
      <c r="K168" s="10">
        <v>9500</v>
      </c>
      <c r="L168" s="10">
        <v>0</v>
      </c>
      <c r="M168" s="10">
        <v>9600</v>
      </c>
      <c r="N168" s="10">
        <v>0</v>
      </c>
      <c r="O168" s="10">
        <v>0</v>
      </c>
      <c r="P168" s="10">
        <v>0</v>
      </c>
      <c r="Q168" s="10">
        <v>37781</v>
      </c>
      <c r="R168" s="10">
        <v>88911</v>
      </c>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c r="FG168" s="73"/>
      <c r="FH168" s="73"/>
      <c r="FI168" s="73"/>
      <c r="FJ168" s="73"/>
      <c r="FK168" s="73"/>
      <c r="FL168" s="73"/>
      <c r="FM168" s="73"/>
      <c r="FN168" s="73"/>
      <c r="FO168" s="73"/>
      <c r="FP168" s="73"/>
      <c r="FQ168" s="73"/>
      <c r="FR168" s="73"/>
      <c r="FS168" s="73"/>
      <c r="FT168" s="73"/>
      <c r="FU168" s="73"/>
      <c r="FV168" s="73"/>
      <c r="FW168" s="73"/>
      <c r="FX168" s="73"/>
      <c r="FY168" s="73"/>
      <c r="FZ168" s="73"/>
      <c r="GA168" s="73"/>
      <c r="GB168" s="73"/>
      <c r="GC168" s="73"/>
      <c r="GD168" s="73"/>
    </row>
    <row r="169" spans="1:186" ht="15">
      <c r="A169" s="10" t="s">
        <v>287</v>
      </c>
      <c r="B169" s="10" t="s">
        <v>286</v>
      </c>
      <c r="C169" s="70" t="s">
        <v>828</v>
      </c>
      <c r="D169" s="70" t="s">
        <v>801</v>
      </c>
      <c r="E169" s="10">
        <v>269</v>
      </c>
      <c r="F169" s="10">
        <v>0</v>
      </c>
      <c r="G169" s="10">
        <v>899</v>
      </c>
      <c r="H169" s="10">
        <v>0</v>
      </c>
      <c r="I169" s="10">
        <v>0</v>
      </c>
      <c r="J169" s="10">
        <v>0</v>
      </c>
      <c r="K169" s="10">
        <v>1927</v>
      </c>
      <c r="L169" s="10">
        <v>0</v>
      </c>
      <c r="M169" s="10">
        <v>0</v>
      </c>
      <c r="N169" s="10">
        <v>0</v>
      </c>
      <c r="O169" s="10">
        <v>0</v>
      </c>
      <c r="P169" s="10">
        <v>0</v>
      </c>
      <c r="Q169" s="10">
        <v>4000</v>
      </c>
      <c r="R169" s="10">
        <v>7095</v>
      </c>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c r="FG169" s="73"/>
      <c r="FH169" s="73"/>
      <c r="FI169" s="73"/>
      <c r="FJ169" s="73"/>
      <c r="FK169" s="73"/>
      <c r="FL169" s="73"/>
      <c r="FM169" s="73"/>
      <c r="FN169" s="73"/>
      <c r="FO169" s="73"/>
      <c r="FP169" s="73"/>
      <c r="FQ169" s="73"/>
      <c r="FR169" s="73"/>
      <c r="FS169" s="73"/>
      <c r="FT169" s="73"/>
      <c r="FU169" s="73"/>
      <c r="FV169" s="73"/>
      <c r="FW169" s="73"/>
      <c r="FX169" s="73"/>
      <c r="FY169" s="73"/>
      <c r="FZ169" s="73"/>
      <c r="GA169" s="73"/>
      <c r="GB169" s="73"/>
      <c r="GC169" s="73"/>
      <c r="GD169" s="73"/>
    </row>
    <row r="170" spans="1:186" ht="15">
      <c r="A170" s="10" t="s">
        <v>289</v>
      </c>
      <c r="B170" s="10" t="s">
        <v>288</v>
      </c>
      <c r="C170" s="70" t="s">
        <v>830</v>
      </c>
      <c r="D170" s="70" t="s">
        <v>804</v>
      </c>
      <c r="E170" s="10">
        <v>3469</v>
      </c>
      <c r="F170" s="10">
        <v>0</v>
      </c>
      <c r="G170" s="10">
        <v>0</v>
      </c>
      <c r="H170" s="10">
        <v>0</v>
      </c>
      <c r="I170" s="10">
        <v>0</v>
      </c>
      <c r="J170" s="10">
        <v>0</v>
      </c>
      <c r="K170" s="10">
        <v>0</v>
      </c>
      <c r="L170" s="10">
        <v>0</v>
      </c>
      <c r="M170" s="10">
        <v>0</v>
      </c>
      <c r="N170" s="10">
        <v>1693</v>
      </c>
      <c r="O170" s="10">
        <v>0</v>
      </c>
      <c r="P170" s="10">
        <v>0</v>
      </c>
      <c r="Q170" s="10">
        <v>3976</v>
      </c>
      <c r="R170" s="10">
        <v>9138</v>
      </c>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c r="FG170" s="73"/>
      <c r="FH170" s="73"/>
      <c r="FI170" s="73"/>
      <c r="FJ170" s="73"/>
      <c r="FK170" s="73"/>
      <c r="FL170" s="73"/>
      <c r="FM170" s="73"/>
      <c r="FN170" s="73"/>
      <c r="FO170" s="73"/>
      <c r="FP170" s="73"/>
      <c r="FQ170" s="73"/>
      <c r="FR170" s="73"/>
      <c r="FS170" s="73"/>
      <c r="FT170" s="73"/>
      <c r="FU170" s="73"/>
      <c r="FV170" s="73"/>
      <c r="FW170" s="73"/>
      <c r="FX170" s="73"/>
      <c r="FY170" s="73"/>
      <c r="FZ170" s="73"/>
      <c r="GA170" s="73"/>
      <c r="GB170" s="73"/>
      <c r="GC170" s="73"/>
      <c r="GD170" s="73"/>
    </row>
    <row r="171" spans="1:186" ht="15">
      <c r="A171" s="10" t="s">
        <v>291</v>
      </c>
      <c r="B171" s="10" t="s">
        <v>290</v>
      </c>
      <c r="C171" s="70" t="s">
        <v>828</v>
      </c>
      <c r="D171" s="70" t="s">
        <v>801</v>
      </c>
      <c r="E171" s="10">
        <v>707</v>
      </c>
      <c r="F171" s="10">
        <v>0</v>
      </c>
      <c r="G171" s="10">
        <v>830</v>
      </c>
      <c r="H171" s="10">
        <v>235</v>
      </c>
      <c r="I171" s="10">
        <v>80</v>
      </c>
      <c r="J171" s="10">
        <v>0</v>
      </c>
      <c r="K171" s="10">
        <v>482</v>
      </c>
      <c r="L171" s="10">
        <v>0</v>
      </c>
      <c r="M171" s="10">
        <v>0</v>
      </c>
      <c r="N171" s="10">
        <v>946</v>
      </c>
      <c r="O171" s="10">
        <v>0</v>
      </c>
      <c r="P171" s="10">
        <v>0</v>
      </c>
      <c r="Q171" s="10">
        <v>1925</v>
      </c>
      <c r="R171" s="10">
        <v>5205</v>
      </c>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row>
    <row r="172" spans="1:186" ht="15">
      <c r="A172" s="10" t="s">
        <v>293</v>
      </c>
      <c r="B172" s="10" t="s">
        <v>292</v>
      </c>
      <c r="C172" s="70" t="s">
        <v>828</v>
      </c>
      <c r="D172" s="70" t="s">
        <v>801</v>
      </c>
      <c r="E172" s="10">
        <v>739</v>
      </c>
      <c r="F172" s="10">
        <v>0</v>
      </c>
      <c r="G172" s="10">
        <v>0</v>
      </c>
      <c r="H172" s="10">
        <v>58</v>
      </c>
      <c r="I172" s="10">
        <v>0</v>
      </c>
      <c r="J172" s="10">
        <v>0</v>
      </c>
      <c r="K172" s="10">
        <v>0</v>
      </c>
      <c r="L172" s="10">
        <v>0</v>
      </c>
      <c r="M172" s="10">
        <v>0</v>
      </c>
      <c r="N172" s="10">
        <v>1169</v>
      </c>
      <c r="O172" s="10">
        <v>0</v>
      </c>
      <c r="P172" s="10">
        <v>0</v>
      </c>
      <c r="Q172" s="10">
        <v>754</v>
      </c>
      <c r="R172" s="10">
        <v>2720</v>
      </c>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row>
    <row r="173" spans="1:186" ht="15">
      <c r="A173" s="10" t="s">
        <v>295</v>
      </c>
      <c r="B173" s="10" t="s">
        <v>294</v>
      </c>
      <c r="C173" s="70" t="s">
        <v>802</v>
      </c>
      <c r="D173" s="70" t="s">
        <v>802</v>
      </c>
      <c r="E173" s="10">
        <v>26082</v>
      </c>
      <c r="F173" s="10">
        <v>0</v>
      </c>
      <c r="G173" s="10">
        <v>0</v>
      </c>
      <c r="H173" s="10">
        <v>0</v>
      </c>
      <c r="I173" s="10">
        <v>0</v>
      </c>
      <c r="J173" s="10">
        <v>0</v>
      </c>
      <c r="K173" s="10">
        <v>27655</v>
      </c>
      <c r="L173" s="10">
        <v>27856</v>
      </c>
      <c r="M173" s="10">
        <v>8632</v>
      </c>
      <c r="N173" s="10">
        <v>0</v>
      </c>
      <c r="O173" s="10">
        <v>0</v>
      </c>
      <c r="P173" s="10">
        <v>0</v>
      </c>
      <c r="Q173" s="10">
        <v>0</v>
      </c>
      <c r="R173" s="10">
        <v>90225</v>
      </c>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row>
    <row r="174" spans="1:186" ht="15">
      <c r="A174" s="10" t="s">
        <v>297</v>
      </c>
      <c r="B174" s="10" t="s">
        <v>296</v>
      </c>
      <c r="C174" s="70" t="s">
        <v>831</v>
      </c>
      <c r="D174" s="70" t="s">
        <v>834</v>
      </c>
      <c r="E174" s="10">
        <v>1019</v>
      </c>
      <c r="F174" s="10">
        <v>0</v>
      </c>
      <c r="G174" s="10">
        <v>0</v>
      </c>
      <c r="H174" s="10">
        <v>0</v>
      </c>
      <c r="I174" s="10">
        <v>0</v>
      </c>
      <c r="J174" s="10">
        <v>0</v>
      </c>
      <c r="K174" s="10">
        <v>1193</v>
      </c>
      <c r="L174" s="10">
        <v>0</v>
      </c>
      <c r="M174" s="10">
        <v>0</v>
      </c>
      <c r="N174" s="10">
        <v>600</v>
      </c>
      <c r="O174" s="10">
        <v>0</v>
      </c>
      <c r="P174" s="10">
        <v>0</v>
      </c>
      <c r="Q174" s="10">
        <v>5926</v>
      </c>
      <c r="R174" s="10">
        <v>8738</v>
      </c>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c r="FG174" s="73"/>
      <c r="FH174" s="73"/>
      <c r="FI174" s="73"/>
      <c r="FJ174" s="73"/>
      <c r="FK174" s="73"/>
      <c r="FL174" s="73"/>
      <c r="FM174" s="73"/>
      <c r="FN174" s="73"/>
      <c r="FO174" s="73"/>
      <c r="FP174" s="73"/>
      <c r="FQ174" s="73"/>
      <c r="FR174" s="73"/>
      <c r="FS174" s="73"/>
      <c r="FT174" s="73"/>
      <c r="FU174" s="73"/>
      <c r="FV174" s="73"/>
      <c r="FW174" s="73"/>
      <c r="FX174" s="73"/>
      <c r="FY174" s="73"/>
      <c r="FZ174" s="73"/>
      <c r="GA174" s="73"/>
      <c r="GB174" s="73"/>
      <c r="GC174" s="73"/>
      <c r="GD174" s="73"/>
    </row>
    <row r="175" spans="1:186" ht="15">
      <c r="A175" s="10" t="s">
        <v>298</v>
      </c>
      <c r="B175" s="10" t="s">
        <v>887</v>
      </c>
      <c r="C175" s="70" t="s">
        <v>832</v>
      </c>
      <c r="D175" s="70" t="s">
        <v>804</v>
      </c>
      <c r="E175" s="10">
        <v>20539</v>
      </c>
      <c r="F175" s="10">
        <v>0</v>
      </c>
      <c r="G175" s="10">
        <v>0</v>
      </c>
      <c r="H175" s="10">
        <v>0</v>
      </c>
      <c r="I175" s="10">
        <v>0</v>
      </c>
      <c r="J175" s="10">
        <v>0</v>
      </c>
      <c r="K175" s="10">
        <v>7167</v>
      </c>
      <c r="L175" s="10">
        <v>0</v>
      </c>
      <c r="M175" s="10">
        <v>0</v>
      </c>
      <c r="N175" s="10">
        <v>0</v>
      </c>
      <c r="O175" s="10">
        <v>0</v>
      </c>
      <c r="P175" s="10">
        <v>0</v>
      </c>
      <c r="Q175" s="10">
        <v>40223</v>
      </c>
      <c r="R175" s="10">
        <v>67929</v>
      </c>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c r="FG175" s="73"/>
      <c r="FH175" s="73"/>
      <c r="FI175" s="73"/>
      <c r="FJ175" s="73"/>
      <c r="FK175" s="73"/>
      <c r="FL175" s="73"/>
      <c r="FM175" s="73"/>
      <c r="FN175" s="73"/>
      <c r="FO175" s="73"/>
      <c r="FP175" s="73"/>
      <c r="FQ175" s="73"/>
      <c r="FR175" s="73"/>
      <c r="FS175" s="73"/>
      <c r="FT175" s="73"/>
      <c r="FU175" s="73"/>
      <c r="FV175" s="73"/>
      <c r="FW175" s="73"/>
      <c r="FX175" s="73"/>
      <c r="FY175" s="73"/>
      <c r="FZ175" s="73"/>
      <c r="GA175" s="73"/>
      <c r="GB175" s="73"/>
      <c r="GC175" s="73"/>
      <c r="GD175" s="73"/>
    </row>
    <row r="176" spans="1:186" ht="15">
      <c r="A176" s="10" t="s">
        <v>300</v>
      </c>
      <c r="B176" s="10" t="s">
        <v>299</v>
      </c>
      <c r="C176" s="70" t="s">
        <v>827</v>
      </c>
      <c r="D176" s="70" t="s">
        <v>805</v>
      </c>
      <c r="E176" s="10">
        <v>96107</v>
      </c>
      <c r="F176" s="10">
        <v>0</v>
      </c>
      <c r="G176" s="10">
        <v>18551</v>
      </c>
      <c r="H176" s="10">
        <v>0</v>
      </c>
      <c r="I176" s="10">
        <v>0</v>
      </c>
      <c r="J176" s="10">
        <v>0</v>
      </c>
      <c r="K176" s="10">
        <v>25010</v>
      </c>
      <c r="L176" s="10">
        <v>0</v>
      </c>
      <c r="M176" s="10">
        <v>0</v>
      </c>
      <c r="N176" s="10">
        <v>21420</v>
      </c>
      <c r="O176" s="10">
        <v>0</v>
      </c>
      <c r="P176" s="10">
        <v>0</v>
      </c>
      <c r="Q176" s="10">
        <v>13913</v>
      </c>
      <c r="R176" s="10">
        <v>175001</v>
      </c>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c r="FG176" s="73"/>
      <c r="FH176" s="73"/>
      <c r="FI176" s="73"/>
      <c r="FJ176" s="73"/>
      <c r="FK176" s="73"/>
      <c r="FL176" s="73"/>
      <c r="FM176" s="73"/>
      <c r="FN176" s="73"/>
      <c r="FO176" s="73"/>
      <c r="FP176" s="73"/>
      <c r="FQ176" s="73"/>
      <c r="FR176" s="73"/>
      <c r="FS176" s="73"/>
      <c r="FT176" s="73"/>
      <c r="FU176" s="73"/>
      <c r="FV176" s="73"/>
      <c r="FW176" s="73"/>
      <c r="FX176" s="73"/>
      <c r="FY176" s="73"/>
      <c r="FZ176" s="73"/>
      <c r="GA176" s="73"/>
      <c r="GB176" s="73"/>
      <c r="GC176" s="73"/>
      <c r="GD176" s="73"/>
    </row>
    <row r="177" spans="1:186" ht="15">
      <c r="A177" s="10" t="s">
        <v>923</v>
      </c>
      <c r="B177" s="10" t="s">
        <v>888</v>
      </c>
      <c r="C177" s="70" t="s">
        <v>830</v>
      </c>
      <c r="D177" s="70" t="s">
        <v>834</v>
      </c>
      <c r="E177" s="10">
        <v>1145</v>
      </c>
      <c r="F177" s="10">
        <v>0</v>
      </c>
      <c r="G177" s="10">
        <v>0</v>
      </c>
      <c r="H177" s="10">
        <v>0</v>
      </c>
      <c r="I177" s="10">
        <v>0</v>
      </c>
      <c r="J177" s="10">
        <v>0</v>
      </c>
      <c r="K177" s="10">
        <v>7381</v>
      </c>
      <c r="L177" s="10">
        <v>0</v>
      </c>
      <c r="M177" s="10">
        <v>0</v>
      </c>
      <c r="N177" s="10">
        <v>100</v>
      </c>
      <c r="O177" s="10">
        <v>0</v>
      </c>
      <c r="P177" s="10">
        <v>0</v>
      </c>
      <c r="Q177" s="10">
        <v>0</v>
      </c>
      <c r="R177" s="10">
        <v>8626</v>
      </c>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c r="FG177" s="73"/>
      <c r="FH177" s="73"/>
      <c r="FI177" s="73"/>
      <c r="FJ177" s="73"/>
      <c r="FK177" s="73"/>
      <c r="FL177" s="73"/>
      <c r="FM177" s="73"/>
      <c r="FN177" s="73"/>
      <c r="FO177" s="73"/>
      <c r="FP177" s="73"/>
      <c r="FQ177" s="73"/>
      <c r="FR177" s="73"/>
      <c r="FS177" s="73"/>
      <c r="FT177" s="73"/>
      <c r="FU177" s="73"/>
      <c r="FV177" s="73"/>
      <c r="FW177" s="73"/>
      <c r="FX177" s="73"/>
      <c r="FY177" s="73"/>
      <c r="FZ177" s="73"/>
      <c r="GA177" s="73"/>
      <c r="GB177" s="73"/>
      <c r="GC177" s="73"/>
      <c r="GD177" s="73"/>
    </row>
    <row r="178" spans="1:186" ht="15">
      <c r="A178" s="10" t="s">
        <v>302</v>
      </c>
      <c r="B178" s="10" t="s">
        <v>301</v>
      </c>
      <c r="C178" s="70" t="s">
        <v>827</v>
      </c>
      <c r="D178" s="70" t="s">
        <v>801</v>
      </c>
      <c r="E178" s="10">
        <v>287</v>
      </c>
      <c r="F178" s="10">
        <v>0</v>
      </c>
      <c r="G178" s="10">
        <v>676</v>
      </c>
      <c r="H178" s="10">
        <v>0</v>
      </c>
      <c r="I178" s="10">
        <v>0</v>
      </c>
      <c r="J178" s="10">
        <v>0</v>
      </c>
      <c r="K178" s="10">
        <v>1722</v>
      </c>
      <c r="L178" s="10">
        <v>0</v>
      </c>
      <c r="M178" s="10">
        <v>0</v>
      </c>
      <c r="N178" s="10">
        <v>1448</v>
      </c>
      <c r="O178" s="10">
        <v>0</v>
      </c>
      <c r="P178" s="10">
        <v>0</v>
      </c>
      <c r="Q178" s="10">
        <v>8000</v>
      </c>
      <c r="R178" s="10">
        <v>12133</v>
      </c>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c r="FG178" s="73"/>
      <c r="FH178" s="73"/>
      <c r="FI178" s="73"/>
      <c r="FJ178" s="73"/>
      <c r="FK178" s="73"/>
      <c r="FL178" s="73"/>
      <c r="FM178" s="73"/>
      <c r="FN178" s="73"/>
      <c r="FO178" s="73"/>
      <c r="FP178" s="73"/>
      <c r="FQ178" s="73"/>
      <c r="FR178" s="73"/>
      <c r="FS178" s="73"/>
      <c r="FT178" s="73"/>
      <c r="FU178" s="73"/>
      <c r="FV178" s="73"/>
      <c r="FW178" s="73"/>
      <c r="FX178" s="73"/>
      <c r="FY178" s="73"/>
      <c r="FZ178" s="73"/>
      <c r="GA178" s="73"/>
      <c r="GB178" s="73"/>
      <c r="GC178" s="73"/>
      <c r="GD178" s="73"/>
    </row>
    <row r="179" spans="1:186" ht="15">
      <c r="A179" s="10" t="s">
        <v>304</v>
      </c>
      <c r="B179" s="10" t="s">
        <v>303</v>
      </c>
      <c r="C179" s="70" t="s">
        <v>831</v>
      </c>
      <c r="D179" s="70" t="s">
        <v>801</v>
      </c>
      <c r="E179" s="10">
        <v>238</v>
      </c>
      <c r="F179" s="10">
        <v>0</v>
      </c>
      <c r="G179" s="10">
        <v>0</v>
      </c>
      <c r="H179" s="10">
        <v>0</v>
      </c>
      <c r="I179" s="10">
        <v>0</v>
      </c>
      <c r="J179" s="10">
        <v>0</v>
      </c>
      <c r="K179" s="10">
        <v>1260</v>
      </c>
      <c r="L179" s="10">
        <v>3596</v>
      </c>
      <c r="M179" s="10">
        <v>1421</v>
      </c>
      <c r="N179" s="10">
        <v>0</v>
      </c>
      <c r="O179" s="10">
        <v>0</v>
      </c>
      <c r="P179" s="10">
        <v>0</v>
      </c>
      <c r="Q179" s="10">
        <v>244</v>
      </c>
      <c r="R179" s="10">
        <v>6759</v>
      </c>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c r="FG179" s="73"/>
      <c r="FH179" s="73"/>
      <c r="FI179" s="73"/>
      <c r="FJ179" s="73"/>
      <c r="FK179" s="73"/>
      <c r="FL179" s="73"/>
      <c r="FM179" s="73"/>
      <c r="FN179" s="73"/>
      <c r="FO179" s="73"/>
      <c r="FP179" s="73"/>
      <c r="FQ179" s="73"/>
      <c r="FR179" s="73"/>
      <c r="FS179" s="73"/>
      <c r="FT179" s="73"/>
      <c r="FU179" s="73"/>
      <c r="FV179" s="73"/>
      <c r="FW179" s="73"/>
      <c r="FX179" s="73"/>
      <c r="FY179" s="73"/>
      <c r="FZ179" s="73"/>
      <c r="GA179" s="73"/>
      <c r="GB179" s="73"/>
      <c r="GC179" s="73"/>
      <c r="GD179" s="73"/>
    </row>
    <row r="180" spans="1:186" ht="15">
      <c r="A180" s="10" t="s">
        <v>306</v>
      </c>
      <c r="B180" s="10" t="s">
        <v>305</v>
      </c>
      <c r="C180" s="70" t="s">
        <v>802</v>
      </c>
      <c r="D180" s="70" t="s">
        <v>802</v>
      </c>
      <c r="E180" s="10">
        <v>17134</v>
      </c>
      <c r="F180" s="10">
        <v>0</v>
      </c>
      <c r="G180" s="10">
        <v>6470</v>
      </c>
      <c r="H180" s="10">
        <v>30</v>
      </c>
      <c r="I180" s="10">
        <v>100</v>
      </c>
      <c r="J180" s="10">
        <v>5889</v>
      </c>
      <c r="K180" s="10">
        <v>28032</v>
      </c>
      <c r="L180" s="10">
        <v>12911</v>
      </c>
      <c r="M180" s="10">
        <v>9400</v>
      </c>
      <c r="N180" s="10">
        <v>1913</v>
      </c>
      <c r="O180" s="10">
        <v>0</v>
      </c>
      <c r="P180" s="10">
        <v>0</v>
      </c>
      <c r="Q180" s="10">
        <v>49581</v>
      </c>
      <c r="R180" s="10">
        <v>131460</v>
      </c>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c r="FG180" s="73"/>
      <c r="FH180" s="73"/>
      <c r="FI180" s="73"/>
      <c r="FJ180" s="73"/>
      <c r="FK180" s="73"/>
      <c r="FL180" s="73"/>
      <c r="FM180" s="73"/>
      <c r="FN180" s="73"/>
      <c r="FO180" s="73"/>
      <c r="FP180" s="73"/>
      <c r="FQ180" s="73"/>
      <c r="FR180" s="73"/>
      <c r="FS180" s="73"/>
      <c r="FT180" s="73"/>
      <c r="FU180" s="73"/>
      <c r="FV180" s="73"/>
      <c r="FW180" s="73"/>
      <c r="FX180" s="73"/>
      <c r="FY180" s="73"/>
      <c r="FZ180" s="73"/>
      <c r="GA180" s="73"/>
      <c r="GB180" s="73"/>
      <c r="GC180" s="73"/>
      <c r="GD180" s="73"/>
    </row>
    <row r="181" spans="1:186" ht="15">
      <c r="A181" s="10" t="s">
        <v>308</v>
      </c>
      <c r="B181" s="10" t="s">
        <v>307</v>
      </c>
      <c r="C181" s="70" t="s">
        <v>831</v>
      </c>
      <c r="D181" s="70" t="s">
        <v>801</v>
      </c>
      <c r="E181" s="10">
        <v>0</v>
      </c>
      <c r="F181" s="10">
        <v>0</v>
      </c>
      <c r="G181" s="10">
        <v>620</v>
      </c>
      <c r="H181" s="10">
        <v>1047</v>
      </c>
      <c r="I181" s="10">
        <v>0</v>
      </c>
      <c r="J181" s="10">
        <v>0</v>
      </c>
      <c r="K181" s="10">
        <v>2002</v>
      </c>
      <c r="L181" s="10">
        <v>0</v>
      </c>
      <c r="M181" s="10">
        <v>2800</v>
      </c>
      <c r="N181" s="10">
        <v>4405</v>
      </c>
      <c r="O181" s="10">
        <v>0</v>
      </c>
      <c r="P181" s="10">
        <v>0</v>
      </c>
      <c r="Q181" s="10">
        <v>13251</v>
      </c>
      <c r="R181" s="10">
        <v>24125</v>
      </c>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c r="FG181" s="73"/>
      <c r="FH181" s="73"/>
      <c r="FI181" s="73"/>
      <c r="FJ181" s="73"/>
      <c r="FK181" s="73"/>
      <c r="FL181" s="73"/>
      <c r="FM181" s="73"/>
      <c r="FN181" s="73"/>
      <c r="FO181" s="73"/>
      <c r="FP181" s="73"/>
      <c r="FQ181" s="73"/>
      <c r="FR181" s="73"/>
      <c r="FS181" s="73"/>
      <c r="FT181" s="73"/>
      <c r="FU181" s="73"/>
      <c r="FV181" s="73"/>
      <c r="FW181" s="73"/>
      <c r="FX181" s="73"/>
      <c r="FY181" s="73"/>
      <c r="FZ181" s="73"/>
      <c r="GA181" s="73"/>
      <c r="GB181" s="73"/>
      <c r="GC181" s="73"/>
      <c r="GD181" s="73"/>
    </row>
    <row r="182" spans="1:186" ht="15">
      <c r="A182" s="10" t="s">
        <v>310</v>
      </c>
      <c r="B182" s="10" t="s">
        <v>309</v>
      </c>
      <c r="C182" s="70" t="s">
        <v>828</v>
      </c>
      <c r="D182" s="70" t="s">
        <v>801</v>
      </c>
      <c r="E182" s="10">
        <v>442</v>
      </c>
      <c r="F182" s="10">
        <v>0</v>
      </c>
      <c r="G182" s="10">
        <v>2735</v>
      </c>
      <c r="H182" s="10">
        <v>0</v>
      </c>
      <c r="I182" s="10">
        <v>0</v>
      </c>
      <c r="J182" s="10">
        <v>0</v>
      </c>
      <c r="K182" s="10">
        <v>2687</v>
      </c>
      <c r="L182" s="10">
        <v>0</v>
      </c>
      <c r="M182" s="10">
        <v>0</v>
      </c>
      <c r="N182" s="10">
        <v>0</v>
      </c>
      <c r="O182" s="10">
        <v>0</v>
      </c>
      <c r="P182" s="10">
        <v>0</v>
      </c>
      <c r="Q182" s="10">
        <v>7847</v>
      </c>
      <c r="R182" s="10">
        <v>13711</v>
      </c>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c r="FG182" s="73"/>
      <c r="FH182" s="73"/>
      <c r="FI182" s="73"/>
      <c r="FJ182" s="73"/>
      <c r="FK182" s="73"/>
      <c r="FL182" s="73"/>
      <c r="FM182" s="73"/>
      <c r="FN182" s="73"/>
      <c r="FO182" s="73"/>
      <c r="FP182" s="73"/>
      <c r="FQ182" s="73"/>
      <c r="FR182" s="73"/>
      <c r="FS182" s="73"/>
      <c r="FT182" s="73"/>
      <c r="FU182" s="73"/>
      <c r="FV182" s="73"/>
      <c r="FW182" s="73"/>
      <c r="FX182" s="73"/>
      <c r="FY182" s="73"/>
      <c r="FZ182" s="73"/>
      <c r="GA182" s="73"/>
      <c r="GB182" s="73"/>
      <c r="GC182" s="73"/>
      <c r="GD182" s="73"/>
    </row>
    <row r="183" spans="1:186" ht="15">
      <c r="A183" s="10" t="s">
        <v>312</v>
      </c>
      <c r="B183" s="10" t="s">
        <v>311</v>
      </c>
      <c r="C183" s="70" t="s">
        <v>802</v>
      </c>
      <c r="D183" s="70" t="s">
        <v>802</v>
      </c>
      <c r="E183" s="10">
        <v>26610</v>
      </c>
      <c r="F183" s="10">
        <v>0</v>
      </c>
      <c r="G183" s="10">
        <v>658</v>
      </c>
      <c r="H183" s="10">
        <v>0</v>
      </c>
      <c r="I183" s="10">
        <v>0</v>
      </c>
      <c r="J183" s="10">
        <v>5210</v>
      </c>
      <c r="K183" s="10">
        <v>3051</v>
      </c>
      <c r="L183" s="10">
        <v>21453</v>
      </c>
      <c r="M183" s="10">
        <v>0</v>
      </c>
      <c r="N183" s="10">
        <v>6650</v>
      </c>
      <c r="O183" s="10">
        <v>0</v>
      </c>
      <c r="P183" s="10">
        <v>0</v>
      </c>
      <c r="Q183" s="10">
        <v>6511</v>
      </c>
      <c r="R183" s="10">
        <v>70143</v>
      </c>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c r="FG183" s="73"/>
      <c r="FH183" s="73"/>
      <c r="FI183" s="73"/>
      <c r="FJ183" s="73"/>
      <c r="FK183" s="73"/>
      <c r="FL183" s="73"/>
      <c r="FM183" s="73"/>
      <c r="FN183" s="73"/>
      <c r="FO183" s="73"/>
      <c r="FP183" s="73"/>
      <c r="FQ183" s="73"/>
      <c r="FR183" s="73"/>
      <c r="FS183" s="73"/>
      <c r="FT183" s="73"/>
      <c r="FU183" s="73"/>
      <c r="FV183" s="73"/>
      <c r="FW183" s="73"/>
      <c r="FX183" s="73"/>
      <c r="FY183" s="73"/>
      <c r="FZ183" s="73"/>
      <c r="GA183" s="73"/>
      <c r="GB183" s="73"/>
      <c r="GC183" s="73"/>
      <c r="GD183" s="73"/>
    </row>
    <row r="184" spans="1:186" ht="15">
      <c r="A184" s="10" t="s">
        <v>314</v>
      </c>
      <c r="B184" s="10" t="s">
        <v>313</v>
      </c>
      <c r="C184" s="70" t="s">
        <v>833</v>
      </c>
      <c r="D184" s="70" t="s">
        <v>834</v>
      </c>
      <c r="E184" s="10">
        <v>995</v>
      </c>
      <c r="F184" s="10">
        <v>0</v>
      </c>
      <c r="G184" s="10">
        <v>0</v>
      </c>
      <c r="H184" s="10">
        <v>0</v>
      </c>
      <c r="I184" s="10">
        <v>0</v>
      </c>
      <c r="J184" s="10">
        <v>0</v>
      </c>
      <c r="K184" s="10">
        <v>0</v>
      </c>
      <c r="L184" s="10">
        <v>0</v>
      </c>
      <c r="M184" s="10">
        <v>0</v>
      </c>
      <c r="N184" s="10">
        <v>250</v>
      </c>
      <c r="O184" s="10">
        <v>0</v>
      </c>
      <c r="P184" s="10">
        <v>0</v>
      </c>
      <c r="Q184" s="10">
        <v>86</v>
      </c>
      <c r="R184" s="10">
        <v>1331</v>
      </c>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c r="FG184" s="73"/>
      <c r="FH184" s="73"/>
      <c r="FI184" s="73"/>
      <c r="FJ184" s="73"/>
      <c r="FK184" s="73"/>
      <c r="FL184" s="73"/>
      <c r="FM184" s="73"/>
      <c r="FN184" s="73"/>
      <c r="FO184" s="73"/>
      <c r="FP184" s="73"/>
      <c r="FQ184" s="73"/>
      <c r="FR184" s="73"/>
      <c r="FS184" s="73"/>
      <c r="FT184" s="73"/>
      <c r="FU184" s="73"/>
      <c r="FV184" s="73"/>
      <c r="FW184" s="73"/>
      <c r="FX184" s="73"/>
      <c r="FY184" s="73"/>
      <c r="FZ184" s="73"/>
      <c r="GA184" s="73"/>
      <c r="GB184" s="73"/>
      <c r="GC184" s="73"/>
      <c r="GD184" s="73"/>
    </row>
    <row r="185" spans="1:186" ht="15">
      <c r="A185" s="10" t="s">
        <v>924</v>
      </c>
      <c r="B185" s="10" t="s">
        <v>889</v>
      </c>
      <c r="C185" s="70" t="s">
        <v>832</v>
      </c>
      <c r="D185" s="70" t="s">
        <v>834</v>
      </c>
      <c r="E185" s="10">
        <v>1400</v>
      </c>
      <c r="F185" s="10">
        <v>0</v>
      </c>
      <c r="G185" s="10">
        <v>0</v>
      </c>
      <c r="H185" s="10">
        <v>0</v>
      </c>
      <c r="I185" s="10">
        <v>0</v>
      </c>
      <c r="J185" s="10">
        <v>0</v>
      </c>
      <c r="K185" s="10">
        <v>0</v>
      </c>
      <c r="L185" s="10">
        <v>0</v>
      </c>
      <c r="M185" s="10">
        <v>0</v>
      </c>
      <c r="N185" s="10">
        <v>0</v>
      </c>
      <c r="O185" s="10">
        <v>0</v>
      </c>
      <c r="P185" s="10">
        <v>0</v>
      </c>
      <c r="Q185" s="10">
        <v>8940</v>
      </c>
      <c r="R185" s="10">
        <v>10340</v>
      </c>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c r="FG185" s="73"/>
      <c r="FH185" s="73"/>
      <c r="FI185" s="73"/>
      <c r="FJ185" s="73"/>
      <c r="FK185" s="73"/>
      <c r="FL185" s="73"/>
      <c r="FM185" s="73"/>
      <c r="FN185" s="73"/>
      <c r="FO185" s="73"/>
      <c r="FP185" s="73"/>
      <c r="FQ185" s="73"/>
      <c r="FR185" s="73"/>
      <c r="FS185" s="73"/>
      <c r="FT185" s="73"/>
      <c r="FU185" s="73"/>
      <c r="FV185" s="73"/>
      <c r="FW185" s="73"/>
      <c r="FX185" s="73"/>
      <c r="FY185" s="73"/>
      <c r="FZ185" s="73"/>
      <c r="GA185" s="73"/>
      <c r="GB185" s="73"/>
      <c r="GC185" s="73"/>
      <c r="GD185" s="73"/>
    </row>
    <row r="186" spans="1:186" ht="15">
      <c r="A186" s="10" t="s">
        <v>316</v>
      </c>
      <c r="B186" s="10" t="s">
        <v>315</v>
      </c>
      <c r="C186" s="70" t="s">
        <v>827</v>
      </c>
      <c r="D186" s="70" t="s">
        <v>801</v>
      </c>
      <c r="E186" s="10">
        <v>400</v>
      </c>
      <c r="F186" s="10">
        <v>0</v>
      </c>
      <c r="G186" s="10">
        <v>85</v>
      </c>
      <c r="H186" s="10">
        <v>274</v>
      </c>
      <c r="I186" s="10">
        <v>0</v>
      </c>
      <c r="J186" s="10">
        <v>0</v>
      </c>
      <c r="K186" s="10">
        <v>955</v>
      </c>
      <c r="L186" s="10">
        <v>0</v>
      </c>
      <c r="M186" s="10">
        <v>0</v>
      </c>
      <c r="N186" s="10">
        <v>0</v>
      </c>
      <c r="O186" s="10">
        <v>0</v>
      </c>
      <c r="P186" s="10">
        <v>0</v>
      </c>
      <c r="Q186" s="10">
        <v>35465</v>
      </c>
      <c r="R186" s="10">
        <v>37179</v>
      </c>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c r="FG186" s="73"/>
      <c r="FH186" s="73"/>
      <c r="FI186" s="73"/>
      <c r="FJ186" s="73"/>
      <c r="FK186" s="73"/>
      <c r="FL186" s="73"/>
      <c r="FM186" s="73"/>
      <c r="FN186" s="73"/>
      <c r="FO186" s="73"/>
      <c r="FP186" s="73"/>
      <c r="FQ186" s="73"/>
      <c r="FR186" s="73"/>
      <c r="FS186" s="73"/>
      <c r="FT186" s="73"/>
      <c r="FU186" s="73"/>
      <c r="FV186" s="73"/>
      <c r="FW186" s="73"/>
      <c r="FX186" s="73"/>
      <c r="FY186" s="73"/>
      <c r="FZ186" s="73"/>
      <c r="GA186" s="73"/>
      <c r="GB186" s="73"/>
      <c r="GC186" s="73"/>
      <c r="GD186" s="73"/>
    </row>
    <row r="187" spans="1:186" ht="15">
      <c r="A187" s="10" t="s">
        <v>318</v>
      </c>
      <c r="B187" s="10" t="s">
        <v>317</v>
      </c>
      <c r="C187" s="70" t="s">
        <v>829</v>
      </c>
      <c r="D187" s="70" t="s">
        <v>801</v>
      </c>
      <c r="E187" s="10">
        <v>449</v>
      </c>
      <c r="F187" s="10">
        <v>0</v>
      </c>
      <c r="G187" s="10">
        <v>500</v>
      </c>
      <c r="H187" s="10">
        <v>2003</v>
      </c>
      <c r="I187" s="10">
        <v>3489</v>
      </c>
      <c r="J187" s="10">
        <v>0</v>
      </c>
      <c r="K187" s="10">
        <v>1007</v>
      </c>
      <c r="L187" s="10">
        <v>0</v>
      </c>
      <c r="M187" s="10">
        <v>0</v>
      </c>
      <c r="N187" s="10">
        <v>1684</v>
      </c>
      <c r="O187" s="10">
        <v>0</v>
      </c>
      <c r="P187" s="10">
        <v>0</v>
      </c>
      <c r="Q187" s="10">
        <v>0</v>
      </c>
      <c r="R187" s="10">
        <v>9132</v>
      </c>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c r="FG187" s="73"/>
      <c r="FH187" s="73"/>
      <c r="FI187" s="73"/>
      <c r="FJ187" s="73"/>
      <c r="FK187" s="73"/>
      <c r="FL187" s="73"/>
      <c r="FM187" s="73"/>
      <c r="FN187" s="73"/>
      <c r="FO187" s="73"/>
      <c r="FP187" s="73"/>
      <c r="FQ187" s="73"/>
      <c r="FR187" s="73"/>
      <c r="FS187" s="73"/>
      <c r="FT187" s="73"/>
      <c r="FU187" s="73"/>
      <c r="FV187" s="73"/>
      <c r="FW187" s="73"/>
      <c r="FX187" s="73"/>
      <c r="FY187" s="73"/>
      <c r="FZ187" s="73"/>
      <c r="GA187" s="73"/>
      <c r="GB187" s="73"/>
      <c r="GC187" s="73"/>
      <c r="GD187" s="73"/>
    </row>
    <row r="188" spans="1:186" ht="15">
      <c r="A188" s="10" t="s">
        <v>320</v>
      </c>
      <c r="B188" s="10" t="s">
        <v>319</v>
      </c>
      <c r="C188" s="70" t="s">
        <v>827</v>
      </c>
      <c r="D188" s="70" t="s">
        <v>801</v>
      </c>
      <c r="E188" s="10">
        <v>716</v>
      </c>
      <c r="F188" s="10">
        <v>0</v>
      </c>
      <c r="G188" s="10">
        <v>24</v>
      </c>
      <c r="H188" s="10">
        <v>2512</v>
      </c>
      <c r="I188" s="10">
        <v>97</v>
      </c>
      <c r="J188" s="10">
        <v>0</v>
      </c>
      <c r="K188" s="10">
        <v>11003</v>
      </c>
      <c r="L188" s="10">
        <v>11404</v>
      </c>
      <c r="M188" s="10">
        <v>7767</v>
      </c>
      <c r="N188" s="10">
        <v>48</v>
      </c>
      <c r="O188" s="10">
        <v>0</v>
      </c>
      <c r="P188" s="10">
        <v>0</v>
      </c>
      <c r="Q188" s="10">
        <v>4560</v>
      </c>
      <c r="R188" s="10">
        <v>38131</v>
      </c>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c r="FG188" s="73"/>
      <c r="FH188" s="73"/>
      <c r="FI188" s="73"/>
      <c r="FJ188" s="73"/>
      <c r="FK188" s="73"/>
      <c r="FL188" s="73"/>
      <c r="FM188" s="73"/>
      <c r="FN188" s="73"/>
      <c r="FO188" s="73"/>
      <c r="FP188" s="73"/>
      <c r="FQ188" s="73"/>
      <c r="FR188" s="73"/>
      <c r="FS188" s="73"/>
      <c r="FT188" s="73"/>
      <c r="FU188" s="73"/>
      <c r="FV188" s="73"/>
      <c r="FW188" s="73"/>
      <c r="FX188" s="73"/>
      <c r="FY188" s="73"/>
      <c r="FZ188" s="73"/>
      <c r="GA188" s="73"/>
      <c r="GB188" s="73"/>
      <c r="GC188" s="73"/>
      <c r="GD188" s="73"/>
    </row>
    <row r="189" spans="1:186" ht="15">
      <c r="A189" s="10" t="s">
        <v>322</v>
      </c>
      <c r="B189" s="10" t="s">
        <v>321</v>
      </c>
      <c r="C189" s="70" t="s">
        <v>828</v>
      </c>
      <c r="D189" s="70" t="s">
        <v>804</v>
      </c>
      <c r="E189" s="10">
        <v>4165</v>
      </c>
      <c r="F189" s="10">
        <v>0</v>
      </c>
      <c r="G189" s="10">
        <v>900</v>
      </c>
      <c r="H189" s="10">
        <v>642</v>
      </c>
      <c r="I189" s="10">
        <v>0</v>
      </c>
      <c r="J189" s="10">
        <v>0</v>
      </c>
      <c r="K189" s="10">
        <v>3183</v>
      </c>
      <c r="L189" s="10">
        <v>0</v>
      </c>
      <c r="M189" s="10">
        <v>0</v>
      </c>
      <c r="N189" s="10">
        <v>75</v>
      </c>
      <c r="O189" s="10">
        <v>0</v>
      </c>
      <c r="P189" s="10">
        <v>0</v>
      </c>
      <c r="Q189" s="10">
        <v>2000</v>
      </c>
      <c r="R189" s="10">
        <v>10965</v>
      </c>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c r="FG189" s="73"/>
      <c r="FH189" s="73"/>
      <c r="FI189" s="73"/>
      <c r="FJ189" s="73"/>
      <c r="FK189" s="73"/>
      <c r="FL189" s="73"/>
      <c r="FM189" s="73"/>
      <c r="FN189" s="73"/>
      <c r="FO189" s="73"/>
      <c r="FP189" s="73"/>
      <c r="FQ189" s="73"/>
      <c r="FR189" s="73"/>
      <c r="FS189" s="73"/>
      <c r="FT189" s="73"/>
      <c r="FU189" s="73"/>
      <c r="FV189" s="73"/>
      <c r="FW189" s="73"/>
      <c r="FX189" s="73"/>
      <c r="FY189" s="73"/>
      <c r="FZ189" s="73"/>
      <c r="GA189" s="73"/>
      <c r="GB189" s="73"/>
      <c r="GC189" s="73"/>
      <c r="GD189" s="73"/>
    </row>
    <row r="190" spans="1:186" ht="15">
      <c r="A190" s="10" t="s">
        <v>324</v>
      </c>
      <c r="B190" s="10" t="s">
        <v>323</v>
      </c>
      <c r="C190" s="70" t="s">
        <v>826</v>
      </c>
      <c r="D190" s="70" t="s">
        <v>804</v>
      </c>
      <c r="E190" s="10">
        <v>918</v>
      </c>
      <c r="F190" s="10">
        <v>1150</v>
      </c>
      <c r="G190" s="10">
        <v>0</v>
      </c>
      <c r="H190" s="10">
        <v>0</v>
      </c>
      <c r="I190" s="10">
        <v>0</v>
      </c>
      <c r="J190" s="10">
        <v>0</v>
      </c>
      <c r="K190" s="10">
        <v>0</v>
      </c>
      <c r="L190" s="10">
        <v>500</v>
      </c>
      <c r="M190" s="10">
        <v>26</v>
      </c>
      <c r="N190" s="10">
        <v>0</v>
      </c>
      <c r="O190" s="10">
        <v>0</v>
      </c>
      <c r="P190" s="10">
        <v>0</v>
      </c>
      <c r="Q190" s="10">
        <v>85</v>
      </c>
      <c r="R190" s="10">
        <v>2679</v>
      </c>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c r="FG190" s="73"/>
      <c r="FH190" s="73"/>
      <c r="FI190" s="73"/>
      <c r="FJ190" s="73"/>
      <c r="FK190" s="73"/>
      <c r="FL190" s="73"/>
      <c r="FM190" s="73"/>
      <c r="FN190" s="73"/>
      <c r="FO190" s="73"/>
      <c r="FP190" s="73"/>
      <c r="FQ190" s="73"/>
      <c r="FR190" s="73"/>
      <c r="FS190" s="73"/>
      <c r="FT190" s="73"/>
      <c r="FU190" s="73"/>
      <c r="FV190" s="73"/>
      <c r="FW190" s="73"/>
      <c r="FX190" s="73"/>
      <c r="FY190" s="73"/>
      <c r="FZ190" s="73"/>
      <c r="GA190" s="73"/>
      <c r="GB190" s="73"/>
      <c r="GC190" s="73"/>
      <c r="GD190" s="73"/>
    </row>
    <row r="191" spans="1:186" ht="15">
      <c r="A191" s="10" t="s">
        <v>326</v>
      </c>
      <c r="B191" s="10" t="s">
        <v>325</v>
      </c>
      <c r="C191" s="70" t="s">
        <v>802</v>
      </c>
      <c r="D191" s="70" t="s">
        <v>802</v>
      </c>
      <c r="E191" s="10">
        <v>7919</v>
      </c>
      <c r="F191" s="10">
        <v>0</v>
      </c>
      <c r="G191" s="10">
        <v>2305</v>
      </c>
      <c r="H191" s="10">
        <v>2301</v>
      </c>
      <c r="I191" s="10">
        <v>0</v>
      </c>
      <c r="J191" s="10">
        <v>3853</v>
      </c>
      <c r="K191" s="10">
        <v>59831</v>
      </c>
      <c r="L191" s="10">
        <v>2340</v>
      </c>
      <c r="M191" s="10">
        <v>44000</v>
      </c>
      <c r="N191" s="10">
        <v>9068</v>
      </c>
      <c r="O191" s="10">
        <v>0</v>
      </c>
      <c r="P191" s="10">
        <v>0</v>
      </c>
      <c r="Q191" s="10">
        <v>0</v>
      </c>
      <c r="R191" s="10">
        <v>131617</v>
      </c>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c r="FG191" s="73"/>
      <c r="FH191" s="73"/>
      <c r="FI191" s="73"/>
      <c r="FJ191" s="73"/>
      <c r="FK191" s="73"/>
      <c r="FL191" s="73"/>
      <c r="FM191" s="73"/>
      <c r="FN191" s="73"/>
      <c r="FO191" s="73"/>
      <c r="FP191" s="73"/>
      <c r="FQ191" s="73"/>
      <c r="FR191" s="73"/>
      <c r="FS191" s="73"/>
      <c r="FT191" s="73"/>
      <c r="FU191" s="73"/>
      <c r="FV191" s="73"/>
      <c r="FW191" s="73"/>
      <c r="FX191" s="73"/>
      <c r="FY191" s="73"/>
      <c r="FZ191" s="73"/>
      <c r="GA191" s="73"/>
      <c r="GB191" s="73"/>
      <c r="GC191" s="73"/>
      <c r="GD191" s="73"/>
    </row>
    <row r="192" spans="1:186" ht="15">
      <c r="A192" s="10" t="s">
        <v>328</v>
      </c>
      <c r="B192" s="10" t="s">
        <v>327</v>
      </c>
      <c r="C192" s="70" t="s">
        <v>802</v>
      </c>
      <c r="D192" s="70" t="s">
        <v>802</v>
      </c>
      <c r="E192" s="10">
        <v>1376</v>
      </c>
      <c r="F192" s="10">
        <v>0</v>
      </c>
      <c r="G192" s="10">
        <v>6441</v>
      </c>
      <c r="H192" s="10">
        <v>1572</v>
      </c>
      <c r="I192" s="10">
        <v>0</v>
      </c>
      <c r="J192" s="10">
        <v>325</v>
      </c>
      <c r="K192" s="10">
        <v>9033</v>
      </c>
      <c r="L192" s="10">
        <v>21334</v>
      </c>
      <c r="M192" s="10">
        <v>0</v>
      </c>
      <c r="N192" s="10">
        <v>43837</v>
      </c>
      <c r="O192" s="10">
        <v>0</v>
      </c>
      <c r="P192" s="10">
        <v>0</v>
      </c>
      <c r="Q192" s="10">
        <v>0</v>
      </c>
      <c r="R192" s="10">
        <v>83918</v>
      </c>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row>
    <row r="193" spans="1:186" ht="15">
      <c r="A193" s="10" t="s">
        <v>330</v>
      </c>
      <c r="B193" s="10" t="s">
        <v>329</v>
      </c>
      <c r="C193" s="70" t="s">
        <v>828</v>
      </c>
      <c r="D193" s="70" t="s">
        <v>805</v>
      </c>
      <c r="E193" s="10">
        <v>139082</v>
      </c>
      <c r="F193" s="10">
        <v>0</v>
      </c>
      <c r="G193" s="10">
        <v>20061</v>
      </c>
      <c r="H193" s="10">
        <v>11865</v>
      </c>
      <c r="I193" s="10">
        <v>0</v>
      </c>
      <c r="J193" s="10">
        <v>0</v>
      </c>
      <c r="K193" s="10">
        <v>54464</v>
      </c>
      <c r="L193" s="10">
        <v>0</v>
      </c>
      <c r="M193" s="10">
        <v>0</v>
      </c>
      <c r="N193" s="10">
        <v>9298</v>
      </c>
      <c r="O193" s="10">
        <v>0</v>
      </c>
      <c r="P193" s="10">
        <v>0</v>
      </c>
      <c r="Q193" s="10">
        <v>55068</v>
      </c>
      <c r="R193" s="10">
        <v>289838</v>
      </c>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c r="FG193" s="73"/>
      <c r="FH193" s="73"/>
      <c r="FI193" s="73"/>
      <c r="FJ193" s="73"/>
      <c r="FK193" s="73"/>
      <c r="FL193" s="73"/>
      <c r="FM193" s="73"/>
      <c r="FN193" s="73"/>
      <c r="FO193" s="73"/>
      <c r="FP193" s="73"/>
      <c r="FQ193" s="73"/>
      <c r="FR193" s="73"/>
      <c r="FS193" s="73"/>
      <c r="FT193" s="73"/>
      <c r="FU193" s="73"/>
      <c r="FV193" s="73"/>
      <c r="FW193" s="73"/>
      <c r="FX193" s="73"/>
      <c r="FY193" s="73"/>
      <c r="FZ193" s="73"/>
      <c r="GA193" s="73"/>
      <c r="GB193" s="73"/>
      <c r="GC193" s="73"/>
      <c r="GD193" s="73"/>
    </row>
    <row r="194" spans="1:186" ht="15">
      <c r="A194" s="10" t="s">
        <v>332</v>
      </c>
      <c r="B194" s="10" t="s">
        <v>331</v>
      </c>
      <c r="C194" s="70" t="s">
        <v>828</v>
      </c>
      <c r="D194" s="70" t="s">
        <v>834</v>
      </c>
      <c r="E194" s="10">
        <v>685</v>
      </c>
      <c r="F194" s="10">
        <v>0</v>
      </c>
      <c r="G194" s="10">
        <v>0</v>
      </c>
      <c r="H194" s="10">
        <v>0</v>
      </c>
      <c r="I194" s="10">
        <v>0</v>
      </c>
      <c r="J194" s="10">
        <v>0</v>
      </c>
      <c r="K194" s="10">
        <v>0</v>
      </c>
      <c r="L194" s="10">
        <v>0</v>
      </c>
      <c r="M194" s="10">
        <v>0</v>
      </c>
      <c r="N194" s="10">
        <v>11324</v>
      </c>
      <c r="O194" s="10">
        <v>0</v>
      </c>
      <c r="P194" s="10">
        <v>0</v>
      </c>
      <c r="Q194" s="10">
        <v>0</v>
      </c>
      <c r="R194" s="10">
        <v>12009</v>
      </c>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c r="FG194" s="73"/>
      <c r="FH194" s="73"/>
      <c r="FI194" s="73"/>
      <c r="FJ194" s="73"/>
      <c r="FK194" s="73"/>
      <c r="FL194" s="73"/>
      <c r="FM194" s="73"/>
      <c r="FN194" s="73"/>
      <c r="FO194" s="73"/>
      <c r="FP194" s="73"/>
      <c r="FQ194" s="73"/>
      <c r="FR194" s="73"/>
      <c r="FS194" s="73"/>
      <c r="FT194" s="73"/>
      <c r="FU194" s="73"/>
      <c r="FV194" s="73"/>
      <c r="FW194" s="73"/>
      <c r="FX194" s="73"/>
      <c r="FY194" s="73"/>
      <c r="FZ194" s="73"/>
      <c r="GA194" s="73"/>
      <c r="GB194" s="73"/>
      <c r="GC194" s="73"/>
      <c r="GD194" s="73"/>
    </row>
    <row r="195" spans="1:186" ht="15">
      <c r="A195" s="10" t="s">
        <v>925</v>
      </c>
      <c r="B195" s="10" t="s">
        <v>890</v>
      </c>
      <c r="C195" s="70" t="s">
        <v>833</v>
      </c>
      <c r="D195" s="70" t="s">
        <v>834</v>
      </c>
      <c r="E195" s="10">
        <v>2100</v>
      </c>
      <c r="F195" s="10">
        <v>0</v>
      </c>
      <c r="G195" s="10">
        <v>0</v>
      </c>
      <c r="H195" s="10">
        <v>0</v>
      </c>
      <c r="I195" s="10">
        <v>0</v>
      </c>
      <c r="J195" s="10">
        <v>0</v>
      </c>
      <c r="K195" s="10">
        <v>3310</v>
      </c>
      <c r="L195" s="10">
        <v>0</v>
      </c>
      <c r="M195" s="10">
        <v>0</v>
      </c>
      <c r="N195" s="10">
        <v>8005</v>
      </c>
      <c r="O195" s="10">
        <v>0</v>
      </c>
      <c r="P195" s="10">
        <v>0</v>
      </c>
      <c r="Q195" s="10">
        <v>0</v>
      </c>
      <c r="R195" s="10">
        <v>13415</v>
      </c>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c r="FG195" s="73"/>
      <c r="FH195" s="73"/>
      <c r="FI195" s="73"/>
      <c r="FJ195" s="73"/>
      <c r="FK195" s="73"/>
      <c r="FL195" s="73"/>
      <c r="FM195" s="73"/>
      <c r="FN195" s="73"/>
      <c r="FO195" s="73"/>
      <c r="FP195" s="73"/>
      <c r="FQ195" s="73"/>
      <c r="FR195" s="73"/>
      <c r="FS195" s="73"/>
      <c r="FT195" s="73"/>
      <c r="FU195" s="73"/>
      <c r="FV195" s="73"/>
      <c r="FW195" s="73"/>
      <c r="FX195" s="73"/>
      <c r="FY195" s="73"/>
      <c r="FZ195" s="73"/>
      <c r="GA195" s="73"/>
      <c r="GB195" s="73"/>
      <c r="GC195" s="73"/>
      <c r="GD195" s="73"/>
    </row>
    <row r="196" spans="1:186" ht="15">
      <c r="A196" s="10" t="s">
        <v>334</v>
      </c>
      <c r="B196" s="10" t="s">
        <v>333</v>
      </c>
      <c r="C196" s="70" t="s">
        <v>831</v>
      </c>
      <c r="D196" s="70" t="s">
        <v>801</v>
      </c>
      <c r="E196" s="10">
        <v>0</v>
      </c>
      <c r="F196" s="10">
        <v>0</v>
      </c>
      <c r="G196" s="10">
        <v>285</v>
      </c>
      <c r="H196" s="10">
        <v>0</v>
      </c>
      <c r="I196" s="10">
        <v>0</v>
      </c>
      <c r="J196" s="10">
        <v>0</v>
      </c>
      <c r="K196" s="10">
        <v>621</v>
      </c>
      <c r="L196" s="10">
        <v>3538</v>
      </c>
      <c r="M196" s="10">
        <v>0</v>
      </c>
      <c r="N196" s="10">
        <v>40</v>
      </c>
      <c r="O196" s="10">
        <v>0</v>
      </c>
      <c r="P196" s="10">
        <v>0</v>
      </c>
      <c r="Q196" s="10">
        <v>1418</v>
      </c>
      <c r="R196" s="10">
        <v>5902</v>
      </c>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c r="FG196" s="73"/>
      <c r="FH196" s="73"/>
      <c r="FI196" s="73"/>
      <c r="FJ196" s="73"/>
      <c r="FK196" s="73"/>
      <c r="FL196" s="73"/>
      <c r="FM196" s="73"/>
      <c r="FN196" s="73"/>
      <c r="FO196" s="73"/>
      <c r="FP196" s="73"/>
      <c r="FQ196" s="73"/>
      <c r="FR196" s="73"/>
      <c r="FS196" s="73"/>
      <c r="FT196" s="73"/>
      <c r="FU196" s="73"/>
      <c r="FV196" s="73"/>
      <c r="FW196" s="73"/>
      <c r="FX196" s="73"/>
      <c r="FY196" s="73"/>
      <c r="FZ196" s="73"/>
      <c r="GA196" s="73"/>
      <c r="GB196" s="73"/>
      <c r="GC196" s="73"/>
      <c r="GD196" s="73"/>
    </row>
    <row r="197" spans="1:186" ht="15">
      <c r="A197" s="10" t="s">
        <v>336</v>
      </c>
      <c r="B197" s="10" t="s">
        <v>335</v>
      </c>
      <c r="C197" s="70" t="s">
        <v>827</v>
      </c>
      <c r="D197" s="70" t="s">
        <v>801</v>
      </c>
      <c r="E197" s="10">
        <v>759</v>
      </c>
      <c r="F197" s="10">
        <v>0</v>
      </c>
      <c r="G197" s="10">
        <v>1117</v>
      </c>
      <c r="H197" s="10">
        <v>0</v>
      </c>
      <c r="I197" s="10">
        <v>2051</v>
      </c>
      <c r="J197" s="10">
        <v>0</v>
      </c>
      <c r="K197" s="10">
        <v>7269</v>
      </c>
      <c r="L197" s="10">
        <v>0</v>
      </c>
      <c r="M197" s="10">
        <v>0</v>
      </c>
      <c r="N197" s="10">
        <v>1355</v>
      </c>
      <c r="O197" s="10">
        <v>0</v>
      </c>
      <c r="P197" s="10">
        <v>0</v>
      </c>
      <c r="Q197" s="10">
        <v>8122</v>
      </c>
      <c r="R197" s="10">
        <v>20673</v>
      </c>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c r="FG197" s="73"/>
      <c r="FH197" s="73"/>
      <c r="FI197" s="73"/>
      <c r="FJ197" s="73"/>
      <c r="FK197" s="73"/>
      <c r="FL197" s="73"/>
      <c r="FM197" s="73"/>
      <c r="FN197" s="73"/>
      <c r="FO197" s="73"/>
      <c r="FP197" s="73"/>
      <c r="FQ197" s="73"/>
      <c r="FR197" s="73"/>
      <c r="FS197" s="73"/>
      <c r="FT197" s="73"/>
      <c r="FU197" s="73"/>
      <c r="FV197" s="73"/>
      <c r="FW197" s="73"/>
      <c r="FX197" s="73"/>
      <c r="FY197" s="73"/>
      <c r="FZ197" s="73"/>
      <c r="GA197" s="73"/>
      <c r="GB197" s="73"/>
      <c r="GC197" s="73"/>
      <c r="GD197" s="73"/>
    </row>
    <row r="198" spans="1:186" ht="15">
      <c r="A198" s="10" t="s">
        <v>338</v>
      </c>
      <c r="B198" s="10" t="s">
        <v>337</v>
      </c>
      <c r="C198" s="70" t="s">
        <v>833</v>
      </c>
      <c r="D198" s="70" t="s">
        <v>804</v>
      </c>
      <c r="E198" s="10">
        <v>31268</v>
      </c>
      <c r="F198" s="10">
        <v>0</v>
      </c>
      <c r="G198" s="10">
        <v>0</v>
      </c>
      <c r="H198" s="10">
        <v>0</v>
      </c>
      <c r="I198" s="10">
        <v>0</v>
      </c>
      <c r="J198" s="10">
        <v>0</v>
      </c>
      <c r="K198" s="10">
        <v>8533</v>
      </c>
      <c r="L198" s="10">
        <v>15000</v>
      </c>
      <c r="M198" s="10">
        <v>23280</v>
      </c>
      <c r="N198" s="10">
        <v>2550</v>
      </c>
      <c r="O198" s="10">
        <v>0</v>
      </c>
      <c r="P198" s="10">
        <v>0</v>
      </c>
      <c r="Q198" s="10">
        <v>38861</v>
      </c>
      <c r="R198" s="10">
        <v>119492</v>
      </c>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c r="FG198" s="73"/>
      <c r="FH198" s="73"/>
      <c r="FI198" s="73"/>
      <c r="FJ198" s="73"/>
      <c r="FK198" s="73"/>
      <c r="FL198" s="73"/>
      <c r="FM198" s="73"/>
      <c r="FN198" s="73"/>
      <c r="FO198" s="73"/>
      <c r="FP198" s="73"/>
      <c r="FQ198" s="73"/>
      <c r="FR198" s="73"/>
      <c r="FS198" s="73"/>
      <c r="FT198" s="73"/>
      <c r="FU198" s="73"/>
      <c r="FV198" s="73"/>
      <c r="FW198" s="73"/>
      <c r="FX198" s="73"/>
      <c r="FY198" s="73"/>
      <c r="FZ198" s="73"/>
      <c r="GA198" s="73"/>
      <c r="GB198" s="73"/>
      <c r="GC198" s="73"/>
      <c r="GD198" s="73"/>
    </row>
    <row r="199" spans="1:186" ht="15">
      <c r="A199" s="10" t="s">
        <v>340</v>
      </c>
      <c r="B199" s="10" t="s">
        <v>339</v>
      </c>
      <c r="C199" s="70" t="s">
        <v>802</v>
      </c>
      <c r="D199" s="70" t="s">
        <v>802</v>
      </c>
      <c r="E199" s="10">
        <v>5201</v>
      </c>
      <c r="F199" s="10">
        <v>0</v>
      </c>
      <c r="G199" s="10">
        <v>1085</v>
      </c>
      <c r="H199" s="10">
        <v>0</v>
      </c>
      <c r="I199" s="10">
        <v>0</v>
      </c>
      <c r="J199" s="10">
        <v>6300</v>
      </c>
      <c r="K199" s="10">
        <v>3176</v>
      </c>
      <c r="L199" s="10">
        <v>0</v>
      </c>
      <c r="M199" s="10">
        <v>9416</v>
      </c>
      <c r="N199" s="10">
        <v>0</v>
      </c>
      <c r="O199" s="10">
        <v>0</v>
      </c>
      <c r="P199" s="10">
        <v>0</v>
      </c>
      <c r="Q199" s="10">
        <v>16062</v>
      </c>
      <c r="R199" s="10">
        <v>41240</v>
      </c>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c r="FG199" s="73"/>
      <c r="FH199" s="73"/>
      <c r="FI199" s="73"/>
      <c r="FJ199" s="73"/>
      <c r="FK199" s="73"/>
      <c r="FL199" s="73"/>
      <c r="FM199" s="73"/>
      <c r="FN199" s="73"/>
      <c r="FO199" s="73"/>
      <c r="FP199" s="73"/>
      <c r="FQ199" s="73"/>
      <c r="FR199" s="73"/>
      <c r="FS199" s="73"/>
      <c r="FT199" s="73"/>
      <c r="FU199" s="73"/>
      <c r="FV199" s="73"/>
      <c r="FW199" s="73"/>
      <c r="FX199" s="73"/>
      <c r="FY199" s="73"/>
      <c r="FZ199" s="73"/>
      <c r="GA199" s="73"/>
      <c r="GB199" s="73"/>
      <c r="GC199" s="73"/>
      <c r="GD199" s="73"/>
    </row>
    <row r="200" spans="1:186" ht="15">
      <c r="A200" s="10" t="s">
        <v>342</v>
      </c>
      <c r="B200" s="10" t="s">
        <v>341</v>
      </c>
      <c r="C200" s="70" t="s">
        <v>833</v>
      </c>
      <c r="D200" s="70" t="s">
        <v>803</v>
      </c>
      <c r="E200" s="10">
        <v>37942</v>
      </c>
      <c r="F200" s="10">
        <v>0</v>
      </c>
      <c r="G200" s="10">
        <v>798</v>
      </c>
      <c r="H200" s="10">
        <v>0</v>
      </c>
      <c r="I200" s="10">
        <v>0</v>
      </c>
      <c r="J200" s="10">
        <v>0</v>
      </c>
      <c r="K200" s="10">
        <v>27792</v>
      </c>
      <c r="L200" s="10">
        <v>10099</v>
      </c>
      <c r="M200" s="10">
        <v>10311</v>
      </c>
      <c r="N200" s="10">
        <v>0</v>
      </c>
      <c r="O200" s="10">
        <v>0</v>
      </c>
      <c r="P200" s="10">
        <v>0</v>
      </c>
      <c r="Q200" s="10">
        <v>6986</v>
      </c>
      <c r="R200" s="10">
        <v>93928</v>
      </c>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c r="FG200" s="73"/>
      <c r="FH200" s="73"/>
      <c r="FI200" s="73"/>
      <c r="FJ200" s="73"/>
      <c r="FK200" s="73"/>
      <c r="FL200" s="73"/>
      <c r="FM200" s="73"/>
      <c r="FN200" s="73"/>
      <c r="FO200" s="73"/>
      <c r="FP200" s="73"/>
      <c r="FQ200" s="73"/>
      <c r="FR200" s="73"/>
      <c r="FS200" s="73"/>
      <c r="FT200" s="73"/>
      <c r="FU200" s="73"/>
      <c r="FV200" s="73"/>
      <c r="FW200" s="73"/>
      <c r="FX200" s="73"/>
      <c r="FY200" s="73"/>
      <c r="FZ200" s="73"/>
      <c r="GA200" s="73"/>
      <c r="GB200" s="73"/>
      <c r="GC200" s="73"/>
      <c r="GD200" s="73"/>
    </row>
    <row r="201" spans="1:186" ht="15">
      <c r="A201" s="10" t="s">
        <v>344</v>
      </c>
      <c r="B201" s="10" t="s">
        <v>343</v>
      </c>
      <c r="C201" s="70" t="s">
        <v>829</v>
      </c>
      <c r="D201" s="70" t="s">
        <v>803</v>
      </c>
      <c r="E201" s="10">
        <v>9259</v>
      </c>
      <c r="F201" s="10">
        <v>0</v>
      </c>
      <c r="G201" s="10">
        <v>141</v>
      </c>
      <c r="H201" s="10">
        <v>0</v>
      </c>
      <c r="I201" s="10">
        <v>0</v>
      </c>
      <c r="J201" s="10">
        <v>0</v>
      </c>
      <c r="K201" s="10">
        <v>1610</v>
      </c>
      <c r="L201" s="10">
        <v>0</v>
      </c>
      <c r="M201" s="10">
        <v>0</v>
      </c>
      <c r="N201" s="10">
        <v>5514</v>
      </c>
      <c r="O201" s="10">
        <v>0</v>
      </c>
      <c r="P201" s="10">
        <v>0</v>
      </c>
      <c r="Q201" s="10">
        <v>6253</v>
      </c>
      <c r="R201" s="10">
        <v>22777</v>
      </c>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c r="FG201" s="73"/>
      <c r="FH201" s="73"/>
      <c r="FI201" s="73"/>
      <c r="FJ201" s="73"/>
      <c r="FK201" s="73"/>
      <c r="FL201" s="73"/>
      <c r="FM201" s="73"/>
      <c r="FN201" s="73"/>
      <c r="FO201" s="73"/>
      <c r="FP201" s="73"/>
      <c r="FQ201" s="73"/>
      <c r="FR201" s="73"/>
      <c r="FS201" s="73"/>
      <c r="FT201" s="73"/>
      <c r="FU201" s="73"/>
      <c r="FV201" s="73"/>
      <c r="FW201" s="73"/>
      <c r="FX201" s="73"/>
      <c r="FY201" s="73"/>
      <c r="FZ201" s="73"/>
      <c r="GA201" s="73"/>
      <c r="GB201" s="73"/>
      <c r="GC201" s="73"/>
      <c r="GD201" s="73"/>
    </row>
    <row r="202" spans="1:186" ht="15">
      <c r="A202" s="10" t="s">
        <v>346</v>
      </c>
      <c r="B202" s="10" t="s">
        <v>345</v>
      </c>
      <c r="C202" s="70" t="s">
        <v>829</v>
      </c>
      <c r="D202" s="70" t="s">
        <v>834</v>
      </c>
      <c r="E202" s="10">
        <v>0</v>
      </c>
      <c r="F202" s="10">
        <v>0</v>
      </c>
      <c r="G202" s="10">
        <v>0</v>
      </c>
      <c r="H202" s="10">
        <v>0</v>
      </c>
      <c r="I202" s="10">
        <v>0</v>
      </c>
      <c r="J202" s="10">
        <v>0</v>
      </c>
      <c r="K202" s="10">
        <v>758</v>
      </c>
      <c r="L202" s="10">
        <v>0</v>
      </c>
      <c r="M202" s="10">
        <v>0</v>
      </c>
      <c r="N202" s="10">
        <v>0</v>
      </c>
      <c r="O202" s="10">
        <v>0</v>
      </c>
      <c r="P202" s="10">
        <v>0</v>
      </c>
      <c r="Q202" s="10">
        <v>0</v>
      </c>
      <c r="R202" s="10">
        <v>758</v>
      </c>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c r="FG202" s="73"/>
      <c r="FH202" s="73"/>
      <c r="FI202" s="73"/>
      <c r="FJ202" s="73"/>
      <c r="FK202" s="73"/>
      <c r="FL202" s="73"/>
      <c r="FM202" s="73"/>
      <c r="FN202" s="73"/>
      <c r="FO202" s="73"/>
      <c r="FP202" s="73"/>
      <c r="FQ202" s="73"/>
      <c r="FR202" s="73"/>
      <c r="FS202" s="73"/>
      <c r="FT202" s="73"/>
      <c r="FU202" s="73"/>
      <c r="FV202" s="73"/>
      <c r="FW202" s="73"/>
      <c r="FX202" s="73"/>
      <c r="FY202" s="73"/>
      <c r="FZ202" s="73"/>
      <c r="GA202" s="73"/>
      <c r="GB202" s="73"/>
      <c r="GC202" s="73"/>
      <c r="GD202" s="73"/>
    </row>
    <row r="203" spans="1:186" ht="15">
      <c r="A203" s="10" t="s">
        <v>348</v>
      </c>
      <c r="B203" s="10" t="s">
        <v>347</v>
      </c>
      <c r="C203" s="70" t="s">
        <v>802</v>
      </c>
      <c r="D203" s="70" t="s">
        <v>802</v>
      </c>
      <c r="E203" s="10">
        <v>49261</v>
      </c>
      <c r="F203" s="10">
        <v>0</v>
      </c>
      <c r="G203" s="10">
        <v>12271</v>
      </c>
      <c r="H203" s="10">
        <v>0</v>
      </c>
      <c r="I203" s="10">
        <v>0</v>
      </c>
      <c r="J203" s="10">
        <v>0</v>
      </c>
      <c r="K203" s="10">
        <v>20752</v>
      </c>
      <c r="L203" s="10">
        <v>0</v>
      </c>
      <c r="M203" s="10">
        <v>34453</v>
      </c>
      <c r="N203" s="10">
        <v>400</v>
      </c>
      <c r="O203" s="10">
        <v>0</v>
      </c>
      <c r="P203" s="10">
        <v>0</v>
      </c>
      <c r="Q203" s="10">
        <v>79644</v>
      </c>
      <c r="R203" s="10">
        <v>196781</v>
      </c>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c r="FG203" s="73"/>
      <c r="FH203" s="73"/>
      <c r="FI203" s="73"/>
      <c r="FJ203" s="73"/>
      <c r="FK203" s="73"/>
      <c r="FL203" s="73"/>
      <c r="FM203" s="73"/>
      <c r="FN203" s="73"/>
      <c r="FO203" s="73"/>
      <c r="FP203" s="73"/>
      <c r="FQ203" s="73"/>
      <c r="FR203" s="73"/>
      <c r="FS203" s="73"/>
      <c r="FT203" s="73"/>
      <c r="FU203" s="73"/>
      <c r="FV203" s="73"/>
      <c r="FW203" s="73"/>
      <c r="FX203" s="73"/>
      <c r="FY203" s="73"/>
      <c r="FZ203" s="73"/>
      <c r="GA203" s="73"/>
      <c r="GB203" s="73"/>
      <c r="GC203" s="73"/>
      <c r="GD203" s="73"/>
    </row>
    <row r="204" spans="1:186" ht="15">
      <c r="A204" s="10" t="s">
        <v>350</v>
      </c>
      <c r="B204" s="10" t="s">
        <v>349</v>
      </c>
      <c r="C204" s="70" t="s">
        <v>829</v>
      </c>
      <c r="D204" s="70" t="s">
        <v>805</v>
      </c>
      <c r="E204" s="10">
        <v>120963</v>
      </c>
      <c r="F204" s="10">
        <v>5215</v>
      </c>
      <c r="G204" s="10">
        <v>7342</v>
      </c>
      <c r="H204" s="10">
        <v>0</v>
      </c>
      <c r="I204" s="10">
        <v>0</v>
      </c>
      <c r="J204" s="10">
        <v>0</v>
      </c>
      <c r="K204" s="10">
        <v>11085</v>
      </c>
      <c r="L204" s="10">
        <v>0</v>
      </c>
      <c r="M204" s="10">
        <v>0</v>
      </c>
      <c r="N204" s="10">
        <v>14643</v>
      </c>
      <c r="O204" s="10">
        <v>0</v>
      </c>
      <c r="P204" s="10">
        <v>0</v>
      </c>
      <c r="Q204" s="10">
        <v>75497</v>
      </c>
      <c r="R204" s="10">
        <v>234745</v>
      </c>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c r="FG204" s="73"/>
      <c r="FH204" s="73"/>
      <c r="FI204" s="73"/>
      <c r="FJ204" s="73"/>
      <c r="FK204" s="73"/>
      <c r="FL204" s="73"/>
      <c r="FM204" s="73"/>
      <c r="FN204" s="73"/>
      <c r="FO204" s="73"/>
      <c r="FP204" s="73"/>
      <c r="FQ204" s="73"/>
      <c r="FR204" s="73"/>
      <c r="FS204" s="73"/>
      <c r="FT204" s="73"/>
      <c r="FU204" s="73"/>
      <c r="FV204" s="73"/>
      <c r="FW204" s="73"/>
      <c r="FX204" s="73"/>
      <c r="FY204" s="73"/>
      <c r="FZ204" s="73"/>
      <c r="GA204" s="73"/>
      <c r="GB204" s="73"/>
      <c r="GC204" s="73"/>
      <c r="GD204" s="73"/>
    </row>
    <row r="205" spans="1:186" ht="15">
      <c r="A205" s="10" t="s">
        <v>352</v>
      </c>
      <c r="B205" s="10" t="s">
        <v>351</v>
      </c>
      <c r="C205" s="70" t="s">
        <v>829</v>
      </c>
      <c r="D205" s="70" t="s">
        <v>834</v>
      </c>
      <c r="E205" s="10">
        <v>3010</v>
      </c>
      <c r="F205" s="10">
        <v>0</v>
      </c>
      <c r="G205" s="10">
        <v>0</v>
      </c>
      <c r="H205" s="10">
        <v>0</v>
      </c>
      <c r="I205" s="10">
        <v>0</v>
      </c>
      <c r="J205" s="10">
        <v>0</v>
      </c>
      <c r="K205" s="10">
        <v>1073</v>
      </c>
      <c r="L205" s="10">
        <v>0</v>
      </c>
      <c r="M205" s="10">
        <v>0</v>
      </c>
      <c r="N205" s="10">
        <v>2850</v>
      </c>
      <c r="O205" s="10">
        <v>0</v>
      </c>
      <c r="P205" s="10">
        <v>0</v>
      </c>
      <c r="Q205" s="10">
        <v>0</v>
      </c>
      <c r="R205" s="10">
        <v>6933</v>
      </c>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c r="FG205" s="73"/>
      <c r="FH205" s="73"/>
      <c r="FI205" s="73"/>
      <c r="FJ205" s="73"/>
      <c r="FK205" s="73"/>
      <c r="FL205" s="73"/>
      <c r="FM205" s="73"/>
      <c r="FN205" s="73"/>
      <c r="FO205" s="73"/>
      <c r="FP205" s="73"/>
      <c r="FQ205" s="73"/>
      <c r="FR205" s="73"/>
      <c r="FS205" s="73"/>
      <c r="FT205" s="73"/>
      <c r="FU205" s="73"/>
      <c r="FV205" s="73"/>
      <c r="FW205" s="73"/>
      <c r="FX205" s="73"/>
      <c r="FY205" s="73"/>
      <c r="FZ205" s="73"/>
      <c r="GA205" s="73"/>
      <c r="GB205" s="73"/>
      <c r="GC205" s="73"/>
      <c r="GD205" s="73"/>
    </row>
    <row r="206" spans="1:186" ht="15">
      <c r="A206" s="10" t="s">
        <v>926</v>
      </c>
      <c r="B206" s="10" t="s">
        <v>891</v>
      </c>
      <c r="C206" s="70" t="s">
        <v>826</v>
      </c>
      <c r="D206" s="70" t="s">
        <v>834</v>
      </c>
      <c r="E206" s="10">
        <v>2100</v>
      </c>
      <c r="F206" s="10">
        <v>0</v>
      </c>
      <c r="G206" s="10">
        <v>1122</v>
      </c>
      <c r="H206" s="10">
        <v>0</v>
      </c>
      <c r="I206" s="10">
        <v>0</v>
      </c>
      <c r="J206" s="10">
        <v>0</v>
      </c>
      <c r="K206" s="10">
        <v>2942</v>
      </c>
      <c r="L206" s="10">
        <v>0</v>
      </c>
      <c r="M206" s="10">
        <v>0</v>
      </c>
      <c r="N206" s="10">
        <v>9721</v>
      </c>
      <c r="O206" s="10">
        <v>0</v>
      </c>
      <c r="P206" s="10">
        <v>0</v>
      </c>
      <c r="Q206" s="10">
        <v>6400</v>
      </c>
      <c r="R206" s="10">
        <v>22285</v>
      </c>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c r="FG206" s="73"/>
      <c r="FH206" s="73"/>
      <c r="FI206" s="73"/>
      <c r="FJ206" s="73"/>
      <c r="FK206" s="73"/>
      <c r="FL206" s="73"/>
      <c r="FM206" s="73"/>
      <c r="FN206" s="73"/>
      <c r="FO206" s="73"/>
      <c r="FP206" s="73"/>
      <c r="FQ206" s="73"/>
      <c r="FR206" s="73"/>
      <c r="FS206" s="73"/>
      <c r="FT206" s="73"/>
      <c r="FU206" s="73"/>
      <c r="FV206" s="73"/>
      <c r="FW206" s="73"/>
      <c r="FX206" s="73"/>
      <c r="FY206" s="73"/>
      <c r="FZ206" s="73"/>
      <c r="GA206" s="73"/>
      <c r="GB206" s="73"/>
      <c r="GC206" s="73"/>
      <c r="GD206" s="73"/>
    </row>
    <row r="207" spans="1:186" ht="15">
      <c r="A207" s="10" t="s">
        <v>354</v>
      </c>
      <c r="B207" s="10" t="s">
        <v>353</v>
      </c>
      <c r="C207" s="70" t="s">
        <v>829</v>
      </c>
      <c r="D207" s="70" t="s">
        <v>801</v>
      </c>
      <c r="E207" s="10">
        <v>783</v>
      </c>
      <c r="F207" s="10">
        <v>0</v>
      </c>
      <c r="G207" s="10">
        <v>1347</v>
      </c>
      <c r="H207" s="10">
        <v>0</v>
      </c>
      <c r="I207" s="10">
        <v>0</v>
      </c>
      <c r="J207" s="10">
        <v>0</v>
      </c>
      <c r="K207" s="10">
        <v>740</v>
      </c>
      <c r="L207" s="10">
        <v>366</v>
      </c>
      <c r="M207" s="10">
        <v>4474</v>
      </c>
      <c r="N207" s="10">
        <v>1022</v>
      </c>
      <c r="O207" s="10">
        <v>0</v>
      </c>
      <c r="P207" s="10">
        <v>0</v>
      </c>
      <c r="Q207" s="10">
        <v>5026</v>
      </c>
      <c r="R207" s="10">
        <v>13758</v>
      </c>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c r="FG207" s="73"/>
      <c r="FH207" s="73"/>
      <c r="FI207" s="73"/>
      <c r="FJ207" s="73"/>
      <c r="FK207" s="73"/>
      <c r="FL207" s="73"/>
      <c r="FM207" s="73"/>
      <c r="FN207" s="73"/>
      <c r="FO207" s="73"/>
      <c r="FP207" s="73"/>
      <c r="FQ207" s="73"/>
      <c r="FR207" s="73"/>
      <c r="FS207" s="73"/>
      <c r="FT207" s="73"/>
      <c r="FU207" s="73"/>
      <c r="FV207" s="73"/>
      <c r="FW207" s="73"/>
      <c r="FX207" s="73"/>
      <c r="FY207" s="73"/>
      <c r="FZ207" s="73"/>
      <c r="GA207" s="73"/>
      <c r="GB207" s="73"/>
      <c r="GC207" s="73"/>
      <c r="GD207" s="73"/>
    </row>
    <row r="208" spans="1:186" ht="15">
      <c r="A208" s="10" t="s">
        <v>356</v>
      </c>
      <c r="B208" s="10" t="s">
        <v>355</v>
      </c>
      <c r="C208" s="70" t="s">
        <v>802</v>
      </c>
      <c r="D208" s="70" t="s">
        <v>834</v>
      </c>
      <c r="E208" s="10">
        <v>0</v>
      </c>
      <c r="F208" s="10">
        <v>0</v>
      </c>
      <c r="G208" s="10">
        <v>0</v>
      </c>
      <c r="H208" s="10">
        <v>620</v>
      </c>
      <c r="I208" s="10">
        <v>0</v>
      </c>
      <c r="J208" s="10">
        <v>0</v>
      </c>
      <c r="K208" s="10">
        <v>0</v>
      </c>
      <c r="L208" s="10">
        <v>0</v>
      </c>
      <c r="M208" s="10">
        <v>2156</v>
      </c>
      <c r="N208" s="10">
        <v>1242</v>
      </c>
      <c r="O208" s="10">
        <v>0</v>
      </c>
      <c r="P208" s="10">
        <v>0</v>
      </c>
      <c r="Q208" s="10">
        <v>0</v>
      </c>
      <c r="R208" s="10">
        <v>4018</v>
      </c>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c r="FG208" s="73"/>
      <c r="FH208" s="73"/>
      <c r="FI208" s="73"/>
      <c r="FJ208" s="73"/>
      <c r="FK208" s="73"/>
      <c r="FL208" s="73"/>
      <c r="FM208" s="73"/>
      <c r="FN208" s="73"/>
      <c r="FO208" s="73"/>
      <c r="FP208" s="73"/>
      <c r="FQ208" s="73"/>
      <c r="FR208" s="73"/>
      <c r="FS208" s="73"/>
      <c r="FT208" s="73"/>
      <c r="FU208" s="73"/>
      <c r="FV208" s="73"/>
      <c r="FW208" s="73"/>
      <c r="FX208" s="73"/>
      <c r="FY208" s="73"/>
      <c r="FZ208" s="73"/>
      <c r="GA208" s="73"/>
      <c r="GB208" s="73"/>
      <c r="GC208" s="73"/>
      <c r="GD208" s="73"/>
    </row>
    <row r="209" spans="1:186" ht="15">
      <c r="A209" s="10" t="s">
        <v>358</v>
      </c>
      <c r="B209" s="10" t="s">
        <v>357</v>
      </c>
      <c r="C209" s="175" t="s">
        <v>833</v>
      </c>
      <c r="D209" s="70" t="s">
        <v>803</v>
      </c>
      <c r="E209" s="10">
        <v>112792</v>
      </c>
      <c r="F209" s="10">
        <v>550</v>
      </c>
      <c r="G209" s="10">
        <v>9331</v>
      </c>
      <c r="H209" s="10">
        <v>659</v>
      </c>
      <c r="I209" s="10">
        <v>0</v>
      </c>
      <c r="J209" s="10">
        <v>0</v>
      </c>
      <c r="K209" s="10">
        <v>0</v>
      </c>
      <c r="L209" s="10">
        <v>107028</v>
      </c>
      <c r="M209" s="10">
        <v>0</v>
      </c>
      <c r="N209" s="10">
        <v>1212</v>
      </c>
      <c r="O209" s="10">
        <v>0</v>
      </c>
      <c r="P209" s="10">
        <v>0</v>
      </c>
      <c r="Q209" s="10">
        <v>135408</v>
      </c>
      <c r="R209" s="10">
        <v>366980</v>
      </c>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c r="FG209" s="73"/>
      <c r="FH209" s="73"/>
      <c r="FI209" s="73"/>
      <c r="FJ209" s="73"/>
      <c r="FK209" s="73"/>
      <c r="FL209" s="73"/>
      <c r="FM209" s="73"/>
      <c r="FN209" s="73"/>
      <c r="FO209" s="73"/>
      <c r="FP209" s="73"/>
      <c r="FQ209" s="73"/>
      <c r="FR209" s="73"/>
      <c r="FS209" s="73"/>
      <c r="FT209" s="73"/>
      <c r="FU209" s="73"/>
      <c r="FV209" s="73"/>
      <c r="FW209" s="73"/>
      <c r="FX209" s="73"/>
      <c r="FY209" s="73"/>
      <c r="FZ209" s="73"/>
      <c r="GA209" s="73"/>
      <c r="GB209" s="73"/>
      <c r="GC209" s="73"/>
      <c r="GD209" s="73"/>
    </row>
    <row r="210" spans="1:186" ht="15">
      <c r="A210" s="10" t="s">
        <v>360</v>
      </c>
      <c r="B210" s="10" t="s">
        <v>359</v>
      </c>
      <c r="C210" s="70" t="s">
        <v>831</v>
      </c>
      <c r="D210" s="70" t="s">
        <v>804</v>
      </c>
      <c r="E210" s="10">
        <v>70040</v>
      </c>
      <c r="F210" s="10">
        <v>4818</v>
      </c>
      <c r="G210" s="10">
        <v>233</v>
      </c>
      <c r="H210" s="10">
        <v>3578</v>
      </c>
      <c r="I210" s="10">
        <v>1872</v>
      </c>
      <c r="J210" s="10">
        <v>0</v>
      </c>
      <c r="K210" s="10">
        <v>14800</v>
      </c>
      <c r="L210" s="10">
        <v>23930</v>
      </c>
      <c r="M210" s="10">
        <v>0</v>
      </c>
      <c r="N210" s="10">
        <v>6077</v>
      </c>
      <c r="O210" s="10">
        <v>0</v>
      </c>
      <c r="P210" s="10">
        <v>0</v>
      </c>
      <c r="Q210" s="10">
        <v>17557</v>
      </c>
      <c r="R210" s="10">
        <v>142905</v>
      </c>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c r="FG210" s="73"/>
      <c r="FH210" s="73"/>
      <c r="FI210" s="73"/>
      <c r="FJ210" s="73"/>
      <c r="FK210" s="73"/>
      <c r="FL210" s="73"/>
      <c r="FM210" s="73"/>
      <c r="FN210" s="73"/>
      <c r="FO210" s="73"/>
      <c r="FP210" s="73"/>
      <c r="FQ210" s="73"/>
      <c r="FR210" s="73"/>
      <c r="FS210" s="73"/>
      <c r="FT210" s="73"/>
      <c r="FU210" s="73"/>
      <c r="FV210" s="73"/>
      <c r="FW210" s="73"/>
      <c r="FX210" s="73"/>
      <c r="FY210" s="73"/>
      <c r="FZ210" s="73"/>
      <c r="GA210" s="73"/>
      <c r="GB210" s="73"/>
      <c r="GC210" s="73"/>
      <c r="GD210" s="73"/>
    </row>
    <row r="211" spans="1:186" ht="15">
      <c r="A211" s="10" t="s">
        <v>362</v>
      </c>
      <c r="B211" s="10" t="s">
        <v>361</v>
      </c>
      <c r="C211" s="70" t="s">
        <v>831</v>
      </c>
      <c r="D211" s="70" t="s">
        <v>805</v>
      </c>
      <c r="E211" s="10">
        <v>57646</v>
      </c>
      <c r="F211" s="10">
        <v>164</v>
      </c>
      <c r="G211" s="10">
        <v>1468</v>
      </c>
      <c r="H211" s="10">
        <v>1581</v>
      </c>
      <c r="I211" s="10">
        <v>0</v>
      </c>
      <c r="J211" s="10">
        <v>0</v>
      </c>
      <c r="K211" s="10">
        <v>10266</v>
      </c>
      <c r="L211" s="10">
        <v>0</v>
      </c>
      <c r="M211" s="10">
        <v>0</v>
      </c>
      <c r="N211" s="10">
        <v>6064</v>
      </c>
      <c r="O211" s="10">
        <v>0</v>
      </c>
      <c r="P211" s="10">
        <v>0</v>
      </c>
      <c r="Q211" s="10">
        <v>0</v>
      </c>
      <c r="R211" s="10">
        <v>77189</v>
      </c>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c r="FG211" s="73"/>
      <c r="FH211" s="73"/>
      <c r="FI211" s="73"/>
      <c r="FJ211" s="73"/>
      <c r="FK211" s="73"/>
      <c r="FL211" s="73"/>
      <c r="FM211" s="73"/>
      <c r="FN211" s="73"/>
      <c r="FO211" s="73"/>
      <c r="FP211" s="73"/>
      <c r="FQ211" s="73"/>
      <c r="FR211" s="73"/>
      <c r="FS211" s="73"/>
      <c r="FT211" s="73"/>
      <c r="FU211" s="73"/>
      <c r="FV211" s="73"/>
      <c r="FW211" s="73"/>
      <c r="FX211" s="73"/>
      <c r="FY211" s="73"/>
      <c r="FZ211" s="73"/>
      <c r="GA211" s="73"/>
      <c r="GB211" s="73"/>
      <c r="GC211" s="73"/>
      <c r="GD211" s="73"/>
    </row>
    <row r="212" spans="1:186" ht="15">
      <c r="A212" s="10" t="s">
        <v>364</v>
      </c>
      <c r="B212" s="10" t="s">
        <v>363</v>
      </c>
      <c r="C212" s="70" t="s">
        <v>831</v>
      </c>
      <c r="D212" s="70" t="s">
        <v>834</v>
      </c>
      <c r="E212" s="10">
        <v>0</v>
      </c>
      <c r="F212" s="10">
        <v>0</v>
      </c>
      <c r="G212" s="10">
        <v>0</v>
      </c>
      <c r="H212" s="10">
        <v>0</v>
      </c>
      <c r="I212" s="10">
        <v>0</v>
      </c>
      <c r="J212" s="10">
        <v>0</v>
      </c>
      <c r="K212" s="10">
        <v>262</v>
      </c>
      <c r="L212" s="10">
        <v>0</v>
      </c>
      <c r="M212" s="10">
        <v>0</v>
      </c>
      <c r="N212" s="10">
        <v>127</v>
      </c>
      <c r="O212" s="10">
        <v>0</v>
      </c>
      <c r="P212" s="10">
        <v>0</v>
      </c>
      <c r="Q212" s="10">
        <v>3658</v>
      </c>
      <c r="R212" s="10">
        <v>4047</v>
      </c>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c r="FG212" s="73"/>
      <c r="FH212" s="73"/>
      <c r="FI212" s="73"/>
      <c r="FJ212" s="73"/>
      <c r="FK212" s="73"/>
      <c r="FL212" s="73"/>
      <c r="FM212" s="73"/>
      <c r="FN212" s="73"/>
      <c r="FO212" s="73"/>
      <c r="FP212" s="73"/>
      <c r="FQ212" s="73"/>
      <c r="FR212" s="73"/>
      <c r="FS212" s="73"/>
      <c r="FT212" s="73"/>
      <c r="FU212" s="73"/>
      <c r="FV212" s="73"/>
      <c r="FW212" s="73"/>
      <c r="FX212" s="73"/>
      <c r="FY212" s="73"/>
      <c r="FZ212" s="73"/>
      <c r="GA212" s="73"/>
      <c r="GB212" s="73"/>
      <c r="GC212" s="73"/>
      <c r="GD212" s="73"/>
    </row>
    <row r="213" spans="1:186" ht="15">
      <c r="A213" s="10" t="s">
        <v>927</v>
      </c>
      <c r="B213" s="10" t="s">
        <v>892</v>
      </c>
      <c r="C213" s="70" t="s">
        <v>802</v>
      </c>
      <c r="D213" s="70" t="s">
        <v>834</v>
      </c>
      <c r="E213" s="10">
        <v>1403</v>
      </c>
      <c r="F213" s="10">
        <v>0</v>
      </c>
      <c r="G213" s="10">
        <v>111</v>
      </c>
      <c r="H213" s="10">
        <v>0</v>
      </c>
      <c r="I213" s="10">
        <v>0</v>
      </c>
      <c r="J213" s="10">
        <v>0</v>
      </c>
      <c r="K213" s="10">
        <v>1145</v>
      </c>
      <c r="L213" s="10">
        <v>0</v>
      </c>
      <c r="M213" s="10">
        <v>0</v>
      </c>
      <c r="N213" s="10">
        <v>100</v>
      </c>
      <c r="O213" s="10">
        <v>0</v>
      </c>
      <c r="P213" s="10">
        <v>0</v>
      </c>
      <c r="Q213" s="10">
        <v>7328</v>
      </c>
      <c r="R213" s="10">
        <v>10087</v>
      </c>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c r="FG213" s="73"/>
      <c r="FH213" s="73"/>
      <c r="FI213" s="73"/>
      <c r="FJ213" s="73"/>
      <c r="FK213" s="73"/>
      <c r="FL213" s="73"/>
      <c r="FM213" s="73"/>
      <c r="FN213" s="73"/>
      <c r="FO213" s="73"/>
      <c r="FP213" s="73"/>
      <c r="FQ213" s="73"/>
      <c r="FR213" s="73"/>
      <c r="FS213" s="73"/>
      <c r="FT213" s="73"/>
      <c r="FU213" s="73"/>
      <c r="FV213" s="73"/>
      <c r="FW213" s="73"/>
      <c r="FX213" s="73"/>
      <c r="FY213" s="73"/>
      <c r="FZ213" s="73"/>
      <c r="GA213" s="73"/>
      <c r="GB213" s="73"/>
      <c r="GC213" s="73"/>
      <c r="GD213" s="73"/>
    </row>
    <row r="214" spans="1:186" ht="15">
      <c r="A214" s="10" t="s">
        <v>366</v>
      </c>
      <c r="B214" s="10" t="s">
        <v>365</v>
      </c>
      <c r="C214" s="70" t="s">
        <v>828</v>
      </c>
      <c r="D214" s="70" t="s">
        <v>801</v>
      </c>
      <c r="E214" s="10">
        <v>379</v>
      </c>
      <c r="F214" s="10">
        <v>0</v>
      </c>
      <c r="G214" s="10">
        <v>0</v>
      </c>
      <c r="H214" s="10">
        <v>0</v>
      </c>
      <c r="I214" s="10">
        <v>0</v>
      </c>
      <c r="J214" s="10">
        <v>0</v>
      </c>
      <c r="K214" s="10">
        <v>1856</v>
      </c>
      <c r="L214" s="10">
        <v>820</v>
      </c>
      <c r="M214" s="10">
        <v>4525</v>
      </c>
      <c r="N214" s="10">
        <v>2884</v>
      </c>
      <c r="O214" s="10">
        <v>0</v>
      </c>
      <c r="P214" s="10">
        <v>0</v>
      </c>
      <c r="Q214" s="10">
        <v>5202</v>
      </c>
      <c r="R214" s="10">
        <v>15666</v>
      </c>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c r="GC214" s="73"/>
      <c r="GD214" s="73"/>
    </row>
    <row r="215" spans="1:186" ht="15">
      <c r="A215" s="10" t="s">
        <v>368</v>
      </c>
      <c r="B215" s="10" t="s">
        <v>367</v>
      </c>
      <c r="C215" s="70" t="s">
        <v>802</v>
      </c>
      <c r="D215" s="70" t="s">
        <v>802</v>
      </c>
      <c r="E215" s="10">
        <v>22453</v>
      </c>
      <c r="F215" s="10">
        <v>0</v>
      </c>
      <c r="G215" s="10">
        <v>378</v>
      </c>
      <c r="H215" s="10">
        <v>12</v>
      </c>
      <c r="I215" s="10">
        <v>0</v>
      </c>
      <c r="J215" s="10">
        <v>2720</v>
      </c>
      <c r="K215" s="10">
        <v>7078</v>
      </c>
      <c r="L215" s="10">
        <v>26462</v>
      </c>
      <c r="M215" s="10">
        <v>41647</v>
      </c>
      <c r="N215" s="10">
        <v>9478</v>
      </c>
      <c r="O215" s="10">
        <v>0</v>
      </c>
      <c r="P215" s="10">
        <v>0</v>
      </c>
      <c r="Q215" s="10">
        <v>22864</v>
      </c>
      <c r="R215" s="10">
        <v>133092</v>
      </c>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c r="FG215" s="73"/>
      <c r="FH215" s="73"/>
      <c r="FI215" s="73"/>
      <c r="FJ215" s="73"/>
      <c r="FK215" s="73"/>
      <c r="FL215" s="73"/>
      <c r="FM215" s="73"/>
      <c r="FN215" s="73"/>
      <c r="FO215" s="73"/>
      <c r="FP215" s="73"/>
      <c r="FQ215" s="73"/>
      <c r="FR215" s="73"/>
      <c r="FS215" s="73"/>
      <c r="FT215" s="73"/>
      <c r="FU215" s="73"/>
      <c r="FV215" s="73"/>
      <c r="FW215" s="73"/>
      <c r="FX215" s="73"/>
      <c r="FY215" s="73"/>
      <c r="FZ215" s="73"/>
      <c r="GA215" s="73"/>
      <c r="GB215" s="73"/>
      <c r="GC215" s="73"/>
      <c r="GD215" s="73"/>
    </row>
    <row r="216" spans="1:186" ht="15">
      <c r="A216" s="10" t="s">
        <v>370</v>
      </c>
      <c r="B216" s="10" t="s">
        <v>369</v>
      </c>
      <c r="C216" s="70" t="s">
        <v>832</v>
      </c>
      <c r="D216" s="70" t="s">
        <v>801</v>
      </c>
      <c r="E216" s="10">
        <v>421</v>
      </c>
      <c r="F216" s="10">
        <v>0</v>
      </c>
      <c r="G216" s="10">
        <v>746</v>
      </c>
      <c r="H216" s="10">
        <v>145</v>
      </c>
      <c r="I216" s="10">
        <v>47</v>
      </c>
      <c r="J216" s="10">
        <v>0</v>
      </c>
      <c r="K216" s="10">
        <v>1113</v>
      </c>
      <c r="L216" s="10">
        <v>0</v>
      </c>
      <c r="M216" s="10">
        <v>0</v>
      </c>
      <c r="N216" s="10">
        <v>186</v>
      </c>
      <c r="O216" s="10">
        <v>0</v>
      </c>
      <c r="P216" s="10">
        <v>0</v>
      </c>
      <c r="Q216" s="10">
        <v>2393</v>
      </c>
      <c r="R216" s="10">
        <v>5051</v>
      </c>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c r="FG216" s="73"/>
      <c r="FH216" s="73"/>
      <c r="FI216" s="73"/>
      <c r="FJ216" s="73"/>
      <c r="FK216" s="73"/>
      <c r="FL216" s="73"/>
      <c r="FM216" s="73"/>
      <c r="FN216" s="73"/>
      <c r="FO216" s="73"/>
      <c r="FP216" s="73"/>
      <c r="FQ216" s="73"/>
      <c r="FR216" s="73"/>
      <c r="FS216" s="73"/>
      <c r="FT216" s="73"/>
      <c r="FU216" s="73"/>
      <c r="FV216" s="73"/>
      <c r="FW216" s="73"/>
      <c r="FX216" s="73"/>
      <c r="FY216" s="73"/>
      <c r="FZ216" s="73"/>
      <c r="GA216" s="73"/>
      <c r="GB216" s="73"/>
      <c r="GC216" s="73"/>
      <c r="GD216" s="73"/>
    </row>
    <row r="217" spans="1:186" ht="15">
      <c r="A217" s="10" t="s">
        <v>372</v>
      </c>
      <c r="B217" s="10" t="s">
        <v>371</v>
      </c>
      <c r="C217" s="70" t="s">
        <v>831</v>
      </c>
      <c r="D217" s="70" t="s">
        <v>801</v>
      </c>
      <c r="E217" s="10">
        <v>105</v>
      </c>
      <c r="F217" s="10">
        <v>0</v>
      </c>
      <c r="G217" s="10">
        <v>230</v>
      </c>
      <c r="H217" s="10">
        <v>620</v>
      </c>
      <c r="I217" s="10">
        <v>0</v>
      </c>
      <c r="J217" s="10">
        <v>0</v>
      </c>
      <c r="K217" s="10">
        <v>92</v>
      </c>
      <c r="L217" s="10">
        <v>2482</v>
      </c>
      <c r="M217" s="10">
        <v>9913</v>
      </c>
      <c r="N217" s="10">
        <v>835</v>
      </c>
      <c r="O217" s="10">
        <v>0</v>
      </c>
      <c r="P217" s="10">
        <v>0</v>
      </c>
      <c r="Q217" s="10">
        <v>5720</v>
      </c>
      <c r="R217" s="10">
        <v>19997</v>
      </c>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row>
    <row r="218" spans="1:186" ht="15">
      <c r="A218" s="10" t="s">
        <v>374</v>
      </c>
      <c r="B218" s="10" t="s">
        <v>373</v>
      </c>
      <c r="C218" s="70" t="s">
        <v>831</v>
      </c>
      <c r="D218" s="70" t="s">
        <v>805</v>
      </c>
      <c r="E218" s="10">
        <v>100141</v>
      </c>
      <c r="F218" s="10">
        <v>217</v>
      </c>
      <c r="G218" s="10">
        <v>0</v>
      </c>
      <c r="H218" s="10">
        <v>4000</v>
      </c>
      <c r="I218" s="10">
        <v>3952</v>
      </c>
      <c r="J218" s="10">
        <v>0</v>
      </c>
      <c r="K218" s="10">
        <v>2000</v>
      </c>
      <c r="L218" s="10">
        <v>0</v>
      </c>
      <c r="M218" s="10">
        <v>0</v>
      </c>
      <c r="N218" s="10">
        <v>7310</v>
      </c>
      <c r="O218" s="10">
        <v>0</v>
      </c>
      <c r="P218" s="10">
        <v>0</v>
      </c>
      <c r="Q218" s="10">
        <v>74432</v>
      </c>
      <c r="R218" s="10">
        <v>192052</v>
      </c>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c r="FG218" s="73"/>
      <c r="FH218" s="73"/>
      <c r="FI218" s="73"/>
      <c r="FJ218" s="73"/>
      <c r="FK218" s="73"/>
      <c r="FL218" s="73"/>
      <c r="FM218" s="73"/>
      <c r="FN218" s="73"/>
      <c r="FO218" s="73"/>
      <c r="FP218" s="73"/>
      <c r="FQ218" s="73"/>
      <c r="FR218" s="73"/>
      <c r="FS218" s="73"/>
      <c r="FT218" s="73"/>
      <c r="FU218" s="73"/>
      <c r="FV218" s="73"/>
      <c r="FW218" s="73"/>
      <c r="FX218" s="73"/>
      <c r="FY218" s="73"/>
      <c r="FZ218" s="73"/>
      <c r="GA218" s="73"/>
      <c r="GB218" s="73"/>
      <c r="GC218" s="73"/>
      <c r="GD218" s="73"/>
    </row>
    <row r="219" spans="1:186" ht="15">
      <c r="A219" s="10" t="s">
        <v>928</v>
      </c>
      <c r="B219" s="10" t="s">
        <v>893</v>
      </c>
      <c r="C219" s="70" t="s">
        <v>829</v>
      </c>
      <c r="D219" s="70" t="s">
        <v>834</v>
      </c>
      <c r="E219" s="10">
        <v>756</v>
      </c>
      <c r="F219" s="10">
        <v>0</v>
      </c>
      <c r="G219" s="10">
        <v>0</v>
      </c>
      <c r="H219" s="10">
        <v>0</v>
      </c>
      <c r="I219" s="10">
        <v>0</v>
      </c>
      <c r="J219" s="10">
        <v>0</v>
      </c>
      <c r="K219" s="10">
        <v>189</v>
      </c>
      <c r="L219" s="10">
        <v>0</v>
      </c>
      <c r="M219" s="10">
        <v>0</v>
      </c>
      <c r="N219" s="10">
        <v>0</v>
      </c>
      <c r="O219" s="10">
        <v>0</v>
      </c>
      <c r="P219" s="10">
        <v>0</v>
      </c>
      <c r="Q219" s="10">
        <v>2794</v>
      </c>
      <c r="R219" s="10">
        <v>3739</v>
      </c>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c r="FG219" s="73"/>
      <c r="FH219" s="73"/>
      <c r="FI219" s="73"/>
      <c r="FJ219" s="73"/>
      <c r="FK219" s="73"/>
      <c r="FL219" s="73"/>
      <c r="FM219" s="73"/>
      <c r="FN219" s="73"/>
      <c r="FO219" s="73"/>
      <c r="FP219" s="73"/>
      <c r="FQ219" s="73"/>
      <c r="FR219" s="73"/>
      <c r="FS219" s="73"/>
      <c r="FT219" s="73"/>
      <c r="FU219" s="73"/>
      <c r="FV219" s="73"/>
      <c r="FW219" s="73"/>
      <c r="FX219" s="73"/>
      <c r="FY219" s="73"/>
      <c r="FZ219" s="73"/>
      <c r="GA219" s="73"/>
      <c r="GB219" s="73"/>
      <c r="GC219" s="73"/>
      <c r="GD219" s="73"/>
    </row>
    <row r="220" spans="1:186" ht="15">
      <c r="A220" s="10" t="s">
        <v>376</v>
      </c>
      <c r="B220" s="10" t="s">
        <v>375</v>
      </c>
      <c r="C220" s="70" t="s">
        <v>829</v>
      </c>
      <c r="D220" s="70" t="s">
        <v>803</v>
      </c>
      <c r="E220" s="10">
        <v>29703</v>
      </c>
      <c r="F220" s="10">
        <v>2778</v>
      </c>
      <c r="G220" s="10">
        <v>4431</v>
      </c>
      <c r="H220" s="10">
        <v>20802</v>
      </c>
      <c r="I220" s="10">
        <v>0</v>
      </c>
      <c r="J220" s="10">
        <v>0</v>
      </c>
      <c r="K220" s="10">
        <v>34734</v>
      </c>
      <c r="L220" s="10">
        <v>0</v>
      </c>
      <c r="M220" s="10">
        <v>0</v>
      </c>
      <c r="N220" s="10">
        <v>3022</v>
      </c>
      <c r="O220" s="10">
        <v>0</v>
      </c>
      <c r="P220" s="10">
        <v>0</v>
      </c>
      <c r="Q220" s="10">
        <v>66069</v>
      </c>
      <c r="R220" s="10">
        <v>161539</v>
      </c>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c r="FG220" s="73"/>
      <c r="FH220" s="73"/>
      <c r="FI220" s="73"/>
      <c r="FJ220" s="73"/>
      <c r="FK220" s="73"/>
      <c r="FL220" s="73"/>
      <c r="FM220" s="73"/>
      <c r="FN220" s="73"/>
      <c r="FO220" s="73"/>
      <c r="FP220" s="73"/>
      <c r="FQ220" s="73"/>
      <c r="FR220" s="73"/>
      <c r="FS220" s="73"/>
      <c r="FT220" s="73"/>
      <c r="FU220" s="73"/>
      <c r="FV220" s="73"/>
      <c r="FW220" s="73"/>
      <c r="FX220" s="73"/>
      <c r="FY220" s="73"/>
      <c r="FZ220" s="73"/>
      <c r="GA220" s="73"/>
      <c r="GB220" s="73"/>
      <c r="GC220" s="73"/>
      <c r="GD220" s="73"/>
    </row>
    <row r="221" spans="1:186" ht="15">
      <c r="A221" s="10" t="s">
        <v>378</v>
      </c>
      <c r="B221" s="10" t="s">
        <v>377</v>
      </c>
      <c r="C221" s="70" t="s">
        <v>827</v>
      </c>
      <c r="D221" s="70" t="s">
        <v>804</v>
      </c>
      <c r="E221" s="10">
        <v>19550</v>
      </c>
      <c r="F221" s="10">
        <v>0</v>
      </c>
      <c r="G221" s="10">
        <v>4990</v>
      </c>
      <c r="H221" s="10">
        <v>0</v>
      </c>
      <c r="I221" s="10">
        <v>0</v>
      </c>
      <c r="J221" s="10">
        <v>0</v>
      </c>
      <c r="K221" s="10">
        <v>10238</v>
      </c>
      <c r="L221" s="10">
        <v>1600</v>
      </c>
      <c r="M221" s="10">
        <v>9470</v>
      </c>
      <c r="N221" s="10">
        <v>6579</v>
      </c>
      <c r="O221" s="10">
        <v>0</v>
      </c>
      <c r="P221" s="10">
        <v>0</v>
      </c>
      <c r="Q221" s="10">
        <v>49949</v>
      </c>
      <c r="R221" s="10">
        <v>102376</v>
      </c>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c r="FG221" s="73"/>
      <c r="FH221" s="73"/>
      <c r="FI221" s="73"/>
      <c r="FJ221" s="73"/>
      <c r="FK221" s="73"/>
      <c r="FL221" s="73"/>
      <c r="FM221" s="73"/>
      <c r="FN221" s="73"/>
      <c r="FO221" s="73"/>
      <c r="FP221" s="73"/>
      <c r="FQ221" s="73"/>
      <c r="FR221" s="73"/>
      <c r="FS221" s="73"/>
      <c r="FT221" s="73"/>
      <c r="FU221" s="73"/>
      <c r="FV221" s="73"/>
      <c r="FW221" s="73"/>
      <c r="FX221" s="73"/>
      <c r="FY221" s="73"/>
      <c r="FZ221" s="73"/>
      <c r="GA221" s="73"/>
      <c r="GB221" s="73"/>
      <c r="GC221" s="73"/>
      <c r="GD221" s="73"/>
    </row>
    <row r="222" spans="1:186" ht="15">
      <c r="A222" s="10" t="s">
        <v>380</v>
      </c>
      <c r="B222" s="10" t="s">
        <v>379</v>
      </c>
      <c r="C222" s="70" t="s">
        <v>828</v>
      </c>
      <c r="D222" s="70" t="s">
        <v>801</v>
      </c>
      <c r="E222" s="10">
        <v>450</v>
      </c>
      <c r="F222" s="10">
        <v>0</v>
      </c>
      <c r="G222" s="10">
        <v>0</v>
      </c>
      <c r="H222" s="10">
        <v>2211</v>
      </c>
      <c r="I222" s="10">
        <v>0</v>
      </c>
      <c r="J222" s="10">
        <v>0</v>
      </c>
      <c r="K222" s="10">
        <v>0</v>
      </c>
      <c r="L222" s="10">
        <v>0</v>
      </c>
      <c r="M222" s="10">
        <v>0</v>
      </c>
      <c r="N222" s="10">
        <v>11916</v>
      </c>
      <c r="O222" s="10">
        <v>0</v>
      </c>
      <c r="P222" s="10">
        <v>0</v>
      </c>
      <c r="Q222" s="10">
        <v>2451</v>
      </c>
      <c r="R222" s="10">
        <v>17028</v>
      </c>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c r="FG222" s="73"/>
      <c r="FH222" s="73"/>
      <c r="FI222" s="73"/>
      <c r="FJ222" s="73"/>
      <c r="FK222" s="73"/>
      <c r="FL222" s="73"/>
      <c r="FM222" s="73"/>
      <c r="FN222" s="73"/>
      <c r="FO222" s="73"/>
      <c r="FP222" s="73"/>
      <c r="FQ222" s="73"/>
      <c r="FR222" s="73"/>
      <c r="FS222" s="73"/>
      <c r="FT222" s="73"/>
      <c r="FU222" s="73"/>
      <c r="FV222" s="73"/>
      <c r="FW222" s="73"/>
      <c r="FX222" s="73"/>
      <c r="FY222" s="73"/>
      <c r="FZ222" s="73"/>
      <c r="GA222" s="73"/>
      <c r="GB222" s="73"/>
      <c r="GC222" s="73"/>
      <c r="GD222" s="73"/>
    </row>
    <row r="223" spans="1:186" ht="15">
      <c r="A223" s="10" t="s">
        <v>382</v>
      </c>
      <c r="B223" s="10" t="s">
        <v>381</v>
      </c>
      <c r="C223" s="70" t="s">
        <v>827</v>
      </c>
      <c r="D223" s="70" t="s">
        <v>801</v>
      </c>
      <c r="E223" s="10">
        <v>180</v>
      </c>
      <c r="F223" s="10">
        <v>0</v>
      </c>
      <c r="G223" s="10">
        <v>0</v>
      </c>
      <c r="H223" s="10">
        <v>0</v>
      </c>
      <c r="I223" s="10">
        <v>0</v>
      </c>
      <c r="J223" s="10">
        <v>0</v>
      </c>
      <c r="K223" s="10">
        <v>913</v>
      </c>
      <c r="L223" s="10">
        <v>0</v>
      </c>
      <c r="M223" s="10">
        <v>0</v>
      </c>
      <c r="N223" s="10">
        <v>0</v>
      </c>
      <c r="O223" s="10">
        <v>0</v>
      </c>
      <c r="P223" s="10">
        <v>0</v>
      </c>
      <c r="Q223" s="10">
        <v>0</v>
      </c>
      <c r="R223" s="10">
        <v>1093</v>
      </c>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c r="FG223" s="73"/>
      <c r="FH223" s="73"/>
      <c r="FI223" s="73"/>
      <c r="FJ223" s="73"/>
      <c r="FK223" s="73"/>
      <c r="FL223" s="73"/>
      <c r="FM223" s="73"/>
      <c r="FN223" s="73"/>
      <c r="FO223" s="73"/>
      <c r="FP223" s="73"/>
      <c r="FQ223" s="73"/>
      <c r="FR223" s="73"/>
      <c r="FS223" s="73"/>
      <c r="FT223" s="73"/>
      <c r="FU223" s="73"/>
      <c r="FV223" s="73"/>
      <c r="FW223" s="73"/>
      <c r="FX223" s="73"/>
      <c r="FY223" s="73"/>
      <c r="FZ223" s="73"/>
      <c r="GA223" s="73"/>
      <c r="GB223" s="73"/>
      <c r="GC223" s="73"/>
      <c r="GD223" s="73"/>
    </row>
    <row r="224" spans="1:186" ht="15">
      <c r="A224" s="10" t="s">
        <v>384</v>
      </c>
      <c r="B224" s="10" t="s">
        <v>383</v>
      </c>
      <c r="C224" s="70" t="s">
        <v>832</v>
      </c>
      <c r="D224" s="70" t="s">
        <v>801</v>
      </c>
      <c r="E224" s="10">
        <v>222</v>
      </c>
      <c r="F224" s="10">
        <v>0</v>
      </c>
      <c r="G224" s="10">
        <v>0</v>
      </c>
      <c r="H224" s="10">
        <v>0</v>
      </c>
      <c r="I224" s="10">
        <v>0</v>
      </c>
      <c r="J224" s="10">
        <v>0</v>
      </c>
      <c r="K224" s="10">
        <v>1109</v>
      </c>
      <c r="L224" s="10">
        <v>0</v>
      </c>
      <c r="M224" s="10">
        <v>0</v>
      </c>
      <c r="N224" s="10">
        <v>0</v>
      </c>
      <c r="O224" s="10">
        <v>0</v>
      </c>
      <c r="P224" s="10">
        <v>0</v>
      </c>
      <c r="Q224" s="10">
        <v>0</v>
      </c>
      <c r="R224" s="10">
        <v>1331</v>
      </c>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c r="FG224" s="73"/>
      <c r="FH224" s="73"/>
      <c r="FI224" s="73"/>
      <c r="FJ224" s="73"/>
      <c r="FK224" s="73"/>
      <c r="FL224" s="73"/>
      <c r="FM224" s="73"/>
      <c r="FN224" s="73"/>
      <c r="FO224" s="73"/>
      <c r="FP224" s="73"/>
      <c r="FQ224" s="73"/>
      <c r="FR224" s="73"/>
      <c r="FS224" s="73"/>
      <c r="FT224" s="73"/>
      <c r="FU224" s="73"/>
      <c r="FV224" s="73"/>
      <c r="FW224" s="73"/>
      <c r="FX224" s="73"/>
      <c r="FY224" s="73"/>
      <c r="FZ224" s="73"/>
      <c r="GA224" s="73"/>
      <c r="GB224" s="73"/>
      <c r="GC224" s="73"/>
      <c r="GD224" s="73"/>
    </row>
    <row r="225" spans="1:186" ht="15">
      <c r="A225" s="10" t="s">
        <v>386</v>
      </c>
      <c r="B225" s="10" t="s">
        <v>385</v>
      </c>
      <c r="C225" s="175" t="s">
        <v>829</v>
      </c>
      <c r="D225" s="70" t="s">
        <v>803</v>
      </c>
      <c r="E225" s="10">
        <v>82262</v>
      </c>
      <c r="F225" s="10">
        <v>2738</v>
      </c>
      <c r="G225" s="10">
        <v>1064</v>
      </c>
      <c r="H225" s="10">
        <v>25685</v>
      </c>
      <c r="I225" s="10">
        <v>0</v>
      </c>
      <c r="J225" s="10">
        <v>0</v>
      </c>
      <c r="K225" s="10">
        <v>31100</v>
      </c>
      <c r="L225" s="10">
        <v>23172</v>
      </c>
      <c r="M225" s="10">
        <v>5028</v>
      </c>
      <c r="N225" s="10">
        <v>21900</v>
      </c>
      <c r="O225" s="10">
        <v>0</v>
      </c>
      <c r="P225" s="10">
        <v>0</v>
      </c>
      <c r="Q225" s="10">
        <v>90532</v>
      </c>
      <c r="R225" s="10">
        <v>283481</v>
      </c>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c r="FG225" s="73"/>
      <c r="FH225" s="73"/>
      <c r="FI225" s="73"/>
      <c r="FJ225" s="73"/>
      <c r="FK225" s="73"/>
      <c r="FL225" s="73"/>
      <c r="FM225" s="73"/>
      <c r="FN225" s="73"/>
      <c r="FO225" s="73"/>
      <c r="FP225" s="73"/>
      <c r="FQ225" s="73"/>
      <c r="FR225" s="73"/>
      <c r="FS225" s="73"/>
      <c r="FT225" s="73"/>
      <c r="FU225" s="73"/>
      <c r="FV225" s="73"/>
      <c r="FW225" s="73"/>
      <c r="FX225" s="73"/>
      <c r="FY225" s="73"/>
      <c r="FZ225" s="73"/>
      <c r="GA225" s="73"/>
      <c r="GB225" s="73"/>
      <c r="GC225" s="73"/>
      <c r="GD225" s="73"/>
    </row>
    <row r="226" spans="1:186" ht="15">
      <c r="A226" s="10" t="s">
        <v>388</v>
      </c>
      <c r="B226" s="10" t="s">
        <v>387</v>
      </c>
      <c r="C226" s="70" t="s">
        <v>831</v>
      </c>
      <c r="D226" s="70" t="s">
        <v>801</v>
      </c>
      <c r="E226" s="10">
        <v>1930</v>
      </c>
      <c r="F226" s="10">
        <v>0</v>
      </c>
      <c r="G226" s="10">
        <v>0</v>
      </c>
      <c r="H226" s="10">
        <v>3237</v>
      </c>
      <c r="I226" s="10">
        <v>0</v>
      </c>
      <c r="J226" s="10">
        <v>0</v>
      </c>
      <c r="K226" s="10">
        <v>4550</v>
      </c>
      <c r="L226" s="10">
        <v>6910</v>
      </c>
      <c r="M226" s="10">
        <v>3372</v>
      </c>
      <c r="N226" s="10">
        <v>5069</v>
      </c>
      <c r="O226" s="10">
        <v>0</v>
      </c>
      <c r="P226" s="10">
        <v>0</v>
      </c>
      <c r="Q226" s="10">
        <v>15591</v>
      </c>
      <c r="R226" s="10">
        <v>40659</v>
      </c>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c r="FG226" s="73"/>
      <c r="FH226" s="73"/>
      <c r="FI226" s="73"/>
      <c r="FJ226" s="73"/>
      <c r="FK226" s="73"/>
      <c r="FL226" s="73"/>
      <c r="FM226" s="73"/>
      <c r="FN226" s="73"/>
      <c r="FO226" s="73"/>
      <c r="FP226" s="73"/>
      <c r="FQ226" s="73"/>
      <c r="FR226" s="73"/>
      <c r="FS226" s="73"/>
      <c r="FT226" s="73"/>
      <c r="FU226" s="73"/>
      <c r="FV226" s="73"/>
      <c r="FW226" s="73"/>
      <c r="FX226" s="73"/>
      <c r="FY226" s="73"/>
      <c r="FZ226" s="73"/>
      <c r="GA226" s="73"/>
      <c r="GB226" s="73"/>
      <c r="GC226" s="73"/>
      <c r="GD226" s="73"/>
    </row>
    <row r="227" spans="1:186" ht="15">
      <c r="A227" s="10" t="s">
        <v>390</v>
      </c>
      <c r="B227" s="10" t="s">
        <v>389</v>
      </c>
      <c r="C227" s="70" t="s">
        <v>828</v>
      </c>
      <c r="D227" s="70" t="s">
        <v>804</v>
      </c>
      <c r="E227" s="10">
        <v>18764</v>
      </c>
      <c r="F227" s="10">
        <v>0</v>
      </c>
      <c r="G227" s="10">
        <v>7048</v>
      </c>
      <c r="H227" s="10">
        <v>0</v>
      </c>
      <c r="I227" s="10">
        <v>682</v>
      </c>
      <c r="J227" s="10">
        <v>0</v>
      </c>
      <c r="K227" s="10">
        <v>7822</v>
      </c>
      <c r="L227" s="10">
        <v>1549</v>
      </c>
      <c r="M227" s="10">
        <v>3576</v>
      </c>
      <c r="N227" s="10">
        <v>4465</v>
      </c>
      <c r="O227" s="10">
        <v>0</v>
      </c>
      <c r="P227" s="10">
        <v>0</v>
      </c>
      <c r="Q227" s="10">
        <v>10014</v>
      </c>
      <c r="R227" s="10">
        <v>53920</v>
      </c>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c r="FG227" s="73"/>
      <c r="FH227" s="73"/>
      <c r="FI227" s="73"/>
      <c r="FJ227" s="73"/>
      <c r="FK227" s="73"/>
      <c r="FL227" s="73"/>
      <c r="FM227" s="73"/>
      <c r="FN227" s="73"/>
      <c r="FO227" s="73"/>
      <c r="FP227" s="73"/>
      <c r="FQ227" s="73"/>
      <c r="FR227" s="73"/>
      <c r="FS227" s="73"/>
      <c r="FT227" s="73"/>
      <c r="FU227" s="73"/>
      <c r="FV227" s="73"/>
      <c r="FW227" s="73"/>
      <c r="FX227" s="73"/>
      <c r="FY227" s="73"/>
      <c r="FZ227" s="73"/>
      <c r="GA227" s="73"/>
      <c r="GB227" s="73"/>
      <c r="GC227" s="73"/>
      <c r="GD227" s="73"/>
    </row>
    <row r="228" spans="1:186" ht="15">
      <c r="A228" s="10" t="s">
        <v>392</v>
      </c>
      <c r="B228" s="10" t="s">
        <v>391</v>
      </c>
      <c r="C228" s="70" t="s">
        <v>831</v>
      </c>
      <c r="D228" s="70" t="s">
        <v>801</v>
      </c>
      <c r="E228" s="10">
        <v>133</v>
      </c>
      <c r="F228" s="10">
        <v>0</v>
      </c>
      <c r="G228" s="10">
        <v>0</v>
      </c>
      <c r="H228" s="10">
        <v>3500</v>
      </c>
      <c r="I228" s="10">
        <v>0</v>
      </c>
      <c r="J228" s="10">
        <v>0</v>
      </c>
      <c r="K228" s="10">
        <v>294</v>
      </c>
      <c r="L228" s="10">
        <v>1025</v>
      </c>
      <c r="M228" s="10">
        <v>523</v>
      </c>
      <c r="N228" s="10">
        <v>55</v>
      </c>
      <c r="O228" s="10">
        <v>0</v>
      </c>
      <c r="P228" s="10">
        <v>0</v>
      </c>
      <c r="Q228" s="10">
        <v>0</v>
      </c>
      <c r="R228" s="10">
        <v>5530</v>
      </c>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c r="FG228" s="73"/>
      <c r="FH228" s="73"/>
      <c r="FI228" s="73"/>
      <c r="FJ228" s="73"/>
      <c r="FK228" s="73"/>
      <c r="FL228" s="73"/>
      <c r="FM228" s="73"/>
      <c r="FN228" s="73"/>
      <c r="FO228" s="73"/>
      <c r="FP228" s="73"/>
      <c r="FQ228" s="73"/>
      <c r="FR228" s="73"/>
      <c r="FS228" s="73"/>
      <c r="FT228" s="73"/>
      <c r="FU228" s="73"/>
      <c r="FV228" s="73"/>
      <c r="FW228" s="73"/>
      <c r="FX228" s="73"/>
      <c r="FY228" s="73"/>
      <c r="FZ228" s="73"/>
      <c r="GA228" s="73"/>
      <c r="GB228" s="73"/>
      <c r="GC228" s="73"/>
      <c r="GD228" s="73"/>
    </row>
    <row r="229" spans="1:186" ht="15">
      <c r="A229" s="10" t="s">
        <v>394</v>
      </c>
      <c r="B229" s="10" t="s">
        <v>393</v>
      </c>
      <c r="C229" s="70" t="s">
        <v>826</v>
      </c>
      <c r="D229" s="70" t="s">
        <v>801</v>
      </c>
      <c r="E229" s="10">
        <v>410</v>
      </c>
      <c r="F229" s="10">
        <v>0</v>
      </c>
      <c r="G229" s="10">
        <v>0</v>
      </c>
      <c r="H229" s="10">
        <v>0</v>
      </c>
      <c r="I229" s="10">
        <v>0</v>
      </c>
      <c r="J229" s="10">
        <v>0</v>
      </c>
      <c r="K229" s="10">
        <v>0</v>
      </c>
      <c r="L229" s="10">
        <v>0</v>
      </c>
      <c r="M229" s="10">
        <v>0</v>
      </c>
      <c r="N229" s="10">
        <v>0</v>
      </c>
      <c r="O229" s="10">
        <v>0</v>
      </c>
      <c r="P229" s="10">
        <v>0</v>
      </c>
      <c r="Q229" s="10">
        <v>966</v>
      </c>
      <c r="R229" s="10">
        <v>1376</v>
      </c>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c r="FG229" s="73"/>
      <c r="FH229" s="73"/>
      <c r="FI229" s="73"/>
      <c r="FJ229" s="73"/>
      <c r="FK229" s="73"/>
      <c r="FL229" s="73"/>
      <c r="FM229" s="73"/>
      <c r="FN229" s="73"/>
      <c r="FO229" s="73"/>
      <c r="FP229" s="73"/>
      <c r="FQ229" s="73"/>
      <c r="FR229" s="73"/>
      <c r="FS229" s="73"/>
      <c r="FT229" s="73"/>
      <c r="FU229" s="73"/>
      <c r="FV229" s="73"/>
      <c r="FW229" s="73"/>
      <c r="FX229" s="73"/>
      <c r="FY229" s="73"/>
      <c r="FZ229" s="73"/>
      <c r="GA229" s="73"/>
      <c r="GB229" s="73"/>
      <c r="GC229" s="73"/>
      <c r="GD229" s="73"/>
    </row>
    <row r="230" spans="1:186" ht="15">
      <c r="A230" s="10" t="s">
        <v>396</v>
      </c>
      <c r="B230" s="10" t="s">
        <v>395</v>
      </c>
      <c r="C230" s="70" t="s">
        <v>829</v>
      </c>
      <c r="D230" s="70" t="s">
        <v>834</v>
      </c>
      <c r="E230" s="10">
        <v>1770</v>
      </c>
      <c r="F230" s="10">
        <v>0</v>
      </c>
      <c r="G230" s="10">
        <v>0</v>
      </c>
      <c r="H230" s="10">
        <v>0</v>
      </c>
      <c r="I230" s="10">
        <v>0</v>
      </c>
      <c r="J230" s="10">
        <v>0</v>
      </c>
      <c r="K230" s="10">
        <v>275</v>
      </c>
      <c r="L230" s="10">
        <v>0</v>
      </c>
      <c r="M230" s="10">
        <v>0</v>
      </c>
      <c r="N230" s="10">
        <v>1330</v>
      </c>
      <c r="O230" s="10">
        <v>0</v>
      </c>
      <c r="P230" s="10">
        <v>0</v>
      </c>
      <c r="Q230" s="10">
        <v>10405</v>
      </c>
      <c r="R230" s="10">
        <v>13780</v>
      </c>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c r="FG230" s="73"/>
      <c r="FH230" s="73"/>
      <c r="FI230" s="73"/>
      <c r="FJ230" s="73"/>
      <c r="FK230" s="73"/>
      <c r="FL230" s="73"/>
      <c r="FM230" s="73"/>
      <c r="FN230" s="73"/>
      <c r="FO230" s="73"/>
      <c r="FP230" s="73"/>
      <c r="FQ230" s="73"/>
      <c r="FR230" s="73"/>
      <c r="FS230" s="73"/>
      <c r="FT230" s="73"/>
      <c r="FU230" s="73"/>
      <c r="FV230" s="73"/>
      <c r="FW230" s="73"/>
      <c r="FX230" s="73"/>
      <c r="FY230" s="73"/>
      <c r="FZ230" s="73"/>
      <c r="GA230" s="73"/>
      <c r="GB230" s="73"/>
      <c r="GC230" s="73"/>
      <c r="GD230" s="73"/>
    </row>
    <row r="231" spans="1:186" ht="15">
      <c r="A231" s="10" t="s">
        <v>939</v>
      </c>
      <c r="B231" s="10" t="s">
        <v>894</v>
      </c>
      <c r="C231" s="70" t="s">
        <v>829</v>
      </c>
      <c r="D231" s="70" t="s">
        <v>834</v>
      </c>
      <c r="E231" s="10">
        <v>2600</v>
      </c>
      <c r="F231" s="10">
        <v>0</v>
      </c>
      <c r="G231" s="10">
        <v>0</v>
      </c>
      <c r="H231" s="10">
        <v>378</v>
      </c>
      <c r="I231" s="10">
        <v>0</v>
      </c>
      <c r="J231" s="10">
        <v>0</v>
      </c>
      <c r="K231" s="10">
        <v>1419</v>
      </c>
      <c r="L231" s="10">
        <v>0</v>
      </c>
      <c r="M231" s="10">
        <v>0</v>
      </c>
      <c r="N231" s="10">
        <v>5725</v>
      </c>
      <c r="O231" s="10">
        <v>0</v>
      </c>
      <c r="P231" s="10">
        <v>0</v>
      </c>
      <c r="Q231" s="10">
        <v>13939</v>
      </c>
      <c r="R231" s="10">
        <v>24061</v>
      </c>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c r="FG231" s="73"/>
      <c r="FH231" s="73"/>
      <c r="FI231" s="73"/>
      <c r="FJ231" s="73"/>
      <c r="FK231" s="73"/>
      <c r="FL231" s="73"/>
      <c r="FM231" s="73"/>
      <c r="FN231" s="73"/>
      <c r="FO231" s="73"/>
      <c r="FP231" s="73"/>
      <c r="FQ231" s="73"/>
      <c r="FR231" s="73"/>
      <c r="FS231" s="73"/>
      <c r="FT231" s="73"/>
      <c r="FU231" s="73"/>
      <c r="FV231" s="73"/>
      <c r="FW231" s="73"/>
      <c r="FX231" s="73"/>
      <c r="FY231" s="73"/>
      <c r="FZ231" s="73"/>
      <c r="GA231" s="73"/>
      <c r="GB231" s="73"/>
      <c r="GC231" s="73"/>
      <c r="GD231" s="73"/>
    </row>
    <row r="232" spans="1:186" ht="15">
      <c r="A232" s="10" t="s">
        <v>398</v>
      </c>
      <c r="B232" s="10" t="s">
        <v>397</v>
      </c>
      <c r="C232" s="70" t="s">
        <v>829</v>
      </c>
      <c r="D232" s="70" t="s">
        <v>834</v>
      </c>
      <c r="E232" s="10">
        <v>0</v>
      </c>
      <c r="F232" s="10">
        <v>0</v>
      </c>
      <c r="G232" s="10">
        <v>0</v>
      </c>
      <c r="H232" s="10">
        <v>0</v>
      </c>
      <c r="I232" s="10">
        <v>0</v>
      </c>
      <c r="J232" s="10">
        <v>0</v>
      </c>
      <c r="K232" s="10">
        <v>0</v>
      </c>
      <c r="L232" s="10">
        <v>0</v>
      </c>
      <c r="M232" s="10">
        <v>0</v>
      </c>
      <c r="N232" s="10">
        <v>1331</v>
      </c>
      <c r="O232" s="10">
        <v>0</v>
      </c>
      <c r="P232" s="10">
        <v>0</v>
      </c>
      <c r="Q232" s="10">
        <v>0</v>
      </c>
      <c r="R232" s="10">
        <v>1331</v>
      </c>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c r="FG232" s="73"/>
      <c r="FH232" s="73"/>
      <c r="FI232" s="73"/>
      <c r="FJ232" s="73"/>
      <c r="FK232" s="73"/>
      <c r="FL232" s="73"/>
      <c r="FM232" s="73"/>
      <c r="FN232" s="73"/>
      <c r="FO232" s="73"/>
      <c r="FP232" s="73"/>
      <c r="FQ232" s="73"/>
      <c r="FR232" s="73"/>
      <c r="FS232" s="73"/>
      <c r="FT232" s="73"/>
      <c r="FU232" s="73"/>
      <c r="FV232" s="73"/>
      <c r="FW232" s="73"/>
      <c r="FX232" s="73"/>
      <c r="FY232" s="73"/>
      <c r="FZ232" s="73"/>
      <c r="GA232" s="73"/>
      <c r="GB232" s="73"/>
      <c r="GC232" s="73"/>
      <c r="GD232" s="73"/>
    </row>
    <row r="233" spans="1:186" ht="15">
      <c r="A233" s="10" t="s">
        <v>400</v>
      </c>
      <c r="B233" s="10" t="s">
        <v>399</v>
      </c>
      <c r="C233" s="70" t="s">
        <v>802</v>
      </c>
      <c r="D233" s="70" t="s">
        <v>802</v>
      </c>
      <c r="E233" s="10">
        <v>16237</v>
      </c>
      <c r="F233" s="10">
        <v>0</v>
      </c>
      <c r="G233" s="10">
        <v>1485</v>
      </c>
      <c r="H233" s="10">
        <v>0</v>
      </c>
      <c r="I233" s="10">
        <v>98</v>
      </c>
      <c r="J233" s="10">
        <v>3739</v>
      </c>
      <c r="K233" s="10">
        <v>200</v>
      </c>
      <c r="L233" s="10">
        <v>0</v>
      </c>
      <c r="M233" s="10">
        <v>0</v>
      </c>
      <c r="N233" s="10">
        <v>4965</v>
      </c>
      <c r="O233" s="10">
        <v>0</v>
      </c>
      <c r="P233" s="10">
        <v>0</v>
      </c>
      <c r="Q233" s="10">
        <v>12135</v>
      </c>
      <c r="R233" s="10">
        <v>38859</v>
      </c>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c r="FG233" s="73"/>
      <c r="FH233" s="73"/>
      <c r="FI233" s="73"/>
      <c r="FJ233" s="73"/>
      <c r="FK233" s="73"/>
      <c r="FL233" s="73"/>
      <c r="FM233" s="73"/>
      <c r="FN233" s="73"/>
      <c r="FO233" s="73"/>
      <c r="FP233" s="73"/>
      <c r="FQ233" s="73"/>
      <c r="FR233" s="73"/>
      <c r="FS233" s="73"/>
      <c r="FT233" s="73"/>
      <c r="FU233" s="73"/>
      <c r="FV233" s="73"/>
      <c r="FW233" s="73"/>
      <c r="FX233" s="73"/>
      <c r="FY233" s="73"/>
      <c r="FZ233" s="73"/>
      <c r="GA233" s="73"/>
      <c r="GB233" s="73"/>
      <c r="GC233" s="73"/>
      <c r="GD233" s="73"/>
    </row>
    <row r="234" spans="1:186" ht="15">
      <c r="A234" s="10" t="s">
        <v>402</v>
      </c>
      <c r="B234" s="10" t="s">
        <v>401</v>
      </c>
      <c r="C234" s="70" t="s">
        <v>826</v>
      </c>
      <c r="D234" s="70" t="s">
        <v>801</v>
      </c>
      <c r="E234" s="10">
        <v>2201</v>
      </c>
      <c r="F234" s="10">
        <v>0</v>
      </c>
      <c r="G234" s="10">
        <v>399</v>
      </c>
      <c r="H234" s="10">
        <v>0</v>
      </c>
      <c r="I234" s="10">
        <v>0</v>
      </c>
      <c r="J234" s="10">
        <v>0</v>
      </c>
      <c r="K234" s="10">
        <v>5405</v>
      </c>
      <c r="L234" s="10">
        <v>409</v>
      </c>
      <c r="M234" s="10">
        <v>2900</v>
      </c>
      <c r="N234" s="10">
        <v>620</v>
      </c>
      <c r="O234" s="10">
        <v>0</v>
      </c>
      <c r="P234" s="10">
        <v>0</v>
      </c>
      <c r="Q234" s="10">
        <v>0</v>
      </c>
      <c r="R234" s="10">
        <v>11934</v>
      </c>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c r="FG234" s="73"/>
      <c r="FH234" s="73"/>
      <c r="FI234" s="73"/>
      <c r="FJ234" s="73"/>
      <c r="FK234" s="73"/>
      <c r="FL234" s="73"/>
      <c r="FM234" s="73"/>
      <c r="FN234" s="73"/>
      <c r="FO234" s="73"/>
      <c r="FP234" s="73"/>
      <c r="FQ234" s="73"/>
      <c r="FR234" s="73"/>
      <c r="FS234" s="73"/>
      <c r="FT234" s="73"/>
      <c r="FU234" s="73"/>
      <c r="FV234" s="73"/>
      <c r="FW234" s="73"/>
      <c r="FX234" s="73"/>
      <c r="FY234" s="73"/>
      <c r="FZ234" s="73"/>
      <c r="GA234" s="73"/>
      <c r="GB234" s="73"/>
      <c r="GC234" s="73"/>
      <c r="GD234" s="73"/>
    </row>
    <row r="235" spans="1:186" ht="15">
      <c r="A235" s="10" t="s">
        <v>404</v>
      </c>
      <c r="B235" s="10" t="s">
        <v>403</v>
      </c>
      <c r="C235" s="70" t="s">
        <v>827</v>
      </c>
      <c r="D235" s="70" t="s">
        <v>801</v>
      </c>
      <c r="E235" s="10">
        <v>243</v>
      </c>
      <c r="F235" s="10">
        <v>0</v>
      </c>
      <c r="G235" s="10">
        <v>0</v>
      </c>
      <c r="H235" s="10">
        <v>0</v>
      </c>
      <c r="I235" s="10">
        <v>0</v>
      </c>
      <c r="J235" s="10">
        <v>0</v>
      </c>
      <c r="K235" s="10">
        <v>1791</v>
      </c>
      <c r="L235" s="10">
        <v>2210</v>
      </c>
      <c r="M235" s="10">
        <v>5322</v>
      </c>
      <c r="N235" s="10">
        <v>0</v>
      </c>
      <c r="O235" s="10">
        <v>0</v>
      </c>
      <c r="P235" s="10">
        <v>0</v>
      </c>
      <c r="Q235" s="10">
        <v>28676</v>
      </c>
      <c r="R235" s="10">
        <v>38242</v>
      </c>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c r="FG235" s="73"/>
      <c r="FH235" s="73"/>
      <c r="FI235" s="73"/>
      <c r="FJ235" s="73"/>
      <c r="FK235" s="73"/>
      <c r="FL235" s="73"/>
      <c r="FM235" s="73"/>
      <c r="FN235" s="73"/>
      <c r="FO235" s="73"/>
      <c r="FP235" s="73"/>
      <c r="FQ235" s="73"/>
      <c r="FR235" s="73"/>
      <c r="FS235" s="73"/>
      <c r="FT235" s="73"/>
      <c r="FU235" s="73"/>
      <c r="FV235" s="73"/>
      <c r="FW235" s="73"/>
      <c r="FX235" s="73"/>
      <c r="FY235" s="73"/>
      <c r="FZ235" s="73"/>
      <c r="GA235" s="73"/>
      <c r="GB235" s="73"/>
      <c r="GC235" s="73"/>
      <c r="GD235" s="73"/>
    </row>
    <row r="236" spans="1:186" ht="15">
      <c r="A236" s="10" t="s">
        <v>406</v>
      </c>
      <c r="B236" s="10" t="s">
        <v>405</v>
      </c>
      <c r="C236" s="70" t="s">
        <v>828</v>
      </c>
      <c r="D236" s="70" t="s">
        <v>801</v>
      </c>
      <c r="E236" s="10">
        <v>348</v>
      </c>
      <c r="F236" s="10">
        <v>0</v>
      </c>
      <c r="G236" s="10">
        <v>724</v>
      </c>
      <c r="H236" s="10">
        <v>0</v>
      </c>
      <c r="I236" s="10">
        <v>0</v>
      </c>
      <c r="J236" s="10">
        <v>0</v>
      </c>
      <c r="K236" s="10">
        <v>0</v>
      </c>
      <c r="L236" s="10">
        <v>0</v>
      </c>
      <c r="M236" s="10">
        <v>0</v>
      </c>
      <c r="N236" s="10">
        <v>1809</v>
      </c>
      <c r="O236" s="10">
        <v>0</v>
      </c>
      <c r="P236" s="10">
        <v>0</v>
      </c>
      <c r="Q236" s="10">
        <v>0</v>
      </c>
      <c r="R236" s="10">
        <v>2881</v>
      </c>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c r="FG236" s="73"/>
      <c r="FH236" s="73"/>
      <c r="FI236" s="73"/>
      <c r="FJ236" s="73"/>
      <c r="FK236" s="73"/>
      <c r="FL236" s="73"/>
      <c r="FM236" s="73"/>
      <c r="FN236" s="73"/>
      <c r="FO236" s="73"/>
      <c r="FP236" s="73"/>
      <c r="FQ236" s="73"/>
      <c r="FR236" s="73"/>
      <c r="FS236" s="73"/>
      <c r="FT236" s="73"/>
      <c r="FU236" s="73"/>
      <c r="FV236" s="73"/>
      <c r="FW236" s="73"/>
      <c r="FX236" s="73"/>
      <c r="FY236" s="73"/>
      <c r="FZ236" s="73"/>
      <c r="GA236" s="73"/>
      <c r="GB236" s="73"/>
      <c r="GC236" s="73"/>
      <c r="GD236" s="73"/>
    </row>
    <row r="237" spans="1:186" ht="15">
      <c r="A237" s="10" t="s">
        <v>408</v>
      </c>
      <c r="B237" s="10" t="s">
        <v>407</v>
      </c>
      <c r="C237" s="70" t="s">
        <v>830</v>
      </c>
      <c r="D237" s="70" t="s">
        <v>804</v>
      </c>
      <c r="E237" s="10">
        <v>13541</v>
      </c>
      <c r="F237" s="10">
        <v>1405</v>
      </c>
      <c r="G237" s="10">
        <v>12256</v>
      </c>
      <c r="H237" s="10">
        <v>3700</v>
      </c>
      <c r="I237" s="10">
        <v>1533</v>
      </c>
      <c r="J237" s="10">
        <v>0</v>
      </c>
      <c r="K237" s="10">
        <v>18254</v>
      </c>
      <c r="L237" s="10">
        <v>0</v>
      </c>
      <c r="M237" s="10">
        <v>0</v>
      </c>
      <c r="N237" s="10">
        <v>883</v>
      </c>
      <c r="O237" s="10">
        <v>0</v>
      </c>
      <c r="P237" s="10">
        <v>0</v>
      </c>
      <c r="Q237" s="10">
        <v>12346</v>
      </c>
      <c r="R237" s="10">
        <v>63918</v>
      </c>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c r="FG237" s="73"/>
      <c r="FH237" s="73"/>
      <c r="FI237" s="73"/>
      <c r="FJ237" s="73"/>
      <c r="FK237" s="73"/>
      <c r="FL237" s="73"/>
      <c r="FM237" s="73"/>
      <c r="FN237" s="73"/>
      <c r="FO237" s="73"/>
      <c r="FP237" s="73"/>
      <c r="FQ237" s="73"/>
      <c r="FR237" s="73"/>
      <c r="FS237" s="73"/>
      <c r="FT237" s="73"/>
      <c r="FU237" s="73"/>
      <c r="FV237" s="73"/>
      <c r="FW237" s="73"/>
      <c r="FX237" s="73"/>
      <c r="FY237" s="73"/>
      <c r="FZ237" s="73"/>
      <c r="GA237" s="73"/>
      <c r="GB237" s="73"/>
      <c r="GC237" s="73"/>
      <c r="GD237" s="73"/>
    </row>
    <row r="238" spans="1:186" ht="15">
      <c r="A238" s="10" t="s">
        <v>410</v>
      </c>
      <c r="B238" s="10" t="s">
        <v>409</v>
      </c>
      <c r="C238" s="70" t="s">
        <v>828</v>
      </c>
      <c r="D238" s="70" t="s">
        <v>804</v>
      </c>
      <c r="E238" s="10">
        <v>71527</v>
      </c>
      <c r="F238" s="10">
        <v>0</v>
      </c>
      <c r="G238" s="10">
        <v>29661</v>
      </c>
      <c r="H238" s="10">
        <v>691</v>
      </c>
      <c r="I238" s="10">
        <v>0</v>
      </c>
      <c r="J238" s="10">
        <v>0</v>
      </c>
      <c r="K238" s="10">
        <v>1474</v>
      </c>
      <c r="L238" s="10">
        <v>15599</v>
      </c>
      <c r="M238" s="10">
        <v>0</v>
      </c>
      <c r="N238" s="10">
        <v>12210</v>
      </c>
      <c r="O238" s="10">
        <v>0</v>
      </c>
      <c r="P238" s="10">
        <v>0</v>
      </c>
      <c r="Q238" s="10">
        <v>8252</v>
      </c>
      <c r="R238" s="10">
        <v>139414</v>
      </c>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c r="FG238" s="73"/>
      <c r="FH238" s="73"/>
      <c r="FI238" s="73"/>
      <c r="FJ238" s="73"/>
      <c r="FK238" s="73"/>
      <c r="FL238" s="73"/>
      <c r="FM238" s="73"/>
      <c r="FN238" s="73"/>
      <c r="FO238" s="73"/>
      <c r="FP238" s="73"/>
      <c r="FQ238" s="73"/>
      <c r="FR238" s="73"/>
      <c r="FS238" s="73"/>
      <c r="FT238" s="73"/>
      <c r="FU238" s="73"/>
      <c r="FV238" s="73"/>
      <c r="FW238" s="73"/>
      <c r="FX238" s="73"/>
      <c r="FY238" s="73"/>
      <c r="FZ238" s="73"/>
      <c r="GA238" s="73"/>
      <c r="GB238" s="73"/>
      <c r="GC238" s="73"/>
      <c r="GD238" s="73"/>
    </row>
    <row r="239" spans="1:186" ht="15">
      <c r="A239" s="10" t="s">
        <v>412</v>
      </c>
      <c r="B239" s="10" t="s">
        <v>411</v>
      </c>
      <c r="C239" s="70" t="s">
        <v>828</v>
      </c>
      <c r="D239" s="70" t="s">
        <v>801</v>
      </c>
      <c r="E239" s="10">
        <v>270</v>
      </c>
      <c r="F239" s="10">
        <v>0</v>
      </c>
      <c r="G239" s="10">
        <v>950</v>
      </c>
      <c r="H239" s="10">
        <v>0</v>
      </c>
      <c r="I239" s="10">
        <v>0</v>
      </c>
      <c r="J239" s="10">
        <v>0</v>
      </c>
      <c r="K239" s="10">
        <v>6541</v>
      </c>
      <c r="L239" s="10">
        <v>0</v>
      </c>
      <c r="M239" s="10">
        <v>0</v>
      </c>
      <c r="N239" s="10">
        <v>4013</v>
      </c>
      <c r="O239" s="10">
        <v>0</v>
      </c>
      <c r="P239" s="10">
        <v>0</v>
      </c>
      <c r="Q239" s="10">
        <v>0</v>
      </c>
      <c r="R239" s="10">
        <v>11774</v>
      </c>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c r="FG239" s="73"/>
      <c r="FH239" s="73"/>
      <c r="FI239" s="73"/>
      <c r="FJ239" s="73"/>
      <c r="FK239" s="73"/>
      <c r="FL239" s="73"/>
      <c r="FM239" s="73"/>
      <c r="FN239" s="73"/>
      <c r="FO239" s="73"/>
      <c r="FP239" s="73"/>
      <c r="FQ239" s="73"/>
      <c r="FR239" s="73"/>
      <c r="FS239" s="73"/>
      <c r="FT239" s="73"/>
      <c r="FU239" s="73"/>
      <c r="FV239" s="73"/>
      <c r="FW239" s="73"/>
      <c r="FX239" s="73"/>
      <c r="FY239" s="73"/>
      <c r="FZ239" s="73"/>
      <c r="GA239" s="73"/>
      <c r="GB239" s="73"/>
      <c r="GC239" s="73"/>
      <c r="GD239" s="73"/>
    </row>
    <row r="240" spans="1:186" ht="15">
      <c r="A240" s="10" t="s">
        <v>414</v>
      </c>
      <c r="B240" s="10" t="s">
        <v>413</v>
      </c>
      <c r="C240" s="70" t="s">
        <v>828</v>
      </c>
      <c r="D240" s="70" t="s">
        <v>801</v>
      </c>
      <c r="E240" s="10">
        <v>912</v>
      </c>
      <c r="F240" s="10">
        <v>0</v>
      </c>
      <c r="G240" s="10">
        <v>2268</v>
      </c>
      <c r="H240" s="10">
        <v>48</v>
      </c>
      <c r="I240" s="10">
        <v>1028</v>
      </c>
      <c r="J240" s="10">
        <v>0</v>
      </c>
      <c r="K240" s="10">
        <v>276</v>
      </c>
      <c r="L240" s="10">
        <v>7360</v>
      </c>
      <c r="M240" s="10">
        <v>5123</v>
      </c>
      <c r="N240" s="10">
        <v>585</v>
      </c>
      <c r="O240" s="10">
        <v>0</v>
      </c>
      <c r="P240" s="10">
        <v>0</v>
      </c>
      <c r="Q240" s="10">
        <v>916</v>
      </c>
      <c r="R240" s="10">
        <v>18516</v>
      </c>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c r="FG240" s="73"/>
      <c r="FH240" s="73"/>
      <c r="FI240" s="73"/>
      <c r="FJ240" s="73"/>
      <c r="FK240" s="73"/>
      <c r="FL240" s="73"/>
      <c r="FM240" s="73"/>
      <c r="FN240" s="73"/>
      <c r="FO240" s="73"/>
      <c r="FP240" s="73"/>
      <c r="FQ240" s="73"/>
      <c r="FR240" s="73"/>
      <c r="FS240" s="73"/>
      <c r="FT240" s="73"/>
      <c r="FU240" s="73"/>
      <c r="FV240" s="73"/>
      <c r="FW240" s="73"/>
      <c r="FX240" s="73"/>
      <c r="FY240" s="73"/>
      <c r="FZ240" s="73"/>
      <c r="GA240" s="73"/>
      <c r="GB240" s="73"/>
      <c r="GC240" s="73"/>
      <c r="GD240" s="73"/>
    </row>
    <row r="241" spans="1:186" ht="15">
      <c r="A241" s="10" t="s">
        <v>780</v>
      </c>
      <c r="B241" s="10" t="s">
        <v>798</v>
      </c>
      <c r="C241" s="70" t="s">
        <v>828</v>
      </c>
      <c r="D241" s="70" t="s">
        <v>834</v>
      </c>
      <c r="E241" s="10">
        <v>0</v>
      </c>
      <c r="F241" s="10">
        <v>0</v>
      </c>
      <c r="G241" s="10">
        <v>300</v>
      </c>
      <c r="H241" s="10">
        <v>0</v>
      </c>
      <c r="I241" s="10">
        <v>0</v>
      </c>
      <c r="J241" s="10">
        <v>0</v>
      </c>
      <c r="K241" s="10">
        <v>0</v>
      </c>
      <c r="L241" s="10">
        <v>0</v>
      </c>
      <c r="M241" s="10">
        <v>0</v>
      </c>
      <c r="N241" s="10">
        <v>55</v>
      </c>
      <c r="O241" s="10">
        <v>0</v>
      </c>
      <c r="P241" s="10">
        <v>0</v>
      </c>
      <c r="Q241" s="10">
        <v>0</v>
      </c>
      <c r="R241" s="10">
        <v>355</v>
      </c>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c r="FG241" s="73"/>
      <c r="FH241" s="73"/>
      <c r="FI241" s="73"/>
      <c r="FJ241" s="73"/>
      <c r="FK241" s="73"/>
      <c r="FL241" s="73"/>
      <c r="FM241" s="73"/>
      <c r="FN241" s="73"/>
      <c r="FO241" s="73"/>
      <c r="FP241" s="73"/>
      <c r="FQ241" s="73"/>
      <c r="FR241" s="73"/>
      <c r="FS241" s="73"/>
      <c r="FT241" s="73"/>
      <c r="FU241" s="73"/>
      <c r="FV241" s="73"/>
      <c r="FW241" s="73"/>
      <c r="FX241" s="73"/>
      <c r="FY241" s="73"/>
      <c r="FZ241" s="73"/>
      <c r="GA241" s="73"/>
      <c r="GB241" s="73"/>
      <c r="GC241" s="73"/>
      <c r="GD241" s="73"/>
    </row>
    <row r="242" spans="1:186" ht="15">
      <c r="A242" s="10" t="s">
        <v>416</v>
      </c>
      <c r="B242" s="10" t="s">
        <v>415</v>
      </c>
      <c r="C242" s="70" t="s">
        <v>831</v>
      </c>
      <c r="D242" s="70" t="s">
        <v>801</v>
      </c>
      <c r="E242" s="10">
        <v>4955</v>
      </c>
      <c r="F242" s="10">
        <v>0</v>
      </c>
      <c r="G242" s="10">
        <v>0</v>
      </c>
      <c r="H242" s="10">
        <v>1619</v>
      </c>
      <c r="I242" s="10">
        <v>52</v>
      </c>
      <c r="J242" s="10">
        <v>0</v>
      </c>
      <c r="K242" s="10">
        <v>5817</v>
      </c>
      <c r="L242" s="10">
        <v>4</v>
      </c>
      <c r="M242" s="10">
        <v>6433</v>
      </c>
      <c r="N242" s="10">
        <v>1541</v>
      </c>
      <c r="O242" s="10">
        <v>0</v>
      </c>
      <c r="P242" s="10">
        <v>0</v>
      </c>
      <c r="Q242" s="10">
        <v>4381</v>
      </c>
      <c r="R242" s="10">
        <v>24802</v>
      </c>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c r="FG242" s="73"/>
      <c r="FH242" s="73"/>
      <c r="FI242" s="73"/>
      <c r="FJ242" s="73"/>
      <c r="FK242" s="73"/>
      <c r="FL242" s="73"/>
      <c r="FM242" s="73"/>
      <c r="FN242" s="73"/>
      <c r="FO242" s="73"/>
      <c r="FP242" s="73"/>
      <c r="FQ242" s="73"/>
      <c r="FR242" s="73"/>
      <c r="FS242" s="73"/>
      <c r="FT242" s="73"/>
      <c r="FU242" s="73"/>
      <c r="FV242" s="73"/>
      <c r="FW242" s="73"/>
      <c r="FX242" s="73"/>
      <c r="FY242" s="73"/>
      <c r="FZ242" s="73"/>
      <c r="GA242" s="73"/>
      <c r="GB242" s="73"/>
      <c r="GC242" s="73"/>
      <c r="GD242" s="73"/>
    </row>
    <row r="243" spans="1:186" ht="15">
      <c r="A243" s="10" t="s">
        <v>418</v>
      </c>
      <c r="B243" s="10" t="s">
        <v>417</v>
      </c>
      <c r="C243" s="70" t="s">
        <v>830</v>
      </c>
      <c r="D243" s="70" t="s">
        <v>803</v>
      </c>
      <c r="E243" s="10">
        <v>17628</v>
      </c>
      <c r="F243" s="10">
        <v>694</v>
      </c>
      <c r="G243" s="10">
        <v>11846</v>
      </c>
      <c r="H243" s="10">
        <v>322</v>
      </c>
      <c r="I243" s="10">
        <v>23</v>
      </c>
      <c r="J243" s="10">
        <v>0</v>
      </c>
      <c r="K243" s="10">
        <v>12992</v>
      </c>
      <c r="L243" s="10">
        <v>8800</v>
      </c>
      <c r="M243" s="10">
        <v>33300</v>
      </c>
      <c r="N243" s="10">
        <v>18</v>
      </c>
      <c r="O243" s="10">
        <v>0</v>
      </c>
      <c r="P243" s="10">
        <v>0</v>
      </c>
      <c r="Q243" s="10">
        <v>61013</v>
      </c>
      <c r="R243" s="10">
        <v>146636</v>
      </c>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c r="FG243" s="73"/>
      <c r="FH243" s="73"/>
      <c r="FI243" s="73"/>
      <c r="FJ243" s="73"/>
      <c r="FK243" s="73"/>
      <c r="FL243" s="73"/>
      <c r="FM243" s="73"/>
      <c r="FN243" s="73"/>
      <c r="FO243" s="73"/>
      <c r="FP243" s="73"/>
      <c r="FQ243" s="73"/>
      <c r="FR243" s="73"/>
      <c r="FS243" s="73"/>
      <c r="FT243" s="73"/>
      <c r="FU243" s="73"/>
      <c r="FV243" s="73"/>
      <c r="FW243" s="73"/>
      <c r="FX243" s="73"/>
      <c r="FY243" s="73"/>
      <c r="FZ243" s="73"/>
      <c r="GA243" s="73"/>
      <c r="GB243" s="73"/>
      <c r="GC243" s="73"/>
      <c r="GD243" s="73"/>
    </row>
    <row r="244" spans="1:186" ht="15">
      <c r="A244" s="10" t="s">
        <v>420</v>
      </c>
      <c r="B244" s="10" t="s">
        <v>419</v>
      </c>
      <c r="C244" s="70" t="s">
        <v>832</v>
      </c>
      <c r="D244" s="70" t="s">
        <v>801</v>
      </c>
      <c r="E244" s="10">
        <v>1479</v>
      </c>
      <c r="F244" s="10">
        <v>0</v>
      </c>
      <c r="G244" s="10">
        <v>290</v>
      </c>
      <c r="H244" s="10">
        <v>45</v>
      </c>
      <c r="I244" s="10">
        <v>0</v>
      </c>
      <c r="J244" s="10">
        <v>0</v>
      </c>
      <c r="K244" s="10">
        <v>4483</v>
      </c>
      <c r="L244" s="10">
        <v>0</v>
      </c>
      <c r="M244" s="10">
        <v>0</v>
      </c>
      <c r="N244" s="10">
        <v>145</v>
      </c>
      <c r="O244" s="10">
        <v>0</v>
      </c>
      <c r="P244" s="10">
        <v>0</v>
      </c>
      <c r="Q244" s="10">
        <v>1500</v>
      </c>
      <c r="R244" s="10">
        <v>7942</v>
      </c>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c r="FG244" s="73"/>
      <c r="FH244" s="73"/>
      <c r="FI244" s="73"/>
      <c r="FJ244" s="73"/>
      <c r="FK244" s="73"/>
      <c r="FL244" s="73"/>
      <c r="FM244" s="73"/>
      <c r="FN244" s="73"/>
      <c r="FO244" s="73"/>
      <c r="FP244" s="73"/>
      <c r="FQ244" s="73"/>
      <c r="FR244" s="73"/>
      <c r="FS244" s="73"/>
      <c r="FT244" s="73"/>
      <c r="FU244" s="73"/>
      <c r="FV244" s="73"/>
      <c r="FW244" s="73"/>
      <c r="FX244" s="73"/>
      <c r="FY244" s="73"/>
      <c r="FZ244" s="73"/>
      <c r="GA244" s="73"/>
      <c r="GB244" s="73"/>
      <c r="GC244" s="73"/>
      <c r="GD244" s="73"/>
    </row>
    <row r="245" spans="1:186" ht="15">
      <c r="A245" s="10" t="s">
        <v>422</v>
      </c>
      <c r="B245" s="10" t="s">
        <v>421</v>
      </c>
      <c r="C245" s="70" t="s">
        <v>802</v>
      </c>
      <c r="D245" s="70" t="s">
        <v>802</v>
      </c>
      <c r="E245" s="10">
        <v>68344</v>
      </c>
      <c r="F245" s="10">
        <v>0</v>
      </c>
      <c r="G245" s="10">
        <v>4077</v>
      </c>
      <c r="H245" s="10">
        <v>1426</v>
      </c>
      <c r="I245" s="10">
        <v>1111</v>
      </c>
      <c r="J245" s="10">
        <v>33</v>
      </c>
      <c r="K245" s="10">
        <v>13064</v>
      </c>
      <c r="L245" s="10">
        <v>1463</v>
      </c>
      <c r="M245" s="10">
        <v>35170</v>
      </c>
      <c r="N245" s="10">
        <v>8545</v>
      </c>
      <c r="O245" s="10">
        <v>0</v>
      </c>
      <c r="P245" s="10">
        <v>0</v>
      </c>
      <c r="Q245" s="10">
        <v>102785</v>
      </c>
      <c r="R245" s="10">
        <v>236018</v>
      </c>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c r="FG245" s="73"/>
      <c r="FH245" s="73"/>
      <c r="FI245" s="73"/>
      <c r="FJ245" s="73"/>
      <c r="FK245" s="73"/>
      <c r="FL245" s="73"/>
      <c r="FM245" s="73"/>
      <c r="FN245" s="73"/>
      <c r="FO245" s="73"/>
      <c r="FP245" s="73"/>
      <c r="FQ245" s="73"/>
      <c r="FR245" s="73"/>
      <c r="FS245" s="73"/>
      <c r="FT245" s="73"/>
      <c r="FU245" s="73"/>
      <c r="FV245" s="73"/>
      <c r="FW245" s="73"/>
      <c r="FX245" s="73"/>
      <c r="FY245" s="73"/>
      <c r="FZ245" s="73"/>
      <c r="GA245" s="73"/>
      <c r="GB245" s="73"/>
      <c r="GC245" s="73"/>
      <c r="GD245" s="73"/>
    </row>
    <row r="246" spans="1:186" ht="15">
      <c r="A246" s="10" t="s">
        <v>424</v>
      </c>
      <c r="B246" s="10" t="s">
        <v>423</v>
      </c>
      <c r="C246" s="70" t="s">
        <v>827</v>
      </c>
      <c r="D246" s="70" t="s">
        <v>805</v>
      </c>
      <c r="E246" s="10">
        <v>129685</v>
      </c>
      <c r="F246" s="10">
        <v>0</v>
      </c>
      <c r="G246" s="10">
        <v>25299</v>
      </c>
      <c r="H246" s="10">
        <v>0</v>
      </c>
      <c r="I246" s="10">
        <v>900</v>
      </c>
      <c r="J246" s="10">
        <v>0</v>
      </c>
      <c r="K246" s="10">
        <v>7200</v>
      </c>
      <c r="L246" s="10">
        <v>0</v>
      </c>
      <c r="M246" s="10">
        <v>0</v>
      </c>
      <c r="N246" s="10">
        <v>5671</v>
      </c>
      <c r="O246" s="10">
        <v>0</v>
      </c>
      <c r="P246" s="10">
        <v>0</v>
      </c>
      <c r="Q246" s="10">
        <v>41749</v>
      </c>
      <c r="R246" s="10">
        <v>210504</v>
      </c>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c r="FG246" s="73"/>
      <c r="FH246" s="73"/>
      <c r="FI246" s="73"/>
      <c r="FJ246" s="73"/>
      <c r="FK246" s="73"/>
      <c r="FL246" s="73"/>
      <c r="FM246" s="73"/>
      <c r="FN246" s="73"/>
      <c r="FO246" s="73"/>
      <c r="FP246" s="73"/>
      <c r="FQ246" s="73"/>
      <c r="FR246" s="73"/>
      <c r="FS246" s="73"/>
      <c r="FT246" s="73"/>
      <c r="FU246" s="73"/>
      <c r="FV246" s="73"/>
      <c r="FW246" s="73"/>
      <c r="FX246" s="73"/>
      <c r="FY246" s="73"/>
      <c r="FZ246" s="73"/>
      <c r="GA246" s="73"/>
      <c r="GB246" s="73"/>
      <c r="GC246" s="73"/>
      <c r="GD246" s="73"/>
    </row>
    <row r="247" spans="1:186" ht="15">
      <c r="A247" s="10" t="s">
        <v>929</v>
      </c>
      <c r="B247" s="10" t="s">
        <v>895</v>
      </c>
      <c r="C247" s="70" t="s">
        <v>829</v>
      </c>
      <c r="D247" s="70" t="s">
        <v>834</v>
      </c>
      <c r="E247" s="10">
        <v>1043</v>
      </c>
      <c r="F247" s="10">
        <v>0</v>
      </c>
      <c r="G247" s="10">
        <v>0</v>
      </c>
      <c r="H247" s="10">
        <v>0</v>
      </c>
      <c r="I247" s="10">
        <v>0</v>
      </c>
      <c r="J247" s="10">
        <v>0</v>
      </c>
      <c r="K247" s="10">
        <v>0</v>
      </c>
      <c r="L247" s="10">
        <v>0</v>
      </c>
      <c r="M247" s="10">
        <v>0</v>
      </c>
      <c r="N247" s="10">
        <v>352</v>
      </c>
      <c r="O247" s="10">
        <v>0</v>
      </c>
      <c r="P247" s="10">
        <v>0</v>
      </c>
      <c r="Q247" s="10">
        <v>8123</v>
      </c>
      <c r="R247" s="10">
        <v>9518</v>
      </c>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c r="FG247" s="73"/>
      <c r="FH247" s="73"/>
      <c r="FI247" s="73"/>
      <c r="FJ247" s="73"/>
      <c r="FK247" s="73"/>
      <c r="FL247" s="73"/>
      <c r="FM247" s="73"/>
      <c r="FN247" s="73"/>
      <c r="FO247" s="73"/>
      <c r="FP247" s="73"/>
      <c r="FQ247" s="73"/>
      <c r="FR247" s="73"/>
      <c r="FS247" s="73"/>
      <c r="FT247" s="73"/>
      <c r="FU247" s="73"/>
      <c r="FV247" s="73"/>
      <c r="FW247" s="73"/>
      <c r="FX247" s="73"/>
      <c r="FY247" s="73"/>
      <c r="FZ247" s="73"/>
      <c r="GA247" s="73"/>
      <c r="GB247" s="73"/>
      <c r="GC247" s="73"/>
      <c r="GD247" s="73"/>
    </row>
    <row r="248" spans="1:186" ht="15">
      <c r="A248" s="10" t="s">
        <v>426</v>
      </c>
      <c r="B248" s="10" t="s">
        <v>425</v>
      </c>
      <c r="C248" s="70" t="s">
        <v>826</v>
      </c>
      <c r="D248" s="70" t="s">
        <v>801</v>
      </c>
      <c r="E248" s="10">
        <v>513</v>
      </c>
      <c r="F248" s="10">
        <v>0</v>
      </c>
      <c r="G248" s="10">
        <v>194</v>
      </c>
      <c r="H248" s="10">
        <v>266</v>
      </c>
      <c r="I248" s="10">
        <v>0</v>
      </c>
      <c r="J248" s="10">
        <v>0</v>
      </c>
      <c r="K248" s="10">
        <v>800</v>
      </c>
      <c r="L248" s="10">
        <v>0</v>
      </c>
      <c r="M248" s="10">
        <v>0</v>
      </c>
      <c r="N248" s="10">
        <v>393</v>
      </c>
      <c r="O248" s="10">
        <v>0</v>
      </c>
      <c r="P248" s="10">
        <v>0</v>
      </c>
      <c r="Q248" s="10">
        <v>687</v>
      </c>
      <c r="R248" s="10">
        <v>2853</v>
      </c>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c r="FG248" s="73"/>
      <c r="FH248" s="73"/>
      <c r="FI248" s="73"/>
      <c r="FJ248" s="73"/>
      <c r="FK248" s="73"/>
      <c r="FL248" s="73"/>
      <c r="FM248" s="73"/>
      <c r="FN248" s="73"/>
      <c r="FO248" s="73"/>
      <c r="FP248" s="73"/>
      <c r="FQ248" s="73"/>
      <c r="FR248" s="73"/>
      <c r="FS248" s="73"/>
      <c r="FT248" s="73"/>
      <c r="FU248" s="73"/>
      <c r="FV248" s="73"/>
      <c r="FW248" s="73"/>
      <c r="FX248" s="73"/>
      <c r="FY248" s="73"/>
      <c r="FZ248" s="73"/>
      <c r="GA248" s="73"/>
      <c r="GB248" s="73"/>
      <c r="GC248" s="73"/>
      <c r="GD248" s="73"/>
    </row>
    <row r="249" spans="1:186" ht="15">
      <c r="A249" s="10" t="s">
        <v>428</v>
      </c>
      <c r="B249" s="10" t="s">
        <v>427</v>
      </c>
      <c r="C249" s="70" t="s">
        <v>826</v>
      </c>
      <c r="D249" s="70" t="s">
        <v>801</v>
      </c>
      <c r="E249" s="10">
        <v>0</v>
      </c>
      <c r="F249" s="10">
        <v>0</v>
      </c>
      <c r="G249" s="10">
        <v>0</v>
      </c>
      <c r="H249" s="10">
        <v>0</v>
      </c>
      <c r="I249" s="10">
        <v>0</v>
      </c>
      <c r="J249" s="10">
        <v>0</v>
      </c>
      <c r="K249" s="10">
        <v>786</v>
      </c>
      <c r="L249" s="10">
        <v>0</v>
      </c>
      <c r="M249" s="10">
        <v>0</v>
      </c>
      <c r="N249" s="10">
        <v>0</v>
      </c>
      <c r="O249" s="10">
        <v>0</v>
      </c>
      <c r="P249" s="10">
        <v>0</v>
      </c>
      <c r="Q249" s="10">
        <v>0</v>
      </c>
      <c r="R249" s="10">
        <v>786</v>
      </c>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c r="FG249" s="73"/>
      <c r="FH249" s="73"/>
      <c r="FI249" s="73"/>
      <c r="FJ249" s="73"/>
      <c r="FK249" s="73"/>
      <c r="FL249" s="73"/>
      <c r="FM249" s="73"/>
      <c r="FN249" s="73"/>
      <c r="FO249" s="73"/>
      <c r="FP249" s="73"/>
      <c r="FQ249" s="73"/>
      <c r="FR249" s="73"/>
      <c r="FS249" s="73"/>
      <c r="FT249" s="73"/>
      <c r="FU249" s="73"/>
      <c r="FV249" s="73"/>
      <c r="FW249" s="73"/>
      <c r="FX249" s="73"/>
      <c r="FY249" s="73"/>
      <c r="FZ249" s="73"/>
      <c r="GA249" s="73"/>
      <c r="GB249" s="73"/>
      <c r="GC249" s="73"/>
      <c r="GD249" s="73"/>
    </row>
    <row r="250" spans="1:186" ht="15">
      <c r="A250" s="10" t="s">
        <v>430</v>
      </c>
      <c r="B250" s="10" t="s">
        <v>429</v>
      </c>
      <c r="C250" s="70" t="s">
        <v>831</v>
      </c>
      <c r="D250" s="70" t="s">
        <v>801</v>
      </c>
      <c r="E250" s="10">
        <v>373</v>
      </c>
      <c r="F250" s="10">
        <v>0</v>
      </c>
      <c r="G250" s="10">
        <v>0</v>
      </c>
      <c r="H250" s="10">
        <v>0</v>
      </c>
      <c r="I250" s="10">
        <v>0</v>
      </c>
      <c r="J250" s="10">
        <v>0</v>
      </c>
      <c r="K250" s="10">
        <v>602</v>
      </c>
      <c r="L250" s="10">
        <v>3268</v>
      </c>
      <c r="M250" s="10">
        <v>14550</v>
      </c>
      <c r="N250" s="10">
        <v>23</v>
      </c>
      <c r="O250" s="10">
        <v>0</v>
      </c>
      <c r="P250" s="10">
        <v>0</v>
      </c>
      <c r="Q250" s="10">
        <v>2025</v>
      </c>
      <c r="R250" s="10">
        <v>20841</v>
      </c>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c r="FG250" s="73"/>
      <c r="FH250" s="73"/>
      <c r="FI250" s="73"/>
      <c r="FJ250" s="73"/>
      <c r="FK250" s="73"/>
      <c r="FL250" s="73"/>
      <c r="FM250" s="73"/>
      <c r="FN250" s="73"/>
      <c r="FO250" s="73"/>
      <c r="FP250" s="73"/>
      <c r="FQ250" s="73"/>
      <c r="FR250" s="73"/>
      <c r="FS250" s="73"/>
      <c r="FT250" s="73"/>
      <c r="FU250" s="73"/>
      <c r="FV250" s="73"/>
      <c r="FW250" s="73"/>
      <c r="FX250" s="73"/>
      <c r="FY250" s="73"/>
      <c r="FZ250" s="73"/>
      <c r="GA250" s="73"/>
      <c r="GB250" s="73"/>
      <c r="GC250" s="73"/>
      <c r="GD250" s="73"/>
    </row>
    <row r="251" spans="1:186" ht="15">
      <c r="A251" s="10" t="s">
        <v>432</v>
      </c>
      <c r="B251" s="10" t="s">
        <v>431</v>
      </c>
      <c r="C251" s="70" t="s">
        <v>833</v>
      </c>
      <c r="D251" s="70" t="s">
        <v>804</v>
      </c>
      <c r="E251" s="10">
        <v>7251</v>
      </c>
      <c r="F251" s="10">
        <v>0</v>
      </c>
      <c r="G251" s="10">
        <v>0</v>
      </c>
      <c r="H251" s="10">
        <v>0</v>
      </c>
      <c r="I251" s="10">
        <v>0</v>
      </c>
      <c r="J251" s="10">
        <v>0</v>
      </c>
      <c r="K251" s="10">
        <v>4468</v>
      </c>
      <c r="L251" s="10">
        <v>0</v>
      </c>
      <c r="M251" s="10">
        <v>0</v>
      </c>
      <c r="N251" s="10">
        <v>0</v>
      </c>
      <c r="O251" s="10">
        <v>0</v>
      </c>
      <c r="P251" s="10">
        <v>0</v>
      </c>
      <c r="Q251" s="10">
        <v>11270</v>
      </c>
      <c r="R251" s="10">
        <v>22989</v>
      </c>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c r="FG251" s="73"/>
      <c r="FH251" s="73"/>
      <c r="FI251" s="73"/>
      <c r="FJ251" s="73"/>
      <c r="FK251" s="73"/>
      <c r="FL251" s="73"/>
      <c r="FM251" s="73"/>
      <c r="FN251" s="73"/>
      <c r="FO251" s="73"/>
      <c r="FP251" s="73"/>
      <c r="FQ251" s="73"/>
      <c r="FR251" s="73"/>
      <c r="FS251" s="73"/>
      <c r="FT251" s="73"/>
      <c r="FU251" s="73"/>
      <c r="FV251" s="73"/>
      <c r="FW251" s="73"/>
      <c r="FX251" s="73"/>
      <c r="FY251" s="73"/>
      <c r="FZ251" s="73"/>
      <c r="GA251" s="73"/>
      <c r="GB251" s="73"/>
      <c r="GC251" s="73"/>
      <c r="GD251" s="73"/>
    </row>
    <row r="252" spans="1:186" ht="15">
      <c r="A252" s="10" t="s">
        <v>434</v>
      </c>
      <c r="B252" s="10" t="s">
        <v>433</v>
      </c>
      <c r="C252" s="70" t="s">
        <v>827</v>
      </c>
      <c r="D252" s="70" t="s">
        <v>801</v>
      </c>
      <c r="E252" s="10">
        <v>772</v>
      </c>
      <c r="F252" s="10">
        <v>0</v>
      </c>
      <c r="G252" s="10">
        <v>475</v>
      </c>
      <c r="H252" s="10">
        <v>0</v>
      </c>
      <c r="I252" s="10">
        <v>0</v>
      </c>
      <c r="J252" s="10">
        <v>0</v>
      </c>
      <c r="K252" s="10">
        <v>9867</v>
      </c>
      <c r="L252" s="10">
        <v>0</v>
      </c>
      <c r="M252" s="10">
        <v>0</v>
      </c>
      <c r="N252" s="10">
        <v>223</v>
      </c>
      <c r="O252" s="10">
        <v>0</v>
      </c>
      <c r="P252" s="10">
        <v>0</v>
      </c>
      <c r="Q252" s="10">
        <v>0</v>
      </c>
      <c r="R252" s="10">
        <v>11337</v>
      </c>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c r="FG252" s="73"/>
      <c r="FH252" s="73"/>
      <c r="FI252" s="73"/>
      <c r="FJ252" s="73"/>
      <c r="FK252" s="73"/>
      <c r="FL252" s="73"/>
      <c r="FM252" s="73"/>
      <c r="FN252" s="73"/>
      <c r="FO252" s="73"/>
      <c r="FP252" s="73"/>
      <c r="FQ252" s="73"/>
      <c r="FR252" s="73"/>
      <c r="FS252" s="73"/>
      <c r="FT252" s="73"/>
      <c r="FU252" s="73"/>
      <c r="FV252" s="73"/>
      <c r="FW252" s="73"/>
      <c r="FX252" s="73"/>
      <c r="FY252" s="73"/>
      <c r="FZ252" s="73"/>
      <c r="GA252" s="73"/>
      <c r="GB252" s="73"/>
      <c r="GC252" s="73"/>
      <c r="GD252" s="73"/>
    </row>
    <row r="253" spans="1:186" ht="15">
      <c r="A253" s="10" t="s">
        <v>436</v>
      </c>
      <c r="B253" s="10" t="s">
        <v>435</v>
      </c>
      <c r="C253" s="70" t="s">
        <v>831</v>
      </c>
      <c r="D253" s="70" t="s">
        <v>801</v>
      </c>
      <c r="E253" s="10">
        <v>875</v>
      </c>
      <c r="F253" s="10">
        <v>0</v>
      </c>
      <c r="G253" s="10">
        <v>0</v>
      </c>
      <c r="H253" s="10">
        <v>0</v>
      </c>
      <c r="I253" s="10">
        <v>0</v>
      </c>
      <c r="J253" s="10">
        <v>0</v>
      </c>
      <c r="K253" s="10">
        <v>975</v>
      </c>
      <c r="L253" s="10">
        <v>0</v>
      </c>
      <c r="M253" s="10">
        <v>5481</v>
      </c>
      <c r="N253" s="10">
        <v>7006</v>
      </c>
      <c r="O253" s="10">
        <v>0</v>
      </c>
      <c r="P253" s="10">
        <v>0</v>
      </c>
      <c r="Q253" s="10">
        <v>6579</v>
      </c>
      <c r="R253" s="10">
        <v>20916</v>
      </c>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c r="FG253" s="73"/>
      <c r="FH253" s="73"/>
      <c r="FI253" s="73"/>
      <c r="FJ253" s="73"/>
      <c r="FK253" s="73"/>
      <c r="FL253" s="73"/>
      <c r="FM253" s="73"/>
      <c r="FN253" s="73"/>
      <c r="FO253" s="73"/>
      <c r="FP253" s="73"/>
      <c r="FQ253" s="73"/>
      <c r="FR253" s="73"/>
      <c r="FS253" s="73"/>
      <c r="FT253" s="73"/>
      <c r="FU253" s="73"/>
      <c r="FV253" s="73"/>
      <c r="FW253" s="73"/>
      <c r="FX253" s="73"/>
      <c r="FY253" s="73"/>
      <c r="FZ253" s="73"/>
      <c r="GA253" s="73"/>
      <c r="GB253" s="73"/>
      <c r="GC253" s="73"/>
      <c r="GD253" s="73"/>
    </row>
    <row r="254" spans="1:186" ht="15">
      <c r="A254" s="10" t="s">
        <v>438</v>
      </c>
      <c r="B254" s="10" t="s">
        <v>437</v>
      </c>
      <c r="C254" s="70" t="s">
        <v>833</v>
      </c>
      <c r="D254" s="70" t="s">
        <v>804</v>
      </c>
      <c r="E254" s="10">
        <v>18179</v>
      </c>
      <c r="F254" s="10">
        <v>0</v>
      </c>
      <c r="G254" s="10">
        <v>2945</v>
      </c>
      <c r="H254" s="10">
        <v>7490</v>
      </c>
      <c r="I254" s="10">
        <v>0</v>
      </c>
      <c r="J254" s="10">
        <v>0</v>
      </c>
      <c r="K254" s="10">
        <v>6217</v>
      </c>
      <c r="L254" s="10">
        <v>0</v>
      </c>
      <c r="M254" s="10">
        <v>0</v>
      </c>
      <c r="N254" s="10">
        <v>5593</v>
      </c>
      <c r="O254" s="10">
        <v>0</v>
      </c>
      <c r="P254" s="10">
        <v>0</v>
      </c>
      <c r="Q254" s="10">
        <v>17288</v>
      </c>
      <c r="R254" s="10">
        <v>57712</v>
      </c>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c r="FG254" s="73"/>
      <c r="FH254" s="73"/>
      <c r="FI254" s="73"/>
      <c r="FJ254" s="73"/>
      <c r="FK254" s="73"/>
      <c r="FL254" s="73"/>
      <c r="FM254" s="73"/>
      <c r="FN254" s="73"/>
      <c r="FO254" s="73"/>
      <c r="FP254" s="73"/>
      <c r="FQ254" s="73"/>
      <c r="FR254" s="73"/>
      <c r="FS254" s="73"/>
      <c r="FT254" s="73"/>
      <c r="FU254" s="73"/>
      <c r="FV254" s="73"/>
      <c r="FW254" s="73"/>
      <c r="FX254" s="73"/>
      <c r="FY254" s="73"/>
      <c r="FZ254" s="73"/>
      <c r="GA254" s="73"/>
      <c r="GB254" s="73"/>
      <c r="GC254" s="73"/>
      <c r="GD254" s="73"/>
    </row>
    <row r="255" spans="1:186" ht="15">
      <c r="A255" s="10" t="s">
        <v>440</v>
      </c>
      <c r="B255" s="10" t="s">
        <v>439</v>
      </c>
      <c r="C255" s="70" t="s">
        <v>802</v>
      </c>
      <c r="D255" s="70" t="s">
        <v>834</v>
      </c>
      <c r="E255" s="10">
        <v>0</v>
      </c>
      <c r="F255" s="10">
        <v>0</v>
      </c>
      <c r="G255" s="10">
        <v>0</v>
      </c>
      <c r="H255" s="10">
        <v>0</v>
      </c>
      <c r="I255" s="10">
        <v>0</v>
      </c>
      <c r="J255" s="10">
        <v>0</v>
      </c>
      <c r="K255" s="10">
        <v>0</v>
      </c>
      <c r="L255" s="10">
        <v>0</v>
      </c>
      <c r="M255" s="10">
        <v>0</v>
      </c>
      <c r="N255" s="10">
        <v>0</v>
      </c>
      <c r="O255" s="10">
        <v>0</v>
      </c>
      <c r="P255" s="10">
        <v>0</v>
      </c>
      <c r="Q255" s="10">
        <v>8132</v>
      </c>
      <c r="R255" s="10">
        <v>8132</v>
      </c>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c r="FG255" s="73"/>
      <c r="FH255" s="73"/>
      <c r="FI255" s="73"/>
      <c r="FJ255" s="73"/>
      <c r="FK255" s="73"/>
      <c r="FL255" s="73"/>
      <c r="FM255" s="73"/>
      <c r="FN255" s="73"/>
      <c r="FO255" s="73"/>
      <c r="FP255" s="73"/>
      <c r="FQ255" s="73"/>
      <c r="FR255" s="73"/>
      <c r="FS255" s="73"/>
      <c r="FT255" s="73"/>
      <c r="FU255" s="73"/>
      <c r="FV255" s="73"/>
      <c r="FW255" s="73"/>
      <c r="FX255" s="73"/>
      <c r="FY255" s="73"/>
      <c r="FZ255" s="73"/>
      <c r="GA255" s="73"/>
      <c r="GB255" s="73"/>
      <c r="GC255" s="73"/>
      <c r="GD255" s="73"/>
    </row>
    <row r="256" spans="1:186" ht="15">
      <c r="A256" s="10" t="s">
        <v>442</v>
      </c>
      <c r="B256" s="10" t="s">
        <v>441</v>
      </c>
      <c r="C256" s="70" t="s">
        <v>827</v>
      </c>
      <c r="D256" s="70" t="s">
        <v>801</v>
      </c>
      <c r="E256" s="10">
        <v>5786</v>
      </c>
      <c r="F256" s="10">
        <v>0</v>
      </c>
      <c r="G256" s="10">
        <v>0</v>
      </c>
      <c r="H256" s="10">
        <v>0</v>
      </c>
      <c r="I256" s="10">
        <v>0</v>
      </c>
      <c r="J256" s="10">
        <v>0</v>
      </c>
      <c r="K256" s="10">
        <v>4582</v>
      </c>
      <c r="L256" s="10">
        <v>0</v>
      </c>
      <c r="M256" s="10">
        <v>0</v>
      </c>
      <c r="N256" s="10">
        <v>925</v>
      </c>
      <c r="O256" s="10">
        <v>0</v>
      </c>
      <c r="P256" s="10">
        <v>0</v>
      </c>
      <c r="Q256" s="10">
        <v>0</v>
      </c>
      <c r="R256" s="10">
        <v>11293</v>
      </c>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c r="FG256" s="73"/>
      <c r="FH256" s="73"/>
      <c r="FI256" s="73"/>
      <c r="FJ256" s="73"/>
      <c r="FK256" s="73"/>
      <c r="FL256" s="73"/>
      <c r="FM256" s="73"/>
      <c r="FN256" s="73"/>
      <c r="FO256" s="73"/>
      <c r="FP256" s="73"/>
      <c r="FQ256" s="73"/>
      <c r="FR256" s="73"/>
      <c r="FS256" s="73"/>
      <c r="FT256" s="73"/>
      <c r="FU256" s="73"/>
      <c r="FV256" s="73"/>
      <c r="FW256" s="73"/>
      <c r="FX256" s="73"/>
      <c r="FY256" s="73"/>
      <c r="FZ256" s="73"/>
      <c r="GA256" s="73"/>
      <c r="GB256" s="73"/>
      <c r="GC256" s="73"/>
      <c r="GD256" s="73"/>
    </row>
    <row r="257" spans="1:186" ht="15">
      <c r="A257" s="10" t="s">
        <v>444</v>
      </c>
      <c r="B257" s="10" t="s">
        <v>443</v>
      </c>
      <c r="C257" s="70" t="s">
        <v>826</v>
      </c>
      <c r="D257" s="70" t="s">
        <v>804</v>
      </c>
      <c r="E257" s="10">
        <v>33461</v>
      </c>
      <c r="F257" s="10">
        <v>0</v>
      </c>
      <c r="G257" s="10">
        <v>10903</v>
      </c>
      <c r="H257" s="10">
        <v>700</v>
      </c>
      <c r="I257" s="10">
        <v>0</v>
      </c>
      <c r="J257" s="10">
        <v>0</v>
      </c>
      <c r="K257" s="10">
        <v>4535</v>
      </c>
      <c r="L257" s="10">
        <v>0</v>
      </c>
      <c r="M257" s="10">
        <v>0</v>
      </c>
      <c r="N257" s="10">
        <v>1935</v>
      </c>
      <c r="O257" s="10">
        <v>0</v>
      </c>
      <c r="P257" s="10">
        <v>0</v>
      </c>
      <c r="Q257" s="10">
        <v>19669</v>
      </c>
      <c r="R257" s="10">
        <v>71203</v>
      </c>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c r="FG257" s="73"/>
      <c r="FH257" s="73"/>
      <c r="FI257" s="73"/>
      <c r="FJ257" s="73"/>
      <c r="FK257" s="73"/>
      <c r="FL257" s="73"/>
      <c r="FM257" s="73"/>
      <c r="FN257" s="73"/>
      <c r="FO257" s="73"/>
      <c r="FP257" s="73"/>
      <c r="FQ257" s="73"/>
      <c r="FR257" s="73"/>
      <c r="FS257" s="73"/>
      <c r="FT257" s="73"/>
      <c r="FU257" s="73"/>
      <c r="FV257" s="73"/>
      <c r="FW257" s="73"/>
      <c r="FX257" s="73"/>
      <c r="FY257" s="73"/>
      <c r="FZ257" s="73"/>
      <c r="GA257" s="73"/>
      <c r="GB257" s="73"/>
      <c r="GC257" s="73"/>
      <c r="GD257" s="73"/>
    </row>
    <row r="258" spans="1:186" ht="15">
      <c r="A258" s="10" t="s">
        <v>446</v>
      </c>
      <c r="B258" s="10" t="s">
        <v>445</v>
      </c>
      <c r="C258" s="70" t="s">
        <v>830</v>
      </c>
      <c r="D258" s="70" t="s">
        <v>803</v>
      </c>
      <c r="E258" s="10">
        <v>26150</v>
      </c>
      <c r="F258" s="10">
        <v>2000</v>
      </c>
      <c r="G258" s="10">
        <v>2253</v>
      </c>
      <c r="H258" s="10">
        <v>3644</v>
      </c>
      <c r="I258" s="10">
        <v>2363</v>
      </c>
      <c r="J258" s="10">
        <v>0</v>
      </c>
      <c r="K258" s="10">
        <v>8298</v>
      </c>
      <c r="L258" s="10">
        <v>9736</v>
      </c>
      <c r="M258" s="10">
        <v>13982</v>
      </c>
      <c r="N258" s="10">
        <v>50</v>
      </c>
      <c r="O258" s="10">
        <v>0</v>
      </c>
      <c r="P258" s="10">
        <v>0</v>
      </c>
      <c r="Q258" s="10">
        <v>15276</v>
      </c>
      <c r="R258" s="10">
        <v>83752</v>
      </c>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c r="FG258" s="73"/>
      <c r="FH258" s="73"/>
      <c r="FI258" s="73"/>
      <c r="FJ258" s="73"/>
      <c r="FK258" s="73"/>
      <c r="FL258" s="73"/>
      <c r="FM258" s="73"/>
      <c r="FN258" s="73"/>
      <c r="FO258" s="73"/>
      <c r="FP258" s="73"/>
      <c r="FQ258" s="73"/>
      <c r="FR258" s="73"/>
      <c r="FS258" s="73"/>
      <c r="FT258" s="73"/>
      <c r="FU258" s="73"/>
      <c r="FV258" s="73"/>
      <c r="FW258" s="73"/>
      <c r="FX258" s="73"/>
      <c r="FY258" s="73"/>
      <c r="FZ258" s="73"/>
      <c r="GA258" s="73"/>
      <c r="GB258" s="73"/>
      <c r="GC258" s="73"/>
      <c r="GD258" s="73"/>
    </row>
    <row r="259" spans="1:186" ht="15">
      <c r="A259" s="10" t="s">
        <v>448</v>
      </c>
      <c r="B259" s="10" t="s">
        <v>447</v>
      </c>
      <c r="C259" s="70" t="s">
        <v>832</v>
      </c>
      <c r="D259" s="70" t="s">
        <v>801</v>
      </c>
      <c r="E259" s="10">
        <v>296</v>
      </c>
      <c r="F259" s="10">
        <v>0</v>
      </c>
      <c r="G259" s="10">
        <v>727</v>
      </c>
      <c r="H259" s="10">
        <v>0</v>
      </c>
      <c r="I259" s="10">
        <v>0</v>
      </c>
      <c r="J259" s="10">
        <v>0</v>
      </c>
      <c r="K259" s="10">
        <v>1067</v>
      </c>
      <c r="L259" s="10">
        <v>4493</v>
      </c>
      <c r="M259" s="10">
        <v>0</v>
      </c>
      <c r="N259" s="10">
        <v>179</v>
      </c>
      <c r="O259" s="10">
        <v>0</v>
      </c>
      <c r="P259" s="10">
        <v>0</v>
      </c>
      <c r="Q259" s="10">
        <v>1912</v>
      </c>
      <c r="R259" s="10">
        <v>8674</v>
      </c>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c r="FG259" s="73"/>
      <c r="FH259" s="73"/>
      <c r="FI259" s="73"/>
      <c r="FJ259" s="73"/>
      <c r="FK259" s="73"/>
      <c r="FL259" s="73"/>
      <c r="FM259" s="73"/>
      <c r="FN259" s="73"/>
      <c r="FO259" s="73"/>
      <c r="FP259" s="73"/>
      <c r="FQ259" s="73"/>
      <c r="FR259" s="73"/>
      <c r="FS259" s="73"/>
      <c r="FT259" s="73"/>
      <c r="FU259" s="73"/>
      <c r="FV259" s="73"/>
      <c r="FW259" s="73"/>
      <c r="FX259" s="73"/>
      <c r="FY259" s="73"/>
      <c r="FZ259" s="73"/>
      <c r="GA259" s="73"/>
      <c r="GB259" s="73"/>
      <c r="GC259" s="73"/>
      <c r="GD259" s="73"/>
    </row>
    <row r="260" spans="1:186" ht="15">
      <c r="A260" s="10" t="s">
        <v>450</v>
      </c>
      <c r="B260" s="10" t="s">
        <v>449</v>
      </c>
      <c r="C260" s="70" t="s">
        <v>831</v>
      </c>
      <c r="D260" s="70" t="s">
        <v>801</v>
      </c>
      <c r="E260" s="10">
        <v>237</v>
      </c>
      <c r="F260" s="10">
        <v>0</v>
      </c>
      <c r="G260" s="10">
        <v>400</v>
      </c>
      <c r="H260" s="10">
        <v>0</v>
      </c>
      <c r="I260" s="10">
        <v>0</v>
      </c>
      <c r="J260" s="10">
        <v>0</v>
      </c>
      <c r="K260" s="10">
        <v>789</v>
      </c>
      <c r="L260" s="10">
        <v>2590</v>
      </c>
      <c r="M260" s="10">
        <v>4988</v>
      </c>
      <c r="N260" s="10">
        <v>443</v>
      </c>
      <c r="O260" s="10">
        <v>0</v>
      </c>
      <c r="P260" s="10">
        <v>0</v>
      </c>
      <c r="Q260" s="10">
        <v>1050</v>
      </c>
      <c r="R260" s="10">
        <v>10497</v>
      </c>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c r="FG260" s="73"/>
      <c r="FH260" s="73"/>
      <c r="FI260" s="73"/>
      <c r="FJ260" s="73"/>
      <c r="FK260" s="73"/>
      <c r="FL260" s="73"/>
      <c r="FM260" s="73"/>
      <c r="FN260" s="73"/>
      <c r="FO260" s="73"/>
      <c r="FP260" s="73"/>
      <c r="FQ260" s="73"/>
      <c r="FR260" s="73"/>
      <c r="FS260" s="73"/>
      <c r="FT260" s="73"/>
      <c r="FU260" s="73"/>
      <c r="FV260" s="73"/>
      <c r="FW260" s="73"/>
      <c r="FX260" s="73"/>
      <c r="FY260" s="73"/>
      <c r="FZ260" s="73"/>
      <c r="GA260" s="73"/>
      <c r="GB260" s="73"/>
      <c r="GC260" s="73"/>
      <c r="GD260" s="73"/>
    </row>
    <row r="261" spans="1:186" ht="15">
      <c r="A261" s="10" t="s">
        <v>452</v>
      </c>
      <c r="B261" s="10" t="s">
        <v>451</v>
      </c>
      <c r="C261" s="70" t="s">
        <v>833</v>
      </c>
      <c r="D261" s="70" t="s">
        <v>834</v>
      </c>
      <c r="E261" s="10">
        <v>0</v>
      </c>
      <c r="F261" s="10">
        <v>0</v>
      </c>
      <c r="G261" s="10">
        <v>0</v>
      </c>
      <c r="H261" s="10">
        <v>0</v>
      </c>
      <c r="I261" s="10">
        <v>0</v>
      </c>
      <c r="J261" s="10">
        <v>0</v>
      </c>
      <c r="K261" s="10">
        <v>35</v>
      </c>
      <c r="L261" s="10">
        <v>0</v>
      </c>
      <c r="M261" s="10">
        <v>0</v>
      </c>
      <c r="N261" s="10">
        <v>105</v>
      </c>
      <c r="O261" s="10">
        <v>0</v>
      </c>
      <c r="P261" s="10">
        <v>0</v>
      </c>
      <c r="Q261" s="10">
        <v>0</v>
      </c>
      <c r="R261" s="10">
        <v>140</v>
      </c>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c r="FG261" s="73"/>
      <c r="FH261" s="73"/>
      <c r="FI261" s="73"/>
      <c r="FJ261" s="73"/>
      <c r="FK261" s="73"/>
      <c r="FL261" s="73"/>
      <c r="FM261" s="73"/>
      <c r="FN261" s="73"/>
      <c r="FO261" s="73"/>
      <c r="FP261" s="73"/>
      <c r="FQ261" s="73"/>
      <c r="FR261" s="73"/>
      <c r="FS261" s="73"/>
      <c r="FT261" s="73"/>
      <c r="FU261" s="73"/>
      <c r="FV261" s="73"/>
      <c r="FW261" s="73"/>
      <c r="FX261" s="73"/>
      <c r="FY261" s="73"/>
      <c r="FZ261" s="73"/>
      <c r="GA261" s="73"/>
      <c r="GB261" s="73"/>
      <c r="GC261" s="73"/>
      <c r="GD261" s="73"/>
    </row>
    <row r="262" spans="1:186" ht="15">
      <c r="A262" s="10" t="s">
        <v>454</v>
      </c>
      <c r="B262" s="10" t="s">
        <v>453</v>
      </c>
      <c r="C262" s="70" t="s">
        <v>833</v>
      </c>
      <c r="D262" s="70" t="s">
        <v>805</v>
      </c>
      <c r="E262" s="10">
        <v>80581</v>
      </c>
      <c r="F262" s="10">
        <v>0</v>
      </c>
      <c r="G262" s="10">
        <v>1771</v>
      </c>
      <c r="H262" s="10">
        <v>0</v>
      </c>
      <c r="I262" s="10">
        <v>0</v>
      </c>
      <c r="J262" s="10">
        <v>0</v>
      </c>
      <c r="K262" s="10">
        <v>9762</v>
      </c>
      <c r="L262" s="10">
        <v>0</v>
      </c>
      <c r="M262" s="10">
        <v>0</v>
      </c>
      <c r="N262" s="10">
        <v>10350</v>
      </c>
      <c r="O262" s="10">
        <v>0</v>
      </c>
      <c r="P262" s="10">
        <v>0</v>
      </c>
      <c r="Q262" s="10">
        <v>6171</v>
      </c>
      <c r="R262" s="10">
        <v>108635</v>
      </c>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c r="FG262" s="73"/>
      <c r="FH262" s="73"/>
      <c r="FI262" s="73"/>
      <c r="FJ262" s="73"/>
      <c r="FK262" s="73"/>
      <c r="FL262" s="73"/>
      <c r="FM262" s="73"/>
      <c r="FN262" s="73"/>
      <c r="FO262" s="73"/>
      <c r="FP262" s="73"/>
      <c r="FQ262" s="73"/>
      <c r="FR262" s="73"/>
      <c r="FS262" s="73"/>
      <c r="FT262" s="73"/>
      <c r="FU262" s="73"/>
      <c r="FV262" s="73"/>
      <c r="FW262" s="73"/>
      <c r="FX262" s="73"/>
      <c r="FY262" s="73"/>
      <c r="FZ262" s="73"/>
      <c r="GA262" s="73"/>
      <c r="GB262" s="73"/>
      <c r="GC262" s="73"/>
      <c r="GD262" s="73"/>
    </row>
    <row r="263" spans="1:186" ht="15">
      <c r="A263" s="10" t="s">
        <v>456</v>
      </c>
      <c r="B263" s="10" t="s">
        <v>455</v>
      </c>
      <c r="C263" s="70" t="s">
        <v>833</v>
      </c>
      <c r="D263" s="70" t="s">
        <v>834</v>
      </c>
      <c r="E263" s="10">
        <v>2558</v>
      </c>
      <c r="F263" s="10">
        <v>0</v>
      </c>
      <c r="G263" s="10">
        <v>0</v>
      </c>
      <c r="H263" s="10">
        <v>0</v>
      </c>
      <c r="I263" s="10">
        <v>0</v>
      </c>
      <c r="J263" s="10">
        <v>0</v>
      </c>
      <c r="K263" s="10">
        <v>0</v>
      </c>
      <c r="L263" s="10">
        <v>0</v>
      </c>
      <c r="M263" s="10">
        <v>0</v>
      </c>
      <c r="N263" s="10">
        <v>0</v>
      </c>
      <c r="O263" s="10">
        <v>0</v>
      </c>
      <c r="P263" s="10">
        <v>0</v>
      </c>
      <c r="Q263" s="10">
        <v>1024</v>
      </c>
      <c r="R263" s="10">
        <v>3582</v>
      </c>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c r="FG263" s="73"/>
      <c r="FH263" s="73"/>
      <c r="FI263" s="73"/>
      <c r="FJ263" s="73"/>
      <c r="FK263" s="73"/>
      <c r="FL263" s="73"/>
      <c r="FM263" s="73"/>
      <c r="FN263" s="73"/>
      <c r="FO263" s="73"/>
      <c r="FP263" s="73"/>
      <c r="FQ263" s="73"/>
      <c r="FR263" s="73"/>
      <c r="FS263" s="73"/>
      <c r="FT263" s="73"/>
      <c r="FU263" s="73"/>
      <c r="FV263" s="73"/>
      <c r="FW263" s="73"/>
      <c r="FX263" s="73"/>
      <c r="FY263" s="73"/>
      <c r="FZ263" s="73"/>
      <c r="GA263" s="73"/>
      <c r="GB263" s="73"/>
      <c r="GC263" s="73"/>
      <c r="GD263" s="73"/>
    </row>
    <row r="264" spans="1:186" ht="15">
      <c r="A264" s="10" t="s">
        <v>930</v>
      </c>
      <c r="B264" s="10" t="s">
        <v>896</v>
      </c>
      <c r="C264" s="70" t="s">
        <v>802</v>
      </c>
      <c r="D264" s="70" t="s">
        <v>834</v>
      </c>
      <c r="E264" s="10">
        <v>840</v>
      </c>
      <c r="F264" s="10">
        <v>0</v>
      </c>
      <c r="G264" s="10">
        <v>0</v>
      </c>
      <c r="H264" s="10">
        <v>0</v>
      </c>
      <c r="I264" s="10">
        <v>0</v>
      </c>
      <c r="J264" s="10">
        <v>0</v>
      </c>
      <c r="K264" s="10">
        <v>1104</v>
      </c>
      <c r="L264" s="10">
        <v>0</v>
      </c>
      <c r="M264" s="10">
        <v>0</v>
      </c>
      <c r="N264" s="10">
        <v>8644</v>
      </c>
      <c r="O264" s="10">
        <v>0</v>
      </c>
      <c r="P264" s="10">
        <v>0</v>
      </c>
      <c r="Q264" s="10">
        <v>0</v>
      </c>
      <c r="R264" s="10">
        <v>10588</v>
      </c>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c r="GC264" s="73"/>
      <c r="GD264" s="73"/>
    </row>
    <row r="265" spans="1:186" ht="15">
      <c r="A265" s="10" t="s">
        <v>458</v>
      </c>
      <c r="B265" s="10" t="s">
        <v>457</v>
      </c>
      <c r="C265" s="70" t="s">
        <v>831</v>
      </c>
      <c r="D265" s="70" t="s">
        <v>801</v>
      </c>
      <c r="E265" s="10">
        <v>3829</v>
      </c>
      <c r="F265" s="10">
        <v>0</v>
      </c>
      <c r="G265" s="10">
        <v>740</v>
      </c>
      <c r="H265" s="10">
        <v>1070</v>
      </c>
      <c r="I265" s="10">
        <v>0</v>
      </c>
      <c r="J265" s="10">
        <v>0</v>
      </c>
      <c r="K265" s="10">
        <v>7227</v>
      </c>
      <c r="L265" s="10">
        <v>12541</v>
      </c>
      <c r="M265" s="10">
        <v>12610</v>
      </c>
      <c r="N265" s="10">
        <v>631</v>
      </c>
      <c r="O265" s="10">
        <v>0</v>
      </c>
      <c r="P265" s="10">
        <v>0</v>
      </c>
      <c r="Q265" s="10">
        <v>59302</v>
      </c>
      <c r="R265" s="10">
        <v>97950</v>
      </c>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c r="FG265" s="73"/>
      <c r="FH265" s="73"/>
      <c r="FI265" s="73"/>
      <c r="FJ265" s="73"/>
      <c r="FK265" s="73"/>
      <c r="FL265" s="73"/>
      <c r="FM265" s="73"/>
      <c r="FN265" s="73"/>
      <c r="FO265" s="73"/>
      <c r="FP265" s="73"/>
      <c r="FQ265" s="73"/>
      <c r="FR265" s="73"/>
      <c r="FS265" s="73"/>
      <c r="FT265" s="73"/>
      <c r="FU265" s="73"/>
      <c r="FV265" s="73"/>
      <c r="FW265" s="73"/>
      <c r="FX265" s="73"/>
      <c r="FY265" s="73"/>
      <c r="FZ265" s="73"/>
      <c r="GA265" s="73"/>
      <c r="GB265" s="73"/>
      <c r="GC265" s="73"/>
      <c r="GD265" s="73"/>
    </row>
    <row r="266" spans="1:186" ht="15">
      <c r="A266" s="10" t="s">
        <v>460</v>
      </c>
      <c r="B266" s="10" t="s">
        <v>459</v>
      </c>
      <c r="C266" s="70" t="s">
        <v>831</v>
      </c>
      <c r="D266" s="70" t="s">
        <v>805</v>
      </c>
      <c r="E266" s="10">
        <v>17170</v>
      </c>
      <c r="F266" s="10">
        <v>0</v>
      </c>
      <c r="G266" s="10">
        <v>10567</v>
      </c>
      <c r="H266" s="10">
        <v>1491</v>
      </c>
      <c r="I266" s="10">
        <v>0</v>
      </c>
      <c r="J266" s="10">
        <v>0</v>
      </c>
      <c r="K266" s="10">
        <v>9500</v>
      </c>
      <c r="L266" s="10">
        <v>0</v>
      </c>
      <c r="M266" s="10">
        <v>0</v>
      </c>
      <c r="N266" s="10">
        <v>0</v>
      </c>
      <c r="O266" s="10">
        <v>0</v>
      </c>
      <c r="P266" s="10">
        <v>0</v>
      </c>
      <c r="Q266" s="10">
        <v>68641</v>
      </c>
      <c r="R266" s="10">
        <v>107369</v>
      </c>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c r="FG266" s="73"/>
      <c r="FH266" s="73"/>
      <c r="FI266" s="73"/>
      <c r="FJ266" s="73"/>
      <c r="FK266" s="73"/>
      <c r="FL266" s="73"/>
      <c r="FM266" s="73"/>
      <c r="FN266" s="73"/>
      <c r="FO266" s="73"/>
      <c r="FP266" s="73"/>
      <c r="FQ266" s="73"/>
      <c r="FR266" s="73"/>
      <c r="FS266" s="73"/>
      <c r="FT266" s="73"/>
      <c r="FU266" s="73"/>
      <c r="FV266" s="73"/>
      <c r="FW266" s="73"/>
      <c r="FX266" s="73"/>
      <c r="FY266" s="73"/>
      <c r="FZ266" s="73"/>
      <c r="GA266" s="73"/>
      <c r="GB266" s="73"/>
      <c r="GC266" s="73"/>
      <c r="GD266" s="73"/>
    </row>
    <row r="267" spans="1:186" ht="15">
      <c r="A267" s="10" t="s">
        <v>931</v>
      </c>
      <c r="B267" s="10" t="s">
        <v>897</v>
      </c>
      <c r="C267" s="70" t="s">
        <v>802</v>
      </c>
      <c r="D267" s="70" t="s">
        <v>834</v>
      </c>
      <c r="E267" s="10">
        <v>1986</v>
      </c>
      <c r="F267" s="10">
        <v>0</v>
      </c>
      <c r="G267" s="10">
        <v>0</v>
      </c>
      <c r="H267" s="10">
        <v>0</v>
      </c>
      <c r="I267" s="10">
        <v>0</v>
      </c>
      <c r="J267" s="10">
        <v>0</v>
      </c>
      <c r="K267" s="10">
        <v>998</v>
      </c>
      <c r="L267" s="10">
        <v>0</v>
      </c>
      <c r="M267" s="10">
        <v>0</v>
      </c>
      <c r="N267" s="10">
        <v>0</v>
      </c>
      <c r="O267" s="10">
        <v>0</v>
      </c>
      <c r="P267" s="10">
        <v>0</v>
      </c>
      <c r="Q267" s="10">
        <v>11900</v>
      </c>
      <c r="R267" s="10">
        <v>14884</v>
      </c>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c r="FG267" s="73"/>
      <c r="FH267" s="73"/>
      <c r="FI267" s="73"/>
      <c r="FJ267" s="73"/>
      <c r="FK267" s="73"/>
      <c r="FL267" s="73"/>
      <c r="FM267" s="73"/>
      <c r="FN267" s="73"/>
      <c r="FO267" s="73"/>
      <c r="FP267" s="73"/>
      <c r="FQ267" s="73"/>
      <c r="FR267" s="73"/>
      <c r="FS267" s="73"/>
      <c r="FT267" s="73"/>
      <c r="FU267" s="73"/>
      <c r="FV267" s="73"/>
      <c r="FW267" s="73"/>
      <c r="FX267" s="73"/>
      <c r="FY267" s="73"/>
      <c r="FZ267" s="73"/>
      <c r="GA267" s="73"/>
      <c r="GB267" s="73"/>
      <c r="GC267" s="73"/>
      <c r="GD267" s="73"/>
    </row>
    <row r="268" spans="1:186" ht="15">
      <c r="A268" s="10" t="s">
        <v>462</v>
      </c>
      <c r="B268" s="10" t="s">
        <v>461</v>
      </c>
      <c r="C268" s="70" t="s">
        <v>830</v>
      </c>
      <c r="D268" s="70" t="s">
        <v>834</v>
      </c>
      <c r="E268" s="10">
        <v>0</v>
      </c>
      <c r="F268" s="10">
        <v>0</v>
      </c>
      <c r="G268" s="10">
        <v>0</v>
      </c>
      <c r="H268" s="10">
        <v>0</v>
      </c>
      <c r="I268" s="10">
        <v>0</v>
      </c>
      <c r="J268" s="10">
        <v>0</v>
      </c>
      <c r="K268" s="10">
        <v>0</v>
      </c>
      <c r="L268" s="10">
        <v>0</v>
      </c>
      <c r="M268" s="10">
        <v>0</v>
      </c>
      <c r="N268" s="10">
        <v>257</v>
      </c>
      <c r="O268" s="10">
        <v>0</v>
      </c>
      <c r="P268" s="10">
        <v>0</v>
      </c>
      <c r="Q268" s="10">
        <v>0</v>
      </c>
      <c r="R268" s="10">
        <v>257</v>
      </c>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c r="FG268" s="73"/>
      <c r="FH268" s="73"/>
      <c r="FI268" s="73"/>
      <c r="FJ268" s="73"/>
      <c r="FK268" s="73"/>
      <c r="FL268" s="73"/>
      <c r="FM268" s="73"/>
      <c r="FN268" s="73"/>
      <c r="FO268" s="73"/>
      <c r="FP268" s="73"/>
      <c r="FQ268" s="73"/>
      <c r="FR268" s="73"/>
      <c r="FS268" s="73"/>
      <c r="FT268" s="73"/>
      <c r="FU268" s="73"/>
      <c r="FV268" s="73"/>
      <c r="FW268" s="73"/>
      <c r="FX268" s="73"/>
      <c r="FY268" s="73"/>
      <c r="FZ268" s="73"/>
      <c r="GA268" s="73"/>
      <c r="GB268" s="73"/>
      <c r="GC268" s="73"/>
      <c r="GD268" s="73"/>
    </row>
    <row r="269" spans="1:186" ht="15">
      <c r="A269" s="10" t="s">
        <v>793</v>
      </c>
      <c r="B269" s="10" t="s">
        <v>792</v>
      </c>
      <c r="C269" s="70" t="s">
        <v>830</v>
      </c>
      <c r="D269" s="71" t="s">
        <v>804</v>
      </c>
      <c r="E269" s="10">
        <v>58665</v>
      </c>
      <c r="F269" s="10">
        <v>730</v>
      </c>
      <c r="G269" s="10">
        <v>10225</v>
      </c>
      <c r="H269" s="10">
        <v>10635</v>
      </c>
      <c r="I269" s="10">
        <v>1228</v>
      </c>
      <c r="J269" s="10">
        <v>0</v>
      </c>
      <c r="K269" s="10">
        <v>8727</v>
      </c>
      <c r="L269" s="10">
        <v>1954</v>
      </c>
      <c r="M269" s="10">
        <v>7289</v>
      </c>
      <c r="N269" s="10">
        <v>355</v>
      </c>
      <c r="O269" s="10">
        <v>0</v>
      </c>
      <c r="P269" s="10">
        <v>0</v>
      </c>
      <c r="Q269" s="10">
        <v>163717</v>
      </c>
      <c r="R269" s="10">
        <v>263525</v>
      </c>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c r="FG269" s="73"/>
      <c r="FH269" s="73"/>
      <c r="FI269" s="73"/>
      <c r="FJ269" s="73"/>
      <c r="FK269" s="73"/>
      <c r="FL269" s="73"/>
      <c r="FM269" s="73"/>
      <c r="FN269" s="73"/>
      <c r="FO269" s="73"/>
      <c r="FP269" s="73"/>
      <c r="FQ269" s="73"/>
      <c r="FR269" s="73"/>
      <c r="FS269" s="73"/>
      <c r="FT269" s="73"/>
      <c r="FU269" s="73"/>
      <c r="FV269" s="73"/>
      <c r="FW269" s="73"/>
      <c r="FX269" s="73"/>
      <c r="FY269" s="73"/>
      <c r="FZ269" s="73"/>
      <c r="GA269" s="73"/>
      <c r="GB269" s="73"/>
      <c r="GC269" s="73"/>
      <c r="GD269" s="73"/>
    </row>
    <row r="270" spans="1:186" ht="15">
      <c r="A270" s="10" t="s">
        <v>941</v>
      </c>
      <c r="B270" s="10" t="s">
        <v>898</v>
      </c>
      <c r="C270" s="70" t="s">
        <v>830</v>
      </c>
      <c r="D270" s="70" t="s">
        <v>834</v>
      </c>
      <c r="E270" s="10">
        <v>2765</v>
      </c>
      <c r="F270" s="10">
        <v>0</v>
      </c>
      <c r="G270" s="10">
        <v>0</v>
      </c>
      <c r="H270" s="10">
        <v>0</v>
      </c>
      <c r="I270" s="10">
        <v>0</v>
      </c>
      <c r="J270" s="10">
        <v>0</v>
      </c>
      <c r="K270" s="10">
        <v>9020</v>
      </c>
      <c r="L270" s="10">
        <v>0</v>
      </c>
      <c r="M270" s="10">
        <v>0</v>
      </c>
      <c r="N270" s="10">
        <v>0</v>
      </c>
      <c r="O270" s="10">
        <v>0</v>
      </c>
      <c r="P270" s="10">
        <v>0</v>
      </c>
      <c r="Q270" s="10">
        <v>0</v>
      </c>
      <c r="R270" s="10">
        <v>11785</v>
      </c>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c r="FG270" s="73"/>
      <c r="FH270" s="73"/>
      <c r="FI270" s="73"/>
      <c r="FJ270" s="73"/>
      <c r="FK270" s="73"/>
      <c r="FL270" s="73"/>
      <c r="FM270" s="73"/>
      <c r="FN270" s="73"/>
      <c r="FO270" s="73"/>
      <c r="FP270" s="73"/>
      <c r="FQ270" s="73"/>
      <c r="FR270" s="73"/>
      <c r="FS270" s="73"/>
      <c r="FT270" s="73"/>
      <c r="FU270" s="73"/>
      <c r="FV270" s="73"/>
      <c r="FW270" s="73"/>
      <c r="FX270" s="73"/>
      <c r="FY270" s="73"/>
      <c r="FZ270" s="73"/>
      <c r="GA270" s="73"/>
      <c r="GB270" s="73"/>
      <c r="GC270" s="73"/>
      <c r="GD270" s="73"/>
    </row>
    <row r="271" spans="1:186" ht="15">
      <c r="A271" s="10" t="s">
        <v>464</v>
      </c>
      <c r="B271" s="10" t="s">
        <v>463</v>
      </c>
      <c r="C271" s="70" t="s">
        <v>827</v>
      </c>
      <c r="D271" s="70" t="s">
        <v>801</v>
      </c>
      <c r="E271" s="10">
        <v>3898</v>
      </c>
      <c r="F271" s="10">
        <v>0</v>
      </c>
      <c r="G271" s="10">
        <v>2714</v>
      </c>
      <c r="H271" s="10">
        <v>1613</v>
      </c>
      <c r="I271" s="10">
        <v>0</v>
      </c>
      <c r="J271" s="10">
        <v>0</v>
      </c>
      <c r="K271" s="10">
        <v>7813</v>
      </c>
      <c r="L271" s="10">
        <v>25236</v>
      </c>
      <c r="M271" s="10">
        <v>12118</v>
      </c>
      <c r="N271" s="10">
        <v>0</v>
      </c>
      <c r="O271" s="10">
        <v>0</v>
      </c>
      <c r="P271" s="10">
        <v>0</v>
      </c>
      <c r="Q271" s="10">
        <v>17284</v>
      </c>
      <c r="R271" s="10">
        <v>70676</v>
      </c>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c r="FG271" s="73"/>
      <c r="FH271" s="73"/>
      <c r="FI271" s="73"/>
      <c r="FJ271" s="73"/>
      <c r="FK271" s="73"/>
      <c r="FL271" s="73"/>
      <c r="FM271" s="73"/>
      <c r="FN271" s="73"/>
      <c r="FO271" s="73"/>
      <c r="FP271" s="73"/>
      <c r="FQ271" s="73"/>
      <c r="FR271" s="73"/>
      <c r="FS271" s="73"/>
      <c r="FT271" s="73"/>
      <c r="FU271" s="73"/>
      <c r="FV271" s="73"/>
      <c r="FW271" s="73"/>
      <c r="FX271" s="73"/>
      <c r="FY271" s="73"/>
      <c r="FZ271" s="73"/>
      <c r="GA271" s="73"/>
      <c r="GB271" s="73"/>
      <c r="GC271" s="73"/>
      <c r="GD271" s="73"/>
    </row>
    <row r="272" spans="1:186" ht="15">
      <c r="A272" s="10" t="s">
        <v>466</v>
      </c>
      <c r="B272" s="10" t="s">
        <v>465</v>
      </c>
      <c r="C272" s="70" t="s">
        <v>831</v>
      </c>
      <c r="D272" s="70" t="s">
        <v>804</v>
      </c>
      <c r="E272" s="10">
        <v>29067</v>
      </c>
      <c r="F272" s="10">
        <v>7810</v>
      </c>
      <c r="G272" s="10">
        <v>6658</v>
      </c>
      <c r="H272" s="10">
        <v>6850</v>
      </c>
      <c r="I272" s="10">
        <v>2727</v>
      </c>
      <c r="J272" s="10">
        <v>0</v>
      </c>
      <c r="K272" s="10">
        <v>15067</v>
      </c>
      <c r="L272" s="10">
        <v>6635</v>
      </c>
      <c r="M272" s="10">
        <v>45904</v>
      </c>
      <c r="N272" s="10">
        <v>7751</v>
      </c>
      <c r="O272" s="10">
        <v>0</v>
      </c>
      <c r="P272" s="10">
        <v>0</v>
      </c>
      <c r="Q272" s="10">
        <v>145866</v>
      </c>
      <c r="R272" s="10">
        <v>274335</v>
      </c>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c r="FG272" s="73"/>
      <c r="FH272" s="73"/>
      <c r="FI272" s="73"/>
      <c r="FJ272" s="73"/>
      <c r="FK272" s="73"/>
      <c r="FL272" s="73"/>
      <c r="FM272" s="73"/>
      <c r="FN272" s="73"/>
      <c r="FO272" s="73"/>
      <c r="FP272" s="73"/>
      <c r="FQ272" s="73"/>
      <c r="FR272" s="73"/>
      <c r="FS272" s="73"/>
      <c r="FT272" s="73"/>
      <c r="FU272" s="73"/>
      <c r="FV272" s="73"/>
      <c r="FW272" s="73"/>
      <c r="FX272" s="73"/>
      <c r="FY272" s="73"/>
      <c r="FZ272" s="73"/>
      <c r="GA272" s="73"/>
      <c r="GB272" s="73"/>
      <c r="GC272" s="73"/>
      <c r="GD272" s="73"/>
    </row>
    <row r="273" spans="1:186" ht="15">
      <c r="A273" s="10" t="s">
        <v>468</v>
      </c>
      <c r="B273" s="10" t="s">
        <v>467</v>
      </c>
      <c r="C273" s="70" t="s">
        <v>831</v>
      </c>
      <c r="D273" s="70" t="s">
        <v>805</v>
      </c>
      <c r="E273" s="10">
        <v>52306</v>
      </c>
      <c r="F273" s="10">
        <v>200</v>
      </c>
      <c r="G273" s="10">
        <v>164</v>
      </c>
      <c r="H273" s="10">
        <v>737</v>
      </c>
      <c r="I273" s="10">
        <v>0</v>
      </c>
      <c r="J273" s="10">
        <v>0</v>
      </c>
      <c r="K273" s="10">
        <v>0</v>
      </c>
      <c r="L273" s="10">
        <v>0</v>
      </c>
      <c r="M273" s="10">
        <v>0</v>
      </c>
      <c r="N273" s="10">
        <v>4758</v>
      </c>
      <c r="O273" s="10">
        <v>0</v>
      </c>
      <c r="P273" s="10">
        <v>0</v>
      </c>
      <c r="Q273" s="10">
        <v>55452</v>
      </c>
      <c r="R273" s="10">
        <v>113617</v>
      </c>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c r="FG273" s="73"/>
      <c r="FH273" s="73"/>
      <c r="FI273" s="73"/>
      <c r="FJ273" s="73"/>
      <c r="FK273" s="73"/>
      <c r="FL273" s="73"/>
      <c r="FM273" s="73"/>
      <c r="FN273" s="73"/>
      <c r="FO273" s="73"/>
      <c r="FP273" s="73"/>
      <c r="FQ273" s="73"/>
      <c r="FR273" s="73"/>
      <c r="FS273" s="73"/>
      <c r="FT273" s="73"/>
      <c r="FU273" s="73"/>
      <c r="FV273" s="73"/>
      <c r="FW273" s="73"/>
      <c r="FX273" s="73"/>
      <c r="FY273" s="73"/>
      <c r="FZ273" s="73"/>
      <c r="GA273" s="73"/>
      <c r="GB273" s="73"/>
      <c r="GC273" s="73"/>
      <c r="GD273" s="73"/>
    </row>
    <row r="274" spans="1:186" ht="15">
      <c r="A274" s="10" t="s">
        <v>470</v>
      </c>
      <c r="B274" s="10" t="s">
        <v>469</v>
      </c>
      <c r="C274" s="70" t="s">
        <v>831</v>
      </c>
      <c r="D274" s="70" t="s">
        <v>834</v>
      </c>
      <c r="E274" s="10">
        <v>0</v>
      </c>
      <c r="F274" s="10">
        <v>0</v>
      </c>
      <c r="G274" s="10">
        <v>0</v>
      </c>
      <c r="H274" s="10">
        <v>0</v>
      </c>
      <c r="I274" s="10">
        <v>0</v>
      </c>
      <c r="J274" s="10">
        <v>0</v>
      </c>
      <c r="K274" s="10">
        <v>2250</v>
      </c>
      <c r="L274" s="10">
        <v>0</v>
      </c>
      <c r="M274" s="10">
        <v>0</v>
      </c>
      <c r="N274" s="10">
        <v>0</v>
      </c>
      <c r="O274" s="10">
        <v>0</v>
      </c>
      <c r="P274" s="10">
        <v>0</v>
      </c>
      <c r="Q274" s="10">
        <v>3407</v>
      </c>
      <c r="R274" s="10">
        <v>5657</v>
      </c>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c r="FG274" s="73"/>
      <c r="FH274" s="73"/>
      <c r="FI274" s="73"/>
      <c r="FJ274" s="73"/>
      <c r="FK274" s="73"/>
      <c r="FL274" s="73"/>
      <c r="FM274" s="73"/>
      <c r="FN274" s="73"/>
      <c r="FO274" s="73"/>
      <c r="FP274" s="73"/>
      <c r="FQ274" s="73"/>
      <c r="FR274" s="73"/>
      <c r="FS274" s="73"/>
      <c r="FT274" s="73"/>
      <c r="FU274" s="73"/>
      <c r="FV274" s="73"/>
      <c r="FW274" s="73"/>
      <c r="FX274" s="73"/>
      <c r="FY274" s="73"/>
      <c r="FZ274" s="73"/>
      <c r="GA274" s="73"/>
      <c r="GB274" s="73"/>
      <c r="GC274" s="73"/>
      <c r="GD274" s="73"/>
    </row>
    <row r="275" spans="1:186" ht="15">
      <c r="A275" s="10" t="s">
        <v>932</v>
      </c>
      <c r="B275" s="10" t="s">
        <v>899</v>
      </c>
      <c r="C275" s="70" t="s">
        <v>802</v>
      </c>
      <c r="D275" s="70" t="s">
        <v>834</v>
      </c>
      <c r="E275" s="10">
        <v>1400</v>
      </c>
      <c r="F275" s="10">
        <v>0</v>
      </c>
      <c r="G275" s="10">
        <v>0</v>
      </c>
      <c r="H275" s="10">
        <v>0</v>
      </c>
      <c r="I275" s="10">
        <v>0</v>
      </c>
      <c r="J275" s="10">
        <v>0</v>
      </c>
      <c r="K275" s="10">
        <v>3200</v>
      </c>
      <c r="L275" s="10">
        <v>0</v>
      </c>
      <c r="M275" s="10">
        <v>0</v>
      </c>
      <c r="N275" s="10">
        <v>0</v>
      </c>
      <c r="O275" s="10">
        <v>0</v>
      </c>
      <c r="P275" s="10">
        <v>0</v>
      </c>
      <c r="Q275" s="10">
        <v>11187</v>
      </c>
      <c r="R275" s="10">
        <v>15787</v>
      </c>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c r="FG275" s="73"/>
      <c r="FH275" s="73"/>
      <c r="FI275" s="73"/>
      <c r="FJ275" s="73"/>
      <c r="FK275" s="73"/>
      <c r="FL275" s="73"/>
      <c r="FM275" s="73"/>
      <c r="FN275" s="73"/>
      <c r="FO275" s="73"/>
      <c r="FP275" s="73"/>
      <c r="FQ275" s="73"/>
      <c r="FR275" s="73"/>
      <c r="FS275" s="73"/>
      <c r="FT275" s="73"/>
      <c r="FU275" s="73"/>
      <c r="FV275" s="73"/>
      <c r="FW275" s="73"/>
      <c r="FX275" s="73"/>
      <c r="FY275" s="73"/>
      <c r="FZ275" s="73"/>
      <c r="GA275" s="73"/>
      <c r="GB275" s="73"/>
      <c r="GC275" s="73"/>
      <c r="GD275" s="73"/>
    </row>
    <row r="276" spans="1:186" ht="15">
      <c r="A276" s="10" t="s">
        <v>472</v>
      </c>
      <c r="B276" s="10" t="s">
        <v>471</v>
      </c>
      <c r="C276" s="70" t="s">
        <v>832</v>
      </c>
      <c r="D276" s="70" t="s">
        <v>801</v>
      </c>
      <c r="E276" s="10">
        <v>3922</v>
      </c>
      <c r="F276" s="10">
        <v>0</v>
      </c>
      <c r="G276" s="10">
        <v>87</v>
      </c>
      <c r="H276" s="10">
        <v>1000</v>
      </c>
      <c r="I276" s="10">
        <v>0</v>
      </c>
      <c r="J276" s="10">
        <v>0</v>
      </c>
      <c r="K276" s="10">
        <v>1438</v>
      </c>
      <c r="L276" s="10">
        <v>6989</v>
      </c>
      <c r="M276" s="10">
        <v>6632</v>
      </c>
      <c r="N276" s="10">
        <v>2672</v>
      </c>
      <c r="O276" s="10">
        <v>0</v>
      </c>
      <c r="P276" s="10">
        <v>0</v>
      </c>
      <c r="Q276" s="10">
        <v>0</v>
      </c>
      <c r="R276" s="10">
        <v>22740</v>
      </c>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c r="FG276" s="73"/>
      <c r="FH276" s="73"/>
      <c r="FI276" s="73"/>
      <c r="FJ276" s="73"/>
      <c r="FK276" s="73"/>
      <c r="FL276" s="73"/>
      <c r="FM276" s="73"/>
      <c r="FN276" s="73"/>
      <c r="FO276" s="73"/>
      <c r="FP276" s="73"/>
      <c r="FQ276" s="73"/>
      <c r="FR276" s="73"/>
      <c r="FS276" s="73"/>
      <c r="FT276" s="73"/>
      <c r="FU276" s="73"/>
      <c r="FV276" s="73"/>
      <c r="FW276" s="73"/>
      <c r="FX276" s="73"/>
      <c r="FY276" s="73"/>
      <c r="FZ276" s="73"/>
      <c r="GA276" s="73"/>
      <c r="GB276" s="73"/>
      <c r="GC276" s="73"/>
      <c r="GD276" s="73"/>
    </row>
    <row r="277" spans="1:186" ht="15">
      <c r="A277" s="10" t="s">
        <v>474</v>
      </c>
      <c r="B277" s="10" t="s">
        <v>473</v>
      </c>
      <c r="C277" s="70" t="s">
        <v>831</v>
      </c>
      <c r="D277" s="70" t="s">
        <v>801</v>
      </c>
      <c r="E277" s="10">
        <v>143</v>
      </c>
      <c r="F277" s="10">
        <v>0</v>
      </c>
      <c r="G277" s="10">
        <v>217</v>
      </c>
      <c r="H277" s="10">
        <v>0</v>
      </c>
      <c r="I277" s="10">
        <v>0</v>
      </c>
      <c r="J277" s="10">
        <v>0</v>
      </c>
      <c r="K277" s="10">
        <v>19</v>
      </c>
      <c r="L277" s="10">
        <v>1871</v>
      </c>
      <c r="M277" s="10">
        <v>1185</v>
      </c>
      <c r="N277" s="10">
        <v>639</v>
      </c>
      <c r="O277" s="10">
        <v>0</v>
      </c>
      <c r="P277" s="10">
        <v>0</v>
      </c>
      <c r="Q277" s="10">
        <v>7130</v>
      </c>
      <c r="R277" s="10">
        <v>11204</v>
      </c>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c r="FG277" s="73"/>
      <c r="FH277" s="73"/>
      <c r="FI277" s="73"/>
      <c r="FJ277" s="73"/>
      <c r="FK277" s="73"/>
      <c r="FL277" s="73"/>
      <c r="FM277" s="73"/>
      <c r="FN277" s="73"/>
      <c r="FO277" s="73"/>
      <c r="FP277" s="73"/>
      <c r="FQ277" s="73"/>
      <c r="FR277" s="73"/>
      <c r="FS277" s="73"/>
      <c r="FT277" s="73"/>
      <c r="FU277" s="73"/>
      <c r="FV277" s="73"/>
      <c r="FW277" s="73"/>
      <c r="FX277" s="73"/>
      <c r="FY277" s="73"/>
      <c r="FZ277" s="73"/>
      <c r="GA277" s="73"/>
      <c r="GB277" s="73"/>
      <c r="GC277" s="73"/>
      <c r="GD277" s="73"/>
    </row>
    <row r="278" spans="1:186" ht="15">
      <c r="A278" s="10" t="s">
        <v>476</v>
      </c>
      <c r="B278" s="10" t="s">
        <v>475</v>
      </c>
      <c r="C278" s="70" t="s">
        <v>829</v>
      </c>
      <c r="D278" s="70" t="s">
        <v>803</v>
      </c>
      <c r="E278" s="10">
        <v>17045</v>
      </c>
      <c r="F278" s="10">
        <v>2901</v>
      </c>
      <c r="G278" s="10">
        <v>0</v>
      </c>
      <c r="H278" s="10">
        <v>80</v>
      </c>
      <c r="I278" s="10">
        <v>0</v>
      </c>
      <c r="J278" s="10">
        <v>0</v>
      </c>
      <c r="K278" s="10">
        <v>14555</v>
      </c>
      <c r="L278" s="10">
        <v>0</v>
      </c>
      <c r="M278" s="10">
        <v>0</v>
      </c>
      <c r="N278" s="10">
        <v>600</v>
      </c>
      <c r="O278" s="10">
        <v>0</v>
      </c>
      <c r="P278" s="10">
        <v>0</v>
      </c>
      <c r="Q278" s="10">
        <v>55464</v>
      </c>
      <c r="R278" s="10">
        <v>90645</v>
      </c>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c r="FG278" s="73"/>
      <c r="FH278" s="73"/>
      <c r="FI278" s="73"/>
      <c r="FJ278" s="73"/>
      <c r="FK278" s="73"/>
      <c r="FL278" s="73"/>
      <c r="FM278" s="73"/>
      <c r="FN278" s="73"/>
      <c r="FO278" s="73"/>
      <c r="FP278" s="73"/>
      <c r="FQ278" s="73"/>
      <c r="FR278" s="73"/>
      <c r="FS278" s="73"/>
      <c r="FT278" s="73"/>
      <c r="FU278" s="73"/>
      <c r="FV278" s="73"/>
      <c r="FW278" s="73"/>
      <c r="FX278" s="73"/>
      <c r="FY278" s="73"/>
      <c r="FZ278" s="73"/>
      <c r="GA278" s="73"/>
      <c r="GB278" s="73"/>
      <c r="GC278" s="73"/>
      <c r="GD278" s="73"/>
    </row>
    <row r="279" spans="1:186" ht="15">
      <c r="A279" s="10" t="s">
        <v>478</v>
      </c>
      <c r="B279" s="10" t="s">
        <v>477</v>
      </c>
      <c r="C279" s="70" t="s">
        <v>828</v>
      </c>
      <c r="D279" s="70" t="s">
        <v>801</v>
      </c>
      <c r="E279" s="10">
        <v>447</v>
      </c>
      <c r="F279" s="10">
        <v>0</v>
      </c>
      <c r="G279" s="10">
        <v>2285</v>
      </c>
      <c r="H279" s="10">
        <v>0</v>
      </c>
      <c r="I279" s="10">
        <v>0</v>
      </c>
      <c r="J279" s="10">
        <v>0</v>
      </c>
      <c r="K279" s="10">
        <v>6121</v>
      </c>
      <c r="L279" s="10">
        <v>0</v>
      </c>
      <c r="M279" s="10">
        <v>21047</v>
      </c>
      <c r="N279" s="10">
        <v>6500</v>
      </c>
      <c r="O279" s="10">
        <v>0</v>
      </c>
      <c r="P279" s="10">
        <v>0</v>
      </c>
      <c r="Q279" s="10">
        <v>2055</v>
      </c>
      <c r="R279" s="10">
        <v>38455</v>
      </c>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c r="FG279" s="73"/>
      <c r="FH279" s="73"/>
      <c r="FI279" s="73"/>
      <c r="FJ279" s="73"/>
      <c r="FK279" s="73"/>
      <c r="FL279" s="73"/>
      <c r="FM279" s="73"/>
      <c r="FN279" s="73"/>
      <c r="FO279" s="73"/>
      <c r="FP279" s="73"/>
      <c r="FQ279" s="73"/>
      <c r="FR279" s="73"/>
      <c r="FS279" s="73"/>
      <c r="FT279" s="73"/>
      <c r="FU279" s="73"/>
      <c r="FV279" s="73"/>
      <c r="FW279" s="73"/>
      <c r="FX279" s="73"/>
      <c r="FY279" s="73"/>
      <c r="FZ279" s="73"/>
      <c r="GA279" s="73"/>
      <c r="GB279" s="73"/>
      <c r="GC279" s="73"/>
      <c r="GD279" s="73"/>
    </row>
    <row r="280" spans="1:186" ht="15">
      <c r="A280" s="10" t="s">
        <v>480</v>
      </c>
      <c r="B280" s="10" t="s">
        <v>479</v>
      </c>
      <c r="C280" s="70" t="s">
        <v>828</v>
      </c>
      <c r="D280" s="70" t="s">
        <v>805</v>
      </c>
      <c r="E280" s="10">
        <v>61535</v>
      </c>
      <c r="F280" s="10">
        <v>0</v>
      </c>
      <c r="G280" s="10">
        <v>32578</v>
      </c>
      <c r="H280" s="10">
        <v>0</v>
      </c>
      <c r="I280" s="10">
        <v>0</v>
      </c>
      <c r="J280" s="10">
        <v>0</v>
      </c>
      <c r="K280" s="10">
        <v>15704</v>
      </c>
      <c r="L280" s="10">
        <v>0</v>
      </c>
      <c r="M280" s="10">
        <v>0</v>
      </c>
      <c r="N280" s="10">
        <v>2529</v>
      </c>
      <c r="O280" s="10">
        <v>0</v>
      </c>
      <c r="P280" s="10">
        <v>0</v>
      </c>
      <c r="Q280" s="10">
        <v>15054</v>
      </c>
      <c r="R280" s="10">
        <v>127400</v>
      </c>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c r="FG280" s="73"/>
      <c r="FH280" s="73"/>
      <c r="FI280" s="73"/>
      <c r="FJ280" s="73"/>
      <c r="FK280" s="73"/>
      <c r="FL280" s="73"/>
      <c r="FM280" s="73"/>
      <c r="FN280" s="73"/>
      <c r="FO280" s="73"/>
      <c r="FP280" s="73"/>
      <c r="FQ280" s="73"/>
      <c r="FR280" s="73"/>
      <c r="FS280" s="73"/>
      <c r="FT280" s="73"/>
      <c r="FU280" s="73"/>
      <c r="FV280" s="73"/>
      <c r="FW280" s="73"/>
      <c r="FX280" s="73"/>
      <c r="FY280" s="73"/>
      <c r="FZ280" s="73"/>
      <c r="GA280" s="73"/>
      <c r="GB280" s="73"/>
      <c r="GC280" s="73"/>
      <c r="GD280" s="73"/>
    </row>
    <row r="281" spans="1:186" ht="15">
      <c r="A281" s="10" t="s">
        <v>482</v>
      </c>
      <c r="B281" s="10" t="s">
        <v>481</v>
      </c>
      <c r="C281" s="70" t="s">
        <v>831</v>
      </c>
      <c r="D281" s="70" t="s">
        <v>834</v>
      </c>
      <c r="E281" s="10">
        <v>0</v>
      </c>
      <c r="F281" s="10">
        <v>0</v>
      </c>
      <c r="G281" s="10">
        <v>0</v>
      </c>
      <c r="H281" s="10">
        <v>0</v>
      </c>
      <c r="I281" s="10">
        <v>0</v>
      </c>
      <c r="J281" s="10">
        <v>0</v>
      </c>
      <c r="K281" s="10">
        <v>322</v>
      </c>
      <c r="L281" s="10">
        <v>0</v>
      </c>
      <c r="M281" s="10">
        <v>0</v>
      </c>
      <c r="N281" s="10">
        <v>183</v>
      </c>
      <c r="O281" s="10">
        <v>0</v>
      </c>
      <c r="P281" s="10">
        <v>0</v>
      </c>
      <c r="Q281" s="10">
        <v>430</v>
      </c>
      <c r="R281" s="10">
        <v>935</v>
      </c>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c r="FG281" s="73"/>
      <c r="FH281" s="73"/>
      <c r="FI281" s="73"/>
      <c r="FJ281" s="73"/>
      <c r="FK281" s="73"/>
      <c r="FL281" s="73"/>
      <c r="FM281" s="73"/>
      <c r="FN281" s="73"/>
      <c r="FO281" s="73"/>
      <c r="FP281" s="73"/>
      <c r="FQ281" s="73"/>
      <c r="FR281" s="73"/>
      <c r="FS281" s="73"/>
      <c r="FT281" s="73"/>
      <c r="FU281" s="73"/>
      <c r="FV281" s="73"/>
      <c r="FW281" s="73"/>
      <c r="FX281" s="73"/>
      <c r="FY281" s="73"/>
      <c r="FZ281" s="73"/>
      <c r="GA281" s="73"/>
      <c r="GB281" s="73"/>
      <c r="GC281" s="73"/>
      <c r="GD281" s="73"/>
    </row>
    <row r="282" spans="1:186" ht="15">
      <c r="A282" s="10" t="s">
        <v>484</v>
      </c>
      <c r="B282" s="10" t="s">
        <v>483</v>
      </c>
      <c r="C282" s="70" t="s">
        <v>829</v>
      </c>
      <c r="D282" s="70" t="s">
        <v>801</v>
      </c>
      <c r="E282" s="10">
        <v>420</v>
      </c>
      <c r="F282" s="10">
        <v>0</v>
      </c>
      <c r="G282" s="10">
        <v>20</v>
      </c>
      <c r="H282" s="10">
        <v>61</v>
      </c>
      <c r="I282" s="10">
        <v>0</v>
      </c>
      <c r="J282" s="10">
        <v>0</v>
      </c>
      <c r="K282" s="10">
        <v>300</v>
      </c>
      <c r="L282" s="10">
        <v>0</v>
      </c>
      <c r="M282" s="10">
        <v>0</v>
      </c>
      <c r="N282" s="10">
        <v>600</v>
      </c>
      <c r="O282" s="10">
        <v>0</v>
      </c>
      <c r="P282" s="10">
        <v>0</v>
      </c>
      <c r="Q282" s="10">
        <v>6239</v>
      </c>
      <c r="R282" s="10">
        <v>7640</v>
      </c>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c r="FG282" s="73"/>
      <c r="FH282" s="73"/>
      <c r="FI282" s="73"/>
      <c r="FJ282" s="73"/>
      <c r="FK282" s="73"/>
      <c r="FL282" s="73"/>
      <c r="FM282" s="73"/>
      <c r="FN282" s="73"/>
      <c r="FO282" s="73"/>
      <c r="FP282" s="73"/>
      <c r="FQ282" s="73"/>
      <c r="FR282" s="73"/>
      <c r="FS282" s="73"/>
      <c r="FT282" s="73"/>
      <c r="FU282" s="73"/>
      <c r="FV282" s="73"/>
      <c r="FW282" s="73"/>
      <c r="FX282" s="73"/>
      <c r="FY282" s="73"/>
      <c r="FZ282" s="73"/>
      <c r="GA282" s="73"/>
      <c r="GB282" s="73"/>
      <c r="GC282" s="73"/>
      <c r="GD282" s="73"/>
    </row>
    <row r="283" spans="1:186" ht="15">
      <c r="A283" s="10" t="s">
        <v>486</v>
      </c>
      <c r="B283" s="10" t="s">
        <v>485</v>
      </c>
      <c r="C283" s="70" t="s">
        <v>827</v>
      </c>
      <c r="D283" s="70" t="s">
        <v>804</v>
      </c>
      <c r="E283" s="10">
        <v>16420</v>
      </c>
      <c r="F283" s="10">
        <v>0</v>
      </c>
      <c r="G283" s="10">
        <v>0</v>
      </c>
      <c r="H283" s="10">
        <v>503</v>
      </c>
      <c r="I283" s="10">
        <v>0</v>
      </c>
      <c r="J283" s="10">
        <v>0</v>
      </c>
      <c r="K283" s="10">
        <v>11820</v>
      </c>
      <c r="L283" s="10">
        <v>0</v>
      </c>
      <c r="M283" s="10">
        <v>0</v>
      </c>
      <c r="N283" s="10">
        <v>0</v>
      </c>
      <c r="O283" s="10">
        <v>0</v>
      </c>
      <c r="P283" s="10">
        <v>0</v>
      </c>
      <c r="Q283" s="10">
        <v>112612</v>
      </c>
      <c r="R283" s="10">
        <v>141355</v>
      </c>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c r="FG283" s="73"/>
      <c r="FH283" s="73"/>
      <c r="FI283" s="73"/>
      <c r="FJ283" s="73"/>
      <c r="FK283" s="73"/>
      <c r="FL283" s="73"/>
      <c r="FM283" s="73"/>
      <c r="FN283" s="73"/>
      <c r="FO283" s="73"/>
      <c r="FP283" s="73"/>
      <c r="FQ283" s="73"/>
      <c r="FR283" s="73"/>
      <c r="FS283" s="73"/>
      <c r="FT283" s="73"/>
      <c r="FU283" s="73"/>
      <c r="FV283" s="73"/>
      <c r="FW283" s="73"/>
      <c r="FX283" s="73"/>
      <c r="FY283" s="73"/>
      <c r="FZ283" s="73"/>
      <c r="GA283" s="73"/>
      <c r="GB283" s="73"/>
      <c r="GC283" s="73"/>
      <c r="GD283" s="73"/>
    </row>
    <row r="284" spans="1:186" ht="15">
      <c r="A284" s="10" t="s">
        <v>488</v>
      </c>
      <c r="B284" s="10" t="s">
        <v>487</v>
      </c>
      <c r="C284" s="70" t="s">
        <v>826</v>
      </c>
      <c r="D284" s="70" t="s">
        <v>804</v>
      </c>
      <c r="E284" s="10">
        <v>32224</v>
      </c>
      <c r="F284" s="10">
        <v>0</v>
      </c>
      <c r="G284" s="10">
        <v>5337</v>
      </c>
      <c r="H284" s="10">
        <v>1039</v>
      </c>
      <c r="I284" s="10">
        <v>100</v>
      </c>
      <c r="J284" s="10">
        <v>0</v>
      </c>
      <c r="K284" s="10">
        <v>7083</v>
      </c>
      <c r="L284" s="10">
        <v>0</v>
      </c>
      <c r="M284" s="10">
        <v>0</v>
      </c>
      <c r="N284" s="10">
        <v>3393</v>
      </c>
      <c r="O284" s="10">
        <v>0</v>
      </c>
      <c r="P284" s="10">
        <v>0</v>
      </c>
      <c r="Q284" s="10">
        <v>14456</v>
      </c>
      <c r="R284" s="10">
        <v>63632</v>
      </c>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c r="FG284" s="73"/>
      <c r="FH284" s="73"/>
      <c r="FI284" s="73"/>
      <c r="FJ284" s="73"/>
      <c r="FK284" s="73"/>
      <c r="FL284" s="73"/>
      <c r="FM284" s="73"/>
      <c r="FN284" s="73"/>
      <c r="FO284" s="73"/>
      <c r="FP284" s="73"/>
      <c r="FQ284" s="73"/>
      <c r="FR284" s="73"/>
      <c r="FS284" s="73"/>
      <c r="FT284" s="73"/>
      <c r="FU284" s="73"/>
      <c r="FV284" s="73"/>
      <c r="FW284" s="73"/>
      <c r="FX284" s="73"/>
      <c r="FY284" s="73"/>
      <c r="FZ284" s="73"/>
      <c r="GA284" s="73"/>
      <c r="GB284" s="73"/>
      <c r="GC284" s="73"/>
      <c r="GD284" s="73"/>
    </row>
    <row r="285" spans="1:186" ht="15">
      <c r="A285" s="10" t="s">
        <v>490</v>
      </c>
      <c r="B285" s="10" t="s">
        <v>489</v>
      </c>
      <c r="C285" s="70" t="s">
        <v>826</v>
      </c>
      <c r="D285" s="70" t="s">
        <v>804</v>
      </c>
      <c r="E285" s="10">
        <v>10125</v>
      </c>
      <c r="F285" s="10">
        <v>0</v>
      </c>
      <c r="G285" s="10">
        <v>1003</v>
      </c>
      <c r="H285" s="10">
        <v>0</v>
      </c>
      <c r="I285" s="10">
        <v>0</v>
      </c>
      <c r="J285" s="10">
        <v>0</v>
      </c>
      <c r="K285" s="10">
        <v>660</v>
      </c>
      <c r="L285" s="10">
        <v>4546</v>
      </c>
      <c r="M285" s="10">
        <v>6496</v>
      </c>
      <c r="N285" s="10">
        <v>7018</v>
      </c>
      <c r="O285" s="10">
        <v>0</v>
      </c>
      <c r="P285" s="10">
        <v>0</v>
      </c>
      <c r="Q285" s="10">
        <v>4188</v>
      </c>
      <c r="R285" s="10">
        <v>34036</v>
      </c>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c r="FG285" s="73"/>
      <c r="FH285" s="73"/>
      <c r="FI285" s="73"/>
      <c r="FJ285" s="73"/>
      <c r="FK285" s="73"/>
      <c r="FL285" s="73"/>
      <c r="FM285" s="73"/>
      <c r="FN285" s="73"/>
      <c r="FO285" s="73"/>
      <c r="FP285" s="73"/>
      <c r="FQ285" s="73"/>
      <c r="FR285" s="73"/>
      <c r="FS285" s="73"/>
      <c r="FT285" s="73"/>
      <c r="FU285" s="73"/>
      <c r="FV285" s="73"/>
      <c r="FW285" s="73"/>
      <c r="FX285" s="73"/>
      <c r="FY285" s="73"/>
      <c r="FZ285" s="73"/>
      <c r="GA285" s="73"/>
      <c r="GB285" s="73"/>
      <c r="GC285" s="73"/>
      <c r="GD285" s="73"/>
    </row>
    <row r="286" spans="1:186" ht="15">
      <c r="A286" s="10" t="s">
        <v>492</v>
      </c>
      <c r="B286" s="10" t="s">
        <v>491</v>
      </c>
      <c r="C286" s="70" t="s">
        <v>828</v>
      </c>
      <c r="D286" s="70" t="s">
        <v>804</v>
      </c>
      <c r="E286" s="10">
        <v>19722</v>
      </c>
      <c r="F286" s="10">
        <v>0</v>
      </c>
      <c r="G286" s="10">
        <v>4879</v>
      </c>
      <c r="H286" s="10">
        <v>74322</v>
      </c>
      <c r="I286" s="10">
        <v>1940</v>
      </c>
      <c r="J286" s="10">
        <v>0</v>
      </c>
      <c r="K286" s="10">
        <v>0</v>
      </c>
      <c r="L286" s="10">
        <v>34437</v>
      </c>
      <c r="M286" s="10">
        <v>0</v>
      </c>
      <c r="N286" s="10">
        <v>16519</v>
      </c>
      <c r="O286" s="10">
        <v>0</v>
      </c>
      <c r="P286" s="10">
        <v>0</v>
      </c>
      <c r="Q286" s="10">
        <v>26901</v>
      </c>
      <c r="R286" s="10">
        <v>178720</v>
      </c>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c r="FG286" s="73"/>
      <c r="FH286" s="73"/>
      <c r="FI286" s="73"/>
      <c r="FJ286" s="73"/>
      <c r="FK286" s="73"/>
      <c r="FL286" s="73"/>
      <c r="FM286" s="73"/>
      <c r="FN286" s="73"/>
      <c r="FO286" s="73"/>
      <c r="FP286" s="73"/>
      <c r="FQ286" s="73"/>
      <c r="FR286" s="73"/>
      <c r="FS286" s="73"/>
      <c r="FT286" s="73"/>
      <c r="FU286" s="73"/>
      <c r="FV286" s="73"/>
      <c r="FW286" s="73"/>
      <c r="FX286" s="73"/>
      <c r="FY286" s="73"/>
      <c r="FZ286" s="73"/>
      <c r="GA286" s="73"/>
      <c r="GB286" s="73"/>
      <c r="GC286" s="73"/>
      <c r="GD286" s="73"/>
    </row>
    <row r="287" spans="1:186" ht="15">
      <c r="A287" s="10" t="s">
        <v>494</v>
      </c>
      <c r="B287" s="10" t="s">
        <v>493</v>
      </c>
      <c r="C287" s="70" t="s">
        <v>829</v>
      </c>
      <c r="D287" s="70" t="s">
        <v>801</v>
      </c>
      <c r="E287" s="10">
        <v>655</v>
      </c>
      <c r="F287" s="10">
        <v>0</v>
      </c>
      <c r="G287" s="10">
        <v>1138</v>
      </c>
      <c r="H287" s="10">
        <v>354</v>
      </c>
      <c r="I287" s="10">
        <v>2438</v>
      </c>
      <c r="J287" s="10">
        <v>0</v>
      </c>
      <c r="K287" s="10">
        <v>2752</v>
      </c>
      <c r="L287" s="10">
        <v>0</v>
      </c>
      <c r="M287" s="10">
        <v>0</v>
      </c>
      <c r="N287" s="10">
        <v>737</v>
      </c>
      <c r="O287" s="10">
        <v>0</v>
      </c>
      <c r="P287" s="10">
        <v>0</v>
      </c>
      <c r="Q287" s="10">
        <v>3476</v>
      </c>
      <c r="R287" s="10">
        <v>11550</v>
      </c>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c r="FG287" s="73"/>
      <c r="FH287" s="73"/>
      <c r="FI287" s="73"/>
      <c r="FJ287" s="73"/>
      <c r="FK287" s="73"/>
      <c r="FL287" s="73"/>
      <c r="FM287" s="73"/>
      <c r="FN287" s="73"/>
      <c r="FO287" s="73"/>
      <c r="FP287" s="73"/>
      <c r="FQ287" s="73"/>
      <c r="FR287" s="73"/>
      <c r="FS287" s="73"/>
      <c r="FT287" s="73"/>
      <c r="FU287" s="73"/>
      <c r="FV287" s="73"/>
      <c r="FW287" s="73"/>
      <c r="FX287" s="73"/>
      <c r="FY287" s="73"/>
      <c r="FZ287" s="73"/>
      <c r="GA287" s="73"/>
      <c r="GB287" s="73"/>
      <c r="GC287" s="73"/>
      <c r="GD287" s="73"/>
    </row>
    <row r="288" spans="1:186" ht="15">
      <c r="A288" s="10" t="s">
        <v>496</v>
      </c>
      <c r="B288" s="10" t="s">
        <v>495</v>
      </c>
      <c r="C288" s="70" t="s">
        <v>826</v>
      </c>
      <c r="D288" s="70" t="s">
        <v>801</v>
      </c>
      <c r="E288" s="10">
        <v>0</v>
      </c>
      <c r="F288" s="10">
        <v>0</v>
      </c>
      <c r="G288" s="10">
        <v>0</v>
      </c>
      <c r="H288" s="10">
        <v>0</v>
      </c>
      <c r="I288" s="10">
        <v>0</v>
      </c>
      <c r="J288" s="10">
        <v>0</v>
      </c>
      <c r="K288" s="10">
        <v>663</v>
      </c>
      <c r="L288" s="10">
        <v>0</v>
      </c>
      <c r="M288" s="10">
        <v>0</v>
      </c>
      <c r="N288" s="10">
        <v>0</v>
      </c>
      <c r="O288" s="10">
        <v>0</v>
      </c>
      <c r="P288" s="10">
        <v>0</v>
      </c>
      <c r="Q288" s="10">
        <v>2000</v>
      </c>
      <c r="R288" s="10">
        <v>2663</v>
      </c>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c r="FG288" s="73"/>
      <c r="FH288" s="73"/>
      <c r="FI288" s="73"/>
      <c r="FJ288" s="73"/>
      <c r="FK288" s="73"/>
      <c r="FL288" s="73"/>
      <c r="FM288" s="73"/>
      <c r="FN288" s="73"/>
      <c r="FO288" s="73"/>
      <c r="FP288" s="73"/>
      <c r="FQ288" s="73"/>
      <c r="FR288" s="73"/>
      <c r="FS288" s="73"/>
      <c r="FT288" s="73"/>
      <c r="FU288" s="73"/>
      <c r="FV288" s="73"/>
      <c r="FW288" s="73"/>
      <c r="FX288" s="73"/>
      <c r="FY288" s="73"/>
      <c r="FZ288" s="73"/>
      <c r="GA288" s="73"/>
      <c r="GB288" s="73"/>
      <c r="GC288" s="73"/>
      <c r="GD288" s="73"/>
    </row>
    <row r="289" spans="1:186" ht="15">
      <c r="A289" s="10" t="s">
        <v>498</v>
      </c>
      <c r="B289" s="10" t="s">
        <v>497</v>
      </c>
      <c r="C289" s="70" t="s">
        <v>828</v>
      </c>
      <c r="D289" s="70" t="s">
        <v>804</v>
      </c>
      <c r="E289" s="10">
        <v>18090</v>
      </c>
      <c r="F289" s="10">
        <v>0</v>
      </c>
      <c r="G289" s="10">
        <v>3530</v>
      </c>
      <c r="H289" s="10">
        <v>0</v>
      </c>
      <c r="I289" s="10">
        <v>0</v>
      </c>
      <c r="J289" s="10">
        <v>0</v>
      </c>
      <c r="K289" s="10">
        <v>8330</v>
      </c>
      <c r="L289" s="10">
        <v>0</v>
      </c>
      <c r="M289" s="10">
        <v>5587</v>
      </c>
      <c r="N289" s="10">
        <v>0</v>
      </c>
      <c r="O289" s="10">
        <v>0</v>
      </c>
      <c r="P289" s="10">
        <v>0</v>
      </c>
      <c r="Q289" s="10">
        <v>43858</v>
      </c>
      <c r="R289" s="10">
        <v>79395</v>
      </c>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c r="FG289" s="73"/>
      <c r="FH289" s="73"/>
      <c r="FI289" s="73"/>
      <c r="FJ289" s="73"/>
      <c r="FK289" s="73"/>
      <c r="FL289" s="73"/>
      <c r="FM289" s="73"/>
      <c r="FN289" s="73"/>
      <c r="FO289" s="73"/>
      <c r="FP289" s="73"/>
      <c r="FQ289" s="73"/>
      <c r="FR289" s="73"/>
      <c r="FS289" s="73"/>
      <c r="FT289" s="73"/>
      <c r="FU289" s="73"/>
      <c r="FV289" s="73"/>
      <c r="FW289" s="73"/>
      <c r="FX289" s="73"/>
      <c r="FY289" s="73"/>
      <c r="FZ289" s="73"/>
      <c r="GA289" s="73"/>
      <c r="GB289" s="73"/>
      <c r="GC289" s="73"/>
      <c r="GD289" s="73"/>
    </row>
    <row r="290" spans="1:186" ht="15">
      <c r="A290" s="10" t="s">
        <v>500</v>
      </c>
      <c r="B290" s="10" t="s">
        <v>499</v>
      </c>
      <c r="C290" s="70" t="s">
        <v>802</v>
      </c>
      <c r="D290" s="70" t="s">
        <v>802</v>
      </c>
      <c r="E290" s="10">
        <v>14188</v>
      </c>
      <c r="F290" s="10">
        <v>0</v>
      </c>
      <c r="G290" s="10">
        <v>3351</v>
      </c>
      <c r="H290" s="10">
        <v>0</v>
      </c>
      <c r="I290" s="10">
        <v>0</v>
      </c>
      <c r="J290" s="10">
        <v>3556</v>
      </c>
      <c r="K290" s="10">
        <v>1780</v>
      </c>
      <c r="L290" s="10">
        <v>6396</v>
      </c>
      <c r="M290" s="10">
        <v>5022</v>
      </c>
      <c r="N290" s="10">
        <v>1017</v>
      </c>
      <c r="O290" s="10">
        <v>0</v>
      </c>
      <c r="P290" s="10">
        <v>0</v>
      </c>
      <c r="Q290" s="10">
        <v>51858</v>
      </c>
      <c r="R290" s="10">
        <v>87168</v>
      </c>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c r="FG290" s="73"/>
      <c r="FH290" s="73"/>
      <c r="FI290" s="73"/>
      <c r="FJ290" s="73"/>
      <c r="FK290" s="73"/>
      <c r="FL290" s="73"/>
      <c r="FM290" s="73"/>
      <c r="FN290" s="73"/>
      <c r="FO290" s="73"/>
      <c r="FP290" s="73"/>
      <c r="FQ290" s="73"/>
      <c r="FR290" s="73"/>
      <c r="FS290" s="73"/>
      <c r="FT290" s="73"/>
      <c r="FU290" s="73"/>
      <c r="FV290" s="73"/>
      <c r="FW290" s="73"/>
      <c r="FX290" s="73"/>
      <c r="FY290" s="73"/>
      <c r="FZ290" s="73"/>
      <c r="GA290" s="73"/>
      <c r="GB290" s="73"/>
      <c r="GC290" s="73"/>
      <c r="GD290" s="73"/>
    </row>
    <row r="291" spans="1:186" ht="15">
      <c r="A291" s="10" t="s">
        <v>502</v>
      </c>
      <c r="B291" s="10" t="s">
        <v>501</v>
      </c>
      <c r="C291" s="70" t="s">
        <v>830</v>
      </c>
      <c r="D291" s="70" t="s">
        <v>804</v>
      </c>
      <c r="E291" s="10">
        <v>9211</v>
      </c>
      <c r="F291" s="10">
        <v>0</v>
      </c>
      <c r="G291" s="10">
        <v>1271</v>
      </c>
      <c r="H291" s="10">
        <v>1748</v>
      </c>
      <c r="I291" s="10">
        <v>0</v>
      </c>
      <c r="J291" s="10">
        <v>0</v>
      </c>
      <c r="K291" s="10">
        <v>10000</v>
      </c>
      <c r="L291" s="10">
        <v>0</v>
      </c>
      <c r="M291" s="10">
        <v>0</v>
      </c>
      <c r="N291" s="10">
        <v>0</v>
      </c>
      <c r="O291" s="10">
        <v>0</v>
      </c>
      <c r="P291" s="10">
        <v>0</v>
      </c>
      <c r="Q291" s="10">
        <v>3568</v>
      </c>
      <c r="R291" s="10">
        <v>25798</v>
      </c>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c r="FG291" s="73"/>
      <c r="FH291" s="73"/>
      <c r="FI291" s="73"/>
      <c r="FJ291" s="73"/>
      <c r="FK291" s="73"/>
      <c r="FL291" s="73"/>
      <c r="FM291" s="73"/>
      <c r="FN291" s="73"/>
      <c r="FO291" s="73"/>
      <c r="FP291" s="73"/>
      <c r="FQ291" s="73"/>
      <c r="FR291" s="73"/>
      <c r="FS291" s="73"/>
      <c r="FT291" s="73"/>
      <c r="FU291" s="73"/>
      <c r="FV291" s="73"/>
      <c r="FW291" s="73"/>
      <c r="FX291" s="73"/>
      <c r="FY291" s="73"/>
      <c r="FZ291" s="73"/>
      <c r="GA291" s="73"/>
      <c r="GB291" s="73"/>
      <c r="GC291" s="73"/>
      <c r="GD291" s="73"/>
    </row>
    <row r="292" spans="1:186" ht="15">
      <c r="A292" s="10" t="s">
        <v>504</v>
      </c>
      <c r="B292" s="10" t="s">
        <v>503</v>
      </c>
      <c r="C292" s="70" t="s">
        <v>832</v>
      </c>
      <c r="D292" s="70" t="s">
        <v>801</v>
      </c>
      <c r="E292" s="10">
        <v>302</v>
      </c>
      <c r="F292" s="10">
        <v>0</v>
      </c>
      <c r="G292" s="10">
        <v>123</v>
      </c>
      <c r="H292" s="10">
        <v>0</v>
      </c>
      <c r="I292" s="10">
        <v>0</v>
      </c>
      <c r="J292" s="10">
        <v>0</v>
      </c>
      <c r="K292" s="10">
        <v>1928</v>
      </c>
      <c r="L292" s="10">
        <v>0</v>
      </c>
      <c r="M292" s="10">
        <v>3150</v>
      </c>
      <c r="N292" s="10">
        <v>25</v>
      </c>
      <c r="O292" s="10">
        <v>0</v>
      </c>
      <c r="P292" s="10">
        <v>0</v>
      </c>
      <c r="Q292" s="10">
        <v>1546</v>
      </c>
      <c r="R292" s="10">
        <v>7074</v>
      </c>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c r="FG292" s="73"/>
      <c r="FH292" s="73"/>
      <c r="FI292" s="73"/>
      <c r="FJ292" s="73"/>
      <c r="FK292" s="73"/>
      <c r="FL292" s="73"/>
      <c r="FM292" s="73"/>
      <c r="FN292" s="73"/>
      <c r="FO292" s="73"/>
      <c r="FP292" s="73"/>
      <c r="FQ292" s="73"/>
      <c r="FR292" s="73"/>
      <c r="FS292" s="73"/>
      <c r="FT292" s="73"/>
      <c r="FU292" s="73"/>
      <c r="FV292" s="73"/>
      <c r="FW292" s="73"/>
      <c r="FX292" s="73"/>
      <c r="FY292" s="73"/>
      <c r="FZ292" s="73"/>
      <c r="GA292" s="73"/>
      <c r="GB292" s="73"/>
      <c r="GC292" s="73"/>
      <c r="GD292" s="73"/>
    </row>
    <row r="293" spans="1:186" ht="15">
      <c r="A293" s="10" t="s">
        <v>506</v>
      </c>
      <c r="B293" s="10" t="s">
        <v>505</v>
      </c>
      <c r="C293" s="70" t="s">
        <v>828</v>
      </c>
      <c r="D293" s="70" t="s">
        <v>801</v>
      </c>
      <c r="E293" s="10">
        <v>508</v>
      </c>
      <c r="F293" s="10">
        <v>0</v>
      </c>
      <c r="G293" s="10">
        <v>5304</v>
      </c>
      <c r="H293" s="10">
        <v>0</v>
      </c>
      <c r="I293" s="10">
        <v>15</v>
      </c>
      <c r="J293" s="10">
        <v>0</v>
      </c>
      <c r="K293" s="10">
        <v>7318</v>
      </c>
      <c r="L293" s="10">
        <v>0</v>
      </c>
      <c r="M293" s="10">
        <v>0</v>
      </c>
      <c r="N293" s="10">
        <v>500</v>
      </c>
      <c r="O293" s="10">
        <v>0</v>
      </c>
      <c r="P293" s="10">
        <v>0</v>
      </c>
      <c r="Q293" s="10">
        <v>0</v>
      </c>
      <c r="R293" s="10">
        <v>13645</v>
      </c>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c r="FG293" s="73"/>
      <c r="FH293" s="73"/>
      <c r="FI293" s="73"/>
      <c r="FJ293" s="73"/>
      <c r="FK293" s="73"/>
      <c r="FL293" s="73"/>
      <c r="FM293" s="73"/>
      <c r="FN293" s="73"/>
      <c r="FO293" s="73"/>
      <c r="FP293" s="73"/>
      <c r="FQ293" s="73"/>
      <c r="FR293" s="73"/>
      <c r="FS293" s="73"/>
      <c r="FT293" s="73"/>
      <c r="FU293" s="73"/>
      <c r="FV293" s="73"/>
      <c r="FW293" s="73"/>
      <c r="FX293" s="73"/>
      <c r="FY293" s="73"/>
      <c r="FZ293" s="73"/>
      <c r="GA293" s="73"/>
      <c r="GB293" s="73"/>
      <c r="GC293" s="73"/>
      <c r="GD293" s="73"/>
    </row>
    <row r="294" spans="1:186" ht="15">
      <c r="A294" s="10" t="s">
        <v>508</v>
      </c>
      <c r="B294" s="10" t="s">
        <v>507</v>
      </c>
      <c r="C294" s="70" t="s">
        <v>829</v>
      </c>
      <c r="D294" s="70" t="s">
        <v>801</v>
      </c>
      <c r="E294" s="10">
        <v>161</v>
      </c>
      <c r="F294" s="10">
        <v>0</v>
      </c>
      <c r="G294" s="10">
        <v>60</v>
      </c>
      <c r="H294" s="10">
        <v>25</v>
      </c>
      <c r="I294" s="10">
        <v>0</v>
      </c>
      <c r="J294" s="10">
        <v>0</v>
      </c>
      <c r="K294" s="10">
        <v>0</v>
      </c>
      <c r="L294" s="10">
        <v>0</v>
      </c>
      <c r="M294" s="10">
        <v>0</v>
      </c>
      <c r="N294" s="10">
        <v>689</v>
      </c>
      <c r="O294" s="10">
        <v>0</v>
      </c>
      <c r="P294" s="10">
        <v>0</v>
      </c>
      <c r="Q294" s="10">
        <v>256</v>
      </c>
      <c r="R294" s="10">
        <v>1191</v>
      </c>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c r="FG294" s="73"/>
      <c r="FH294" s="73"/>
      <c r="FI294" s="73"/>
      <c r="FJ294" s="73"/>
      <c r="FK294" s="73"/>
      <c r="FL294" s="73"/>
      <c r="FM294" s="73"/>
      <c r="FN294" s="73"/>
      <c r="FO294" s="73"/>
      <c r="FP294" s="73"/>
      <c r="FQ294" s="73"/>
      <c r="FR294" s="73"/>
      <c r="FS294" s="73"/>
      <c r="FT294" s="73"/>
      <c r="FU294" s="73"/>
      <c r="FV294" s="73"/>
      <c r="FW294" s="73"/>
      <c r="FX294" s="73"/>
      <c r="FY294" s="73"/>
      <c r="FZ294" s="73"/>
      <c r="GA294" s="73"/>
      <c r="GB294" s="73"/>
      <c r="GC294" s="73"/>
      <c r="GD294" s="73"/>
    </row>
    <row r="295" spans="1:186" ht="15">
      <c r="A295" s="10" t="s">
        <v>510</v>
      </c>
      <c r="B295" s="10" t="s">
        <v>509</v>
      </c>
      <c r="C295" s="70" t="s">
        <v>802</v>
      </c>
      <c r="D295" s="70" t="s">
        <v>802</v>
      </c>
      <c r="E295" s="10">
        <v>6245</v>
      </c>
      <c r="F295" s="10">
        <v>0</v>
      </c>
      <c r="G295" s="10">
        <v>828</v>
      </c>
      <c r="H295" s="10">
        <v>0</v>
      </c>
      <c r="I295" s="10">
        <v>0</v>
      </c>
      <c r="J295" s="10">
        <v>900</v>
      </c>
      <c r="K295" s="10">
        <v>6236</v>
      </c>
      <c r="L295" s="10">
        <v>0</v>
      </c>
      <c r="M295" s="10">
        <v>0</v>
      </c>
      <c r="N295" s="10">
        <v>2066</v>
      </c>
      <c r="O295" s="10">
        <v>0</v>
      </c>
      <c r="P295" s="10">
        <v>0</v>
      </c>
      <c r="Q295" s="10">
        <v>45644</v>
      </c>
      <c r="R295" s="10">
        <v>61919</v>
      </c>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c r="FG295" s="73"/>
      <c r="FH295" s="73"/>
      <c r="FI295" s="73"/>
      <c r="FJ295" s="73"/>
      <c r="FK295" s="73"/>
      <c r="FL295" s="73"/>
      <c r="FM295" s="73"/>
      <c r="FN295" s="73"/>
      <c r="FO295" s="73"/>
      <c r="FP295" s="73"/>
      <c r="FQ295" s="73"/>
      <c r="FR295" s="73"/>
      <c r="FS295" s="73"/>
      <c r="FT295" s="73"/>
      <c r="FU295" s="73"/>
      <c r="FV295" s="73"/>
      <c r="FW295" s="73"/>
      <c r="FX295" s="73"/>
      <c r="FY295" s="73"/>
      <c r="FZ295" s="73"/>
      <c r="GA295" s="73"/>
      <c r="GB295" s="73"/>
      <c r="GC295" s="73"/>
      <c r="GD295" s="73"/>
    </row>
    <row r="296" spans="1:186" ht="15">
      <c r="A296" s="10" t="s">
        <v>512</v>
      </c>
      <c r="B296" s="10" t="s">
        <v>511</v>
      </c>
      <c r="C296" s="70" t="s">
        <v>833</v>
      </c>
      <c r="D296" s="70" t="s">
        <v>801</v>
      </c>
      <c r="E296" s="10">
        <v>119</v>
      </c>
      <c r="F296" s="10">
        <v>0</v>
      </c>
      <c r="G296" s="10">
        <v>0</v>
      </c>
      <c r="H296" s="10">
        <v>0</v>
      </c>
      <c r="I296" s="10">
        <v>0</v>
      </c>
      <c r="J296" s="10">
        <v>0</v>
      </c>
      <c r="K296" s="10">
        <v>810</v>
      </c>
      <c r="L296" s="10">
        <v>163</v>
      </c>
      <c r="M296" s="10">
        <v>1723</v>
      </c>
      <c r="N296" s="10">
        <v>0</v>
      </c>
      <c r="O296" s="10">
        <v>0</v>
      </c>
      <c r="P296" s="10">
        <v>0</v>
      </c>
      <c r="Q296" s="10">
        <v>140</v>
      </c>
      <c r="R296" s="10">
        <v>2955</v>
      </c>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c r="FG296" s="73"/>
      <c r="FH296" s="73"/>
      <c r="FI296" s="73"/>
      <c r="FJ296" s="73"/>
      <c r="FK296" s="73"/>
      <c r="FL296" s="73"/>
      <c r="FM296" s="73"/>
      <c r="FN296" s="73"/>
      <c r="FO296" s="73"/>
      <c r="FP296" s="73"/>
      <c r="FQ296" s="73"/>
      <c r="FR296" s="73"/>
      <c r="FS296" s="73"/>
      <c r="FT296" s="73"/>
      <c r="FU296" s="73"/>
      <c r="FV296" s="73"/>
      <c r="FW296" s="73"/>
      <c r="FX296" s="73"/>
      <c r="FY296" s="73"/>
      <c r="FZ296" s="73"/>
      <c r="GA296" s="73"/>
      <c r="GB296" s="73"/>
      <c r="GC296" s="73"/>
      <c r="GD296" s="73"/>
    </row>
    <row r="297" spans="1:186" ht="15">
      <c r="A297" s="10" t="s">
        <v>514</v>
      </c>
      <c r="B297" s="10" t="s">
        <v>513</v>
      </c>
      <c r="C297" s="70" t="s">
        <v>829</v>
      </c>
      <c r="D297" s="70" t="s">
        <v>803</v>
      </c>
      <c r="E297" s="10">
        <v>9702</v>
      </c>
      <c r="F297" s="10">
        <v>0</v>
      </c>
      <c r="G297" s="10">
        <v>5</v>
      </c>
      <c r="H297" s="10">
        <v>0</v>
      </c>
      <c r="I297" s="10">
        <v>0</v>
      </c>
      <c r="J297" s="10">
        <v>0</v>
      </c>
      <c r="K297" s="10">
        <v>0</v>
      </c>
      <c r="L297" s="10">
        <v>0</v>
      </c>
      <c r="M297" s="10">
        <v>0</v>
      </c>
      <c r="N297" s="10">
        <v>0</v>
      </c>
      <c r="O297" s="10">
        <v>0</v>
      </c>
      <c r="P297" s="10">
        <v>0</v>
      </c>
      <c r="Q297" s="10">
        <v>17197</v>
      </c>
      <c r="R297" s="10">
        <v>26904</v>
      </c>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c r="FG297" s="73"/>
      <c r="FH297" s="73"/>
      <c r="FI297" s="73"/>
      <c r="FJ297" s="73"/>
      <c r="FK297" s="73"/>
      <c r="FL297" s="73"/>
      <c r="FM297" s="73"/>
      <c r="FN297" s="73"/>
      <c r="FO297" s="73"/>
      <c r="FP297" s="73"/>
      <c r="FQ297" s="73"/>
      <c r="FR297" s="73"/>
      <c r="FS297" s="73"/>
      <c r="FT297" s="73"/>
      <c r="FU297" s="73"/>
      <c r="FV297" s="73"/>
      <c r="FW297" s="73"/>
      <c r="FX297" s="73"/>
      <c r="FY297" s="73"/>
      <c r="FZ297" s="73"/>
      <c r="GA297" s="73"/>
      <c r="GB297" s="73"/>
      <c r="GC297" s="73"/>
      <c r="GD297" s="73"/>
    </row>
    <row r="298" spans="1:186" ht="15">
      <c r="A298" s="10" t="s">
        <v>516</v>
      </c>
      <c r="B298" s="10" t="s">
        <v>515</v>
      </c>
      <c r="C298" s="70" t="s">
        <v>827</v>
      </c>
      <c r="D298" s="70" t="s">
        <v>801</v>
      </c>
      <c r="E298" s="10">
        <v>150</v>
      </c>
      <c r="F298" s="10">
        <v>0</v>
      </c>
      <c r="G298" s="10">
        <v>0</v>
      </c>
      <c r="H298" s="10">
        <v>0</v>
      </c>
      <c r="I298" s="10">
        <v>0</v>
      </c>
      <c r="J298" s="10">
        <v>0</v>
      </c>
      <c r="K298" s="10">
        <v>1781</v>
      </c>
      <c r="L298" s="10">
        <v>0</v>
      </c>
      <c r="M298" s="10">
        <v>0</v>
      </c>
      <c r="N298" s="10">
        <v>0</v>
      </c>
      <c r="O298" s="10">
        <v>0</v>
      </c>
      <c r="P298" s="10">
        <v>0</v>
      </c>
      <c r="Q298" s="10">
        <v>1806</v>
      </c>
      <c r="R298" s="10">
        <v>3737</v>
      </c>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c r="FG298" s="73"/>
      <c r="FH298" s="73"/>
      <c r="FI298" s="73"/>
      <c r="FJ298" s="73"/>
      <c r="FK298" s="73"/>
      <c r="FL298" s="73"/>
      <c r="FM298" s="73"/>
      <c r="FN298" s="73"/>
      <c r="FO298" s="73"/>
      <c r="FP298" s="73"/>
      <c r="FQ298" s="73"/>
      <c r="FR298" s="73"/>
      <c r="FS298" s="73"/>
      <c r="FT298" s="73"/>
      <c r="FU298" s="73"/>
      <c r="FV298" s="73"/>
      <c r="FW298" s="73"/>
      <c r="FX298" s="73"/>
      <c r="FY298" s="73"/>
      <c r="FZ298" s="73"/>
      <c r="GA298" s="73"/>
      <c r="GB298" s="73"/>
      <c r="GC298" s="73"/>
      <c r="GD298" s="73"/>
    </row>
    <row r="299" spans="1:186" ht="15">
      <c r="A299" s="10" t="s">
        <v>518</v>
      </c>
      <c r="B299" s="10" t="s">
        <v>517</v>
      </c>
      <c r="C299" s="70" t="s">
        <v>829</v>
      </c>
      <c r="D299" s="70" t="s">
        <v>801</v>
      </c>
      <c r="E299" s="10">
        <v>424</v>
      </c>
      <c r="F299" s="10">
        <v>0</v>
      </c>
      <c r="G299" s="10">
        <v>0</v>
      </c>
      <c r="H299" s="10">
        <v>0</v>
      </c>
      <c r="I299" s="10">
        <v>0</v>
      </c>
      <c r="J299" s="10">
        <v>0</v>
      </c>
      <c r="K299" s="10">
        <v>85</v>
      </c>
      <c r="L299" s="10">
        <v>0</v>
      </c>
      <c r="M299" s="10">
        <v>0</v>
      </c>
      <c r="N299" s="10">
        <v>176</v>
      </c>
      <c r="O299" s="10">
        <v>0</v>
      </c>
      <c r="P299" s="10">
        <v>0</v>
      </c>
      <c r="Q299" s="10">
        <v>140</v>
      </c>
      <c r="R299" s="10">
        <v>825</v>
      </c>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c r="FG299" s="73"/>
      <c r="FH299" s="73"/>
      <c r="FI299" s="73"/>
      <c r="FJ299" s="73"/>
      <c r="FK299" s="73"/>
      <c r="FL299" s="73"/>
      <c r="FM299" s="73"/>
      <c r="FN299" s="73"/>
      <c r="FO299" s="73"/>
      <c r="FP299" s="73"/>
      <c r="FQ299" s="73"/>
      <c r="FR299" s="73"/>
      <c r="FS299" s="73"/>
      <c r="FT299" s="73"/>
      <c r="FU299" s="73"/>
      <c r="FV299" s="73"/>
      <c r="FW299" s="73"/>
      <c r="FX299" s="73"/>
      <c r="FY299" s="73"/>
      <c r="FZ299" s="73"/>
      <c r="GA299" s="73"/>
      <c r="GB299" s="73"/>
      <c r="GC299" s="73"/>
      <c r="GD299" s="73"/>
    </row>
    <row r="300" spans="1:186" ht="15">
      <c r="A300" s="10" t="s">
        <v>520</v>
      </c>
      <c r="B300" s="10" t="s">
        <v>519</v>
      </c>
      <c r="C300" s="70" t="s">
        <v>828</v>
      </c>
      <c r="D300" s="70" t="s">
        <v>801</v>
      </c>
      <c r="E300" s="10">
        <v>565</v>
      </c>
      <c r="F300" s="10">
        <v>0</v>
      </c>
      <c r="G300" s="10">
        <v>0</v>
      </c>
      <c r="H300" s="10">
        <v>0</v>
      </c>
      <c r="I300" s="10">
        <v>0</v>
      </c>
      <c r="J300" s="10">
        <v>0</v>
      </c>
      <c r="K300" s="10">
        <v>134</v>
      </c>
      <c r="L300" s="10">
        <v>0</v>
      </c>
      <c r="M300" s="10">
        <v>0</v>
      </c>
      <c r="N300" s="10">
        <v>0</v>
      </c>
      <c r="O300" s="10">
        <v>0</v>
      </c>
      <c r="P300" s="10">
        <v>0</v>
      </c>
      <c r="Q300" s="10">
        <v>0</v>
      </c>
      <c r="R300" s="10">
        <v>699</v>
      </c>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c r="FG300" s="73"/>
      <c r="FH300" s="73"/>
      <c r="FI300" s="73"/>
      <c r="FJ300" s="73"/>
      <c r="FK300" s="73"/>
      <c r="FL300" s="73"/>
      <c r="FM300" s="73"/>
      <c r="FN300" s="73"/>
      <c r="FO300" s="73"/>
      <c r="FP300" s="73"/>
      <c r="FQ300" s="73"/>
      <c r="FR300" s="73"/>
      <c r="FS300" s="73"/>
      <c r="FT300" s="73"/>
      <c r="FU300" s="73"/>
      <c r="FV300" s="73"/>
      <c r="FW300" s="73"/>
      <c r="FX300" s="73"/>
      <c r="FY300" s="73"/>
      <c r="FZ300" s="73"/>
      <c r="GA300" s="73"/>
      <c r="GB300" s="73"/>
      <c r="GC300" s="73"/>
      <c r="GD300" s="73"/>
    </row>
    <row r="301" spans="1:186" ht="15">
      <c r="A301" s="10" t="s">
        <v>522</v>
      </c>
      <c r="B301" s="10" t="s">
        <v>521</v>
      </c>
      <c r="C301" s="70" t="s">
        <v>833</v>
      </c>
      <c r="D301" s="70" t="s">
        <v>803</v>
      </c>
      <c r="E301" s="10">
        <v>15966</v>
      </c>
      <c r="F301" s="10">
        <v>552</v>
      </c>
      <c r="G301" s="10">
        <v>244</v>
      </c>
      <c r="H301" s="10">
        <v>150</v>
      </c>
      <c r="I301" s="10">
        <v>0</v>
      </c>
      <c r="J301" s="10">
        <v>0</v>
      </c>
      <c r="K301" s="10">
        <v>1649</v>
      </c>
      <c r="L301" s="10">
        <v>9104</v>
      </c>
      <c r="M301" s="10">
        <v>22443</v>
      </c>
      <c r="N301" s="10">
        <v>100</v>
      </c>
      <c r="O301" s="10">
        <v>0</v>
      </c>
      <c r="P301" s="10">
        <v>0</v>
      </c>
      <c r="Q301" s="10">
        <v>19816</v>
      </c>
      <c r="R301" s="10">
        <v>70024</v>
      </c>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c r="FG301" s="73"/>
      <c r="FH301" s="73"/>
      <c r="FI301" s="73"/>
      <c r="FJ301" s="73"/>
      <c r="FK301" s="73"/>
      <c r="FL301" s="73"/>
      <c r="FM301" s="73"/>
      <c r="FN301" s="73"/>
      <c r="FO301" s="73"/>
      <c r="FP301" s="73"/>
      <c r="FQ301" s="73"/>
      <c r="FR301" s="73"/>
      <c r="FS301" s="73"/>
      <c r="FT301" s="73"/>
      <c r="FU301" s="73"/>
      <c r="FV301" s="73"/>
      <c r="FW301" s="73"/>
      <c r="FX301" s="73"/>
      <c r="FY301" s="73"/>
      <c r="FZ301" s="73"/>
      <c r="GA301" s="73"/>
      <c r="GB301" s="73"/>
      <c r="GC301" s="73"/>
      <c r="GD301" s="73"/>
    </row>
    <row r="302" spans="1:186" ht="15">
      <c r="A302" s="10" t="s">
        <v>524</v>
      </c>
      <c r="B302" s="10" t="s">
        <v>523</v>
      </c>
      <c r="C302" s="70" t="s">
        <v>832</v>
      </c>
      <c r="D302" s="70" t="s">
        <v>801</v>
      </c>
      <c r="E302" s="10">
        <v>275</v>
      </c>
      <c r="F302" s="10">
        <v>0</v>
      </c>
      <c r="G302" s="10">
        <v>117</v>
      </c>
      <c r="H302" s="10">
        <v>0</v>
      </c>
      <c r="I302" s="10">
        <v>30</v>
      </c>
      <c r="J302" s="10">
        <v>0</v>
      </c>
      <c r="K302" s="10">
        <v>581</v>
      </c>
      <c r="L302" s="10">
        <v>0</v>
      </c>
      <c r="M302" s="10">
        <v>6415</v>
      </c>
      <c r="N302" s="10">
        <v>29</v>
      </c>
      <c r="O302" s="10">
        <v>0</v>
      </c>
      <c r="P302" s="10">
        <v>0</v>
      </c>
      <c r="Q302" s="10">
        <v>2211</v>
      </c>
      <c r="R302" s="10">
        <v>9658</v>
      </c>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c r="FG302" s="73"/>
      <c r="FH302" s="73"/>
      <c r="FI302" s="73"/>
      <c r="FJ302" s="73"/>
      <c r="FK302" s="73"/>
      <c r="FL302" s="73"/>
      <c r="FM302" s="73"/>
      <c r="FN302" s="73"/>
      <c r="FO302" s="73"/>
      <c r="FP302" s="73"/>
      <c r="FQ302" s="73"/>
      <c r="FR302" s="73"/>
      <c r="FS302" s="73"/>
      <c r="FT302" s="73"/>
      <c r="FU302" s="73"/>
      <c r="FV302" s="73"/>
      <c r="FW302" s="73"/>
      <c r="FX302" s="73"/>
      <c r="FY302" s="73"/>
      <c r="FZ302" s="73"/>
      <c r="GA302" s="73"/>
      <c r="GB302" s="73"/>
      <c r="GC302" s="73"/>
      <c r="GD302" s="73"/>
    </row>
    <row r="303" spans="1:186" ht="15">
      <c r="A303" s="10" t="s">
        <v>526</v>
      </c>
      <c r="B303" s="10" t="s">
        <v>525</v>
      </c>
      <c r="C303" s="70" t="s">
        <v>828</v>
      </c>
      <c r="D303" s="70" t="s">
        <v>801</v>
      </c>
      <c r="E303" s="10">
        <v>430</v>
      </c>
      <c r="F303" s="10">
        <v>0</v>
      </c>
      <c r="G303" s="10">
        <v>250</v>
      </c>
      <c r="H303" s="10">
        <v>0</v>
      </c>
      <c r="I303" s="10">
        <v>0</v>
      </c>
      <c r="J303" s="10">
        <v>0</v>
      </c>
      <c r="K303" s="10">
        <v>2056</v>
      </c>
      <c r="L303" s="10">
        <v>1000</v>
      </c>
      <c r="M303" s="10">
        <v>4389</v>
      </c>
      <c r="N303" s="10">
        <v>175</v>
      </c>
      <c r="O303" s="10">
        <v>0</v>
      </c>
      <c r="P303" s="10">
        <v>0</v>
      </c>
      <c r="Q303" s="10">
        <v>37000</v>
      </c>
      <c r="R303" s="10">
        <v>45300</v>
      </c>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c r="FG303" s="73"/>
      <c r="FH303" s="73"/>
      <c r="FI303" s="73"/>
      <c r="FJ303" s="73"/>
      <c r="FK303" s="73"/>
      <c r="FL303" s="73"/>
      <c r="FM303" s="73"/>
      <c r="FN303" s="73"/>
      <c r="FO303" s="73"/>
      <c r="FP303" s="73"/>
      <c r="FQ303" s="73"/>
      <c r="FR303" s="73"/>
      <c r="FS303" s="73"/>
      <c r="FT303" s="73"/>
      <c r="FU303" s="73"/>
      <c r="FV303" s="73"/>
      <c r="FW303" s="73"/>
      <c r="FX303" s="73"/>
      <c r="FY303" s="73"/>
      <c r="FZ303" s="73"/>
      <c r="GA303" s="73"/>
      <c r="GB303" s="73"/>
      <c r="GC303" s="73"/>
      <c r="GD303" s="73"/>
    </row>
    <row r="304" spans="1:186" ht="15">
      <c r="A304" s="10" t="s">
        <v>528</v>
      </c>
      <c r="B304" s="10" t="s">
        <v>527</v>
      </c>
      <c r="C304" s="70" t="s">
        <v>831</v>
      </c>
      <c r="D304" s="70" t="s">
        <v>801</v>
      </c>
      <c r="E304" s="10">
        <v>292</v>
      </c>
      <c r="F304" s="10">
        <v>0</v>
      </c>
      <c r="G304" s="10">
        <v>121</v>
      </c>
      <c r="H304" s="10">
        <v>32</v>
      </c>
      <c r="I304" s="10">
        <v>856</v>
      </c>
      <c r="J304" s="10">
        <v>0</v>
      </c>
      <c r="K304" s="10">
        <v>2797</v>
      </c>
      <c r="L304" s="10">
        <v>0</v>
      </c>
      <c r="M304" s="10">
        <v>0</v>
      </c>
      <c r="N304" s="10">
        <v>4462</v>
      </c>
      <c r="O304" s="10">
        <v>0</v>
      </c>
      <c r="P304" s="10">
        <v>0</v>
      </c>
      <c r="Q304" s="10">
        <v>5425</v>
      </c>
      <c r="R304" s="10">
        <v>13985</v>
      </c>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c r="FG304" s="73"/>
      <c r="FH304" s="73"/>
      <c r="FI304" s="73"/>
      <c r="FJ304" s="73"/>
      <c r="FK304" s="73"/>
      <c r="FL304" s="73"/>
      <c r="FM304" s="73"/>
      <c r="FN304" s="73"/>
      <c r="FO304" s="73"/>
      <c r="FP304" s="73"/>
      <c r="FQ304" s="73"/>
      <c r="FR304" s="73"/>
      <c r="FS304" s="73"/>
      <c r="FT304" s="73"/>
      <c r="FU304" s="73"/>
      <c r="FV304" s="73"/>
      <c r="FW304" s="73"/>
      <c r="FX304" s="73"/>
      <c r="FY304" s="73"/>
      <c r="FZ304" s="73"/>
      <c r="GA304" s="73"/>
      <c r="GB304" s="73"/>
      <c r="GC304" s="73"/>
      <c r="GD304" s="73"/>
    </row>
    <row r="305" spans="1:186" ht="15">
      <c r="A305" s="10" t="s">
        <v>530</v>
      </c>
      <c r="B305" s="10" t="s">
        <v>529</v>
      </c>
      <c r="C305" s="70" t="s">
        <v>828</v>
      </c>
      <c r="D305" s="70" t="s">
        <v>801</v>
      </c>
      <c r="E305" s="10">
        <v>3425</v>
      </c>
      <c r="F305" s="10">
        <v>0</v>
      </c>
      <c r="G305" s="10">
        <v>655</v>
      </c>
      <c r="H305" s="10">
        <v>0</v>
      </c>
      <c r="I305" s="10">
        <v>0</v>
      </c>
      <c r="J305" s="10">
        <v>0</v>
      </c>
      <c r="K305" s="10">
        <v>2552</v>
      </c>
      <c r="L305" s="10">
        <v>0</v>
      </c>
      <c r="M305" s="10">
        <v>0</v>
      </c>
      <c r="N305" s="10">
        <v>750</v>
      </c>
      <c r="O305" s="10">
        <v>0</v>
      </c>
      <c r="P305" s="10">
        <v>0</v>
      </c>
      <c r="Q305" s="10">
        <v>0</v>
      </c>
      <c r="R305" s="10">
        <v>7382</v>
      </c>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c r="FG305" s="73"/>
      <c r="FH305" s="73"/>
      <c r="FI305" s="73"/>
      <c r="FJ305" s="73"/>
      <c r="FK305" s="73"/>
      <c r="FL305" s="73"/>
      <c r="FM305" s="73"/>
      <c r="FN305" s="73"/>
      <c r="FO305" s="73"/>
      <c r="FP305" s="73"/>
      <c r="FQ305" s="73"/>
      <c r="FR305" s="73"/>
      <c r="FS305" s="73"/>
      <c r="FT305" s="73"/>
      <c r="FU305" s="73"/>
      <c r="FV305" s="73"/>
      <c r="FW305" s="73"/>
      <c r="FX305" s="73"/>
      <c r="FY305" s="73"/>
      <c r="FZ305" s="73"/>
      <c r="GA305" s="73"/>
      <c r="GB305" s="73"/>
      <c r="GC305" s="73"/>
      <c r="GD305" s="73"/>
    </row>
    <row r="306" spans="1:186" ht="15">
      <c r="A306" s="10" t="s">
        <v>532</v>
      </c>
      <c r="B306" s="10" t="s">
        <v>531</v>
      </c>
      <c r="C306" s="70" t="s">
        <v>831</v>
      </c>
      <c r="D306" s="70" t="s">
        <v>804</v>
      </c>
      <c r="E306" s="10">
        <v>8192</v>
      </c>
      <c r="F306" s="10">
        <v>0</v>
      </c>
      <c r="G306" s="10">
        <v>251</v>
      </c>
      <c r="H306" s="10">
        <v>0</v>
      </c>
      <c r="I306" s="10">
        <v>0</v>
      </c>
      <c r="J306" s="10">
        <v>0</v>
      </c>
      <c r="K306" s="10">
        <v>0</v>
      </c>
      <c r="L306" s="10">
        <v>0</v>
      </c>
      <c r="M306" s="10">
        <v>0</v>
      </c>
      <c r="N306" s="10">
        <v>880</v>
      </c>
      <c r="O306" s="10">
        <v>0</v>
      </c>
      <c r="P306" s="10">
        <v>0</v>
      </c>
      <c r="Q306" s="10">
        <v>287</v>
      </c>
      <c r="R306" s="10">
        <v>9610</v>
      </c>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c r="FG306" s="73"/>
      <c r="FH306" s="73"/>
      <c r="FI306" s="73"/>
      <c r="FJ306" s="73"/>
      <c r="FK306" s="73"/>
      <c r="FL306" s="73"/>
      <c r="FM306" s="73"/>
      <c r="FN306" s="73"/>
      <c r="FO306" s="73"/>
      <c r="FP306" s="73"/>
      <c r="FQ306" s="73"/>
      <c r="FR306" s="73"/>
      <c r="FS306" s="73"/>
      <c r="FT306" s="73"/>
      <c r="FU306" s="73"/>
      <c r="FV306" s="73"/>
      <c r="FW306" s="73"/>
      <c r="FX306" s="73"/>
      <c r="FY306" s="73"/>
      <c r="FZ306" s="73"/>
      <c r="GA306" s="73"/>
      <c r="GB306" s="73"/>
      <c r="GC306" s="73"/>
      <c r="GD306" s="73"/>
    </row>
    <row r="307" spans="1:186" ht="15">
      <c r="A307" s="10" t="s">
        <v>534</v>
      </c>
      <c r="B307" s="10" t="s">
        <v>533</v>
      </c>
      <c r="C307" s="70" t="s">
        <v>833</v>
      </c>
      <c r="D307" s="70" t="s">
        <v>801</v>
      </c>
      <c r="E307" s="10">
        <v>200</v>
      </c>
      <c r="F307" s="10">
        <v>0</v>
      </c>
      <c r="G307" s="10">
        <v>0</v>
      </c>
      <c r="H307" s="10">
        <v>0</v>
      </c>
      <c r="I307" s="10">
        <v>0</v>
      </c>
      <c r="J307" s="10">
        <v>0</v>
      </c>
      <c r="K307" s="10">
        <v>407</v>
      </c>
      <c r="L307" s="10">
        <v>0</v>
      </c>
      <c r="M307" s="10">
        <v>0</v>
      </c>
      <c r="N307" s="10">
        <v>376</v>
      </c>
      <c r="O307" s="10">
        <v>0</v>
      </c>
      <c r="P307" s="10">
        <v>0</v>
      </c>
      <c r="Q307" s="10">
        <v>280</v>
      </c>
      <c r="R307" s="10">
        <v>1263</v>
      </c>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c r="FG307" s="73"/>
      <c r="FH307" s="73"/>
      <c r="FI307" s="73"/>
      <c r="FJ307" s="73"/>
      <c r="FK307" s="73"/>
      <c r="FL307" s="73"/>
      <c r="FM307" s="73"/>
      <c r="FN307" s="73"/>
      <c r="FO307" s="73"/>
      <c r="FP307" s="73"/>
      <c r="FQ307" s="73"/>
      <c r="FR307" s="73"/>
      <c r="FS307" s="73"/>
      <c r="FT307" s="73"/>
      <c r="FU307" s="73"/>
      <c r="FV307" s="73"/>
      <c r="FW307" s="73"/>
      <c r="FX307" s="73"/>
      <c r="FY307" s="73"/>
      <c r="FZ307" s="73"/>
      <c r="GA307" s="73"/>
      <c r="GB307" s="73"/>
      <c r="GC307" s="73"/>
      <c r="GD307" s="73"/>
    </row>
    <row r="308" spans="1:186" ht="15">
      <c r="A308" s="10" t="s">
        <v>536</v>
      </c>
      <c r="B308" s="10" t="s">
        <v>535</v>
      </c>
      <c r="C308" s="70" t="s">
        <v>829</v>
      </c>
      <c r="D308" s="70" t="s">
        <v>803</v>
      </c>
      <c r="E308" s="10">
        <v>19573</v>
      </c>
      <c r="F308" s="10">
        <v>0</v>
      </c>
      <c r="G308" s="10">
        <v>0</v>
      </c>
      <c r="H308" s="10">
        <v>300</v>
      </c>
      <c r="I308" s="10">
        <v>2200</v>
      </c>
      <c r="J308" s="10">
        <v>0</v>
      </c>
      <c r="K308" s="10">
        <v>0</v>
      </c>
      <c r="L308" s="10">
        <v>1727</v>
      </c>
      <c r="M308" s="10">
        <v>0</v>
      </c>
      <c r="N308" s="10">
        <v>0</v>
      </c>
      <c r="O308" s="10">
        <v>0</v>
      </c>
      <c r="P308" s="10">
        <v>0</v>
      </c>
      <c r="Q308" s="10">
        <v>25683</v>
      </c>
      <c r="R308" s="10">
        <v>49483</v>
      </c>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c r="FG308" s="73"/>
      <c r="FH308" s="73"/>
      <c r="FI308" s="73"/>
      <c r="FJ308" s="73"/>
      <c r="FK308" s="73"/>
      <c r="FL308" s="73"/>
      <c r="FM308" s="73"/>
      <c r="FN308" s="73"/>
      <c r="FO308" s="73"/>
      <c r="FP308" s="73"/>
      <c r="FQ308" s="73"/>
      <c r="FR308" s="73"/>
      <c r="FS308" s="73"/>
      <c r="FT308" s="73"/>
      <c r="FU308" s="73"/>
      <c r="FV308" s="73"/>
      <c r="FW308" s="73"/>
      <c r="FX308" s="73"/>
      <c r="FY308" s="73"/>
      <c r="FZ308" s="73"/>
      <c r="GA308" s="73"/>
      <c r="GB308" s="73"/>
      <c r="GC308" s="73"/>
      <c r="GD308" s="73"/>
    </row>
    <row r="309" spans="1:186" ht="15">
      <c r="A309" s="10" t="s">
        <v>538</v>
      </c>
      <c r="B309" s="10" t="s">
        <v>537</v>
      </c>
      <c r="C309" s="70" t="s">
        <v>832</v>
      </c>
      <c r="D309" s="70" t="s">
        <v>803</v>
      </c>
      <c r="E309" s="10">
        <v>35095</v>
      </c>
      <c r="F309" s="10">
        <v>0</v>
      </c>
      <c r="G309" s="10">
        <v>3279</v>
      </c>
      <c r="H309" s="10">
        <v>0</v>
      </c>
      <c r="I309" s="10">
        <v>2717</v>
      </c>
      <c r="J309" s="10">
        <v>0</v>
      </c>
      <c r="K309" s="10">
        <v>11467</v>
      </c>
      <c r="L309" s="10">
        <v>22241</v>
      </c>
      <c r="M309" s="10">
        <v>12451</v>
      </c>
      <c r="N309" s="10">
        <v>9670</v>
      </c>
      <c r="O309" s="10">
        <v>0</v>
      </c>
      <c r="P309" s="10">
        <v>0</v>
      </c>
      <c r="Q309" s="10">
        <v>68817</v>
      </c>
      <c r="R309" s="10">
        <v>165737</v>
      </c>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c r="FG309" s="73"/>
      <c r="FH309" s="73"/>
      <c r="FI309" s="73"/>
      <c r="FJ309" s="73"/>
      <c r="FK309" s="73"/>
      <c r="FL309" s="73"/>
      <c r="FM309" s="73"/>
      <c r="FN309" s="73"/>
      <c r="FO309" s="73"/>
      <c r="FP309" s="73"/>
      <c r="FQ309" s="73"/>
      <c r="FR309" s="73"/>
      <c r="FS309" s="73"/>
      <c r="FT309" s="73"/>
      <c r="FU309" s="73"/>
      <c r="FV309" s="73"/>
      <c r="FW309" s="73"/>
      <c r="FX309" s="73"/>
      <c r="FY309" s="73"/>
      <c r="FZ309" s="73"/>
      <c r="GA309" s="73"/>
      <c r="GB309" s="73"/>
      <c r="GC309" s="73"/>
      <c r="GD309" s="73"/>
    </row>
    <row r="310" spans="1:186" ht="15">
      <c r="A310" s="10" t="s">
        <v>540</v>
      </c>
      <c r="B310" s="10" t="s">
        <v>539</v>
      </c>
      <c r="C310" s="70" t="s">
        <v>833</v>
      </c>
      <c r="D310" s="70" t="s">
        <v>801</v>
      </c>
      <c r="E310" s="10">
        <v>6581</v>
      </c>
      <c r="F310" s="10">
        <v>0</v>
      </c>
      <c r="G310" s="10">
        <v>7471</v>
      </c>
      <c r="H310" s="10">
        <v>399</v>
      </c>
      <c r="I310" s="10">
        <v>105</v>
      </c>
      <c r="J310" s="10">
        <v>0</v>
      </c>
      <c r="K310" s="10">
        <v>7715</v>
      </c>
      <c r="L310" s="10">
        <v>0</v>
      </c>
      <c r="M310" s="10">
        <v>0</v>
      </c>
      <c r="N310" s="10">
        <v>7690</v>
      </c>
      <c r="O310" s="10">
        <v>0</v>
      </c>
      <c r="P310" s="10">
        <v>0</v>
      </c>
      <c r="Q310" s="10">
        <v>17549</v>
      </c>
      <c r="R310" s="10">
        <v>47510</v>
      </c>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c r="FG310" s="73"/>
      <c r="FH310" s="73"/>
      <c r="FI310" s="73"/>
      <c r="FJ310" s="73"/>
      <c r="FK310" s="73"/>
      <c r="FL310" s="73"/>
      <c r="FM310" s="73"/>
      <c r="FN310" s="73"/>
      <c r="FO310" s="73"/>
      <c r="FP310" s="73"/>
      <c r="FQ310" s="73"/>
      <c r="FR310" s="73"/>
      <c r="FS310" s="73"/>
      <c r="FT310" s="73"/>
      <c r="FU310" s="73"/>
      <c r="FV310" s="73"/>
      <c r="FW310" s="73"/>
      <c r="FX310" s="73"/>
      <c r="FY310" s="73"/>
      <c r="FZ310" s="73"/>
      <c r="GA310" s="73"/>
      <c r="GB310" s="73"/>
      <c r="GC310" s="73"/>
      <c r="GD310" s="73"/>
    </row>
    <row r="311" spans="1:186" ht="15">
      <c r="A311" s="10" t="s">
        <v>542</v>
      </c>
      <c r="B311" s="10" t="s">
        <v>541</v>
      </c>
      <c r="C311" s="70" t="s">
        <v>826</v>
      </c>
      <c r="D311" s="70" t="s">
        <v>801</v>
      </c>
      <c r="E311" s="10">
        <v>468</v>
      </c>
      <c r="F311" s="10">
        <v>0</v>
      </c>
      <c r="G311" s="10">
        <v>268</v>
      </c>
      <c r="H311" s="10">
        <v>82</v>
      </c>
      <c r="I311" s="10">
        <v>0</v>
      </c>
      <c r="J311" s="10">
        <v>0</v>
      </c>
      <c r="K311" s="10">
        <v>1677</v>
      </c>
      <c r="L311" s="10">
        <v>2263</v>
      </c>
      <c r="M311" s="10">
        <v>5110</v>
      </c>
      <c r="N311" s="10">
        <v>0</v>
      </c>
      <c r="O311" s="10">
        <v>0</v>
      </c>
      <c r="P311" s="10">
        <v>0</v>
      </c>
      <c r="Q311" s="10">
        <v>2047</v>
      </c>
      <c r="R311" s="10">
        <v>11915</v>
      </c>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c r="FG311" s="73"/>
      <c r="FH311" s="73"/>
      <c r="FI311" s="73"/>
      <c r="FJ311" s="73"/>
      <c r="FK311" s="73"/>
      <c r="FL311" s="73"/>
      <c r="FM311" s="73"/>
      <c r="FN311" s="73"/>
      <c r="FO311" s="73"/>
      <c r="FP311" s="73"/>
      <c r="FQ311" s="73"/>
      <c r="FR311" s="73"/>
      <c r="FS311" s="73"/>
      <c r="FT311" s="73"/>
      <c r="FU311" s="73"/>
      <c r="FV311" s="73"/>
      <c r="FW311" s="73"/>
      <c r="FX311" s="73"/>
      <c r="FY311" s="73"/>
      <c r="FZ311" s="73"/>
      <c r="GA311" s="73"/>
      <c r="GB311" s="73"/>
      <c r="GC311" s="73"/>
      <c r="GD311" s="73"/>
    </row>
    <row r="312" spans="1:186" ht="15">
      <c r="A312" s="10" t="s">
        <v>544</v>
      </c>
      <c r="B312" s="10" t="s">
        <v>543</v>
      </c>
      <c r="C312" s="70" t="s">
        <v>829</v>
      </c>
      <c r="D312" s="70" t="s">
        <v>803</v>
      </c>
      <c r="E312" s="10">
        <v>17613</v>
      </c>
      <c r="F312" s="10">
        <v>1000</v>
      </c>
      <c r="G312" s="10">
        <v>1293</v>
      </c>
      <c r="H312" s="10">
        <v>250</v>
      </c>
      <c r="I312" s="10">
        <v>281</v>
      </c>
      <c r="J312" s="10">
        <v>0</v>
      </c>
      <c r="K312" s="10">
        <v>4737</v>
      </c>
      <c r="L312" s="10">
        <v>0</v>
      </c>
      <c r="M312" s="10">
        <v>0</v>
      </c>
      <c r="N312" s="10">
        <v>207</v>
      </c>
      <c r="O312" s="10">
        <v>0</v>
      </c>
      <c r="P312" s="10">
        <v>0</v>
      </c>
      <c r="Q312" s="10">
        <v>10657</v>
      </c>
      <c r="R312" s="10">
        <v>36038</v>
      </c>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c r="FG312" s="73"/>
      <c r="FH312" s="73"/>
      <c r="FI312" s="73"/>
      <c r="FJ312" s="73"/>
      <c r="FK312" s="73"/>
      <c r="FL312" s="73"/>
      <c r="FM312" s="73"/>
      <c r="FN312" s="73"/>
      <c r="FO312" s="73"/>
      <c r="FP312" s="73"/>
      <c r="FQ312" s="73"/>
      <c r="FR312" s="73"/>
      <c r="FS312" s="73"/>
      <c r="FT312" s="73"/>
      <c r="FU312" s="73"/>
      <c r="FV312" s="73"/>
      <c r="FW312" s="73"/>
      <c r="FX312" s="73"/>
      <c r="FY312" s="73"/>
      <c r="FZ312" s="73"/>
      <c r="GA312" s="73"/>
      <c r="GB312" s="73"/>
      <c r="GC312" s="73"/>
      <c r="GD312" s="73"/>
    </row>
    <row r="313" spans="1:186" ht="15">
      <c r="A313" s="10" t="s">
        <v>546</v>
      </c>
      <c r="B313" s="10" t="s">
        <v>545</v>
      </c>
      <c r="C313" s="70" t="s">
        <v>833</v>
      </c>
      <c r="D313" s="70" t="s">
        <v>801</v>
      </c>
      <c r="E313" s="10">
        <v>155</v>
      </c>
      <c r="F313" s="10">
        <v>0</v>
      </c>
      <c r="G313" s="10">
        <v>0</v>
      </c>
      <c r="H313" s="10">
        <v>0</v>
      </c>
      <c r="I313" s="10">
        <v>0</v>
      </c>
      <c r="J313" s="10">
        <v>0</v>
      </c>
      <c r="K313" s="10">
        <v>175</v>
      </c>
      <c r="L313" s="10">
        <v>1550</v>
      </c>
      <c r="M313" s="10">
        <v>1333</v>
      </c>
      <c r="N313" s="10">
        <v>2012</v>
      </c>
      <c r="O313" s="10">
        <v>0</v>
      </c>
      <c r="P313" s="10">
        <v>0</v>
      </c>
      <c r="Q313" s="10">
        <v>2500</v>
      </c>
      <c r="R313" s="10">
        <v>7725</v>
      </c>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c r="FG313" s="73"/>
      <c r="FH313" s="73"/>
      <c r="FI313" s="73"/>
      <c r="FJ313" s="73"/>
      <c r="FK313" s="73"/>
      <c r="FL313" s="73"/>
      <c r="FM313" s="73"/>
      <c r="FN313" s="73"/>
      <c r="FO313" s="73"/>
      <c r="FP313" s="73"/>
      <c r="FQ313" s="73"/>
      <c r="FR313" s="73"/>
      <c r="FS313" s="73"/>
      <c r="FT313" s="73"/>
      <c r="FU313" s="73"/>
      <c r="FV313" s="73"/>
      <c r="FW313" s="73"/>
      <c r="FX313" s="73"/>
      <c r="FY313" s="73"/>
      <c r="FZ313" s="73"/>
      <c r="GA313" s="73"/>
      <c r="GB313" s="73"/>
      <c r="GC313" s="73"/>
      <c r="GD313" s="73"/>
    </row>
    <row r="314" spans="1:186" ht="15">
      <c r="A314" s="10" t="s">
        <v>548</v>
      </c>
      <c r="B314" s="10" t="s">
        <v>547</v>
      </c>
      <c r="C314" s="70" t="s">
        <v>828</v>
      </c>
      <c r="D314" s="70" t="s">
        <v>801</v>
      </c>
      <c r="E314" s="10">
        <v>477</v>
      </c>
      <c r="F314" s="10">
        <v>0</v>
      </c>
      <c r="G314" s="10">
        <v>0</v>
      </c>
      <c r="H314" s="10">
        <v>0</v>
      </c>
      <c r="I314" s="10">
        <v>0</v>
      </c>
      <c r="J314" s="10">
        <v>0</v>
      </c>
      <c r="K314" s="10">
        <v>234</v>
      </c>
      <c r="L314" s="10">
        <v>0</v>
      </c>
      <c r="M314" s="10">
        <v>0</v>
      </c>
      <c r="N314" s="10">
        <v>5555</v>
      </c>
      <c r="O314" s="10">
        <v>0</v>
      </c>
      <c r="P314" s="10">
        <v>0</v>
      </c>
      <c r="Q314" s="10">
        <v>4000</v>
      </c>
      <c r="R314" s="10">
        <v>10266</v>
      </c>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c r="FG314" s="73"/>
      <c r="FH314" s="73"/>
      <c r="FI314" s="73"/>
      <c r="FJ314" s="73"/>
      <c r="FK314" s="73"/>
      <c r="FL314" s="73"/>
      <c r="FM314" s="73"/>
      <c r="FN314" s="73"/>
      <c r="FO314" s="73"/>
      <c r="FP314" s="73"/>
      <c r="FQ314" s="73"/>
      <c r="FR314" s="73"/>
      <c r="FS314" s="73"/>
      <c r="FT314" s="73"/>
      <c r="FU314" s="73"/>
      <c r="FV314" s="73"/>
      <c r="FW314" s="73"/>
      <c r="FX314" s="73"/>
      <c r="FY314" s="73"/>
      <c r="FZ314" s="73"/>
      <c r="GA314" s="73"/>
      <c r="GB314" s="73"/>
      <c r="GC314" s="73"/>
      <c r="GD314" s="73"/>
    </row>
    <row r="315" spans="1:186" ht="15">
      <c r="A315" s="10" t="s">
        <v>550</v>
      </c>
      <c r="B315" s="10" t="s">
        <v>549</v>
      </c>
      <c r="C315" s="70" t="s">
        <v>833</v>
      </c>
      <c r="D315" s="70" t="s">
        <v>803</v>
      </c>
      <c r="E315" s="10">
        <v>47642</v>
      </c>
      <c r="F315" s="10">
        <v>0</v>
      </c>
      <c r="G315" s="10">
        <v>5683</v>
      </c>
      <c r="H315" s="10">
        <v>7511</v>
      </c>
      <c r="I315" s="10">
        <v>0</v>
      </c>
      <c r="J315" s="10">
        <v>0</v>
      </c>
      <c r="K315" s="10">
        <v>24433</v>
      </c>
      <c r="L315" s="10">
        <v>74260</v>
      </c>
      <c r="M315" s="10">
        <v>0</v>
      </c>
      <c r="N315" s="10">
        <v>0</v>
      </c>
      <c r="O315" s="10">
        <v>0</v>
      </c>
      <c r="P315" s="10">
        <v>0</v>
      </c>
      <c r="Q315" s="10">
        <v>73124</v>
      </c>
      <c r="R315" s="10">
        <v>232653</v>
      </c>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c r="FG315" s="73"/>
      <c r="FH315" s="73"/>
      <c r="FI315" s="73"/>
      <c r="FJ315" s="73"/>
      <c r="FK315" s="73"/>
      <c r="FL315" s="73"/>
      <c r="FM315" s="73"/>
      <c r="FN315" s="73"/>
      <c r="FO315" s="73"/>
      <c r="FP315" s="73"/>
      <c r="FQ315" s="73"/>
      <c r="FR315" s="73"/>
      <c r="FS315" s="73"/>
      <c r="FT315" s="73"/>
      <c r="FU315" s="73"/>
      <c r="FV315" s="73"/>
      <c r="FW315" s="73"/>
      <c r="FX315" s="73"/>
      <c r="FY315" s="73"/>
      <c r="FZ315" s="73"/>
      <c r="GA315" s="73"/>
      <c r="GB315" s="73"/>
      <c r="GC315" s="73"/>
      <c r="GD315" s="73"/>
    </row>
    <row r="316" spans="1:186" ht="15">
      <c r="A316" s="10" t="s">
        <v>552</v>
      </c>
      <c r="B316" s="10" t="s">
        <v>551</v>
      </c>
      <c r="C316" s="70" t="s">
        <v>828</v>
      </c>
      <c r="D316" s="70" t="s">
        <v>801</v>
      </c>
      <c r="E316" s="10">
        <v>765</v>
      </c>
      <c r="F316" s="10">
        <v>0</v>
      </c>
      <c r="G316" s="10">
        <v>65</v>
      </c>
      <c r="H316" s="10">
        <v>0</v>
      </c>
      <c r="I316" s="10">
        <v>0</v>
      </c>
      <c r="J316" s="10">
        <v>0</v>
      </c>
      <c r="K316" s="10">
        <v>3379</v>
      </c>
      <c r="L316" s="10">
        <v>5423</v>
      </c>
      <c r="M316" s="10">
        <v>1524</v>
      </c>
      <c r="N316" s="10">
        <v>2660</v>
      </c>
      <c r="O316" s="10">
        <v>0</v>
      </c>
      <c r="P316" s="10">
        <v>0</v>
      </c>
      <c r="Q316" s="10">
        <v>0</v>
      </c>
      <c r="R316" s="10">
        <v>13816</v>
      </c>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c r="FG316" s="73"/>
      <c r="FH316" s="73"/>
      <c r="FI316" s="73"/>
      <c r="FJ316" s="73"/>
      <c r="FK316" s="73"/>
      <c r="FL316" s="73"/>
      <c r="FM316" s="73"/>
      <c r="FN316" s="73"/>
      <c r="FO316" s="73"/>
      <c r="FP316" s="73"/>
      <c r="FQ316" s="73"/>
      <c r="FR316" s="73"/>
      <c r="FS316" s="73"/>
      <c r="FT316" s="73"/>
      <c r="FU316" s="73"/>
      <c r="FV316" s="73"/>
      <c r="FW316" s="73"/>
      <c r="FX316" s="73"/>
      <c r="FY316" s="73"/>
      <c r="FZ316" s="73"/>
      <c r="GA316" s="73"/>
      <c r="GB316" s="73"/>
      <c r="GC316" s="73"/>
      <c r="GD316" s="73"/>
    </row>
    <row r="317" spans="1:186" ht="15">
      <c r="A317" s="10" t="s">
        <v>554</v>
      </c>
      <c r="B317" s="10" t="s">
        <v>553</v>
      </c>
      <c r="C317" s="70" t="s">
        <v>832</v>
      </c>
      <c r="D317" s="70" t="s">
        <v>834</v>
      </c>
      <c r="E317" s="10">
        <v>200</v>
      </c>
      <c r="F317" s="10">
        <v>0</v>
      </c>
      <c r="G317" s="10">
        <v>0</v>
      </c>
      <c r="H317" s="10">
        <v>0</v>
      </c>
      <c r="I317" s="10">
        <v>0</v>
      </c>
      <c r="J317" s="10">
        <v>0</v>
      </c>
      <c r="K317" s="10">
        <v>0</v>
      </c>
      <c r="L317" s="10">
        <v>0</v>
      </c>
      <c r="M317" s="10">
        <v>0</v>
      </c>
      <c r="N317" s="10">
        <v>1390</v>
      </c>
      <c r="O317" s="10">
        <v>0</v>
      </c>
      <c r="P317" s="10">
        <v>0</v>
      </c>
      <c r="Q317" s="10">
        <v>0</v>
      </c>
      <c r="R317" s="10">
        <v>1590</v>
      </c>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c r="FG317" s="73"/>
      <c r="FH317" s="73"/>
      <c r="FI317" s="73"/>
      <c r="FJ317" s="73"/>
      <c r="FK317" s="73"/>
      <c r="FL317" s="73"/>
      <c r="FM317" s="73"/>
      <c r="FN317" s="73"/>
      <c r="FO317" s="73"/>
      <c r="FP317" s="73"/>
      <c r="FQ317" s="73"/>
      <c r="FR317" s="73"/>
      <c r="FS317" s="73"/>
      <c r="FT317" s="73"/>
      <c r="FU317" s="73"/>
      <c r="FV317" s="73"/>
      <c r="FW317" s="73"/>
      <c r="FX317" s="73"/>
      <c r="FY317" s="73"/>
      <c r="FZ317" s="73"/>
      <c r="GA317" s="73"/>
      <c r="GB317" s="73"/>
      <c r="GC317" s="73"/>
      <c r="GD317" s="73"/>
    </row>
    <row r="318" spans="1:186" ht="15">
      <c r="A318" s="10" t="s">
        <v>795</v>
      </c>
      <c r="B318" s="10" t="s">
        <v>794</v>
      </c>
      <c r="C318" s="70" t="s">
        <v>832</v>
      </c>
      <c r="D318" s="71" t="s">
        <v>804</v>
      </c>
      <c r="E318" s="10">
        <v>31292</v>
      </c>
      <c r="F318" s="10">
        <v>0</v>
      </c>
      <c r="G318" s="10">
        <v>310</v>
      </c>
      <c r="H318" s="10">
        <v>9</v>
      </c>
      <c r="I318" s="10">
        <v>0</v>
      </c>
      <c r="J318" s="10">
        <v>0</v>
      </c>
      <c r="K318" s="10">
        <v>13250</v>
      </c>
      <c r="L318" s="10">
        <v>0</v>
      </c>
      <c r="M318" s="10">
        <v>4713</v>
      </c>
      <c r="N318" s="10">
        <v>1571</v>
      </c>
      <c r="O318" s="10">
        <v>0</v>
      </c>
      <c r="P318" s="10">
        <v>0</v>
      </c>
      <c r="Q318" s="10">
        <v>2659</v>
      </c>
      <c r="R318" s="10">
        <v>53804</v>
      </c>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c r="FG318" s="73"/>
      <c r="FH318" s="73"/>
      <c r="FI318" s="73"/>
      <c r="FJ318" s="73"/>
      <c r="FK318" s="73"/>
      <c r="FL318" s="73"/>
      <c r="FM318" s="73"/>
      <c r="FN318" s="73"/>
      <c r="FO318" s="73"/>
      <c r="FP318" s="73"/>
      <c r="FQ318" s="73"/>
      <c r="FR318" s="73"/>
      <c r="FS318" s="73"/>
      <c r="FT318" s="73"/>
      <c r="FU318" s="73"/>
      <c r="FV318" s="73"/>
      <c r="FW318" s="73"/>
      <c r="FX318" s="73"/>
      <c r="FY318" s="73"/>
      <c r="FZ318" s="73"/>
      <c r="GA318" s="73"/>
      <c r="GB318" s="73"/>
      <c r="GC318" s="73"/>
      <c r="GD318" s="73"/>
    </row>
    <row r="319" spans="1:186" ht="15">
      <c r="A319" s="10" t="s">
        <v>556</v>
      </c>
      <c r="B319" s="10" t="s">
        <v>555</v>
      </c>
      <c r="C319" s="70" t="s">
        <v>828</v>
      </c>
      <c r="D319" s="70" t="s">
        <v>804</v>
      </c>
      <c r="E319" s="10">
        <v>20925</v>
      </c>
      <c r="F319" s="10">
        <v>0</v>
      </c>
      <c r="G319" s="10">
        <v>32</v>
      </c>
      <c r="H319" s="10">
        <v>0</v>
      </c>
      <c r="I319" s="10">
        <v>0</v>
      </c>
      <c r="J319" s="10">
        <v>0</v>
      </c>
      <c r="K319" s="10">
        <v>8372</v>
      </c>
      <c r="L319" s="10">
        <v>4144</v>
      </c>
      <c r="M319" s="10">
        <v>6500</v>
      </c>
      <c r="N319" s="10">
        <v>0</v>
      </c>
      <c r="O319" s="10">
        <v>0</v>
      </c>
      <c r="P319" s="10">
        <v>0</v>
      </c>
      <c r="Q319" s="10">
        <v>17073</v>
      </c>
      <c r="R319" s="10">
        <v>57046</v>
      </c>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c r="FG319" s="73"/>
      <c r="FH319" s="73"/>
      <c r="FI319" s="73"/>
      <c r="FJ319" s="73"/>
      <c r="FK319" s="73"/>
      <c r="FL319" s="73"/>
      <c r="FM319" s="73"/>
      <c r="FN319" s="73"/>
      <c r="FO319" s="73"/>
      <c r="FP319" s="73"/>
      <c r="FQ319" s="73"/>
      <c r="FR319" s="73"/>
      <c r="FS319" s="73"/>
      <c r="FT319" s="73"/>
      <c r="FU319" s="73"/>
      <c r="FV319" s="73"/>
      <c r="FW319" s="73"/>
      <c r="FX319" s="73"/>
      <c r="FY319" s="73"/>
      <c r="FZ319" s="73"/>
      <c r="GA319" s="73"/>
      <c r="GB319" s="73"/>
      <c r="GC319" s="73"/>
      <c r="GD319" s="73"/>
    </row>
    <row r="320" spans="1:186" ht="15">
      <c r="A320" s="10" t="s">
        <v>558</v>
      </c>
      <c r="B320" s="10" t="s">
        <v>557</v>
      </c>
      <c r="C320" s="70" t="s">
        <v>832</v>
      </c>
      <c r="D320" s="70" t="s">
        <v>803</v>
      </c>
      <c r="E320" s="10">
        <v>23758</v>
      </c>
      <c r="F320" s="10">
        <v>0</v>
      </c>
      <c r="G320" s="10">
        <v>3601</v>
      </c>
      <c r="H320" s="10">
        <v>0</v>
      </c>
      <c r="I320" s="10">
        <v>0</v>
      </c>
      <c r="J320" s="10">
        <v>0</v>
      </c>
      <c r="K320" s="10">
        <v>7317</v>
      </c>
      <c r="L320" s="10">
        <v>5398</v>
      </c>
      <c r="M320" s="10">
        <v>10739</v>
      </c>
      <c r="N320" s="10">
        <v>2902</v>
      </c>
      <c r="O320" s="10">
        <v>0</v>
      </c>
      <c r="P320" s="10">
        <v>0</v>
      </c>
      <c r="Q320" s="10">
        <v>14827</v>
      </c>
      <c r="R320" s="10">
        <v>68542</v>
      </c>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c r="FG320" s="73"/>
      <c r="FH320" s="73"/>
      <c r="FI320" s="73"/>
      <c r="FJ320" s="73"/>
      <c r="FK320" s="73"/>
      <c r="FL320" s="73"/>
      <c r="FM320" s="73"/>
      <c r="FN320" s="73"/>
      <c r="FO320" s="73"/>
      <c r="FP320" s="73"/>
      <c r="FQ320" s="73"/>
      <c r="FR320" s="73"/>
      <c r="FS320" s="73"/>
      <c r="FT320" s="73"/>
      <c r="FU320" s="73"/>
      <c r="FV320" s="73"/>
      <c r="FW320" s="73"/>
      <c r="FX320" s="73"/>
      <c r="FY320" s="73"/>
      <c r="FZ320" s="73"/>
      <c r="GA320" s="73"/>
      <c r="GB320" s="73"/>
      <c r="GC320" s="73"/>
      <c r="GD320" s="73"/>
    </row>
    <row r="321" spans="1:186" ht="15">
      <c r="A321" s="10" t="s">
        <v>560</v>
      </c>
      <c r="B321" s="10" t="s">
        <v>559</v>
      </c>
      <c r="C321" s="70" t="s">
        <v>826</v>
      </c>
      <c r="D321" s="70" t="s">
        <v>805</v>
      </c>
      <c r="E321" s="10">
        <v>65251</v>
      </c>
      <c r="F321" s="10">
        <v>0</v>
      </c>
      <c r="G321" s="10">
        <v>12028</v>
      </c>
      <c r="H321" s="10">
        <v>0</v>
      </c>
      <c r="I321" s="10">
        <v>0</v>
      </c>
      <c r="J321" s="10">
        <v>0</v>
      </c>
      <c r="K321" s="10">
        <v>18687</v>
      </c>
      <c r="L321" s="10">
        <v>0</v>
      </c>
      <c r="M321" s="10">
        <v>0</v>
      </c>
      <c r="N321" s="10">
        <v>5035</v>
      </c>
      <c r="O321" s="10">
        <v>0</v>
      </c>
      <c r="P321" s="10">
        <v>0</v>
      </c>
      <c r="Q321" s="10">
        <v>10091</v>
      </c>
      <c r="R321" s="10">
        <v>111092</v>
      </c>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c r="FG321" s="73"/>
      <c r="FH321" s="73"/>
      <c r="FI321" s="73"/>
      <c r="FJ321" s="73"/>
      <c r="FK321" s="73"/>
      <c r="FL321" s="73"/>
      <c r="FM321" s="73"/>
      <c r="FN321" s="73"/>
      <c r="FO321" s="73"/>
      <c r="FP321" s="73"/>
      <c r="FQ321" s="73"/>
      <c r="FR321" s="73"/>
      <c r="FS321" s="73"/>
      <c r="FT321" s="73"/>
      <c r="FU321" s="73"/>
      <c r="FV321" s="73"/>
      <c r="FW321" s="73"/>
      <c r="FX321" s="73"/>
      <c r="FY321" s="73"/>
      <c r="FZ321" s="73"/>
      <c r="GA321" s="73"/>
      <c r="GB321" s="73"/>
      <c r="GC321" s="73"/>
      <c r="GD321" s="73"/>
    </row>
    <row r="322" spans="1:186" ht="15">
      <c r="A322" s="10" t="s">
        <v>562</v>
      </c>
      <c r="B322" s="10" t="s">
        <v>561</v>
      </c>
      <c r="C322" s="70" t="s">
        <v>828</v>
      </c>
      <c r="D322" s="70" t="s">
        <v>801</v>
      </c>
      <c r="E322" s="10">
        <v>329</v>
      </c>
      <c r="F322" s="10">
        <v>0</v>
      </c>
      <c r="G322" s="10">
        <v>0</v>
      </c>
      <c r="H322" s="10">
        <v>0</v>
      </c>
      <c r="I322" s="10">
        <v>0</v>
      </c>
      <c r="J322" s="10">
        <v>0</v>
      </c>
      <c r="K322" s="10">
        <v>721</v>
      </c>
      <c r="L322" s="10">
        <v>0</v>
      </c>
      <c r="M322" s="10">
        <v>0</v>
      </c>
      <c r="N322" s="10">
        <v>0</v>
      </c>
      <c r="O322" s="10">
        <v>0</v>
      </c>
      <c r="P322" s="10">
        <v>0</v>
      </c>
      <c r="Q322" s="10">
        <v>0</v>
      </c>
      <c r="R322" s="10">
        <v>1050</v>
      </c>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c r="FG322" s="73"/>
      <c r="FH322" s="73"/>
      <c r="FI322" s="73"/>
      <c r="FJ322" s="73"/>
      <c r="FK322" s="73"/>
      <c r="FL322" s="73"/>
      <c r="FM322" s="73"/>
      <c r="FN322" s="73"/>
      <c r="FO322" s="73"/>
      <c r="FP322" s="73"/>
      <c r="FQ322" s="73"/>
      <c r="FR322" s="73"/>
      <c r="FS322" s="73"/>
      <c r="FT322" s="73"/>
      <c r="FU322" s="73"/>
      <c r="FV322" s="73"/>
      <c r="FW322" s="73"/>
      <c r="FX322" s="73"/>
      <c r="FY322" s="73"/>
      <c r="FZ322" s="73"/>
      <c r="GA322" s="73"/>
      <c r="GB322" s="73"/>
      <c r="GC322" s="73"/>
      <c r="GD322" s="73"/>
    </row>
    <row r="323" spans="1:186" ht="15">
      <c r="A323" s="10" t="s">
        <v>564</v>
      </c>
      <c r="B323" s="10" t="s">
        <v>563</v>
      </c>
      <c r="C323" s="70" t="s">
        <v>827</v>
      </c>
      <c r="D323" s="70" t="s">
        <v>801</v>
      </c>
      <c r="E323" s="10">
        <v>133</v>
      </c>
      <c r="F323" s="10">
        <v>0</v>
      </c>
      <c r="G323" s="10">
        <v>0</v>
      </c>
      <c r="H323" s="10">
        <v>1950</v>
      </c>
      <c r="I323" s="10">
        <v>0</v>
      </c>
      <c r="J323" s="10">
        <v>0</v>
      </c>
      <c r="K323" s="10">
        <v>3584</v>
      </c>
      <c r="L323" s="10">
        <v>8003</v>
      </c>
      <c r="M323" s="10">
        <v>5784</v>
      </c>
      <c r="N323" s="10">
        <v>820</v>
      </c>
      <c r="O323" s="10">
        <v>0</v>
      </c>
      <c r="P323" s="10">
        <v>0</v>
      </c>
      <c r="Q323" s="10">
        <v>1094</v>
      </c>
      <c r="R323" s="10">
        <v>21368</v>
      </c>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c r="FG323" s="73"/>
      <c r="FH323" s="73"/>
      <c r="FI323" s="73"/>
      <c r="FJ323" s="73"/>
      <c r="FK323" s="73"/>
      <c r="FL323" s="73"/>
      <c r="FM323" s="73"/>
      <c r="FN323" s="73"/>
      <c r="FO323" s="73"/>
      <c r="FP323" s="73"/>
      <c r="FQ323" s="73"/>
      <c r="FR323" s="73"/>
      <c r="FS323" s="73"/>
      <c r="FT323" s="73"/>
      <c r="FU323" s="73"/>
      <c r="FV323" s="73"/>
      <c r="FW323" s="73"/>
      <c r="FX323" s="73"/>
      <c r="FY323" s="73"/>
      <c r="FZ323" s="73"/>
      <c r="GA323" s="73"/>
      <c r="GB323" s="73"/>
      <c r="GC323" s="73"/>
      <c r="GD323" s="73"/>
    </row>
    <row r="324" spans="1:186" ht="15">
      <c r="A324" s="10" t="s">
        <v>566</v>
      </c>
      <c r="B324" s="10" t="s">
        <v>565</v>
      </c>
      <c r="C324" s="70" t="s">
        <v>831</v>
      </c>
      <c r="D324" s="70" t="s">
        <v>801</v>
      </c>
      <c r="E324" s="10">
        <v>776</v>
      </c>
      <c r="F324" s="10">
        <v>0</v>
      </c>
      <c r="G324" s="10">
        <v>93</v>
      </c>
      <c r="H324" s="10">
        <v>1160</v>
      </c>
      <c r="I324" s="10">
        <v>50</v>
      </c>
      <c r="J324" s="10">
        <v>0</v>
      </c>
      <c r="K324" s="10">
        <v>2664</v>
      </c>
      <c r="L324" s="10">
        <v>3745</v>
      </c>
      <c r="M324" s="10">
        <v>5434</v>
      </c>
      <c r="N324" s="10">
        <v>1728</v>
      </c>
      <c r="O324" s="10">
        <v>0</v>
      </c>
      <c r="P324" s="10">
        <v>0</v>
      </c>
      <c r="Q324" s="10">
        <v>0</v>
      </c>
      <c r="R324" s="10">
        <v>15650</v>
      </c>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c r="FG324" s="73"/>
      <c r="FH324" s="73"/>
      <c r="FI324" s="73"/>
      <c r="FJ324" s="73"/>
      <c r="FK324" s="73"/>
      <c r="FL324" s="73"/>
      <c r="FM324" s="73"/>
      <c r="FN324" s="73"/>
      <c r="FO324" s="73"/>
      <c r="FP324" s="73"/>
      <c r="FQ324" s="73"/>
      <c r="FR324" s="73"/>
      <c r="FS324" s="73"/>
      <c r="FT324" s="73"/>
      <c r="FU324" s="73"/>
      <c r="FV324" s="73"/>
      <c r="FW324" s="73"/>
      <c r="FX324" s="73"/>
      <c r="FY324" s="73"/>
      <c r="FZ324" s="73"/>
      <c r="GA324" s="73"/>
      <c r="GB324" s="73"/>
      <c r="GC324" s="73"/>
      <c r="GD324" s="73"/>
    </row>
    <row r="325" spans="1:186" ht="15">
      <c r="A325" s="10" t="s">
        <v>866</v>
      </c>
      <c r="B325" s="10" t="s">
        <v>865</v>
      </c>
      <c r="C325" s="70" t="s">
        <v>828</v>
      </c>
      <c r="D325" s="70" t="s">
        <v>834</v>
      </c>
      <c r="E325" s="10">
        <v>0</v>
      </c>
      <c r="F325" s="10">
        <v>0</v>
      </c>
      <c r="G325" s="10">
        <v>0</v>
      </c>
      <c r="H325" s="10">
        <v>0</v>
      </c>
      <c r="I325" s="10">
        <v>0</v>
      </c>
      <c r="J325" s="10">
        <v>0</v>
      </c>
      <c r="K325" s="10">
        <v>0</v>
      </c>
      <c r="L325" s="10">
        <v>0</v>
      </c>
      <c r="M325" s="10">
        <v>0</v>
      </c>
      <c r="N325" s="10">
        <v>60</v>
      </c>
      <c r="O325" s="10">
        <v>0</v>
      </c>
      <c r="P325" s="10">
        <v>0</v>
      </c>
      <c r="Q325" s="10">
        <v>0</v>
      </c>
      <c r="R325" s="10">
        <v>60</v>
      </c>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c r="FG325" s="73"/>
      <c r="FH325" s="73"/>
      <c r="FI325" s="73"/>
      <c r="FJ325" s="73"/>
      <c r="FK325" s="73"/>
      <c r="FL325" s="73"/>
      <c r="FM325" s="73"/>
      <c r="FN325" s="73"/>
      <c r="FO325" s="73"/>
      <c r="FP325" s="73"/>
      <c r="FQ325" s="73"/>
      <c r="FR325" s="73"/>
      <c r="FS325" s="73"/>
      <c r="FT325" s="73"/>
      <c r="FU325" s="73"/>
      <c r="FV325" s="73"/>
      <c r="FW325" s="73"/>
      <c r="FX325" s="73"/>
      <c r="FY325" s="73"/>
      <c r="FZ325" s="73"/>
      <c r="GA325" s="73"/>
      <c r="GB325" s="73"/>
      <c r="GC325" s="73"/>
      <c r="GD325" s="73"/>
    </row>
    <row r="326" spans="1:186" ht="15">
      <c r="A326" s="10" t="s">
        <v>568</v>
      </c>
      <c r="B326" s="10" t="s">
        <v>567</v>
      </c>
      <c r="C326" s="70" t="s">
        <v>826</v>
      </c>
      <c r="D326" s="70" t="s">
        <v>804</v>
      </c>
      <c r="E326" s="10">
        <v>69091</v>
      </c>
      <c r="F326" s="10">
        <v>0</v>
      </c>
      <c r="G326" s="10">
        <v>7310</v>
      </c>
      <c r="H326" s="10">
        <v>0</v>
      </c>
      <c r="I326" s="10">
        <v>0</v>
      </c>
      <c r="J326" s="10">
        <v>0</v>
      </c>
      <c r="K326" s="10">
        <v>9621</v>
      </c>
      <c r="L326" s="10">
        <v>0</v>
      </c>
      <c r="M326" s="10">
        <v>0</v>
      </c>
      <c r="N326" s="10">
        <v>5112</v>
      </c>
      <c r="O326" s="10">
        <v>0</v>
      </c>
      <c r="P326" s="10">
        <v>0</v>
      </c>
      <c r="Q326" s="10">
        <v>5490</v>
      </c>
      <c r="R326" s="10">
        <v>96624</v>
      </c>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c r="FG326" s="73"/>
      <c r="FH326" s="73"/>
      <c r="FI326" s="73"/>
      <c r="FJ326" s="73"/>
      <c r="FK326" s="73"/>
      <c r="FL326" s="73"/>
      <c r="FM326" s="73"/>
      <c r="FN326" s="73"/>
      <c r="FO326" s="73"/>
      <c r="FP326" s="73"/>
      <c r="FQ326" s="73"/>
      <c r="FR326" s="73"/>
      <c r="FS326" s="73"/>
      <c r="FT326" s="73"/>
      <c r="FU326" s="73"/>
      <c r="FV326" s="73"/>
      <c r="FW326" s="73"/>
      <c r="FX326" s="73"/>
      <c r="FY326" s="73"/>
      <c r="FZ326" s="73"/>
      <c r="GA326" s="73"/>
      <c r="GB326" s="73"/>
      <c r="GC326" s="73"/>
      <c r="GD326" s="73"/>
    </row>
    <row r="327" spans="1:186" ht="15">
      <c r="A327" s="10" t="s">
        <v>570</v>
      </c>
      <c r="B327" s="10" t="s">
        <v>569</v>
      </c>
      <c r="C327" s="70" t="s">
        <v>826</v>
      </c>
      <c r="D327" s="70" t="s">
        <v>801</v>
      </c>
      <c r="E327" s="10">
        <v>830</v>
      </c>
      <c r="F327" s="10">
        <v>0</v>
      </c>
      <c r="G327" s="10">
        <v>0</v>
      </c>
      <c r="H327" s="10">
        <v>0</v>
      </c>
      <c r="I327" s="10">
        <v>0</v>
      </c>
      <c r="J327" s="10">
        <v>0</v>
      </c>
      <c r="K327" s="10">
        <v>1501</v>
      </c>
      <c r="L327" s="10">
        <v>0</v>
      </c>
      <c r="M327" s="10">
        <v>0</v>
      </c>
      <c r="N327" s="10">
        <v>544</v>
      </c>
      <c r="O327" s="10">
        <v>0</v>
      </c>
      <c r="P327" s="10">
        <v>0</v>
      </c>
      <c r="Q327" s="10">
        <v>0</v>
      </c>
      <c r="R327" s="10">
        <v>2875</v>
      </c>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c r="FG327" s="73"/>
      <c r="FH327" s="73"/>
      <c r="FI327" s="73"/>
      <c r="FJ327" s="73"/>
      <c r="FK327" s="73"/>
      <c r="FL327" s="73"/>
      <c r="FM327" s="73"/>
      <c r="FN327" s="73"/>
      <c r="FO327" s="73"/>
      <c r="FP327" s="73"/>
      <c r="FQ327" s="73"/>
      <c r="FR327" s="73"/>
      <c r="FS327" s="73"/>
      <c r="FT327" s="73"/>
      <c r="FU327" s="73"/>
      <c r="FV327" s="73"/>
      <c r="FW327" s="73"/>
      <c r="FX327" s="73"/>
      <c r="FY327" s="73"/>
      <c r="FZ327" s="73"/>
      <c r="GA327" s="73"/>
      <c r="GB327" s="73"/>
      <c r="GC327" s="73"/>
      <c r="GD327" s="73"/>
    </row>
    <row r="328" spans="1:186" ht="15">
      <c r="A328" s="10" t="s">
        <v>572</v>
      </c>
      <c r="B328" s="10" t="s">
        <v>571</v>
      </c>
      <c r="C328" s="70" t="s">
        <v>831</v>
      </c>
      <c r="D328" s="70" t="s">
        <v>801</v>
      </c>
      <c r="E328" s="10">
        <v>1031</v>
      </c>
      <c r="F328" s="10">
        <v>0</v>
      </c>
      <c r="G328" s="10">
        <v>0</v>
      </c>
      <c r="H328" s="10">
        <v>0</v>
      </c>
      <c r="I328" s="10">
        <v>0</v>
      </c>
      <c r="J328" s="10">
        <v>0</v>
      </c>
      <c r="K328" s="10">
        <v>550</v>
      </c>
      <c r="L328" s="10">
        <v>7130</v>
      </c>
      <c r="M328" s="10">
        <v>0</v>
      </c>
      <c r="N328" s="10">
        <v>701</v>
      </c>
      <c r="O328" s="10">
        <v>0</v>
      </c>
      <c r="P328" s="10">
        <v>0</v>
      </c>
      <c r="Q328" s="10">
        <v>8615</v>
      </c>
      <c r="R328" s="10">
        <v>18027</v>
      </c>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c r="FG328" s="73"/>
      <c r="FH328" s="73"/>
      <c r="FI328" s="73"/>
      <c r="FJ328" s="73"/>
      <c r="FK328" s="73"/>
      <c r="FL328" s="73"/>
      <c r="FM328" s="73"/>
      <c r="FN328" s="73"/>
      <c r="FO328" s="73"/>
      <c r="FP328" s="73"/>
      <c r="FQ328" s="73"/>
      <c r="FR328" s="73"/>
      <c r="FS328" s="73"/>
      <c r="FT328" s="73"/>
      <c r="FU328" s="73"/>
      <c r="FV328" s="73"/>
      <c r="FW328" s="73"/>
      <c r="FX328" s="73"/>
      <c r="FY328" s="73"/>
      <c r="FZ328" s="73"/>
      <c r="GA328" s="73"/>
      <c r="GB328" s="73"/>
      <c r="GC328" s="73"/>
      <c r="GD328" s="73"/>
    </row>
    <row r="329" spans="1:186" ht="15">
      <c r="A329" s="10" t="s">
        <v>574</v>
      </c>
      <c r="B329" s="10" t="s">
        <v>573</v>
      </c>
      <c r="C329" s="70" t="s">
        <v>831</v>
      </c>
      <c r="D329" s="70" t="s">
        <v>801</v>
      </c>
      <c r="E329" s="10">
        <v>393</v>
      </c>
      <c r="F329" s="10">
        <v>0</v>
      </c>
      <c r="G329" s="10">
        <v>0</v>
      </c>
      <c r="H329" s="10">
        <v>0</v>
      </c>
      <c r="I329" s="10">
        <v>0</v>
      </c>
      <c r="J329" s="10">
        <v>0</v>
      </c>
      <c r="K329" s="10">
        <v>5912</v>
      </c>
      <c r="L329" s="10">
        <v>0</v>
      </c>
      <c r="M329" s="10">
        <v>5779</v>
      </c>
      <c r="N329" s="10">
        <v>3705</v>
      </c>
      <c r="O329" s="10">
        <v>0</v>
      </c>
      <c r="P329" s="10">
        <v>0</v>
      </c>
      <c r="Q329" s="10">
        <v>0</v>
      </c>
      <c r="R329" s="10">
        <v>15789</v>
      </c>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c r="FG329" s="73"/>
      <c r="FH329" s="73"/>
      <c r="FI329" s="73"/>
      <c r="FJ329" s="73"/>
      <c r="FK329" s="73"/>
      <c r="FL329" s="73"/>
      <c r="FM329" s="73"/>
      <c r="FN329" s="73"/>
      <c r="FO329" s="73"/>
      <c r="FP329" s="73"/>
      <c r="FQ329" s="73"/>
      <c r="FR329" s="73"/>
      <c r="FS329" s="73"/>
      <c r="FT329" s="73"/>
      <c r="FU329" s="73"/>
      <c r="FV329" s="73"/>
      <c r="FW329" s="73"/>
      <c r="FX329" s="73"/>
      <c r="FY329" s="73"/>
      <c r="FZ329" s="73"/>
      <c r="GA329" s="73"/>
      <c r="GB329" s="73"/>
      <c r="GC329" s="73"/>
      <c r="GD329" s="73"/>
    </row>
    <row r="330" spans="1:186" ht="15">
      <c r="A330" s="10" t="s">
        <v>576</v>
      </c>
      <c r="B330" s="10" t="s">
        <v>575</v>
      </c>
      <c r="C330" s="70" t="s">
        <v>829</v>
      </c>
      <c r="D330" s="70" t="s">
        <v>801</v>
      </c>
      <c r="E330" s="10">
        <v>769</v>
      </c>
      <c r="F330" s="10">
        <v>0</v>
      </c>
      <c r="G330" s="10">
        <v>10</v>
      </c>
      <c r="H330" s="10">
        <v>0</v>
      </c>
      <c r="I330" s="10">
        <v>0</v>
      </c>
      <c r="J330" s="10">
        <v>0</v>
      </c>
      <c r="K330" s="10">
        <v>3552</v>
      </c>
      <c r="L330" s="10">
        <v>0</v>
      </c>
      <c r="M330" s="10">
        <v>424</v>
      </c>
      <c r="N330" s="10">
        <v>705</v>
      </c>
      <c r="O330" s="10">
        <v>0</v>
      </c>
      <c r="P330" s="10">
        <v>0</v>
      </c>
      <c r="Q330" s="10">
        <v>3733</v>
      </c>
      <c r="R330" s="10">
        <v>9193</v>
      </c>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c r="FG330" s="73"/>
      <c r="FH330" s="73"/>
      <c r="FI330" s="73"/>
      <c r="FJ330" s="73"/>
      <c r="FK330" s="73"/>
      <c r="FL330" s="73"/>
      <c r="FM330" s="73"/>
      <c r="FN330" s="73"/>
      <c r="FO330" s="73"/>
      <c r="FP330" s="73"/>
      <c r="FQ330" s="73"/>
      <c r="FR330" s="73"/>
      <c r="FS330" s="73"/>
      <c r="FT330" s="73"/>
      <c r="FU330" s="73"/>
      <c r="FV330" s="73"/>
      <c r="FW330" s="73"/>
      <c r="FX330" s="73"/>
      <c r="FY330" s="73"/>
      <c r="FZ330" s="73"/>
      <c r="GA330" s="73"/>
      <c r="GB330" s="73"/>
      <c r="GC330" s="73"/>
      <c r="GD330" s="73"/>
    </row>
    <row r="331" spans="1:186" ht="15">
      <c r="A331" s="10" t="s">
        <v>578</v>
      </c>
      <c r="B331" s="10" t="s">
        <v>577</v>
      </c>
      <c r="C331" s="70" t="s">
        <v>827</v>
      </c>
      <c r="D331" s="70" t="s">
        <v>801</v>
      </c>
      <c r="E331" s="10">
        <v>637</v>
      </c>
      <c r="F331" s="10">
        <v>0</v>
      </c>
      <c r="G331" s="10">
        <v>0</v>
      </c>
      <c r="H331" s="10">
        <v>0</v>
      </c>
      <c r="I331" s="10">
        <v>0</v>
      </c>
      <c r="J331" s="10">
        <v>0</v>
      </c>
      <c r="K331" s="10">
        <v>14331</v>
      </c>
      <c r="L331" s="10">
        <v>0</v>
      </c>
      <c r="M331" s="10">
        <v>0</v>
      </c>
      <c r="N331" s="10">
        <v>4904</v>
      </c>
      <c r="O331" s="10">
        <v>0</v>
      </c>
      <c r="P331" s="10">
        <v>0</v>
      </c>
      <c r="Q331" s="10">
        <v>408</v>
      </c>
      <c r="R331" s="10">
        <v>20280</v>
      </c>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c r="FG331" s="73"/>
      <c r="FH331" s="73"/>
      <c r="FI331" s="73"/>
      <c r="FJ331" s="73"/>
      <c r="FK331" s="73"/>
      <c r="FL331" s="73"/>
      <c r="FM331" s="73"/>
      <c r="FN331" s="73"/>
      <c r="FO331" s="73"/>
      <c r="FP331" s="73"/>
      <c r="FQ331" s="73"/>
      <c r="FR331" s="73"/>
      <c r="FS331" s="73"/>
      <c r="FT331" s="73"/>
      <c r="FU331" s="73"/>
      <c r="FV331" s="73"/>
      <c r="FW331" s="73"/>
      <c r="FX331" s="73"/>
      <c r="FY331" s="73"/>
      <c r="FZ331" s="73"/>
      <c r="GA331" s="73"/>
      <c r="GB331" s="73"/>
      <c r="GC331" s="73"/>
      <c r="GD331" s="73"/>
    </row>
    <row r="332" spans="1:186" ht="15">
      <c r="A332" s="10" t="s">
        <v>580</v>
      </c>
      <c r="B332" s="10" t="s">
        <v>579</v>
      </c>
      <c r="C332" s="70" t="s">
        <v>831</v>
      </c>
      <c r="D332" s="70" t="s">
        <v>801</v>
      </c>
      <c r="E332" s="10">
        <v>149</v>
      </c>
      <c r="F332" s="10">
        <v>0</v>
      </c>
      <c r="G332" s="10">
        <v>0</v>
      </c>
      <c r="H332" s="10">
        <v>0</v>
      </c>
      <c r="I332" s="10">
        <v>0</v>
      </c>
      <c r="J332" s="10">
        <v>0</v>
      </c>
      <c r="K332" s="10">
        <v>2850</v>
      </c>
      <c r="L332" s="10">
        <v>0</v>
      </c>
      <c r="M332" s="10">
        <v>0</v>
      </c>
      <c r="N332" s="10">
        <v>0</v>
      </c>
      <c r="O332" s="10">
        <v>0</v>
      </c>
      <c r="P332" s="10">
        <v>0</v>
      </c>
      <c r="Q332" s="10">
        <v>0</v>
      </c>
      <c r="R332" s="10">
        <v>2999</v>
      </c>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c r="FG332" s="73"/>
      <c r="FH332" s="73"/>
      <c r="FI332" s="73"/>
      <c r="FJ332" s="73"/>
      <c r="FK332" s="73"/>
      <c r="FL332" s="73"/>
      <c r="FM332" s="73"/>
      <c r="FN332" s="73"/>
      <c r="FO332" s="73"/>
      <c r="FP332" s="73"/>
      <c r="FQ332" s="73"/>
      <c r="FR332" s="73"/>
      <c r="FS332" s="73"/>
      <c r="FT332" s="73"/>
      <c r="FU332" s="73"/>
      <c r="FV332" s="73"/>
      <c r="FW332" s="73"/>
      <c r="FX332" s="73"/>
      <c r="FY332" s="73"/>
      <c r="FZ332" s="73"/>
      <c r="GA332" s="73"/>
      <c r="GB332" s="73"/>
      <c r="GC332" s="73"/>
      <c r="GD332" s="73"/>
    </row>
    <row r="333" spans="1:186" ht="15">
      <c r="A333" s="10" t="s">
        <v>582</v>
      </c>
      <c r="B333" s="10" t="s">
        <v>581</v>
      </c>
      <c r="C333" s="70" t="s">
        <v>828</v>
      </c>
      <c r="D333" s="70" t="s">
        <v>801</v>
      </c>
      <c r="E333" s="10">
        <v>646</v>
      </c>
      <c r="F333" s="10">
        <v>0</v>
      </c>
      <c r="G333" s="10">
        <v>153</v>
      </c>
      <c r="H333" s="10">
        <v>0</v>
      </c>
      <c r="I333" s="10">
        <v>0</v>
      </c>
      <c r="J333" s="10">
        <v>0</v>
      </c>
      <c r="K333" s="10">
        <v>15615</v>
      </c>
      <c r="L333" s="10">
        <v>0</v>
      </c>
      <c r="M333" s="10">
        <v>0</v>
      </c>
      <c r="N333" s="10">
        <v>332</v>
      </c>
      <c r="O333" s="10">
        <v>0</v>
      </c>
      <c r="P333" s="10">
        <v>0</v>
      </c>
      <c r="Q333" s="10">
        <v>0</v>
      </c>
      <c r="R333" s="10">
        <v>16746</v>
      </c>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c r="FG333" s="73"/>
      <c r="FH333" s="73"/>
      <c r="FI333" s="73"/>
      <c r="FJ333" s="73"/>
      <c r="FK333" s="73"/>
      <c r="FL333" s="73"/>
      <c r="FM333" s="73"/>
      <c r="FN333" s="73"/>
      <c r="FO333" s="73"/>
      <c r="FP333" s="73"/>
      <c r="FQ333" s="73"/>
      <c r="FR333" s="73"/>
      <c r="FS333" s="73"/>
      <c r="FT333" s="73"/>
      <c r="FU333" s="73"/>
      <c r="FV333" s="73"/>
      <c r="FW333" s="73"/>
      <c r="FX333" s="73"/>
      <c r="FY333" s="73"/>
      <c r="FZ333" s="73"/>
      <c r="GA333" s="73"/>
      <c r="GB333" s="73"/>
      <c r="GC333" s="73"/>
      <c r="GD333" s="73"/>
    </row>
    <row r="334" spans="1:186" ht="15">
      <c r="A334" s="10" t="s">
        <v>584</v>
      </c>
      <c r="B334" s="10" t="s">
        <v>583</v>
      </c>
      <c r="C334" s="70" t="s">
        <v>829</v>
      </c>
      <c r="D334" s="70" t="s">
        <v>801</v>
      </c>
      <c r="E334" s="10">
        <v>380</v>
      </c>
      <c r="F334" s="10">
        <v>0</v>
      </c>
      <c r="G334" s="10">
        <v>245</v>
      </c>
      <c r="H334" s="10">
        <v>55</v>
      </c>
      <c r="I334" s="10">
        <v>0</v>
      </c>
      <c r="J334" s="10">
        <v>0</v>
      </c>
      <c r="K334" s="10">
        <v>690</v>
      </c>
      <c r="L334" s="10">
        <v>0</v>
      </c>
      <c r="M334" s="10">
        <v>0</v>
      </c>
      <c r="N334" s="10">
        <v>1010</v>
      </c>
      <c r="O334" s="10">
        <v>0</v>
      </c>
      <c r="P334" s="10">
        <v>0</v>
      </c>
      <c r="Q334" s="10">
        <v>1888</v>
      </c>
      <c r="R334" s="10">
        <v>4268</v>
      </c>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c r="FG334" s="73"/>
      <c r="FH334" s="73"/>
      <c r="FI334" s="73"/>
      <c r="FJ334" s="73"/>
      <c r="FK334" s="73"/>
      <c r="FL334" s="73"/>
      <c r="FM334" s="73"/>
      <c r="FN334" s="73"/>
      <c r="FO334" s="73"/>
      <c r="FP334" s="73"/>
      <c r="FQ334" s="73"/>
      <c r="FR334" s="73"/>
      <c r="FS334" s="73"/>
      <c r="FT334" s="73"/>
      <c r="FU334" s="73"/>
      <c r="FV334" s="73"/>
      <c r="FW334" s="73"/>
      <c r="FX334" s="73"/>
      <c r="FY334" s="73"/>
      <c r="FZ334" s="73"/>
      <c r="GA334" s="73"/>
      <c r="GB334" s="73"/>
      <c r="GC334" s="73"/>
      <c r="GD334" s="73"/>
    </row>
    <row r="335" spans="1:186" ht="15">
      <c r="A335" s="10" t="s">
        <v>586</v>
      </c>
      <c r="B335" s="10" t="s">
        <v>585</v>
      </c>
      <c r="C335" s="70" t="s">
        <v>826</v>
      </c>
      <c r="D335" s="70" t="s">
        <v>801</v>
      </c>
      <c r="E335" s="10">
        <v>0</v>
      </c>
      <c r="F335" s="10">
        <v>0</v>
      </c>
      <c r="G335" s="10">
        <v>581</v>
      </c>
      <c r="H335" s="10">
        <v>35</v>
      </c>
      <c r="I335" s="10">
        <v>0</v>
      </c>
      <c r="J335" s="10">
        <v>0</v>
      </c>
      <c r="K335" s="10">
        <v>876</v>
      </c>
      <c r="L335" s="10">
        <v>0</v>
      </c>
      <c r="M335" s="10">
        <v>0</v>
      </c>
      <c r="N335" s="10">
        <v>0</v>
      </c>
      <c r="O335" s="10">
        <v>0</v>
      </c>
      <c r="P335" s="10">
        <v>0</v>
      </c>
      <c r="Q335" s="10">
        <v>5000</v>
      </c>
      <c r="R335" s="10">
        <v>6492</v>
      </c>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c r="FG335" s="73"/>
      <c r="FH335" s="73"/>
      <c r="FI335" s="73"/>
      <c r="FJ335" s="73"/>
      <c r="FK335" s="73"/>
      <c r="FL335" s="73"/>
      <c r="FM335" s="73"/>
      <c r="FN335" s="73"/>
      <c r="FO335" s="73"/>
      <c r="FP335" s="73"/>
      <c r="FQ335" s="73"/>
      <c r="FR335" s="73"/>
      <c r="FS335" s="73"/>
      <c r="FT335" s="73"/>
      <c r="FU335" s="73"/>
      <c r="FV335" s="73"/>
      <c r="FW335" s="73"/>
      <c r="FX335" s="73"/>
      <c r="FY335" s="73"/>
      <c r="FZ335" s="73"/>
      <c r="GA335" s="73"/>
      <c r="GB335" s="73"/>
      <c r="GC335" s="73"/>
      <c r="GD335" s="73"/>
    </row>
    <row r="336" spans="1:186" ht="15">
      <c r="A336" s="10" t="s">
        <v>588</v>
      </c>
      <c r="B336" s="10" t="s">
        <v>587</v>
      </c>
      <c r="C336" s="70" t="s">
        <v>832</v>
      </c>
      <c r="D336" s="70" t="s">
        <v>801</v>
      </c>
      <c r="E336" s="10">
        <v>431</v>
      </c>
      <c r="F336" s="10">
        <v>0</v>
      </c>
      <c r="G336" s="10">
        <v>0</v>
      </c>
      <c r="H336" s="10">
        <v>0</v>
      </c>
      <c r="I336" s="10">
        <v>0</v>
      </c>
      <c r="J336" s="10">
        <v>0</v>
      </c>
      <c r="K336" s="10">
        <v>665</v>
      </c>
      <c r="L336" s="10">
        <v>0</v>
      </c>
      <c r="M336" s="10">
        <v>0</v>
      </c>
      <c r="N336" s="10">
        <v>0</v>
      </c>
      <c r="O336" s="10">
        <v>0</v>
      </c>
      <c r="P336" s="10">
        <v>0</v>
      </c>
      <c r="Q336" s="10">
        <v>271</v>
      </c>
      <c r="R336" s="10">
        <v>1367</v>
      </c>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c r="FG336" s="73"/>
      <c r="FH336" s="73"/>
      <c r="FI336" s="73"/>
      <c r="FJ336" s="73"/>
      <c r="FK336" s="73"/>
      <c r="FL336" s="73"/>
      <c r="FM336" s="73"/>
      <c r="FN336" s="73"/>
      <c r="FO336" s="73"/>
      <c r="FP336" s="73"/>
      <c r="FQ336" s="73"/>
      <c r="FR336" s="73"/>
      <c r="FS336" s="73"/>
      <c r="FT336" s="73"/>
      <c r="FU336" s="73"/>
      <c r="FV336" s="73"/>
      <c r="FW336" s="73"/>
      <c r="FX336" s="73"/>
      <c r="FY336" s="73"/>
      <c r="FZ336" s="73"/>
      <c r="GA336" s="73"/>
      <c r="GB336" s="73"/>
      <c r="GC336" s="73"/>
      <c r="GD336" s="73"/>
    </row>
    <row r="337" spans="1:186" ht="15">
      <c r="A337" s="10" t="s">
        <v>590</v>
      </c>
      <c r="B337" s="10" t="s">
        <v>589</v>
      </c>
      <c r="C337" s="70" t="s">
        <v>830</v>
      </c>
      <c r="D337" s="70" t="s">
        <v>803</v>
      </c>
      <c r="E337" s="10">
        <v>10291</v>
      </c>
      <c r="F337" s="10">
        <v>0</v>
      </c>
      <c r="G337" s="10">
        <v>11400</v>
      </c>
      <c r="H337" s="10">
        <v>5605</v>
      </c>
      <c r="I337" s="10">
        <v>0</v>
      </c>
      <c r="J337" s="10">
        <v>0</v>
      </c>
      <c r="K337" s="10">
        <v>6000</v>
      </c>
      <c r="L337" s="10">
        <v>0</v>
      </c>
      <c r="M337" s="10">
        <v>17183</v>
      </c>
      <c r="N337" s="10">
        <v>0</v>
      </c>
      <c r="O337" s="10">
        <v>0</v>
      </c>
      <c r="P337" s="10">
        <v>0</v>
      </c>
      <c r="Q337" s="10">
        <v>34151</v>
      </c>
      <c r="R337" s="10">
        <v>84630</v>
      </c>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c r="FG337" s="73"/>
      <c r="FH337" s="73"/>
      <c r="FI337" s="73"/>
      <c r="FJ337" s="73"/>
      <c r="FK337" s="73"/>
      <c r="FL337" s="73"/>
      <c r="FM337" s="73"/>
      <c r="FN337" s="73"/>
      <c r="FO337" s="73"/>
      <c r="FP337" s="73"/>
      <c r="FQ337" s="73"/>
      <c r="FR337" s="73"/>
      <c r="FS337" s="73"/>
      <c r="FT337" s="73"/>
      <c r="FU337" s="73"/>
      <c r="FV337" s="73"/>
      <c r="FW337" s="73"/>
      <c r="FX337" s="73"/>
      <c r="FY337" s="73"/>
      <c r="FZ337" s="73"/>
      <c r="GA337" s="73"/>
      <c r="GB337" s="73"/>
      <c r="GC337" s="73"/>
      <c r="GD337" s="73"/>
    </row>
    <row r="338" spans="1:186" ht="15">
      <c r="A338" s="10" t="s">
        <v>592</v>
      </c>
      <c r="B338" s="10" t="s">
        <v>591</v>
      </c>
      <c r="C338" s="70" t="s">
        <v>833</v>
      </c>
      <c r="D338" s="70" t="s">
        <v>834</v>
      </c>
      <c r="E338" s="10">
        <v>560</v>
      </c>
      <c r="F338" s="10">
        <v>0</v>
      </c>
      <c r="G338" s="10">
        <v>0</v>
      </c>
      <c r="H338" s="10">
        <v>0</v>
      </c>
      <c r="I338" s="10">
        <v>0</v>
      </c>
      <c r="J338" s="10">
        <v>0</v>
      </c>
      <c r="K338" s="10">
        <v>700</v>
      </c>
      <c r="L338" s="10">
        <v>0</v>
      </c>
      <c r="M338" s="10">
        <v>0</v>
      </c>
      <c r="N338" s="10">
        <v>1385</v>
      </c>
      <c r="O338" s="10">
        <v>0</v>
      </c>
      <c r="P338" s="10">
        <v>0</v>
      </c>
      <c r="Q338" s="10">
        <v>7340</v>
      </c>
      <c r="R338" s="10">
        <v>9985</v>
      </c>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c r="FG338" s="73"/>
      <c r="FH338" s="73"/>
      <c r="FI338" s="73"/>
      <c r="FJ338" s="73"/>
      <c r="FK338" s="73"/>
      <c r="FL338" s="73"/>
      <c r="FM338" s="73"/>
      <c r="FN338" s="73"/>
      <c r="FO338" s="73"/>
      <c r="FP338" s="73"/>
      <c r="FQ338" s="73"/>
      <c r="FR338" s="73"/>
      <c r="FS338" s="73"/>
      <c r="FT338" s="73"/>
      <c r="FU338" s="73"/>
      <c r="FV338" s="73"/>
      <c r="FW338" s="73"/>
      <c r="FX338" s="73"/>
      <c r="FY338" s="73"/>
      <c r="FZ338" s="73"/>
      <c r="GA338" s="73"/>
      <c r="GB338" s="73"/>
      <c r="GC338" s="73"/>
      <c r="GD338" s="73"/>
    </row>
    <row r="339" spans="1:186" ht="15">
      <c r="A339" s="10" t="s">
        <v>940</v>
      </c>
      <c r="B339" s="10" t="s">
        <v>900</v>
      </c>
      <c r="C339" s="70" t="s">
        <v>833</v>
      </c>
      <c r="D339" s="70" t="s">
        <v>834</v>
      </c>
      <c r="E339" s="10">
        <v>2088</v>
      </c>
      <c r="F339" s="10">
        <v>0</v>
      </c>
      <c r="G339" s="10">
        <v>0</v>
      </c>
      <c r="H339" s="10">
        <v>0</v>
      </c>
      <c r="I339" s="10">
        <v>0</v>
      </c>
      <c r="J339" s="10">
        <v>0</v>
      </c>
      <c r="K339" s="10">
        <v>727</v>
      </c>
      <c r="L339" s="10">
        <v>0</v>
      </c>
      <c r="M339" s="10">
        <v>0</v>
      </c>
      <c r="N339" s="10">
        <v>9065</v>
      </c>
      <c r="O339" s="10">
        <v>0</v>
      </c>
      <c r="P339" s="10">
        <v>0</v>
      </c>
      <c r="Q339" s="10">
        <v>15525</v>
      </c>
      <c r="R339" s="10">
        <v>27405</v>
      </c>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c r="FG339" s="73"/>
      <c r="FH339" s="73"/>
      <c r="FI339" s="73"/>
      <c r="FJ339" s="73"/>
      <c r="FK339" s="73"/>
      <c r="FL339" s="73"/>
      <c r="FM339" s="73"/>
      <c r="FN339" s="73"/>
      <c r="FO339" s="73"/>
      <c r="FP339" s="73"/>
      <c r="FQ339" s="73"/>
      <c r="FR339" s="73"/>
      <c r="FS339" s="73"/>
      <c r="FT339" s="73"/>
      <c r="FU339" s="73"/>
      <c r="FV339" s="73"/>
      <c r="FW339" s="73"/>
      <c r="FX339" s="73"/>
      <c r="FY339" s="73"/>
      <c r="FZ339" s="73"/>
      <c r="GA339" s="73"/>
      <c r="GB339" s="73"/>
      <c r="GC339" s="73"/>
      <c r="GD339" s="73"/>
    </row>
    <row r="340" spans="1:186" ht="15">
      <c r="A340" s="10" t="s">
        <v>594</v>
      </c>
      <c r="B340" s="10" t="s">
        <v>593</v>
      </c>
      <c r="C340" s="70" t="s">
        <v>828</v>
      </c>
      <c r="D340" s="70" t="s">
        <v>804</v>
      </c>
      <c r="E340" s="10">
        <v>22628</v>
      </c>
      <c r="F340" s="10">
        <v>0</v>
      </c>
      <c r="G340" s="10">
        <v>9913</v>
      </c>
      <c r="H340" s="10">
        <v>0</v>
      </c>
      <c r="I340" s="10">
        <v>0</v>
      </c>
      <c r="J340" s="10">
        <v>0</v>
      </c>
      <c r="K340" s="10">
        <v>11542</v>
      </c>
      <c r="L340" s="10">
        <v>0</v>
      </c>
      <c r="M340" s="10">
        <v>18970</v>
      </c>
      <c r="N340" s="10">
        <v>12029</v>
      </c>
      <c r="O340" s="10">
        <v>0</v>
      </c>
      <c r="P340" s="10">
        <v>0</v>
      </c>
      <c r="Q340" s="10">
        <v>37719</v>
      </c>
      <c r="R340" s="10">
        <v>112801</v>
      </c>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c r="FG340" s="73"/>
      <c r="FH340" s="73"/>
      <c r="FI340" s="73"/>
      <c r="FJ340" s="73"/>
      <c r="FK340" s="73"/>
      <c r="FL340" s="73"/>
      <c r="FM340" s="73"/>
      <c r="FN340" s="73"/>
      <c r="FO340" s="73"/>
      <c r="FP340" s="73"/>
      <c r="FQ340" s="73"/>
      <c r="FR340" s="73"/>
      <c r="FS340" s="73"/>
      <c r="FT340" s="73"/>
      <c r="FU340" s="73"/>
      <c r="FV340" s="73"/>
      <c r="FW340" s="73"/>
      <c r="FX340" s="73"/>
      <c r="FY340" s="73"/>
      <c r="FZ340" s="73"/>
      <c r="GA340" s="73"/>
      <c r="GB340" s="73"/>
      <c r="GC340" s="73"/>
      <c r="GD340" s="73"/>
    </row>
    <row r="341" spans="1:186" ht="15">
      <c r="A341" s="10" t="s">
        <v>596</v>
      </c>
      <c r="B341" s="10" t="s">
        <v>595</v>
      </c>
      <c r="C341" s="70" t="s">
        <v>827</v>
      </c>
      <c r="D341" s="70" t="s">
        <v>804</v>
      </c>
      <c r="E341" s="10">
        <v>16105</v>
      </c>
      <c r="F341" s="10">
        <v>0</v>
      </c>
      <c r="G341" s="10">
        <v>1627</v>
      </c>
      <c r="H341" s="10">
        <v>0</v>
      </c>
      <c r="I341" s="10">
        <v>0</v>
      </c>
      <c r="J341" s="10">
        <v>0</v>
      </c>
      <c r="K341" s="10">
        <v>3000</v>
      </c>
      <c r="L341" s="10">
        <v>0</v>
      </c>
      <c r="M341" s="10">
        <v>7586</v>
      </c>
      <c r="N341" s="10">
        <v>4424</v>
      </c>
      <c r="O341" s="10">
        <v>0</v>
      </c>
      <c r="P341" s="10">
        <v>0</v>
      </c>
      <c r="Q341" s="10">
        <v>20763</v>
      </c>
      <c r="R341" s="10">
        <v>53505</v>
      </c>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c r="FG341" s="73"/>
      <c r="FH341" s="73"/>
      <c r="FI341" s="73"/>
      <c r="FJ341" s="73"/>
      <c r="FK341" s="73"/>
      <c r="FL341" s="73"/>
      <c r="FM341" s="73"/>
      <c r="FN341" s="73"/>
      <c r="FO341" s="73"/>
      <c r="FP341" s="73"/>
      <c r="FQ341" s="73"/>
      <c r="FR341" s="73"/>
      <c r="FS341" s="73"/>
      <c r="FT341" s="73"/>
      <c r="FU341" s="73"/>
      <c r="FV341" s="73"/>
      <c r="FW341" s="73"/>
      <c r="FX341" s="73"/>
      <c r="FY341" s="73"/>
      <c r="FZ341" s="73"/>
      <c r="GA341" s="73"/>
      <c r="GB341" s="73"/>
      <c r="GC341" s="73"/>
      <c r="GD341" s="73"/>
    </row>
    <row r="342" spans="1:186" ht="15">
      <c r="A342" s="10" t="s">
        <v>598</v>
      </c>
      <c r="B342" s="10" t="s">
        <v>597</v>
      </c>
      <c r="C342" s="70" t="s">
        <v>802</v>
      </c>
      <c r="D342" s="70" t="s">
        <v>802</v>
      </c>
      <c r="E342" s="10">
        <v>101484</v>
      </c>
      <c r="F342" s="10">
        <v>0</v>
      </c>
      <c r="G342" s="10">
        <v>15843</v>
      </c>
      <c r="H342" s="10">
        <v>1050</v>
      </c>
      <c r="I342" s="10">
        <v>0</v>
      </c>
      <c r="J342" s="10">
        <v>2643</v>
      </c>
      <c r="K342" s="10">
        <v>71705</v>
      </c>
      <c r="L342" s="10">
        <v>18700</v>
      </c>
      <c r="M342" s="10">
        <v>49200</v>
      </c>
      <c r="N342" s="10">
        <v>5624</v>
      </c>
      <c r="O342" s="10">
        <v>0</v>
      </c>
      <c r="P342" s="10">
        <v>0</v>
      </c>
      <c r="Q342" s="10">
        <v>0</v>
      </c>
      <c r="R342" s="10">
        <v>266249</v>
      </c>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c r="FG342" s="73"/>
      <c r="FH342" s="73"/>
      <c r="FI342" s="73"/>
      <c r="FJ342" s="73"/>
      <c r="FK342" s="73"/>
      <c r="FL342" s="73"/>
      <c r="FM342" s="73"/>
      <c r="FN342" s="73"/>
      <c r="FO342" s="73"/>
      <c r="FP342" s="73"/>
      <c r="FQ342" s="73"/>
      <c r="FR342" s="73"/>
      <c r="FS342" s="73"/>
      <c r="FT342" s="73"/>
      <c r="FU342" s="73"/>
      <c r="FV342" s="73"/>
      <c r="FW342" s="73"/>
      <c r="FX342" s="73"/>
      <c r="FY342" s="73"/>
      <c r="FZ342" s="73"/>
      <c r="GA342" s="73"/>
      <c r="GB342" s="73"/>
      <c r="GC342" s="73"/>
      <c r="GD342" s="73"/>
    </row>
    <row r="343" spans="1:186" ht="15">
      <c r="A343" s="10" t="s">
        <v>600</v>
      </c>
      <c r="B343" s="10" t="s">
        <v>599</v>
      </c>
      <c r="C343" s="70" t="s">
        <v>828</v>
      </c>
      <c r="D343" s="70" t="s">
        <v>801</v>
      </c>
      <c r="E343" s="10">
        <v>285</v>
      </c>
      <c r="F343" s="10">
        <v>0</v>
      </c>
      <c r="G343" s="10">
        <v>427</v>
      </c>
      <c r="H343" s="10">
        <v>0</v>
      </c>
      <c r="I343" s="10">
        <v>0</v>
      </c>
      <c r="J343" s="10">
        <v>0</v>
      </c>
      <c r="K343" s="10">
        <v>3955</v>
      </c>
      <c r="L343" s="10">
        <v>0</v>
      </c>
      <c r="M343" s="10">
        <v>0</v>
      </c>
      <c r="N343" s="10">
        <v>0</v>
      </c>
      <c r="O343" s="10">
        <v>0</v>
      </c>
      <c r="P343" s="10">
        <v>0</v>
      </c>
      <c r="Q343" s="10">
        <v>7000</v>
      </c>
      <c r="R343" s="10">
        <v>11667</v>
      </c>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c r="FG343" s="73"/>
      <c r="FH343" s="73"/>
      <c r="FI343" s="73"/>
      <c r="FJ343" s="73"/>
      <c r="FK343" s="73"/>
      <c r="FL343" s="73"/>
      <c r="FM343" s="73"/>
      <c r="FN343" s="73"/>
      <c r="FO343" s="73"/>
      <c r="FP343" s="73"/>
      <c r="FQ343" s="73"/>
      <c r="FR343" s="73"/>
      <c r="FS343" s="73"/>
      <c r="FT343" s="73"/>
      <c r="FU343" s="73"/>
      <c r="FV343" s="73"/>
      <c r="FW343" s="73"/>
      <c r="FX343" s="73"/>
      <c r="FY343" s="73"/>
      <c r="FZ343" s="73"/>
      <c r="GA343" s="73"/>
      <c r="GB343" s="73"/>
      <c r="GC343" s="73"/>
      <c r="GD343" s="73"/>
    </row>
    <row r="344" spans="1:186" ht="15">
      <c r="A344" s="10" t="s">
        <v>602</v>
      </c>
      <c r="B344" s="10" t="s">
        <v>601</v>
      </c>
      <c r="C344" s="70" t="s">
        <v>827</v>
      </c>
      <c r="D344" s="70" t="s">
        <v>801</v>
      </c>
      <c r="E344" s="10">
        <v>0</v>
      </c>
      <c r="F344" s="10">
        <v>0</v>
      </c>
      <c r="G344" s="10">
        <v>0</v>
      </c>
      <c r="H344" s="10">
        <v>729</v>
      </c>
      <c r="I344" s="10">
        <v>0</v>
      </c>
      <c r="J344" s="10">
        <v>0</v>
      </c>
      <c r="K344" s="10">
        <v>2720</v>
      </c>
      <c r="L344" s="10">
        <v>0</v>
      </c>
      <c r="M344" s="10">
        <v>9413</v>
      </c>
      <c r="N344" s="10">
        <v>0</v>
      </c>
      <c r="O344" s="10">
        <v>0</v>
      </c>
      <c r="P344" s="10">
        <v>0</v>
      </c>
      <c r="Q344" s="10">
        <v>8077</v>
      </c>
      <c r="R344" s="10">
        <v>20939</v>
      </c>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c r="FG344" s="73"/>
      <c r="FH344" s="73"/>
      <c r="FI344" s="73"/>
      <c r="FJ344" s="73"/>
      <c r="FK344" s="73"/>
      <c r="FL344" s="73"/>
      <c r="FM344" s="73"/>
      <c r="FN344" s="73"/>
      <c r="FO344" s="73"/>
      <c r="FP344" s="73"/>
      <c r="FQ344" s="73"/>
      <c r="FR344" s="73"/>
      <c r="FS344" s="73"/>
      <c r="FT344" s="73"/>
      <c r="FU344" s="73"/>
      <c r="FV344" s="73"/>
      <c r="FW344" s="73"/>
      <c r="FX344" s="73"/>
      <c r="FY344" s="73"/>
      <c r="FZ344" s="73"/>
      <c r="GA344" s="73"/>
      <c r="GB344" s="73"/>
      <c r="GC344" s="73"/>
      <c r="GD344" s="73"/>
    </row>
    <row r="345" spans="1:186" ht="15">
      <c r="A345" s="10" t="s">
        <v>604</v>
      </c>
      <c r="B345" s="10" t="s">
        <v>603</v>
      </c>
      <c r="C345" s="70" t="s">
        <v>827</v>
      </c>
      <c r="D345" s="70" t="s">
        <v>801</v>
      </c>
      <c r="E345" s="10">
        <v>2226</v>
      </c>
      <c r="F345" s="10">
        <v>0</v>
      </c>
      <c r="G345" s="10">
        <v>140</v>
      </c>
      <c r="H345" s="10">
        <v>0</v>
      </c>
      <c r="I345" s="10">
        <v>0</v>
      </c>
      <c r="J345" s="10">
        <v>0</v>
      </c>
      <c r="K345" s="10">
        <v>3146</v>
      </c>
      <c r="L345" s="10">
        <v>0</v>
      </c>
      <c r="M345" s="10">
        <v>0</v>
      </c>
      <c r="N345" s="10">
        <v>3320</v>
      </c>
      <c r="O345" s="10">
        <v>0</v>
      </c>
      <c r="P345" s="10">
        <v>0</v>
      </c>
      <c r="Q345" s="10">
        <v>0</v>
      </c>
      <c r="R345" s="10">
        <v>8832</v>
      </c>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c r="FG345" s="73"/>
      <c r="FH345" s="73"/>
      <c r="FI345" s="73"/>
      <c r="FJ345" s="73"/>
      <c r="FK345" s="73"/>
      <c r="FL345" s="73"/>
      <c r="FM345" s="73"/>
      <c r="FN345" s="73"/>
      <c r="FO345" s="73"/>
      <c r="FP345" s="73"/>
      <c r="FQ345" s="73"/>
      <c r="FR345" s="73"/>
      <c r="FS345" s="73"/>
      <c r="FT345" s="73"/>
      <c r="FU345" s="73"/>
      <c r="FV345" s="73"/>
      <c r="FW345" s="73"/>
      <c r="FX345" s="73"/>
      <c r="FY345" s="73"/>
      <c r="FZ345" s="73"/>
      <c r="GA345" s="73"/>
      <c r="GB345" s="73"/>
      <c r="GC345" s="73"/>
      <c r="GD345" s="73"/>
    </row>
    <row r="346" spans="1:186" ht="15">
      <c r="A346" s="10" t="s">
        <v>606</v>
      </c>
      <c r="B346" s="10" t="s">
        <v>605</v>
      </c>
      <c r="C346" s="70" t="s">
        <v>829</v>
      </c>
      <c r="D346" s="70" t="s">
        <v>803</v>
      </c>
      <c r="E346" s="10">
        <v>15207</v>
      </c>
      <c r="F346" s="10">
        <v>0</v>
      </c>
      <c r="G346" s="10">
        <v>1611</v>
      </c>
      <c r="H346" s="10">
        <v>639</v>
      </c>
      <c r="I346" s="10">
        <v>200</v>
      </c>
      <c r="J346" s="10">
        <v>0</v>
      </c>
      <c r="K346" s="10">
        <v>1939</v>
      </c>
      <c r="L346" s="10">
        <v>0</v>
      </c>
      <c r="M346" s="10">
        <v>0</v>
      </c>
      <c r="N346" s="10">
        <v>240</v>
      </c>
      <c r="O346" s="10">
        <v>0</v>
      </c>
      <c r="P346" s="10">
        <v>0</v>
      </c>
      <c r="Q346" s="10">
        <v>900</v>
      </c>
      <c r="R346" s="10">
        <v>20736</v>
      </c>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c r="FG346" s="73"/>
      <c r="FH346" s="73"/>
      <c r="FI346" s="73"/>
      <c r="FJ346" s="73"/>
      <c r="FK346" s="73"/>
      <c r="FL346" s="73"/>
      <c r="FM346" s="73"/>
      <c r="FN346" s="73"/>
      <c r="FO346" s="73"/>
      <c r="FP346" s="73"/>
      <c r="FQ346" s="73"/>
      <c r="FR346" s="73"/>
      <c r="FS346" s="73"/>
      <c r="FT346" s="73"/>
      <c r="FU346" s="73"/>
      <c r="FV346" s="73"/>
      <c r="FW346" s="73"/>
      <c r="FX346" s="73"/>
      <c r="FY346" s="73"/>
      <c r="FZ346" s="73"/>
      <c r="GA346" s="73"/>
      <c r="GB346" s="73"/>
      <c r="GC346" s="73"/>
      <c r="GD346" s="73"/>
    </row>
    <row r="347" spans="1:186" ht="15">
      <c r="A347" s="10" t="s">
        <v>608</v>
      </c>
      <c r="B347" s="10" t="s">
        <v>607</v>
      </c>
      <c r="C347" s="70" t="s">
        <v>832</v>
      </c>
      <c r="D347" s="70" t="s">
        <v>801</v>
      </c>
      <c r="E347" s="10">
        <v>570</v>
      </c>
      <c r="F347" s="10">
        <v>0</v>
      </c>
      <c r="G347" s="10">
        <v>352</v>
      </c>
      <c r="H347" s="10">
        <v>330</v>
      </c>
      <c r="I347" s="10">
        <v>0</v>
      </c>
      <c r="J347" s="10">
        <v>0</v>
      </c>
      <c r="K347" s="10">
        <v>759</v>
      </c>
      <c r="L347" s="10">
        <v>0</v>
      </c>
      <c r="M347" s="10">
        <v>0</v>
      </c>
      <c r="N347" s="10">
        <v>1800</v>
      </c>
      <c r="O347" s="10">
        <v>0</v>
      </c>
      <c r="P347" s="10">
        <v>0</v>
      </c>
      <c r="Q347" s="10">
        <v>0</v>
      </c>
      <c r="R347" s="10">
        <v>3811</v>
      </c>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c r="FG347" s="73"/>
      <c r="FH347" s="73"/>
      <c r="FI347" s="73"/>
      <c r="FJ347" s="73"/>
      <c r="FK347" s="73"/>
      <c r="FL347" s="73"/>
      <c r="FM347" s="73"/>
      <c r="FN347" s="73"/>
      <c r="FO347" s="73"/>
      <c r="FP347" s="73"/>
      <c r="FQ347" s="73"/>
      <c r="FR347" s="73"/>
      <c r="FS347" s="73"/>
      <c r="FT347" s="73"/>
      <c r="FU347" s="73"/>
      <c r="FV347" s="73"/>
      <c r="FW347" s="73"/>
      <c r="FX347" s="73"/>
      <c r="FY347" s="73"/>
      <c r="FZ347" s="73"/>
      <c r="GA347" s="73"/>
      <c r="GB347" s="73"/>
      <c r="GC347" s="73"/>
      <c r="GD347" s="73"/>
    </row>
    <row r="348" spans="1:186" ht="15">
      <c r="A348" s="10" t="s">
        <v>610</v>
      </c>
      <c r="B348" s="10" t="s">
        <v>609</v>
      </c>
      <c r="C348" s="70" t="s">
        <v>832</v>
      </c>
      <c r="D348" s="70" t="s">
        <v>805</v>
      </c>
      <c r="E348" s="10">
        <v>122567</v>
      </c>
      <c r="F348" s="10">
        <v>0</v>
      </c>
      <c r="G348" s="10">
        <v>8879</v>
      </c>
      <c r="H348" s="10">
        <v>9906</v>
      </c>
      <c r="I348" s="10">
        <v>0</v>
      </c>
      <c r="J348" s="10">
        <v>0</v>
      </c>
      <c r="K348" s="10">
        <v>8592</v>
      </c>
      <c r="L348" s="10">
        <v>0</v>
      </c>
      <c r="M348" s="10">
        <v>0</v>
      </c>
      <c r="N348" s="10">
        <v>1474</v>
      </c>
      <c r="O348" s="10">
        <v>0</v>
      </c>
      <c r="P348" s="10">
        <v>0</v>
      </c>
      <c r="Q348" s="10">
        <v>14992</v>
      </c>
      <c r="R348" s="10">
        <v>166410</v>
      </c>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c r="FG348" s="73"/>
      <c r="FH348" s="73"/>
      <c r="FI348" s="73"/>
      <c r="FJ348" s="73"/>
      <c r="FK348" s="73"/>
      <c r="FL348" s="73"/>
      <c r="FM348" s="73"/>
      <c r="FN348" s="73"/>
      <c r="FO348" s="73"/>
      <c r="FP348" s="73"/>
      <c r="FQ348" s="73"/>
      <c r="FR348" s="73"/>
      <c r="FS348" s="73"/>
      <c r="FT348" s="73"/>
      <c r="FU348" s="73"/>
      <c r="FV348" s="73"/>
      <c r="FW348" s="73"/>
      <c r="FX348" s="73"/>
      <c r="FY348" s="73"/>
      <c r="FZ348" s="73"/>
      <c r="GA348" s="73"/>
      <c r="GB348" s="73"/>
      <c r="GC348" s="73"/>
      <c r="GD348" s="73"/>
    </row>
    <row r="349" spans="1:186" ht="15">
      <c r="A349" s="10" t="s">
        <v>612</v>
      </c>
      <c r="B349" s="10" t="s">
        <v>611</v>
      </c>
      <c r="C349" s="70" t="s">
        <v>832</v>
      </c>
      <c r="D349" s="70" t="s">
        <v>834</v>
      </c>
      <c r="E349" s="10">
        <v>5140</v>
      </c>
      <c r="F349" s="10">
        <v>0</v>
      </c>
      <c r="G349" s="10">
        <v>0</v>
      </c>
      <c r="H349" s="10">
        <v>0</v>
      </c>
      <c r="I349" s="10">
        <v>0</v>
      </c>
      <c r="J349" s="10">
        <v>0</v>
      </c>
      <c r="K349" s="10">
        <v>0</v>
      </c>
      <c r="L349" s="10">
        <v>0</v>
      </c>
      <c r="M349" s="10">
        <v>0</v>
      </c>
      <c r="N349" s="10">
        <v>0</v>
      </c>
      <c r="O349" s="10">
        <v>0</v>
      </c>
      <c r="P349" s="10">
        <v>0</v>
      </c>
      <c r="Q349" s="10">
        <v>3413</v>
      </c>
      <c r="R349" s="10">
        <v>8553</v>
      </c>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c r="FG349" s="73"/>
      <c r="FH349" s="73"/>
      <c r="FI349" s="73"/>
      <c r="FJ349" s="73"/>
      <c r="FK349" s="73"/>
      <c r="FL349" s="73"/>
      <c r="FM349" s="73"/>
      <c r="FN349" s="73"/>
      <c r="FO349" s="73"/>
      <c r="FP349" s="73"/>
      <c r="FQ349" s="73"/>
      <c r="FR349" s="73"/>
      <c r="FS349" s="73"/>
      <c r="FT349" s="73"/>
      <c r="FU349" s="73"/>
      <c r="FV349" s="73"/>
      <c r="FW349" s="73"/>
      <c r="FX349" s="73"/>
      <c r="FY349" s="73"/>
      <c r="FZ349" s="73"/>
      <c r="GA349" s="73"/>
      <c r="GB349" s="73"/>
      <c r="GC349" s="73"/>
      <c r="GD349" s="73"/>
    </row>
    <row r="350" spans="1:186" ht="15">
      <c r="A350" s="10" t="s">
        <v>614</v>
      </c>
      <c r="B350" s="10" t="s">
        <v>613</v>
      </c>
      <c r="C350" s="70" t="s">
        <v>832</v>
      </c>
      <c r="D350" s="70" t="s">
        <v>801</v>
      </c>
      <c r="E350" s="10">
        <v>654</v>
      </c>
      <c r="F350" s="10">
        <v>0</v>
      </c>
      <c r="G350" s="10">
        <v>0</v>
      </c>
      <c r="H350" s="10">
        <v>0</v>
      </c>
      <c r="I350" s="10">
        <v>0</v>
      </c>
      <c r="J350" s="10">
        <v>0</v>
      </c>
      <c r="K350" s="10">
        <v>40</v>
      </c>
      <c r="L350" s="10">
        <v>0</v>
      </c>
      <c r="M350" s="10">
        <v>0</v>
      </c>
      <c r="N350" s="10">
        <v>0</v>
      </c>
      <c r="O350" s="10">
        <v>0</v>
      </c>
      <c r="P350" s="10">
        <v>0</v>
      </c>
      <c r="Q350" s="10">
        <v>3878</v>
      </c>
      <c r="R350" s="10">
        <v>4572</v>
      </c>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c r="FG350" s="73"/>
      <c r="FH350" s="73"/>
      <c r="FI350" s="73"/>
      <c r="FJ350" s="73"/>
      <c r="FK350" s="73"/>
      <c r="FL350" s="73"/>
      <c r="FM350" s="73"/>
      <c r="FN350" s="73"/>
      <c r="FO350" s="73"/>
      <c r="FP350" s="73"/>
      <c r="FQ350" s="73"/>
      <c r="FR350" s="73"/>
      <c r="FS350" s="73"/>
      <c r="FT350" s="73"/>
      <c r="FU350" s="73"/>
      <c r="FV350" s="73"/>
      <c r="FW350" s="73"/>
      <c r="FX350" s="73"/>
      <c r="FY350" s="73"/>
      <c r="FZ350" s="73"/>
      <c r="GA350" s="73"/>
      <c r="GB350" s="73"/>
      <c r="GC350" s="73"/>
      <c r="GD350" s="73"/>
    </row>
    <row r="351" spans="1:186" ht="15">
      <c r="A351" s="10" t="s">
        <v>933</v>
      </c>
      <c r="B351" s="10" t="s">
        <v>901</v>
      </c>
      <c r="C351" s="70" t="s">
        <v>829</v>
      </c>
      <c r="D351" s="70" t="s">
        <v>834</v>
      </c>
      <c r="E351" s="10">
        <v>1300</v>
      </c>
      <c r="F351" s="10">
        <v>0</v>
      </c>
      <c r="G351" s="10">
        <v>0</v>
      </c>
      <c r="H351" s="10">
        <v>0</v>
      </c>
      <c r="I351" s="10">
        <v>0</v>
      </c>
      <c r="J351" s="10">
        <v>0</v>
      </c>
      <c r="K351" s="10">
        <v>6900</v>
      </c>
      <c r="L351" s="10">
        <v>0</v>
      </c>
      <c r="M351" s="10">
        <v>0</v>
      </c>
      <c r="N351" s="10">
        <v>50</v>
      </c>
      <c r="O351" s="10">
        <v>0</v>
      </c>
      <c r="P351" s="10">
        <v>0</v>
      </c>
      <c r="Q351" s="10">
        <v>9820</v>
      </c>
      <c r="R351" s="10">
        <v>18070</v>
      </c>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c r="FG351" s="73"/>
      <c r="FH351" s="73"/>
      <c r="FI351" s="73"/>
      <c r="FJ351" s="73"/>
      <c r="FK351" s="73"/>
      <c r="FL351" s="73"/>
      <c r="FM351" s="73"/>
      <c r="FN351" s="73"/>
      <c r="FO351" s="73"/>
      <c r="FP351" s="73"/>
      <c r="FQ351" s="73"/>
      <c r="FR351" s="73"/>
      <c r="FS351" s="73"/>
      <c r="FT351" s="73"/>
      <c r="FU351" s="73"/>
      <c r="FV351" s="73"/>
      <c r="FW351" s="73"/>
      <c r="FX351" s="73"/>
      <c r="FY351" s="73"/>
      <c r="FZ351" s="73"/>
      <c r="GA351" s="73"/>
      <c r="GB351" s="73"/>
      <c r="GC351" s="73"/>
      <c r="GD351" s="73"/>
    </row>
    <row r="352" spans="1:186" ht="15">
      <c r="A352" s="10" t="s">
        <v>616</v>
      </c>
      <c r="B352" s="10" t="s">
        <v>615</v>
      </c>
      <c r="C352" s="70" t="s">
        <v>827</v>
      </c>
      <c r="D352" s="70" t="s">
        <v>801</v>
      </c>
      <c r="E352" s="10">
        <v>1924</v>
      </c>
      <c r="F352" s="10">
        <v>0</v>
      </c>
      <c r="G352" s="10">
        <v>489</v>
      </c>
      <c r="H352" s="10">
        <v>0</v>
      </c>
      <c r="I352" s="10">
        <v>0</v>
      </c>
      <c r="J352" s="10">
        <v>0</v>
      </c>
      <c r="K352" s="10">
        <v>12424</v>
      </c>
      <c r="L352" s="10">
        <v>592</v>
      </c>
      <c r="M352" s="10">
        <v>19948</v>
      </c>
      <c r="N352" s="10">
        <v>1467</v>
      </c>
      <c r="O352" s="10">
        <v>0</v>
      </c>
      <c r="P352" s="10">
        <v>0</v>
      </c>
      <c r="Q352" s="10">
        <v>0</v>
      </c>
      <c r="R352" s="10">
        <v>36844</v>
      </c>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c r="FG352" s="73"/>
      <c r="FH352" s="73"/>
      <c r="FI352" s="73"/>
      <c r="FJ352" s="73"/>
      <c r="FK352" s="73"/>
      <c r="FL352" s="73"/>
      <c r="FM352" s="73"/>
      <c r="FN352" s="73"/>
      <c r="FO352" s="73"/>
      <c r="FP352" s="73"/>
      <c r="FQ352" s="73"/>
      <c r="FR352" s="73"/>
      <c r="FS352" s="73"/>
      <c r="FT352" s="73"/>
      <c r="FU352" s="73"/>
      <c r="FV352" s="73"/>
      <c r="FW352" s="73"/>
      <c r="FX352" s="73"/>
      <c r="FY352" s="73"/>
      <c r="FZ352" s="73"/>
      <c r="GA352" s="73"/>
      <c r="GB352" s="73"/>
      <c r="GC352" s="73"/>
      <c r="GD352" s="73"/>
    </row>
    <row r="353" spans="1:186" ht="15">
      <c r="A353" s="10" t="s">
        <v>618</v>
      </c>
      <c r="B353" s="10" t="s">
        <v>617</v>
      </c>
      <c r="C353" s="70" t="s">
        <v>829</v>
      </c>
      <c r="D353" s="70" t="s">
        <v>803</v>
      </c>
      <c r="E353" s="10">
        <v>71570</v>
      </c>
      <c r="F353" s="10">
        <v>0</v>
      </c>
      <c r="G353" s="10">
        <v>564</v>
      </c>
      <c r="H353" s="10">
        <v>0</v>
      </c>
      <c r="I353" s="10">
        <v>1639</v>
      </c>
      <c r="J353" s="10">
        <v>0</v>
      </c>
      <c r="K353" s="10">
        <v>6726</v>
      </c>
      <c r="L353" s="10">
        <v>0</v>
      </c>
      <c r="M353" s="10">
        <v>8252</v>
      </c>
      <c r="N353" s="10">
        <v>12704</v>
      </c>
      <c r="O353" s="10">
        <v>0</v>
      </c>
      <c r="P353" s="10">
        <v>0</v>
      </c>
      <c r="Q353" s="10">
        <v>89148</v>
      </c>
      <c r="R353" s="10">
        <v>190603</v>
      </c>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c r="FG353" s="73"/>
      <c r="FH353" s="73"/>
      <c r="FI353" s="73"/>
      <c r="FJ353" s="73"/>
      <c r="FK353" s="73"/>
      <c r="FL353" s="73"/>
      <c r="FM353" s="73"/>
      <c r="FN353" s="73"/>
      <c r="FO353" s="73"/>
      <c r="FP353" s="73"/>
      <c r="FQ353" s="73"/>
      <c r="FR353" s="73"/>
      <c r="FS353" s="73"/>
      <c r="FT353" s="73"/>
      <c r="FU353" s="73"/>
      <c r="FV353" s="73"/>
      <c r="FW353" s="73"/>
      <c r="FX353" s="73"/>
      <c r="FY353" s="73"/>
      <c r="FZ353" s="73"/>
      <c r="GA353" s="73"/>
      <c r="GB353" s="73"/>
      <c r="GC353" s="73"/>
      <c r="GD353" s="73"/>
    </row>
    <row r="354" spans="1:186" ht="15">
      <c r="A354" s="10" t="s">
        <v>620</v>
      </c>
      <c r="B354" s="10" t="s">
        <v>619</v>
      </c>
      <c r="C354" s="70" t="s">
        <v>830</v>
      </c>
      <c r="D354" s="70" t="s">
        <v>804</v>
      </c>
      <c r="E354" s="10">
        <v>9870</v>
      </c>
      <c r="F354" s="10">
        <v>0</v>
      </c>
      <c r="G354" s="10">
        <v>886</v>
      </c>
      <c r="H354" s="10">
        <v>0</v>
      </c>
      <c r="I354" s="10">
        <v>0</v>
      </c>
      <c r="J354" s="10">
        <v>0</v>
      </c>
      <c r="K354" s="10">
        <v>1383</v>
      </c>
      <c r="L354" s="10">
        <v>0</v>
      </c>
      <c r="M354" s="10">
        <v>0</v>
      </c>
      <c r="N354" s="10">
        <v>14576</v>
      </c>
      <c r="O354" s="10">
        <v>0</v>
      </c>
      <c r="P354" s="10">
        <v>0</v>
      </c>
      <c r="Q354" s="10">
        <v>0</v>
      </c>
      <c r="R354" s="10">
        <v>26715</v>
      </c>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c r="FG354" s="73"/>
      <c r="FH354" s="73"/>
      <c r="FI354" s="73"/>
      <c r="FJ354" s="73"/>
      <c r="FK354" s="73"/>
      <c r="FL354" s="73"/>
      <c r="FM354" s="73"/>
      <c r="FN354" s="73"/>
      <c r="FO354" s="73"/>
      <c r="FP354" s="73"/>
      <c r="FQ354" s="73"/>
      <c r="FR354" s="73"/>
      <c r="FS354" s="73"/>
      <c r="FT354" s="73"/>
      <c r="FU354" s="73"/>
      <c r="FV354" s="73"/>
      <c r="FW354" s="73"/>
      <c r="FX354" s="73"/>
      <c r="FY354" s="73"/>
      <c r="FZ354" s="73"/>
      <c r="GA354" s="73"/>
      <c r="GB354" s="73"/>
      <c r="GC354" s="73"/>
      <c r="GD354" s="73"/>
    </row>
    <row r="355" spans="1:186" ht="15">
      <c r="A355" s="10" t="s">
        <v>622</v>
      </c>
      <c r="B355" s="10" t="s">
        <v>621</v>
      </c>
      <c r="C355" s="70" t="s">
        <v>832</v>
      </c>
      <c r="D355" s="70" t="s">
        <v>804</v>
      </c>
      <c r="E355" s="10">
        <v>24342</v>
      </c>
      <c r="F355" s="10">
        <v>1676</v>
      </c>
      <c r="G355" s="10">
        <v>556</v>
      </c>
      <c r="H355" s="10">
        <v>1915</v>
      </c>
      <c r="I355" s="10">
        <v>160</v>
      </c>
      <c r="J355" s="10">
        <v>0</v>
      </c>
      <c r="K355" s="10">
        <v>5588</v>
      </c>
      <c r="L355" s="10">
        <v>5119</v>
      </c>
      <c r="M355" s="10">
        <v>9500</v>
      </c>
      <c r="N355" s="10">
        <v>1910</v>
      </c>
      <c r="O355" s="10">
        <v>0</v>
      </c>
      <c r="P355" s="10">
        <v>0</v>
      </c>
      <c r="Q355" s="10">
        <v>24401</v>
      </c>
      <c r="R355" s="10">
        <v>75167</v>
      </c>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c r="FG355" s="73"/>
      <c r="FH355" s="73"/>
      <c r="FI355" s="73"/>
      <c r="FJ355" s="73"/>
      <c r="FK355" s="73"/>
      <c r="FL355" s="73"/>
      <c r="FM355" s="73"/>
      <c r="FN355" s="73"/>
      <c r="FO355" s="73"/>
      <c r="FP355" s="73"/>
      <c r="FQ355" s="73"/>
      <c r="FR355" s="73"/>
      <c r="FS355" s="73"/>
      <c r="FT355" s="73"/>
      <c r="FU355" s="73"/>
      <c r="FV355" s="73"/>
      <c r="FW355" s="73"/>
      <c r="FX355" s="73"/>
      <c r="FY355" s="73"/>
      <c r="FZ355" s="73"/>
      <c r="GA355" s="73"/>
      <c r="GB355" s="73"/>
      <c r="GC355" s="73"/>
      <c r="GD355" s="73"/>
    </row>
    <row r="356" spans="1:186" ht="15">
      <c r="A356" s="10" t="s">
        <v>624</v>
      </c>
      <c r="B356" s="10" t="s">
        <v>623</v>
      </c>
      <c r="C356" s="70" t="s">
        <v>832</v>
      </c>
      <c r="D356" s="70" t="s">
        <v>801</v>
      </c>
      <c r="E356" s="10">
        <v>473</v>
      </c>
      <c r="F356" s="10">
        <v>0</v>
      </c>
      <c r="G356" s="10">
        <v>560</v>
      </c>
      <c r="H356" s="10">
        <v>0</v>
      </c>
      <c r="I356" s="10">
        <v>0</v>
      </c>
      <c r="J356" s="10">
        <v>0</v>
      </c>
      <c r="K356" s="10">
        <v>5274</v>
      </c>
      <c r="L356" s="10">
        <v>0</v>
      </c>
      <c r="M356" s="10">
        <v>0</v>
      </c>
      <c r="N356" s="10">
        <v>0</v>
      </c>
      <c r="O356" s="10">
        <v>0</v>
      </c>
      <c r="P356" s="10">
        <v>0</v>
      </c>
      <c r="Q356" s="10">
        <v>0</v>
      </c>
      <c r="R356" s="10">
        <v>6307</v>
      </c>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c r="FG356" s="73"/>
      <c r="FH356" s="73"/>
      <c r="FI356" s="73"/>
      <c r="FJ356" s="73"/>
      <c r="FK356" s="73"/>
      <c r="FL356" s="73"/>
      <c r="FM356" s="73"/>
      <c r="FN356" s="73"/>
      <c r="FO356" s="73"/>
      <c r="FP356" s="73"/>
      <c r="FQ356" s="73"/>
      <c r="FR356" s="73"/>
      <c r="FS356" s="73"/>
      <c r="FT356" s="73"/>
      <c r="FU356" s="73"/>
      <c r="FV356" s="73"/>
      <c r="FW356" s="73"/>
      <c r="FX356" s="73"/>
      <c r="FY356" s="73"/>
      <c r="FZ356" s="73"/>
      <c r="GA356" s="73"/>
      <c r="GB356" s="73"/>
      <c r="GC356" s="73"/>
      <c r="GD356" s="73"/>
    </row>
    <row r="357" spans="1:186" ht="15">
      <c r="A357" s="10" t="s">
        <v>626</v>
      </c>
      <c r="B357" s="10" t="s">
        <v>625</v>
      </c>
      <c r="C357" s="70" t="s">
        <v>826</v>
      </c>
      <c r="D357" s="70" t="s">
        <v>801</v>
      </c>
      <c r="E357" s="10">
        <v>971</v>
      </c>
      <c r="F357" s="10">
        <v>0</v>
      </c>
      <c r="G357" s="10">
        <v>0</v>
      </c>
      <c r="H357" s="10">
        <v>0</v>
      </c>
      <c r="I357" s="10">
        <v>916</v>
      </c>
      <c r="J357" s="10">
        <v>0</v>
      </c>
      <c r="K357" s="10">
        <v>590</v>
      </c>
      <c r="L357" s="10">
        <v>11784</v>
      </c>
      <c r="M357" s="10">
        <v>0</v>
      </c>
      <c r="N357" s="10">
        <v>3700</v>
      </c>
      <c r="O357" s="10">
        <v>0</v>
      </c>
      <c r="P357" s="10">
        <v>0</v>
      </c>
      <c r="Q357" s="10">
        <v>11062</v>
      </c>
      <c r="R357" s="10">
        <v>29023</v>
      </c>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c r="FG357" s="73"/>
      <c r="FH357" s="73"/>
      <c r="FI357" s="73"/>
      <c r="FJ357" s="73"/>
      <c r="FK357" s="73"/>
      <c r="FL357" s="73"/>
      <c r="FM357" s="73"/>
      <c r="FN357" s="73"/>
      <c r="FO357" s="73"/>
      <c r="FP357" s="73"/>
      <c r="FQ357" s="73"/>
      <c r="FR357" s="73"/>
      <c r="FS357" s="73"/>
      <c r="FT357" s="73"/>
      <c r="FU357" s="73"/>
      <c r="FV357" s="73"/>
      <c r="FW357" s="73"/>
      <c r="FX357" s="73"/>
      <c r="FY357" s="73"/>
      <c r="FZ357" s="73"/>
      <c r="GA357" s="73"/>
      <c r="GB357" s="73"/>
      <c r="GC357" s="73"/>
      <c r="GD357" s="73"/>
    </row>
    <row r="358" spans="1:186" ht="15">
      <c r="A358" s="10" t="s">
        <v>628</v>
      </c>
      <c r="B358" s="10" t="s">
        <v>627</v>
      </c>
      <c r="C358" s="70" t="s">
        <v>827</v>
      </c>
      <c r="D358" s="70" t="s">
        <v>805</v>
      </c>
      <c r="E358" s="10">
        <v>50423</v>
      </c>
      <c r="F358" s="10">
        <v>0</v>
      </c>
      <c r="G358" s="10">
        <v>2513</v>
      </c>
      <c r="H358" s="10">
        <v>0</v>
      </c>
      <c r="I358" s="10">
        <v>0</v>
      </c>
      <c r="J358" s="10">
        <v>0</v>
      </c>
      <c r="K358" s="10">
        <v>17456</v>
      </c>
      <c r="L358" s="10">
        <v>0</v>
      </c>
      <c r="M358" s="10">
        <v>0</v>
      </c>
      <c r="N358" s="10">
        <v>9904</v>
      </c>
      <c r="O358" s="10">
        <v>0</v>
      </c>
      <c r="P358" s="10">
        <v>0</v>
      </c>
      <c r="Q358" s="10">
        <v>65004</v>
      </c>
      <c r="R358" s="10">
        <v>145300</v>
      </c>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c r="FG358" s="73"/>
      <c r="FH358" s="73"/>
      <c r="FI358" s="73"/>
      <c r="FJ358" s="73"/>
      <c r="FK358" s="73"/>
      <c r="FL358" s="73"/>
      <c r="FM358" s="73"/>
      <c r="FN358" s="73"/>
      <c r="FO358" s="73"/>
      <c r="FP358" s="73"/>
      <c r="FQ358" s="73"/>
      <c r="FR358" s="73"/>
      <c r="FS358" s="73"/>
      <c r="FT358" s="73"/>
      <c r="FU358" s="73"/>
      <c r="FV358" s="73"/>
      <c r="FW358" s="73"/>
      <c r="FX358" s="73"/>
      <c r="FY358" s="73"/>
      <c r="FZ358" s="73"/>
      <c r="GA358" s="73"/>
      <c r="GB358" s="73"/>
      <c r="GC358" s="73"/>
      <c r="GD358" s="73"/>
    </row>
    <row r="359" spans="1:186" ht="15">
      <c r="A359" s="10" t="s">
        <v>630</v>
      </c>
      <c r="B359" s="10" t="s">
        <v>629</v>
      </c>
      <c r="C359" s="70" t="s">
        <v>827</v>
      </c>
      <c r="D359" s="70" t="s">
        <v>801</v>
      </c>
      <c r="E359" s="10">
        <v>955</v>
      </c>
      <c r="F359" s="10">
        <v>0</v>
      </c>
      <c r="G359" s="10">
        <v>0</v>
      </c>
      <c r="H359" s="10">
        <v>650</v>
      </c>
      <c r="I359" s="10">
        <v>0</v>
      </c>
      <c r="J359" s="10">
        <v>0</v>
      </c>
      <c r="K359" s="10">
        <v>0</v>
      </c>
      <c r="L359" s="10">
        <v>0</v>
      </c>
      <c r="M359" s="10">
        <v>0</v>
      </c>
      <c r="N359" s="10">
        <v>4342</v>
      </c>
      <c r="O359" s="10">
        <v>0</v>
      </c>
      <c r="P359" s="10">
        <v>0</v>
      </c>
      <c r="Q359" s="10">
        <v>0</v>
      </c>
      <c r="R359" s="10">
        <v>5947</v>
      </c>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c r="FG359" s="73"/>
      <c r="FH359" s="73"/>
      <c r="FI359" s="73"/>
      <c r="FJ359" s="73"/>
      <c r="FK359" s="73"/>
      <c r="FL359" s="73"/>
      <c r="FM359" s="73"/>
      <c r="FN359" s="73"/>
      <c r="FO359" s="73"/>
      <c r="FP359" s="73"/>
      <c r="FQ359" s="73"/>
      <c r="FR359" s="73"/>
      <c r="FS359" s="73"/>
      <c r="FT359" s="73"/>
      <c r="FU359" s="73"/>
      <c r="FV359" s="73"/>
      <c r="FW359" s="73"/>
      <c r="FX359" s="73"/>
      <c r="FY359" s="73"/>
      <c r="FZ359" s="73"/>
      <c r="GA359" s="73"/>
      <c r="GB359" s="73"/>
      <c r="GC359" s="73"/>
      <c r="GD359" s="73"/>
    </row>
    <row r="360" spans="1:186" ht="15">
      <c r="A360" s="10" t="s">
        <v>934</v>
      </c>
      <c r="B360" s="10" t="s">
        <v>902</v>
      </c>
      <c r="C360" s="70" t="s">
        <v>833</v>
      </c>
      <c r="D360" s="70" t="s">
        <v>834</v>
      </c>
      <c r="E360" s="10">
        <v>1000</v>
      </c>
      <c r="F360" s="10">
        <v>0</v>
      </c>
      <c r="G360" s="10">
        <v>0</v>
      </c>
      <c r="H360" s="10">
        <v>0</v>
      </c>
      <c r="I360" s="10">
        <v>0</v>
      </c>
      <c r="J360" s="10">
        <v>0</v>
      </c>
      <c r="K360" s="10">
        <v>1089</v>
      </c>
      <c r="L360" s="10">
        <v>0</v>
      </c>
      <c r="M360" s="10">
        <v>0</v>
      </c>
      <c r="N360" s="10">
        <v>2247</v>
      </c>
      <c r="O360" s="10">
        <v>0</v>
      </c>
      <c r="P360" s="10">
        <v>0</v>
      </c>
      <c r="Q360" s="10">
        <v>0</v>
      </c>
      <c r="R360" s="10">
        <v>4336</v>
      </c>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c r="FG360" s="73"/>
      <c r="FH360" s="73"/>
      <c r="FI360" s="73"/>
      <c r="FJ360" s="73"/>
      <c r="FK360" s="73"/>
      <c r="FL360" s="73"/>
      <c r="FM360" s="73"/>
      <c r="FN360" s="73"/>
      <c r="FO360" s="73"/>
      <c r="FP360" s="73"/>
      <c r="FQ360" s="73"/>
      <c r="FR360" s="73"/>
      <c r="FS360" s="73"/>
      <c r="FT360" s="73"/>
      <c r="FU360" s="73"/>
      <c r="FV360" s="73"/>
      <c r="FW360" s="73"/>
      <c r="FX360" s="73"/>
      <c r="FY360" s="73"/>
      <c r="FZ360" s="73"/>
      <c r="GA360" s="73"/>
      <c r="GB360" s="73"/>
      <c r="GC360" s="73"/>
      <c r="GD360" s="73"/>
    </row>
    <row r="361" spans="1:186" ht="15">
      <c r="A361" s="10" t="s">
        <v>632</v>
      </c>
      <c r="B361" s="10" t="s">
        <v>631</v>
      </c>
      <c r="C361" s="70" t="s">
        <v>830</v>
      </c>
      <c r="D361" s="70" t="s">
        <v>803</v>
      </c>
      <c r="E361" s="10">
        <v>47575</v>
      </c>
      <c r="F361" s="10">
        <v>1513</v>
      </c>
      <c r="G361" s="10">
        <v>130</v>
      </c>
      <c r="H361" s="10">
        <v>2498</v>
      </c>
      <c r="I361" s="10">
        <v>2776</v>
      </c>
      <c r="J361" s="10">
        <v>0</v>
      </c>
      <c r="K361" s="10">
        <v>6069</v>
      </c>
      <c r="L361" s="10">
        <v>0</v>
      </c>
      <c r="M361" s="10">
        <v>0</v>
      </c>
      <c r="N361" s="10">
        <v>11348</v>
      </c>
      <c r="O361" s="10">
        <v>0</v>
      </c>
      <c r="P361" s="10">
        <v>0</v>
      </c>
      <c r="Q361" s="10">
        <v>39861</v>
      </c>
      <c r="R361" s="10">
        <v>111770</v>
      </c>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c r="FG361" s="73"/>
      <c r="FH361" s="73"/>
      <c r="FI361" s="73"/>
      <c r="FJ361" s="73"/>
      <c r="FK361" s="73"/>
      <c r="FL361" s="73"/>
      <c r="FM361" s="73"/>
      <c r="FN361" s="73"/>
      <c r="FO361" s="73"/>
      <c r="FP361" s="73"/>
      <c r="FQ361" s="73"/>
      <c r="FR361" s="73"/>
      <c r="FS361" s="73"/>
      <c r="FT361" s="73"/>
      <c r="FU361" s="73"/>
      <c r="FV361" s="73"/>
      <c r="FW361" s="73"/>
      <c r="FX361" s="73"/>
      <c r="FY361" s="73"/>
      <c r="FZ361" s="73"/>
      <c r="GA361" s="73"/>
      <c r="GB361" s="73"/>
      <c r="GC361" s="73"/>
      <c r="GD361" s="73"/>
    </row>
    <row r="362" spans="1:186" ht="15">
      <c r="A362" s="10" t="s">
        <v>634</v>
      </c>
      <c r="B362" s="10" t="s">
        <v>633</v>
      </c>
      <c r="C362" s="70" t="s">
        <v>828</v>
      </c>
      <c r="D362" s="70" t="s">
        <v>805</v>
      </c>
      <c r="E362" s="10">
        <v>88313</v>
      </c>
      <c r="F362" s="10">
        <v>0</v>
      </c>
      <c r="G362" s="10">
        <v>3702</v>
      </c>
      <c r="H362" s="10">
        <v>0</v>
      </c>
      <c r="I362" s="10">
        <v>0</v>
      </c>
      <c r="J362" s="10">
        <v>0</v>
      </c>
      <c r="K362" s="10">
        <v>0</v>
      </c>
      <c r="L362" s="10">
        <v>0</v>
      </c>
      <c r="M362" s="10">
        <v>0</v>
      </c>
      <c r="N362" s="10">
        <v>7567</v>
      </c>
      <c r="O362" s="10">
        <v>0</v>
      </c>
      <c r="P362" s="10">
        <v>0</v>
      </c>
      <c r="Q362" s="10">
        <v>76590</v>
      </c>
      <c r="R362" s="10">
        <v>176172</v>
      </c>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c r="FG362" s="73"/>
      <c r="FH362" s="73"/>
      <c r="FI362" s="73"/>
      <c r="FJ362" s="73"/>
      <c r="FK362" s="73"/>
      <c r="FL362" s="73"/>
      <c r="FM362" s="73"/>
      <c r="FN362" s="73"/>
      <c r="FO362" s="73"/>
      <c r="FP362" s="73"/>
      <c r="FQ362" s="73"/>
      <c r="FR362" s="73"/>
      <c r="FS362" s="73"/>
      <c r="FT362" s="73"/>
      <c r="FU362" s="73"/>
      <c r="FV362" s="73"/>
      <c r="FW362" s="73"/>
      <c r="FX362" s="73"/>
      <c r="FY362" s="73"/>
      <c r="FZ362" s="73"/>
      <c r="GA362" s="73"/>
      <c r="GB362" s="73"/>
      <c r="GC362" s="73"/>
      <c r="GD362" s="73"/>
    </row>
    <row r="363" spans="1:186" ht="15">
      <c r="A363" s="10" t="s">
        <v>636</v>
      </c>
      <c r="B363" s="10" t="s">
        <v>635</v>
      </c>
      <c r="C363" s="70" t="s">
        <v>828</v>
      </c>
      <c r="D363" s="70" t="s">
        <v>801</v>
      </c>
      <c r="E363" s="10">
        <v>280</v>
      </c>
      <c r="F363" s="10">
        <v>0</v>
      </c>
      <c r="G363" s="10">
        <v>0</v>
      </c>
      <c r="H363" s="10">
        <v>183</v>
      </c>
      <c r="I363" s="10">
        <v>0</v>
      </c>
      <c r="J363" s="10">
        <v>0</v>
      </c>
      <c r="K363" s="10">
        <v>391</v>
      </c>
      <c r="L363" s="10">
        <v>0</v>
      </c>
      <c r="M363" s="10">
        <v>0</v>
      </c>
      <c r="N363" s="10">
        <v>1754</v>
      </c>
      <c r="O363" s="10">
        <v>0</v>
      </c>
      <c r="P363" s="10">
        <v>0</v>
      </c>
      <c r="Q363" s="10">
        <v>17900</v>
      </c>
      <c r="R363" s="10">
        <v>20508</v>
      </c>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c r="FG363" s="73"/>
      <c r="FH363" s="73"/>
      <c r="FI363" s="73"/>
      <c r="FJ363" s="73"/>
      <c r="FK363" s="73"/>
      <c r="FL363" s="73"/>
      <c r="FM363" s="73"/>
      <c r="FN363" s="73"/>
      <c r="FO363" s="73"/>
      <c r="FP363" s="73"/>
      <c r="FQ363" s="73"/>
      <c r="FR363" s="73"/>
      <c r="FS363" s="73"/>
      <c r="FT363" s="73"/>
      <c r="FU363" s="73"/>
      <c r="FV363" s="73"/>
      <c r="FW363" s="73"/>
      <c r="FX363" s="73"/>
      <c r="FY363" s="73"/>
      <c r="FZ363" s="73"/>
      <c r="GA363" s="73"/>
      <c r="GB363" s="73"/>
      <c r="GC363" s="73"/>
      <c r="GD363" s="73"/>
    </row>
    <row r="364" spans="1:186" ht="15">
      <c r="A364" s="10" t="s">
        <v>935</v>
      </c>
      <c r="B364" s="10" t="s">
        <v>903</v>
      </c>
      <c r="C364" s="70" t="s">
        <v>828</v>
      </c>
      <c r="D364" s="70" t="s">
        <v>834</v>
      </c>
      <c r="E364" s="10">
        <v>1460</v>
      </c>
      <c r="F364" s="10">
        <v>0</v>
      </c>
      <c r="G364" s="10">
        <v>0</v>
      </c>
      <c r="H364" s="10">
        <v>0</v>
      </c>
      <c r="I364" s="10">
        <v>0</v>
      </c>
      <c r="J364" s="10">
        <v>0</v>
      </c>
      <c r="K364" s="10">
        <v>5832</v>
      </c>
      <c r="L364" s="10">
        <v>0</v>
      </c>
      <c r="M364" s="10">
        <v>0</v>
      </c>
      <c r="N364" s="10">
        <v>0</v>
      </c>
      <c r="O364" s="10">
        <v>0</v>
      </c>
      <c r="P364" s="10">
        <v>0</v>
      </c>
      <c r="Q364" s="10">
        <v>0</v>
      </c>
      <c r="R364" s="10">
        <v>7292</v>
      </c>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c r="FG364" s="73"/>
      <c r="FH364" s="73"/>
      <c r="FI364" s="73"/>
      <c r="FJ364" s="73"/>
      <c r="FK364" s="73"/>
      <c r="FL364" s="73"/>
      <c r="FM364" s="73"/>
      <c r="FN364" s="73"/>
      <c r="FO364" s="73"/>
      <c r="FP364" s="73"/>
      <c r="FQ364" s="73"/>
      <c r="FR364" s="73"/>
      <c r="FS364" s="73"/>
      <c r="FT364" s="73"/>
      <c r="FU364" s="73"/>
      <c r="FV364" s="73"/>
      <c r="FW364" s="73"/>
      <c r="FX364" s="73"/>
      <c r="FY364" s="73"/>
      <c r="FZ364" s="73"/>
      <c r="GA364" s="73"/>
      <c r="GB364" s="73"/>
      <c r="GC364" s="73"/>
      <c r="GD364" s="73"/>
    </row>
    <row r="365" spans="1:186" ht="15">
      <c r="A365" s="10" t="s">
        <v>947</v>
      </c>
      <c r="B365" s="10" t="s">
        <v>904</v>
      </c>
      <c r="C365" s="70" t="s">
        <v>828</v>
      </c>
      <c r="D365" s="70" t="s">
        <v>834</v>
      </c>
      <c r="E365" s="10">
        <v>1766</v>
      </c>
      <c r="F365" s="10">
        <v>0</v>
      </c>
      <c r="G365" s="10">
        <v>0</v>
      </c>
      <c r="H365" s="10">
        <v>0</v>
      </c>
      <c r="I365" s="10">
        <v>0</v>
      </c>
      <c r="J365" s="10">
        <v>0</v>
      </c>
      <c r="K365" s="10">
        <v>6896</v>
      </c>
      <c r="L365" s="10">
        <v>0</v>
      </c>
      <c r="M365" s="10">
        <v>14758</v>
      </c>
      <c r="N365" s="10">
        <v>2025</v>
      </c>
      <c r="O365" s="10">
        <v>0</v>
      </c>
      <c r="P365" s="10">
        <v>0</v>
      </c>
      <c r="Q365" s="10">
        <v>0</v>
      </c>
      <c r="R365" s="10">
        <v>25445</v>
      </c>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c r="FG365" s="73"/>
      <c r="FH365" s="73"/>
      <c r="FI365" s="73"/>
      <c r="FJ365" s="73"/>
      <c r="FK365" s="73"/>
      <c r="FL365" s="73"/>
      <c r="FM365" s="73"/>
      <c r="FN365" s="73"/>
      <c r="FO365" s="73"/>
      <c r="FP365" s="73"/>
      <c r="FQ365" s="73"/>
      <c r="FR365" s="73"/>
      <c r="FS365" s="73"/>
      <c r="FT365" s="73"/>
      <c r="FU365" s="73"/>
      <c r="FV365" s="73"/>
      <c r="FW365" s="73"/>
      <c r="FX365" s="73"/>
      <c r="FY365" s="73"/>
      <c r="FZ365" s="73"/>
      <c r="GA365" s="73"/>
      <c r="GB365" s="73"/>
      <c r="GC365" s="73"/>
      <c r="GD365" s="73"/>
    </row>
    <row r="366" spans="1:186" ht="15">
      <c r="A366" s="10" t="s">
        <v>638</v>
      </c>
      <c r="B366" s="10" t="s">
        <v>637</v>
      </c>
      <c r="C366" s="70" t="s">
        <v>802</v>
      </c>
      <c r="D366" s="70" t="s">
        <v>802</v>
      </c>
      <c r="E366" s="10">
        <v>70036</v>
      </c>
      <c r="F366" s="10">
        <v>0</v>
      </c>
      <c r="G366" s="10">
        <v>5065</v>
      </c>
      <c r="H366" s="10">
        <v>210</v>
      </c>
      <c r="I366" s="10">
        <v>5650</v>
      </c>
      <c r="J366" s="10">
        <v>1376</v>
      </c>
      <c r="K366" s="10">
        <v>6359</v>
      </c>
      <c r="L366" s="10">
        <v>8485</v>
      </c>
      <c r="M366" s="10">
        <v>7338</v>
      </c>
      <c r="N366" s="10">
        <v>790</v>
      </c>
      <c r="O366" s="10">
        <v>0</v>
      </c>
      <c r="P366" s="10">
        <v>0</v>
      </c>
      <c r="Q366" s="10">
        <v>13318</v>
      </c>
      <c r="R366" s="10">
        <v>118627</v>
      </c>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c r="FG366" s="73"/>
      <c r="FH366" s="73"/>
      <c r="FI366" s="73"/>
      <c r="FJ366" s="73"/>
      <c r="FK366" s="73"/>
      <c r="FL366" s="73"/>
      <c r="FM366" s="73"/>
      <c r="FN366" s="73"/>
      <c r="FO366" s="73"/>
      <c r="FP366" s="73"/>
      <c r="FQ366" s="73"/>
      <c r="FR366" s="73"/>
      <c r="FS366" s="73"/>
      <c r="FT366" s="73"/>
      <c r="FU366" s="73"/>
      <c r="FV366" s="73"/>
      <c r="FW366" s="73"/>
      <c r="FX366" s="73"/>
      <c r="FY366" s="73"/>
      <c r="FZ366" s="73"/>
      <c r="GA366" s="73"/>
      <c r="GB366" s="73"/>
      <c r="GC366" s="73"/>
      <c r="GD366" s="73"/>
    </row>
    <row r="367" spans="1:186" ht="15">
      <c r="A367" s="10" t="s">
        <v>640</v>
      </c>
      <c r="B367" s="10" t="s">
        <v>639</v>
      </c>
      <c r="C367" s="70" t="s">
        <v>828</v>
      </c>
      <c r="D367" s="70" t="s">
        <v>801</v>
      </c>
      <c r="E367" s="10">
        <v>1040</v>
      </c>
      <c r="F367" s="10">
        <v>0</v>
      </c>
      <c r="G367" s="10">
        <v>18</v>
      </c>
      <c r="H367" s="10">
        <v>0</v>
      </c>
      <c r="I367" s="10">
        <v>0</v>
      </c>
      <c r="J367" s="10">
        <v>0</v>
      </c>
      <c r="K367" s="10">
        <v>30</v>
      </c>
      <c r="L367" s="10">
        <v>0</v>
      </c>
      <c r="M367" s="10">
        <v>0</v>
      </c>
      <c r="N367" s="10">
        <v>15</v>
      </c>
      <c r="O367" s="10">
        <v>0</v>
      </c>
      <c r="P367" s="10">
        <v>0</v>
      </c>
      <c r="Q367" s="10">
        <v>7190</v>
      </c>
      <c r="R367" s="10">
        <v>8293</v>
      </c>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c r="FG367" s="73"/>
      <c r="FH367" s="73"/>
      <c r="FI367" s="73"/>
      <c r="FJ367" s="73"/>
      <c r="FK367" s="73"/>
      <c r="FL367" s="73"/>
      <c r="FM367" s="73"/>
      <c r="FN367" s="73"/>
      <c r="FO367" s="73"/>
      <c r="FP367" s="73"/>
      <c r="FQ367" s="73"/>
      <c r="FR367" s="73"/>
      <c r="FS367" s="73"/>
      <c r="FT367" s="73"/>
      <c r="FU367" s="73"/>
      <c r="FV367" s="73"/>
      <c r="FW367" s="73"/>
      <c r="FX367" s="73"/>
      <c r="FY367" s="73"/>
      <c r="FZ367" s="73"/>
      <c r="GA367" s="73"/>
      <c r="GB367" s="73"/>
      <c r="GC367" s="73"/>
      <c r="GD367" s="73"/>
    </row>
    <row r="368" spans="1:186" ht="15">
      <c r="A368" s="10" t="s">
        <v>642</v>
      </c>
      <c r="B368" s="10" t="s">
        <v>641</v>
      </c>
      <c r="C368" s="70" t="s">
        <v>826</v>
      </c>
      <c r="D368" s="70" t="s">
        <v>804</v>
      </c>
      <c r="E368" s="10">
        <v>32963</v>
      </c>
      <c r="F368" s="10">
        <v>0</v>
      </c>
      <c r="G368" s="10">
        <v>18395</v>
      </c>
      <c r="H368" s="10">
        <v>0</v>
      </c>
      <c r="I368" s="10">
        <v>0</v>
      </c>
      <c r="J368" s="10">
        <v>0</v>
      </c>
      <c r="K368" s="10">
        <v>3495</v>
      </c>
      <c r="L368" s="10">
        <v>0</v>
      </c>
      <c r="M368" s="10">
        <v>34105</v>
      </c>
      <c r="N368" s="10">
        <v>1966</v>
      </c>
      <c r="O368" s="10">
        <v>0</v>
      </c>
      <c r="P368" s="10">
        <v>0</v>
      </c>
      <c r="Q368" s="10">
        <v>24774</v>
      </c>
      <c r="R368" s="10">
        <v>115698</v>
      </c>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c r="FG368" s="73"/>
      <c r="FH368" s="73"/>
      <c r="FI368" s="73"/>
      <c r="FJ368" s="73"/>
      <c r="FK368" s="73"/>
      <c r="FL368" s="73"/>
      <c r="FM368" s="73"/>
      <c r="FN368" s="73"/>
      <c r="FO368" s="73"/>
      <c r="FP368" s="73"/>
      <c r="FQ368" s="73"/>
      <c r="FR368" s="73"/>
      <c r="FS368" s="73"/>
      <c r="FT368" s="73"/>
      <c r="FU368" s="73"/>
      <c r="FV368" s="73"/>
      <c r="FW368" s="73"/>
      <c r="FX368" s="73"/>
      <c r="FY368" s="73"/>
      <c r="FZ368" s="73"/>
      <c r="GA368" s="73"/>
      <c r="GB368" s="73"/>
      <c r="GC368" s="73"/>
      <c r="GD368" s="73"/>
    </row>
    <row r="369" spans="1:186" ht="15">
      <c r="A369" s="10" t="s">
        <v>644</v>
      </c>
      <c r="B369" s="10" t="s">
        <v>643</v>
      </c>
      <c r="C369" s="70" t="s">
        <v>829</v>
      </c>
      <c r="D369" s="70" t="s">
        <v>803</v>
      </c>
      <c r="E369" s="10">
        <v>17995</v>
      </c>
      <c r="F369" s="10">
        <v>0</v>
      </c>
      <c r="G369" s="10">
        <v>302</v>
      </c>
      <c r="H369" s="10">
        <v>0</v>
      </c>
      <c r="I369" s="10">
        <v>0</v>
      </c>
      <c r="J369" s="10">
        <v>0</v>
      </c>
      <c r="K369" s="10">
        <v>675</v>
      </c>
      <c r="L369" s="10">
        <v>0</v>
      </c>
      <c r="M369" s="10">
        <v>0</v>
      </c>
      <c r="N369" s="10">
        <v>6523</v>
      </c>
      <c r="O369" s="10">
        <v>0</v>
      </c>
      <c r="P369" s="10">
        <v>0</v>
      </c>
      <c r="Q369" s="10">
        <v>29080</v>
      </c>
      <c r="R369" s="10">
        <v>54575</v>
      </c>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c r="FG369" s="73"/>
      <c r="FH369" s="73"/>
      <c r="FI369" s="73"/>
      <c r="FJ369" s="73"/>
      <c r="FK369" s="73"/>
      <c r="FL369" s="73"/>
      <c r="FM369" s="73"/>
      <c r="FN369" s="73"/>
      <c r="FO369" s="73"/>
      <c r="FP369" s="73"/>
      <c r="FQ369" s="73"/>
      <c r="FR369" s="73"/>
      <c r="FS369" s="73"/>
      <c r="FT369" s="73"/>
      <c r="FU369" s="73"/>
      <c r="FV369" s="73"/>
      <c r="FW369" s="73"/>
      <c r="FX369" s="73"/>
      <c r="FY369" s="73"/>
      <c r="FZ369" s="73"/>
      <c r="GA369" s="73"/>
      <c r="GB369" s="73"/>
      <c r="GC369" s="73"/>
      <c r="GD369" s="73"/>
    </row>
    <row r="370" spans="1:186" ht="15">
      <c r="A370" s="10" t="s">
        <v>646</v>
      </c>
      <c r="B370" s="10" t="s">
        <v>645</v>
      </c>
      <c r="C370" s="70" t="s">
        <v>832</v>
      </c>
      <c r="D370" s="70" t="s">
        <v>801</v>
      </c>
      <c r="E370" s="10">
        <v>312</v>
      </c>
      <c r="F370" s="10">
        <v>0</v>
      </c>
      <c r="G370" s="10">
        <v>492</v>
      </c>
      <c r="H370" s="10">
        <v>252</v>
      </c>
      <c r="I370" s="10">
        <v>207</v>
      </c>
      <c r="J370" s="10">
        <v>0</v>
      </c>
      <c r="K370" s="10">
        <v>1465</v>
      </c>
      <c r="L370" s="10">
        <v>5931</v>
      </c>
      <c r="M370" s="10">
        <v>5768</v>
      </c>
      <c r="N370" s="10">
        <v>538</v>
      </c>
      <c r="O370" s="10">
        <v>0</v>
      </c>
      <c r="P370" s="10">
        <v>0</v>
      </c>
      <c r="Q370" s="10">
        <v>1000</v>
      </c>
      <c r="R370" s="10">
        <v>15965</v>
      </c>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c r="FG370" s="73"/>
      <c r="FH370" s="73"/>
      <c r="FI370" s="73"/>
      <c r="FJ370" s="73"/>
      <c r="FK370" s="73"/>
      <c r="FL370" s="73"/>
      <c r="FM370" s="73"/>
      <c r="FN370" s="73"/>
      <c r="FO370" s="73"/>
      <c r="FP370" s="73"/>
      <c r="FQ370" s="73"/>
      <c r="FR370" s="73"/>
      <c r="FS370" s="73"/>
      <c r="FT370" s="73"/>
      <c r="FU370" s="73"/>
      <c r="FV370" s="73"/>
      <c r="FW370" s="73"/>
      <c r="FX370" s="73"/>
      <c r="FY370" s="73"/>
      <c r="FZ370" s="73"/>
      <c r="GA370" s="73"/>
      <c r="GB370" s="73"/>
      <c r="GC370" s="73"/>
      <c r="GD370" s="73"/>
    </row>
    <row r="371" spans="1:186" ht="15">
      <c r="A371" s="10" t="s">
        <v>648</v>
      </c>
      <c r="B371" s="10" t="s">
        <v>647</v>
      </c>
      <c r="C371" s="70" t="s">
        <v>828</v>
      </c>
      <c r="D371" s="70" t="s">
        <v>801</v>
      </c>
      <c r="E371" s="10">
        <v>150</v>
      </c>
      <c r="F371" s="10">
        <v>0</v>
      </c>
      <c r="G371" s="10">
        <v>0</v>
      </c>
      <c r="H371" s="10">
        <v>480</v>
      </c>
      <c r="I371" s="10">
        <v>0</v>
      </c>
      <c r="J371" s="10">
        <v>0</v>
      </c>
      <c r="K371" s="10">
        <v>967</v>
      </c>
      <c r="L371" s="10">
        <v>1386</v>
      </c>
      <c r="M371" s="10">
        <v>3117</v>
      </c>
      <c r="N371" s="10">
        <v>798</v>
      </c>
      <c r="O371" s="10">
        <v>0</v>
      </c>
      <c r="P371" s="10">
        <v>0</v>
      </c>
      <c r="Q371" s="10">
        <v>0</v>
      </c>
      <c r="R371" s="10">
        <v>6898</v>
      </c>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c r="FG371" s="73"/>
      <c r="FH371" s="73"/>
      <c r="FI371" s="73"/>
      <c r="FJ371" s="73"/>
      <c r="FK371" s="73"/>
      <c r="FL371" s="73"/>
      <c r="FM371" s="73"/>
      <c r="FN371" s="73"/>
      <c r="FO371" s="73"/>
      <c r="FP371" s="73"/>
      <c r="FQ371" s="73"/>
      <c r="FR371" s="73"/>
      <c r="FS371" s="73"/>
      <c r="FT371" s="73"/>
      <c r="FU371" s="73"/>
      <c r="FV371" s="73"/>
      <c r="FW371" s="73"/>
      <c r="FX371" s="73"/>
      <c r="FY371" s="73"/>
      <c r="FZ371" s="73"/>
      <c r="GA371" s="73"/>
      <c r="GB371" s="73"/>
      <c r="GC371" s="73"/>
      <c r="GD371" s="73"/>
    </row>
    <row r="372" spans="1:186" ht="15">
      <c r="A372" s="10" t="s">
        <v>650</v>
      </c>
      <c r="B372" s="10" t="s">
        <v>649</v>
      </c>
      <c r="C372" s="70" t="s">
        <v>826</v>
      </c>
      <c r="D372" s="70" t="s">
        <v>801</v>
      </c>
      <c r="E372" s="10">
        <v>1235</v>
      </c>
      <c r="F372" s="10">
        <v>0</v>
      </c>
      <c r="G372" s="10">
        <v>0</v>
      </c>
      <c r="H372" s="10">
        <v>0</v>
      </c>
      <c r="I372" s="10">
        <v>0</v>
      </c>
      <c r="J372" s="10">
        <v>0</v>
      </c>
      <c r="K372" s="10">
        <v>2395</v>
      </c>
      <c r="L372" s="10">
        <v>1873</v>
      </c>
      <c r="M372" s="10">
        <v>6792</v>
      </c>
      <c r="N372" s="10">
        <v>7090</v>
      </c>
      <c r="O372" s="10">
        <v>0</v>
      </c>
      <c r="P372" s="10">
        <v>0</v>
      </c>
      <c r="Q372" s="10">
        <v>16352</v>
      </c>
      <c r="R372" s="10">
        <v>35737</v>
      </c>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c r="FG372" s="73"/>
      <c r="FH372" s="73"/>
      <c r="FI372" s="73"/>
      <c r="FJ372" s="73"/>
      <c r="FK372" s="73"/>
      <c r="FL372" s="73"/>
      <c r="FM372" s="73"/>
      <c r="FN372" s="73"/>
      <c r="FO372" s="73"/>
      <c r="FP372" s="73"/>
      <c r="FQ372" s="73"/>
      <c r="FR372" s="73"/>
      <c r="FS372" s="73"/>
      <c r="FT372" s="73"/>
      <c r="FU372" s="73"/>
      <c r="FV372" s="73"/>
      <c r="FW372" s="73"/>
      <c r="FX372" s="73"/>
      <c r="FY372" s="73"/>
      <c r="FZ372" s="73"/>
      <c r="GA372" s="73"/>
      <c r="GB372" s="73"/>
      <c r="GC372" s="73"/>
      <c r="GD372" s="73"/>
    </row>
    <row r="373" spans="1:186" ht="15">
      <c r="A373" s="10" t="s">
        <v>652</v>
      </c>
      <c r="B373" s="10" t="s">
        <v>651</v>
      </c>
      <c r="C373" s="70" t="s">
        <v>826</v>
      </c>
      <c r="D373" s="70" t="s">
        <v>801</v>
      </c>
      <c r="E373" s="10">
        <v>50</v>
      </c>
      <c r="F373" s="10">
        <v>0</v>
      </c>
      <c r="G373" s="10">
        <v>650</v>
      </c>
      <c r="H373" s="10">
        <v>3035</v>
      </c>
      <c r="I373" s="10">
        <v>1025</v>
      </c>
      <c r="J373" s="10">
        <v>0</v>
      </c>
      <c r="K373" s="10">
        <v>5382</v>
      </c>
      <c r="L373" s="10">
        <v>0</v>
      </c>
      <c r="M373" s="10">
        <v>0</v>
      </c>
      <c r="N373" s="10">
        <v>1942</v>
      </c>
      <c r="O373" s="10">
        <v>0</v>
      </c>
      <c r="P373" s="10">
        <v>0</v>
      </c>
      <c r="Q373" s="10">
        <v>0</v>
      </c>
      <c r="R373" s="10">
        <v>12084</v>
      </c>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c r="FG373" s="73"/>
      <c r="FH373" s="73"/>
      <c r="FI373" s="73"/>
      <c r="FJ373" s="73"/>
      <c r="FK373" s="73"/>
      <c r="FL373" s="73"/>
      <c r="FM373" s="73"/>
      <c r="FN373" s="73"/>
      <c r="FO373" s="73"/>
      <c r="FP373" s="73"/>
      <c r="FQ373" s="73"/>
      <c r="FR373" s="73"/>
      <c r="FS373" s="73"/>
      <c r="FT373" s="73"/>
      <c r="FU373" s="73"/>
      <c r="FV373" s="73"/>
      <c r="FW373" s="73"/>
      <c r="FX373" s="73"/>
      <c r="FY373" s="73"/>
      <c r="FZ373" s="73"/>
      <c r="GA373" s="73"/>
      <c r="GB373" s="73"/>
      <c r="GC373" s="73"/>
      <c r="GD373" s="73"/>
    </row>
    <row r="374" spans="1:186" ht="15">
      <c r="A374" s="10" t="s">
        <v>654</v>
      </c>
      <c r="B374" s="10" t="s">
        <v>653</v>
      </c>
      <c r="C374" s="70" t="s">
        <v>832</v>
      </c>
      <c r="D374" s="70" t="s">
        <v>804</v>
      </c>
      <c r="E374" s="10">
        <v>27555</v>
      </c>
      <c r="F374" s="10">
        <v>0</v>
      </c>
      <c r="G374" s="10">
        <v>3743</v>
      </c>
      <c r="H374" s="10">
        <v>0</v>
      </c>
      <c r="I374" s="10">
        <v>0</v>
      </c>
      <c r="J374" s="10">
        <v>0</v>
      </c>
      <c r="K374" s="10">
        <v>25752</v>
      </c>
      <c r="L374" s="10">
        <v>0</v>
      </c>
      <c r="M374" s="10">
        <v>0</v>
      </c>
      <c r="N374" s="10">
        <v>136</v>
      </c>
      <c r="O374" s="10">
        <v>1268</v>
      </c>
      <c r="P374" s="10">
        <v>0</v>
      </c>
      <c r="Q374" s="10">
        <v>54147</v>
      </c>
      <c r="R374" s="10">
        <v>112601</v>
      </c>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c r="FG374" s="73"/>
      <c r="FH374" s="73"/>
      <c r="FI374" s="73"/>
      <c r="FJ374" s="73"/>
      <c r="FK374" s="73"/>
      <c r="FL374" s="73"/>
      <c r="FM374" s="73"/>
      <c r="FN374" s="73"/>
      <c r="FO374" s="73"/>
      <c r="FP374" s="73"/>
      <c r="FQ374" s="73"/>
      <c r="FR374" s="73"/>
      <c r="FS374" s="73"/>
      <c r="FT374" s="73"/>
      <c r="FU374" s="73"/>
      <c r="FV374" s="73"/>
      <c r="FW374" s="73"/>
      <c r="FX374" s="73"/>
      <c r="FY374" s="73"/>
      <c r="FZ374" s="73"/>
      <c r="GA374" s="73"/>
      <c r="GB374" s="73"/>
      <c r="GC374" s="73"/>
      <c r="GD374" s="73"/>
    </row>
    <row r="375" spans="1:186" ht="15">
      <c r="A375" s="10" t="s">
        <v>656</v>
      </c>
      <c r="B375" s="10" t="s">
        <v>655</v>
      </c>
      <c r="C375" s="70" t="s">
        <v>827</v>
      </c>
      <c r="D375" s="70" t="s">
        <v>801</v>
      </c>
      <c r="E375" s="10">
        <v>20530</v>
      </c>
      <c r="F375" s="10">
        <v>0</v>
      </c>
      <c r="G375" s="10">
        <v>0</v>
      </c>
      <c r="H375" s="10">
        <v>3000</v>
      </c>
      <c r="I375" s="10">
        <v>0</v>
      </c>
      <c r="J375" s="10">
        <v>0</v>
      </c>
      <c r="K375" s="10">
        <v>100</v>
      </c>
      <c r="L375" s="10">
        <v>1170</v>
      </c>
      <c r="M375" s="10">
        <v>3255</v>
      </c>
      <c r="N375" s="10">
        <v>3238</v>
      </c>
      <c r="O375" s="10">
        <v>0</v>
      </c>
      <c r="P375" s="10">
        <v>0</v>
      </c>
      <c r="Q375" s="10">
        <v>0</v>
      </c>
      <c r="R375" s="10">
        <v>31293</v>
      </c>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c r="FG375" s="73"/>
      <c r="FH375" s="73"/>
      <c r="FI375" s="73"/>
      <c r="FJ375" s="73"/>
      <c r="FK375" s="73"/>
      <c r="FL375" s="73"/>
      <c r="FM375" s="73"/>
      <c r="FN375" s="73"/>
      <c r="FO375" s="73"/>
      <c r="FP375" s="73"/>
      <c r="FQ375" s="73"/>
      <c r="FR375" s="73"/>
      <c r="FS375" s="73"/>
      <c r="FT375" s="73"/>
      <c r="FU375" s="73"/>
      <c r="FV375" s="73"/>
      <c r="FW375" s="73"/>
      <c r="FX375" s="73"/>
      <c r="FY375" s="73"/>
      <c r="FZ375" s="73"/>
      <c r="GA375" s="73"/>
      <c r="GB375" s="73"/>
      <c r="GC375" s="73"/>
      <c r="GD375" s="73"/>
    </row>
    <row r="376" spans="1:186" ht="15">
      <c r="A376" s="10" t="s">
        <v>658</v>
      </c>
      <c r="B376" s="10" t="s">
        <v>657</v>
      </c>
      <c r="C376" s="70" t="s">
        <v>828</v>
      </c>
      <c r="D376" s="70" t="s">
        <v>801</v>
      </c>
      <c r="E376" s="10">
        <v>434</v>
      </c>
      <c r="F376" s="10">
        <v>0</v>
      </c>
      <c r="G376" s="10">
        <v>752</v>
      </c>
      <c r="H376" s="10">
        <v>0</v>
      </c>
      <c r="I376" s="10">
        <v>0</v>
      </c>
      <c r="J376" s="10">
        <v>0</v>
      </c>
      <c r="K376" s="10">
        <v>252</v>
      </c>
      <c r="L376" s="10">
        <v>0</v>
      </c>
      <c r="M376" s="10">
        <v>0</v>
      </c>
      <c r="N376" s="10">
        <v>2679</v>
      </c>
      <c r="O376" s="10">
        <v>0</v>
      </c>
      <c r="P376" s="10">
        <v>0</v>
      </c>
      <c r="Q376" s="10">
        <v>0</v>
      </c>
      <c r="R376" s="10">
        <v>4117</v>
      </c>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c r="FG376" s="73"/>
      <c r="FH376" s="73"/>
      <c r="FI376" s="73"/>
      <c r="FJ376" s="73"/>
      <c r="FK376" s="73"/>
      <c r="FL376" s="73"/>
      <c r="FM376" s="73"/>
      <c r="FN376" s="73"/>
      <c r="FO376" s="73"/>
      <c r="FP376" s="73"/>
      <c r="FQ376" s="73"/>
      <c r="FR376" s="73"/>
      <c r="FS376" s="73"/>
      <c r="FT376" s="73"/>
      <c r="FU376" s="73"/>
      <c r="FV376" s="73"/>
      <c r="FW376" s="73"/>
      <c r="FX376" s="73"/>
      <c r="FY376" s="73"/>
      <c r="FZ376" s="73"/>
      <c r="GA376" s="73"/>
      <c r="GB376" s="73"/>
      <c r="GC376" s="73"/>
      <c r="GD376" s="73"/>
    </row>
    <row r="377" spans="1:186" ht="15">
      <c r="A377" s="10" t="s">
        <v>660</v>
      </c>
      <c r="B377" s="10" t="s">
        <v>659</v>
      </c>
      <c r="C377" s="70" t="s">
        <v>826</v>
      </c>
      <c r="D377" s="70" t="s">
        <v>801</v>
      </c>
      <c r="E377" s="10">
        <v>450</v>
      </c>
      <c r="F377" s="10">
        <v>0</v>
      </c>
      <c r="G377" s="10">
        <v>0</v>
      </c>
      <c r="H377" s="10">
        <v>0</v>
      </c>
      <c r="I377" s="10">
        <v>0</v>
      </c>
      <c r="J377" s="10">
        <v>0</v>
      </c>
      <c r="K377" s="10">
        <v>9129</v>
      </c>
      <c r="L377" s="10">
        <v>0</v>
      </c>
      <c r="M377" s="10">
        <v>0</v>
      </c>
      <c r="N377" s="10">
        <v>0</v>
      </c>
      <c r="O377" s="10">
        <v>0</v>
      </c>
      <c r="P377" s="10">
        <v>0</v>
      </c>
      <c r="Q377" s="10">
        <v>0</v>
      </c>
      <c r="R377" s="10">
        <v>9579</v>
      </c>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c r="FG377" s="73"/>
      <c r="FH377" s="73"/>
      <c r="FI377" s="73"/>
      <c r="FJ377" s="73"/>
      <c r="FK377" s="73"/>
      <c r="FL377" s="73"/>
      <c r="FM377" s="73"/>
      <c r="FN377" s="73"/>
      <c r="FO377" s="73"/>
      <c r="FP377" s="73"/>
      <c r="FQ377" s="73"/>
      <c r="FR377" s="73"/>
      <c r="FS377" s="73"/>
      <c r="FT377" s="73"/>
      <c r="FU377" s="73"/>
      <c r="FV377" s="73"/>
      <c r="FW377" s="73"/>
      <c r="FX377" s="73"/>
      <c r="FY377" s="73"/>
      <c r="FZ377" s="73"/>
      <c r="GA377" s="73"/>
      <c r="GB377" s="73"/>
      <c r="GC377" s="73"/>
      <c r="GD377" s="73"/>
    </row>
    <row r="378" spans="1:186" ht="15">
      <c r="A378" s="10" t="s">
        <v>948</v>
      </c>
      <c r="B378" s="10" t="s">
        <v>905</v>
      </c>
      <c r="C378" s="70" t="s">
        <v>828</v>
      </c>
      <c r="D378" s="70" t="s">
        <v>834</v>
      </c>
      <c r="E378" s="10">
        <v>5123</v>
      </c>
      <c r="F378" s="10">
        <v>0</v>
      </c>
      <c r="G378" s="10">
        <v>105</v>
      </c>
      <c r="H378" s="10">
        <v>0</v>
      </c>
      <c r="I378" s="10">
        <v>0</v>
      </c>
      <c r="J378" s="10">
        <v>0</v>
      </c>
      <c r="K378" s="10">
        <v>12537</v>
      </c>
      <c r="L378" s="10">
        <v>0</v>
      </c>
      <c r="M378" s="10">
        <v>0</v>
      </c>
      <c r="N378" s="10">
        <v>1293</v>
      </c>
      <c r="O378" s="10">
        <v>0</v>
      </c>
      <c r="P378" s="10">
        <v>0</v>
      </c>
      <c r="Q378" s="10">
        <v>0</v>
      </c>
      <c r="R378" s="10">
        <v>19058</v>
      </c>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c r="FG378" s="73"/>
      <c r="FH378" s="73"/>
      <c r="FI378" s="73"/>
      <c r="FJ378" s="73"/>
      <c r="FK378" s="73"/>
      <c r="FL378" s="73"/>
      <c r="FM378" s="73"/>
      <c r="FN378" s="73"/>
      <c r="FO378" s="73"/>
      <c r="FP378" s="73"/>
      <c r="FQ378" s="73"/>
      <c r="FR378" s="73"/>
      <c r="FS378" s="73"/>
      <c r="FT378" s="73"/>
      <c r="FU378" s="73"/>
      <c r="FV378" s="73"/>
      <c r="FW378" s="73"/>
      <c r="FX378" s="73"/>
      <c r="FY378" s="73"/>
      <c r="FZ378" s="73"/>
      <c r="GA378" s="73"/>
      <c r="GB378" s="73"/>
      <c r="GC378" s="73"/>
      <c r="GD378" s="73"/>
    </row>
    <row r="379" spans="1:186" ht="15">
      <c r="A379" s="10" t="s">
        <v>662</v>
      </c>
      <c r="B379" s="10" t="s">
        <v>661</v>
      </c>
      <c r="C379" s="70" t="s">
        <v>828</v>
      </c>
      <c r="D379" s="70" t="s">
        <v>801</v>
      </c>
      <c r="E379" s="10">
        <v>0</v>
      </c>
      <c r="F379" s="10">
        <v>0</v>
      </c>
      <c r="G379" s="10">
        <v>0</v>
      </c>
      <c r="H379" s="10">
        <v>2510</v>
      </c>
      <c r="I379" s="10">
        <v>420</v>
      </c>
      <c r="J379" s="10">
        <v>0</v>
      </c>
      <c r="K379" s="10">
        <v>1067</v>
      </c>
      <c r="L379" s="10">
        <v>3020</v>
      </c>
      <c r="M379" s="10">
        <v>3000</v>
      </c>
      <c r="N379" s="10">
        <v>489</v>
      </c>
      <c r="O379" s="10">
        <v>0</v>
      </c>
      <c r="P379" s="10">
        <v>0</v>
      </c>
      <c r="Q379" s="10">
        <v>4666</v>
      </c>
      <c r="R379" s="10">
        <v>15172</v>
      </c>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c r="FG379" s="73"/>
      <c r="FH379" s="73"/>
      <c r="FI379" s="73"/>
      <c r="FJ379" s="73"/>
      <c r="FK379" s="73"/>
      <c r="FL379" s="73"/>
      <c r="FM379" s="73"/>
      <c r="FN379" s="73"/>
      <c r="FO379" s="73"/>
      <c r="FP379" s="73"/>
      <c r="FQ379" s="73"/>
      <c r="FR379" s="73"/>
      <c r="FS379" s="73"/>
      <c r="FT379" s="73"/>
      <c r="FU379" s="73"/>
      <c r="FV379" s="73"/>
      <c r="FW379" s="73"/>
      <c r="FX379" s="73"/>
      <c r="FY379" s="73"/>
      <c r="FZ379" s="73"/>
      <c r="GA379" s="73"/>
      <c r="GB379" s="73"/>
      <c r="GC379" s="73"/>
      <c r="GD379" s="73"/>
    </row>
    <row r="380" spans="1:186" ht="15">
      <c r="A380" s="10" t="s">
        <v>952</v>
      </c>
      <c r="B380" s="10" t="s">
        <v>953</v>
      </c>
      <c r="C380" s="70" t="s">
        <v>832</v>
      </c>
      <c r="D380" s="70" t="s">
        <v>834</v>
      </c>
      <c r="E380" s="10">
        <v>68095</v>
      </c>
      <c r="F380" s="10">
        <v>3435</v>
      </c>
      <c r="G380" s="10">
        <v>0</v>
      </c>
      <c r="H380" s="10">
        <v>0</v>
      </c>
      <c r="I380" s="10">
        <v>0</v>
      </c>
      <c r="J380" s="10">
        <v>0</v>
      </c>
      <c r="K380" s="10">
        <v>0</v>
      </c>
      <c r="L380" s="10">
        <v>0</v>
      </c>
      <c r="M380" s="10">
        <v>0</v>
      </c>
      <c r="N380" s="10">
        <v>0</v>
      </c>
      <c r="O380" s="10">
        <v>0</v>
      </c>
      <c r="P380" s="10">
        <v>0</v>
      </c>
      <c r="Q380" s="10">
        <v>0</v>
      </c>
      <c r="R380" s="10">
        <v>71530</v>
      </c>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c r="FG380" s="73"/>
      <c r="FH380" s="73"/>
      <c r="FI380" s="73"/>
      <c r="FJ380" s="73"/>
      <c r="FK380" s="73"/>
      <c r="FL380" s="73"/>
      <c r="FM380" s="73"/>
      <c r="FN380" s="73"/>
      <c r="FO380" s="73"/>
      <c r="FP380" s="73"/>
      <c r="FQ380" s="73"/>
      <c r="FR380" s="73"/>
      <c r="FS380" s="73"/>
      <c r="FT380" s="73"/>
      <c r="FU380" s="73"/>
      <c r="FV380" s="73"/>
      <c r="FW380" s="73"/>
      <c r="FX380" s="73"/>
      <c r="FY380" s="73"/>
      <c r="FZ380" s="73"/>
      <c r="GA380" s="73"/>
      <c r="GB380" s="73"/>
      <c r="GC380" s="73"/>
      <c r="GD380" s="73"/>
    </row>
    <row r="381" spans="1:186" ht="15">
      <c r="A381" s="10" t="s">
        <v>664</v>
      </c>
      <c r="B381" s="10" t="s">
        <v>663</v>
      </c>
      <c r="C381" s="70" t="s">
        <v>827</v>
      </c>
      <c r="D381" s="70" t="s">
        <v>834</v>
      </c>
      <c r="E381" s="10">
        <v>0</v>
      </c>
      <c r="F381" s="10">
        <v>0</v>
      </c>
      <c r="G381" s="10">
        <v>0</v>
      </c>
      <c r="H381" s="10">
        <v>0</v>
      </c>
      <c r="I381" s="10">
        <v>0</v>
      </c>
      <c r="J381" s="10">
        <v>0</v>
      </c>
      <c r="K381" s="10">
        <v>0</v>
      </c>
      <c r="L381" s="10">
        <v>0</v>
      </c>
      <c r="M381" s="10">
        <v>0</v>
      </c>
      <c r="N381" s="10">
        <v>416</v>
      </c>
      <c r="O381" s="10">
        <v>0</v>
      </c>
      <c r="P381" s="10">
        <v>0</v>
      </c>
      <c r="Q381" s="10">
        <v>0</v>
      </c>
      <c r="R381" s="10">
        <v>416</v>
      </c>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c r="FG381" s="73"/>
      <c r="FH381" s="73"/>
      <c r="FI381" s="73"/>
      <c r="FJ381" s="73"/>
      <c r="FK381" s="73"/>
      <c r="FL381" s="73"/>
      <c r="FM381" s="73"/>
      <c r="FN381" s="73"/>
      <c r="FO381" s="73"/>
      <c r="FP381" s="73"/>
      <c r="FQ381" s="73"/>
      <c r="FR381" s="73"/>
      <c r="FS381" s="73"/>
      <c r="FT381" s="73"/>
      <c r="FU381" s="73"/>
      <c r="FV381" s="73"/>
      <c r="FW381" s="73"/>
      <c r="FX381" s="73"/>
      <c r="FY381" s="73"/>
      <c r="FZ381" s="73"/>
      <c r="GA381" s="73"/>
      <c r="GB381" s="73"/>
      <c r="GC381" s="73"/>
      <c r="GD381" s="73"/>
    </row>
    <row r="382" spans="1:186" ht="15">
      <c r="A382" s="10" t="s">
        <v>954</v>
      </c>
      <c r="B382" s="10" t="s">
        <v>955</v>
      </c>
      <c r="C382" s="70" t="s">
        <v>833</v>
      </c>
      <c r="D382" s="70" t="s">
        <v>834</v>
      </c>
      <c r="E382" s="10">
        <v>112430</v>
      </c>
      <c r="F382" s="10">
        <v>0</v>
      </c>
      <c r="G382" s="10">
        <v>0</v>
      </c>
      <c r="H382" s="10">
        <v>0</v>
      </c>
      <c r="I382" s="10">
        <v>0</v>
      </c>
      <c r="J382" s="10">
        <v>0</v>
      </c>
      <c r="K382" s="10">
        <v>0</v>
      </c>
      <c r="L382" s="10">
        <v>0</v>
      </c>
      <c r="M382" s="10">
        <v>0</v>
      </c>
      <c r="N382" s="10">
        <v>6600</v>
      </c>
      <c r="O382" s="10">
        <v>0</v>
      </c>
      <c r="P382" s="10">
        <v>0</v>
      </c>
      <c r="Q382" s="10">
        <v>0</v>
      </c>
      <c r="R382" s="10">
        <v>119030</v>
      </c>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c r="FG382" s="73"/>
      <c r="FH382" s="73"/>
      <c r="FI382" s="73"/>
      <c r="FJ382" s="73"/>
      <c r="FK382" s="73"/>
      <c r="FL382" s="73"/>
      <c r="FM382" s="73"/>
      <c r="FN382" s="73"/>
      <c r="FO382" s="73"/>
      <c r="FP382" s="73"/>
      <c r="FQ382" s="73"/>
      <c r="FR382" s="73"/>
      <c r="FS382" s="73"/>
      <c r="FT382" s="73"/>
      <c r="FU382" s="73"/>
      <c r="FV382" s="73"/>
      <c r="FW382" s="73"/>
      <c r="FX382" s="73"/>
      <c r="FY382" s="73"/>
      <c r="FZ382" s="73"/>
      <c r="GA382" s="73"/>
      <c r="GB382" s="73"/>
      <c r="GC382" s="73"/>
      <c r="GD382" s="73"/>
    </row>
    <row r="383" spans="1:186" ht="15">
      <c r="A383" s="10" t="s">
        <v>950</v>
      </c>
      <c r="B383" s="10" t="s">
        <v>951</v>
      </c>
      <c r="C383" s="70" t="s">
        <v>830</v>
      </c>
      <c r="D383" s="70" t="s">
        <v>834</v>
      </c>
      <c r="E383" s="10">
        <v>9158</v>
      </c>
      <c r="F383" s="10">
        <v>0</v>
      </c>
      <c r="G383" s="10">
        <v>0</v>
      </c>
      <c r="H383" s="10">
        <v>0</v>
      </c>
      <c r="I383" s="10">
        <v>0</v>
      </c>
      <c r="J383" s="10">
        <v>0</v>
      </c>
      <c r="K383" s="10">
        <v>0</v>
      </c>
      <c r="L383" s="10">
        <v>0</v>
      </c>
      <c r="M383" s="10">
        <v>0</v>
      </c>
      <c r="N383" s="10">
        <v>14650</v>
      </c>
      <c r="O383" s="10">
        <v>0</v>
      </c>
      <c r="P383" s="10">
        <v>0</v>
      </c>
      <c r="Q383" s="10">
        <v>0</v>
      </c>
      <c r="R383" s="10">
        <v>23808</v>
      </c>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c r="FG383" s="73"/>
      <c r="FH383" s="73"/>
      <c r="FI383" s="73"/>
      <c r="FJ383" s="73"/>
      <c r="FK383" s="73"/>
      <c r="FL383" s="73"/>
      <c r="FM383" s="73"/>
      <c r="FN383" s="73"/>
      <c r="FO383" s="73"/>
      <c r="FP383" s="73"/>
      <c r="FQ383" s="73"/>
      <c r="FR383" s="73"/>
      <c r="FS383" s="73"/>
      <c r="FT383" s="73"/>
      <c r="FU383" s="73"/>
      <c r="FV383" s="73"/>
      <c r="FW383" s="73"/>
      <c r="FX383" s="73"/>
      <c r="FY383" s="73"/>
      <c r="FZ383" s="73"/>
      <c r="GA383" s="73"/>
      <c r="GB383" s="73"/>
      <c r="GC383" s="73"/>
      <c r="GD383" s="73"/>
    </row>
    <row r="384" spans="1:186" ht="15">
      <c r="A384" s="10" t="s">
        <v>956</v>
      </c>
      <c r="B384" s="10" t="s">
        <v>957</v>
      </c>
      <c r="C384" s="70" t="s">
        <v>829</v>
      </c>
      <c r="D384" s="70" t="s">
        <v>834</v>
      </c>
      <c r="E384" s="10">
        <v>74695</v>
      </c>
      <c r="F384" s="10">
        <v>0</v>
      </c>
      <c r="G384" s="10">
        <v>5519</v>
      </c>
      <c r="H384" s="10">
        <v>4523</v>
      </c>
      <c r="I384" s="10">
        <v>0</v>
      </c>
      <c r="J384" s="10">
        <v>0</v>
      </c>
      <c r="K384" s="10">
        <v>0</v>
      </c>
      <c r="L384" s="10">
        <v>0</v>
      </c>
      <c r="M384" s="10">
        <v>0</v>
      </c>
      <c r="N384" s="10">
        <v>0</v>
      </c>
      <c r="O384" s="10">
        <v>0</v>
      </c>
      <c r="P384" s="10">
        <v>0</v>
      </c>
      <c r="Q384" s="10">
        <v>0</v>
      </c>
      <c r="R384" s="10">
        <v>84737</v>
      </c>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c r="FG384" s="73"/>
      <c r="FH384" s="73"/>
      <c r="FI384" s="73"/>
      <c r="FJ384" s="73"/>
      <c r="FK384" s="73"/>
      <c r="FL384" s="73"/>
      <c r="FM384" s="73"/>
      <c r="FN384" s="73"/>
      <c r="FO384" s="73"/>
      <c r="FP384" s="73"/>
      <c r="FQ384" s="73"/>
      <c r="FR384" s="73"/>
      <c r="FS384" s="73"/>
      <c r="FT384" s="73"/>
      <c r="FU384" s="73"/>
      <c r="FV384" s="73"/>
      <c r="FW384" s="73"/>
      <c r="FX384" s="73"/>
      <c r="FY384" s="73"/>
      <c r="FZ384" s="73"/>
      <c r="GA384" s="73"/>
      <c r="GB384" s="73"/>
      <c r="GC384" s="73"/>
      <c r="GD384" s="73"/>
    </row>
    <row r="385" spans="1:186" ht="15">
      <c r="A385" s="10" t="s">
        <v>666</v>
      </c>
      <c r="B385" s="10" t="s">
        <v>665</v>
      </c>
      <c r="C385" s="70" t="s">
        <v>827</v>
      </c>
      <c r="D385" s="70" t="s">
        <v>801</v>
      </c>
      <c r="E385" s="10">
        <v>250</v>
      </c>
      <c r="F385" s="10">
        <v>0</v>
      </c>
      <c r="G385" s="10">
        <v>72</v>
      </c>
      <c r="H385" s="10">
        <v>200</v>
      </c>
      <c r="I385" s="10">
        <v>0</v>
      </c>
      <c r="J385" s="10">
        <v>0</v>
      </c>
      <c r="K385" s="10">
        <v>8624</v>
      </c>
      <c r="L385" s="10">
        <v>0</v>
      </c>
      <c r="M385" s="10">
        <v>0</v>
      </c>
      <c r="N385" s="10">
        <v>0</v>
      </c>
      <c r="O385" s="10">
        <v>0</v>
      </c>
      <c r="P385" s="10">
        <v>0</v>
      </c>
      <c r="Q385" s="10">
        <v>0</v>
      </c>
      <c r="R385" s="10">
        <v>9146</v>
      </c>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c r="FG385" s="73"/>
      <c r="FH385" s="73"/>
      <c r="FI385" s="73"/>
      <c r="FJ385" s="73"/>
      <c r="FK385" s="73"/>
      <c r="FL385" s="73"/>
      <c r="FM385" s="73"/>
      <c r="FN385" s="73"/>
      <c r="FO385" s="73"/>
      <c r="FP385" s="73"/>
      <c r="FQ385" s="73"/>
      <c r="FR385" s="73"/>
      <c r="FS385" s="73"/>
      <c r="FT385" s="73"/>
      <c r="FU385" s="73"/>
      <c r="FV385" s="73"/>
      <c r="FW385" s="73"/>
      <c r="FX385" s="73"/>
      <c r="FY385" s="73"/>
      <c r="FZ385" s="73"/>
      <c r="GA385" s="73"/>
      <c r="GB385" s="73"/>
      <c r="GC385" s="73"/>
      <c r="GD385" s="73"/>
    </row>
    <row r="386" spans="1:186" ht="15">
      <c r="A386" s="10" t="s">
        <v>668</v>
      </c>
      <c r="B386" s="10" t="s">
        <v>667</v>
      </c>
      <c r="C386" s="70" t="s">
        <v>827</v>
      </c>
      <c r="D386" s="70" t="s">
        <v>804</v>
      </c>
      <c r="E386" s="10">
        <v>17108</v>
      </c>
      <c r="F386" s="10">
        <v>0</v>
      </c>
      <c r="G386" s="10">
        <v>1454</v>
      </c>
      <c r="H386" s="10">
        <v>0</v>
      </c>
      <c r="I386" s="10">
        <v>0</v>
      </c>
      <c r="J386" s="10">
        <v>0</v>
      </c>
      <c r="K386" s="10">
        <v>2533</v>
      </c>
      <c r="L386" s="10">
        <v>13557</v>
      </c>
      <c r="M386" s="10">
        <v>0</v>
      </c>
      <c r="N386" s="10">
        <v>1460</v>
      </c>
      <c r="O386" s="10">
        <v>0</v>
      </c>
      <c r="P386" s="10">
        <v>0</v>
      </c>
      <c r="Q386" s="10">
        <v>57861</v>
      </c>
      <c r="R386" s="10">
        <v>93973</v>
      </c>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c r="FG386" s="73"/>
      <c r="FH386" s="73"/>
      <c r="FI386" s="73"/>
      <c r="FJ386" s="73"/>
      <c r="FK386" s="73"/>
      <c r="FL386" s="73"/>
      <c r="FM386" s="73"/>
      <c r="FN386" s="73"/>
      <c r="FO386" s="73"/>
      <c r="FP386" s="73"/>
      <c r="FQ386" s="73"/>
      <c r="FR386" s="73"/>
      <c r="FS386" s="73"/>
      <c r="FT386" s="73"/>
      <c r="FU386" s="73"/>
      <c r="FV386" s="73"/>
      <c r="FW386" s="73"/>
      <c r="FX386" s="73"/>
      <c r="FY386" s="73"/>
      <c r="FZ386" s="73"/>
      <c r="GA386" s="73"/>
      <c r="GB386" s="73"/>
      <c r="GC386" s="73"/>
      <c r="GD386" s="73"/>
    </row>
    <row r="387" spans="1:186" ht="15">
      <c r="A387" s="10" t="s">
        <v>670</v>
      </c>
      <c r="B387" s="10" t="s">
        <v>669</v>
      </c>
      <c r="C387" s="70" t="s">
        <v>828</v>
      </c>
      <c r="D387" s="70" t="s">
        <v>801</v>
      </c>
      <c r="E387" s="10">
        <v>780</v>
      </c>
      <c r="F387" s="10">
        <v>0</v>
      </c>
      <c r="G387" s="10">
        <v>292</v>
      </c>
      <c r="H387" s="10">
        <v>0</v>
      </c>
      <c r="I387" s="10">
        <v>0</v>
      </c>
      <c r="J387" s="10">
        <v>0</v>
      </c>
      <c r="K387" s="10">
        <v>1</v>
      </c>
      <c r="L387" s="10">
        <v>0</v>
      </c>
      <c r="M387" s="10">
        <v>0</v>
      </c>
      <c r="N387" s="10">
        <v>1869</v>
      </c>
      <c r="O387" s="10">
        <v>0</v>
      </c>
      <c r="P387" s="10">
        <v>0</v>
      </c>
      <c r="Q387" s="10">
        <v>0</v>
      </c>
      <c r="R387" s="10">
        <v>2942</v>
      </c>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c r="FG387" s="73"/>
      <c r="FH387" s="73"/>
      <c r="FI387" s="73"/>
      <c r="FJ387" s="73"/>
      <c r="FK387" s="73"/>
      <c r="FL387" s="73"/>
      <c r="FM387" s="73"/>
      <c r="FN387" s="73"/>
      <c r="FO387" s="73"/>
      <c r="FP387" s="73"/>
      <c r="FQ387" s="73"/>
      <c r="FR387" s="73"/>
      <c r="FS387" s="73"/>
      <c r="FT387" s="73"/>
      <c r="FU387" s="73"/>
      <c r="FV387" s="73"/>
      <c r="FW387" s="73"/>
      <c r="FX387" s="73"/>
      <c r="FY387" s="73"/>
      <c r="FZ387" s="73"/>
      <c r="GA387" s="73"/>
      <c r="GB387" s="73"/>
      <c r="GC387" s="73"/>
      <c r="GD387" s="73"/>
    </row>
    <row r="388" spans="1:186" ht="15">
      <c r="A388" s="10" t="s">
        <v>672</v>
      </c>
      <c r="B388" s="10" t="s">
        <v>671</v>
      </c>
      <c r="C388" s="70" t="s">
        <v>826</v>
      </c>
      <c r="D388" s="70" t="s">
        <v>804</v>
      </c>
      <c r="E388" s="10">
        <v>11610</v>
      </c>
      <c r="F388" s="10">
        <v>0</v>
      </c>
      <c r="G388" s="10">
        <v>331</v>
      </c>
      <c r="H388" s="10">
        <v>0</v>
      </c>
      <c r="I388" s="10">
        <v>28</v>
      </c>
      <c r="J388" s="10">
        <v>0</v>
      </c>
      <c r="K388" s="10">
        <v>2684</v>
      </c>
      <c r="L388" s="10">
        <v>0</v>
      </c>
      <c r="M388" s="10">
        <v>0</v>
      </c>
      <c r="N388" s="10">
        <v>1571</v>
      </c>
      <c r="O388" s="10">
        <v>0</v>
      </c>
      <c r="P388" s="10">
        <v>0</v>
      </c>
      <c r="Q388" s="10">
        <v>13283</v>
      </c>
      <c r="R388" s="10">
        <v>29507</v>
      </c>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c r="FG388" s="73"/>
      <c r="FH388" s="73"/>
      <c r="FI388" s="73"/>
      <c r="FJ388" s="73"/>
      <c r="FK388" s="73"/>
      <c r="FL388" s="73"/>
      <c r="FM388" s="73"/>
      <c r="FN388" s="73"/>
      <c r="FO388" s="73"/>
      <c r="FP388" s="73"/>
      <c r="FQ388" s="73"/>
      <c r="FR388" s="73"/>
      <c r="FS388" s="73"/>
      <c r="FT388" s="73"/>
      <c r="FU388" s="73"/>
      <c r="FV388" s="73"/>
      <c r="FW388" s="73"/>
      <c r="FX388" s="73"/>
      <c r="FY388" s="73"/>
      <c r="FZ388" s="73"/>
      <c r="GA388" s="73"/>
      <c r="GB388" s="73"/>
      <c r="GC388" s="73"/>
      <c r="GD388" s="73"/>
    </row>
    <row r="389" spans="1:186" ht="15">
      <c r="A389" s="10" t="s">
        <v>674</v>
      </c>
      <c r="B389" s="10" t="s">
        <v>673</v>
      </c>
      <c r="C389" s="70" t="s">
        <v>826</v>
      </c>
      <c r="D389" s="70" t="s">
        <v>801</v>
      </c>
      <c r="E389" s="10">
        <v>699</v>
      </c>
      <c r="F389" s="10">
        <v>0</v>
      </c>
      <c r="G389" s="10">
        <v>0</v>
      </c>
      <c r="H389" s="10">
        <v>0</v>
      </c>
      <c r="I389" s="10">
        <v>0</v>
      </c>
      <c r="J389" s="10">
        <v>0</v>
      </c>
      <c r="K389" s="10">
        <v>327</v>
      </c>
      <c r="L389" s="10">
        <v>0</v>
      </c>
      <c r="M389" s="10">
        <v>0</v>
      </c>
      <c r="N389" s="10">
        <v>2387</v>
      </c>
      <c r="O389" s="10">
        <v>0</v>
      </c>
      <c r="P389" s="10">
        <v>0</v>
      </c>
      <c r="Q389" s="10">
        <v>0</v>
      </c>
      <c r="R389" s="10">
        <v>3413</v>
      </c>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c r="FG389" s="73"/>
      <c r="FH389" s="73"/>
      <c r="FI389" s="73"/>
      <c r="FJ389" s="73"/>
      <c r="FK389" s="73"/>
      <c r="FL389" s="73"/>
      <c r="FM389" s="73"/>
      <c r="FN389" s="73"/>
      <c r="FO389" s="73"/>
      <c r="FP389" s="73"/>
      <c r="FQ389" s="73"/>
      <c r="FR389" s="73"/>
      <c r="FS389" s="73"/>
      <c r="FT389" s="73"/>
      <c r="FU389" s="73"/>
      <c r="FV389" s="73"/>
      <c r="FW389" s="73"/>
      <c r="FX389" s="73"/>
      <c r="FY389" s="73"/>
      <c r="FZ389" s="73"/>
      <c r="GA389" s="73"/>
      <c r="GB389" s="73"/>
      <c r="GC389" s="73"/>
      <c r="GD389" s="73"/>
    </row>
    <row r="390" spans="1:186" ht="15">
      <c r="A390" s="10" t="s">
        <v>676</v>
      </c>
      <c r="B390" s="10" t="s">
        <v>675</v>
      </c>
      <c r="C390" s="70" t="s">
        <v>802</v>
      </c>
      <c r="D390" s="70" t="s">
        <v>802</v>
      </c>
      <c r="E390" s="10">
        <v>28090</v>
      </c>
      <c r="F390" s="10">
        <v>0</v>
      </c>
      <c r="G390" s="10">
        <v>10426</v>
      </c>
      <c r="H390" s="10">
        <v>116</v>
      </c>
      <c r="I390" s="10">
        <v>0</v>
      </c>
      <c r="J390" s="10">
        <v>10468</v>
      </c>
      <c r="K390" s="10">
        <v>10158</v>
      </c>
      <c r="L390" s="10">
        <v>41721</v>
      </c>
      <c r="M390" s="10">
        <v>31810</v>
      </c>
      <c r="N390" s="10">
        <v>2150</v>
      </c>
      <c r="O390" s="10">
        <v>0</v>
      </c>
      <c r="P390" s="10">
        <v>0</v>
      </c>
      <c r="Q390" s="10">
        <v>37033</v>
      </c>
      <c r="R390" s="10">
        <v>171972</v>
      </c>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c r="FG390" s="73"/>
      <c r="FH390" s="73"/>
      <c r="FI390" s="73"/>
      <c r="FJ390" s="73"/>
      <c r="FK390" s="73"/>
      <c r="FL390" s="73"/>
      <c r="FM390" s="73"/>
      <c r="FN390" s="73"/>
      <c r="FO390" s="73"/>
      <c r="FP390" s="73"/>
      <c r="FQ390" s="73"/>
      <c r="FR390" s="73"/>
      <c r="FS390" s="73"/>
      <c r="FT390" s="73"/>
      <c r="FU390" s="73"/>
      <c r="FV390" s="73"/>
      <c r="FW390" s="73"/>
      <c r="FX390" s="73"/>
      <c r="FY390" s="73"/>
      <c r="FZ390" s="73"/>
      <c r="GA390" s="73"/>
      <c r="GB390" s="73"/>
      <c r="GC390" s="73"/>
      <c r="GD390" s="73"/>
    </row>
    <row r="391" spans="1:186" ht="15">
      <c r="A391" s="10" t="s">
        <v>678</v>
      </c>
      <c r="B391" s="10" t="s">
        <v>677</v>
      </c>
      <c r="C391" s="70" t="s">
        <v>829</v>
      </c>
      <c r="D391" s="70" t="s">
        <v>803</v>
      </c>
      <c r="E391" s="10">
        <v>23344</v>
      </c>
      <c r="F391" s="10">
        <v>0</v>
      </c>
      <c r="G391" s="10">
        <v>5664</v>
      </c>
      <c r="H391" s="10">
        <v>128</v>
      </c>
      <c r="I391" s="10">
        <v>0</v>
      </c>
      <c r="J391" s="10">
        <v>0</v>
      </c>
      <c r="K391" s="10">
        <v>7787</v>
      </c>
      <c r="L391" s="10">
        <v>0</v>
      </c>
      <c r="M391" s="10">
        <v>0</v>
      </c>
      <c r="N391" s="10">
        <v>218</v>
      </c>
      <c r="O391" s="10">
        <v>0</v>
      </c>
      <c r="P391" s="10">
        <v>0</v>
      </c>
      <c r="Q391" s="10">
        <v>4700</v>
      </c>
      <c r="R391" s="10">
        <v>41841</v>
      </c>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c r="FG391" s="73"/>
      <c r="FH391" s="73"/>
      <c r="FI391" s="73"/>
      <c r="FJ391" s="73"/>
      <c r="FK391" s="73"/>
      <c r="FL391" s="73"/>
      <c r="FM391" s="73"/>
      <c r="FN391" s="73"/>
      <c r="FO391" s="73"/>
      <c r="FP391" s="73"/>
      <c r="FQ391" s="73"/>
      <c r="FR391" s="73"/>
      <c r="FS391" s="73"/>
      <c r="FT391" s="73"/>
      <c r="FU391" s="73"/>
      <c r="FV391" s="73"/>
      <c r="FW391" s="73"/>
      <c r="FX391" s="73"/>
      <c r="FY391" s="73"/>
      <c r="FZ391" s="73"/>
      <c r="GA391" s="73"/>
      <c r="GB391" s="73"/>
      <c r="GC391" s="73"/>
      <c r="GD391" s="73"/>
    </row>
    <row r="392" spans="1:186" ht="15">
      <c r="A392" s="10" t="s">
        <v>680</v>
      </c>
      <c r="B392" s="10" t="s">
        <v>679</v>
      </c>
      <c r="C392" s="70" t="s">
        <v>828</v>
      </c>
      <c r="D392" s="70" t="s">
        <v>801</v>
      </c>
      <c r="E392" s="10">
        <v>594</v>
      </c>
      <c r="F392" s="10">
        <v>0</v>
      </c>
      <c r="G392" s="10">
        <v>1890</v>
      </c>
      <c r="H392" s="10">
        <v>0</v>
      </c>
      <c r="I392" s="10">
        <v>1856</v>
      </c>
      <c r="J392" s="10">
        <v>0</v>
      </c>
      <c r="K392" s="10">
        <v>0</v>
      </c>
      <c r="L392" s="10">
        <v>0</v>
      </c>
      <c r="M392" s="10">
        <v>0</v>
      </c>
      <c r="N392" s="10">
        <v>5197</v>
      </c>
      <c r="O392" s="10">
        <v>0</v>
      </c>
      <c r="P392" s="10">
        <v>0</v>
      </c>
      <c r="Q392" s="10">
        <v>11000</v>
      </c>
      <c r="R392" s="10">
        <v>20537</v>
      </c>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c r="FG392" s="73"/>
      <c r="FH392" s="73"/>
      <c r="FI392" s="73"/>
      <c r="FJ392" s="73"/>
      <c r="FK392" s="73"/>
      <c r="FL392" s="73"/>
      <c r="FM392" s="73"/>
      <c r="FN392" s="73"/>
      <c r="FO392" s="73"/>
      <c r="FP392" s="73"/>
      <c r="FQ392" s="73"/>
      <c r="FR392" s="73"/>
      <c r="FS392" s="73"/>
      <c r="FT392" s="73"/>
      <c r="FU392" s="73"/>
      <c r="FV392" s="73"/>
      <c r="FW392" s="73"/>
      <c r="FX392" s="73"/>
      <c r="FY392" s="73"/>
      <c r="FZ392" s="73"/>
      <c r="GA392" s="73"/>
      <c r="GB392" s="73"/>
      <c r="GC392" s="73"/>
      <c r="GD392" s="73"/>
    </row>
    <row r="393" spans="1:186" ht="15">
      <c r="A393" s="10" t="s">
        <v>682</v>
      </c>
      <c r="B393" s="10" t="s">
        <v>681</v>
      </c>
      <c r="C393" s="70" t="s">
        <v>830</v>
      </c>
      <c r="D393" s="70" t="s">
        <v>834</v>
      </c>
      <c r="E393" s="10">
        <v>3211</v>
      </c>
      <c r="F393" s="10">
        <v>0</v>
      </c>
      <c r="G393" s="10">
        <v>0</v>
      </c>
      <c r="H393" s="10">
        <v>0</v>
      </c>
      <c r="I393" s="10">
        <v>0</v>
      </c>
      <c r="J393" s="10">
        <v>0</v>
      </c>
      <c r="K393" s="10">
        <v>0</v>
      </c>
      <c r="L393" s="10">
        <v>0</v>
      </c>
      <c r="M393" s="10">
        <v>0</v>
      </c>
      <c r="N393" s="10">
        <v>2091</v>
      </c>
      <c r="O393" s="10">
        <v>0</v>
      </c>
      <c r="P393" s="10">
        <v>0</v>
      </c>
      <c r="Q393" s="10">
        <v>0</v>
      </c>
      <c r="R393" s="10">
        <v>5302</v>
      </c>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c r="FG393" s="73"/>
      <c r="FH393" s="73"/>
      <c r="FI393" s="73"/>
      <c r="FJ393" s="73"/>
      <c r="FK393" s="73"/>
      <c r="FL393" s="73"/>
      <c r="FM393" s="73"/>
      <c r="FN393" s="73"/>
      <c r="FO393" s="73"/>
      <c r="FP393" s="73"/>
      <c r="FQ393" s="73"/>
      <c r="FR393" s="73"/>
      <c r="FS393" s="73"/>
      <c r="FT393" s="73"/>
      <c r="FU393" s="73"/>
      <c r="FV393" s="73"/>
      <c r="FW393" s="73"/>
      <c r="FX393" s="73"/>
      <c r="FY393" s="73"/>
      <c r="FZ393" s="73"/>
      <c r="GA393" s="73"/>
      <c r="GB393" s="73"/>
      <c r="GC393" s="73"/>
      <c r="GD393" s="73"/>
    </row>
    <row r="394" spans="1:186" ht="15">
      <c r="A394" s="10" t="s">
        <v>684</v>
      </c>
      <c r="B394" s="10" t="s">
        <v>683</v>
      </c>
      <c r="C394" s="70" t="s">
        <v>827</v>
      </c>
      <c r="D394" s="70" t="s">
        <v>801</v>
      </c>
      <c r="E394" s="10">
        <v>903</v>
      </c>
      <c r="F394" s="10">
        <v>0</v>
      </c>
      <c r="G394" s="10">
        <v>434</v>
      </c>
      <c r="H394" s="10">
        <v>0</v>
      </c>
      <c r="I394" s="10">
        <v>0</v>
      </c>
      <c r="J394" s="10">
        <v>0</v>
      </c>
      <c r="K394" s="10">
        <v>334</v>
      </c>
      <c r="L394" s="10">
        <v>4872</v>
      </c>
      <c r="M394" s="10">
        <v>3334</v>
      </c>
      <c r="N394" s="10">
        <v>2530</v>
      </c>
      <c r="O394" s="10">
        <v>0</v>
      </c>
      <c r="P394" s="10">
        <v>0</v>
      </c>
      <c r="Q394" s="10">
        <v>1346</v>
      </c>
      <c r="R394" s="10">
        <v>13753</v>
      </c>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c r="FG394" s="73"/>
      <c r="FH394" s="73"/>
      <c r="FI394" s="73"/>
      <c r="FJ394" s="73"/>
      <c r="FK394" s="73"/>
      <c r="FL394" s="73"/>
      <c r="FM394" s="73"/>
      <c r="FN394" s="73"/>
      <c r="FO394" s="73"/>
      <c r="FP394" s="73"/>
      <c r="FQ394" s="73"/>
      <c r="FR394" s="73"/>
      <c r="FS394" s="73"/>
      <c r="FT394" s="73"/>
      <c r="FU394" s="73"/>
      <c r="FV394" s="73"/>
      <c r="FW394" s="73"/>
      <c r="FX394" s="73"/>
      <c r="FY394" s="73"/>
      <c r="FZ394" s="73"/>
      <c r="GA394" s="73"/>
      <c r="GB394" s="73"/>
      <c r="GC394" s="73"/>
      <c r="GD394" s="73"/>
    </row>
    <row r="395" spans="1:186" ht="15">
      <c r="A395" s="10" t="s">
        <v>686</v>
      </c>
      <c r="B395" s="10" t="s">
        <v>685</v>
      </c>
      <c r="C395" s="70" t="s">
        <v>828</v>
      </c>
      <c r="D395" s="70" t="s">
        <v>801</v>
      </c>
      <c r="E395" s="10">
        <v>813</v>
      </c>
      <c r="F395" s="10">
        <v>0</v>
      </c>
      <c r="G395" s="10">
        <v>351</v>
      </c>
      <c r="H395" s="10">
        <v>0</v>
      </c>
      <c r="I395" s="10">
        <v>0</v>
      </c>
      <c r="J395" s="10">
        <v>0</v>
      </c>
      <c r="K395" s="10">
        <v>8909</v>
      </c>
      <c r="L395" s="10">
        <v>0</v>
      </c>
      <c r="M395" s="10">
        <v>0</v>
      </c>
      <c r="N395" s="10">
        <v>941</v>
      </c>
      <c r="O395" s="10">
        <v>0</v>
      </c>
      <c r="P395" s="10">
        <v>0</v>
      </c>
      <c r="Q395" s="10">
        <v>0</v>
      </c>
      <c r="R395" s="10">
        <v>11014</v>
      </c>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c r="FG395" s="73"/>
      <c r="FH395" s="73"/>
      <c r="FI395" s="73"/>
      <c r="FJ395" s="73"/>
      <c r="FK395" s="73"/>
      <c r="FL395" s="73"/>
      <c r="FM395" s="73"/>
      <c r="FN395" s="73"/>
      <c r="FO395" s="73"/>
      <c r="FP395" s="73"/>
      <c r="FQ395" s="73"/>
      <c r="FR395" s="73"/>
      <c r="FS395" s="73"/>
      <c r="FT395" s="73"/>
      <c r="FU395" s="73"/>
      <c r="FV395" s="73"/>
      <c r="FW395" s="73"/>
      <c r="FX395" s="73"/>
      <c r="FY395" s="73"/>
      <c r="FZ395" s="73"/>
      <c r="GA395" s="73"/>
      <c r="GB395" s="73"/>
      <c r="GC395" s="73"/>
      <c r="GD395" s="73"/>
    </row>
    <row r="396" spans="1:186" ht="15">
      <c r="A396" s="10" t="s">
        <v>688</v>
      </c>
      <c r="B396" s="10" t="s">
        <v>687</v>
      </c>
      <c r="C396" s="70" t="s">
        <v>833</v>
      </c>
      <c r="D396" s="70" t="s">
        <v>803</v>
      </c>
      <c r="E396" s="10">
        <v>51011</v>
      </c>
      <c r="F396" s="10">
        <v>0</v>
      </c>
      <c r="G396" s="10">
        <v>1743</v>
      </c>
      <c r="H396" s="10">
        <v>577</v>
      </c>
      <c r="I396" s="10">
        <v>446</v>
      </c>
      <c r="J396" s="10">
        <v>0</v>
      </c>
      <c r="K396" s="10">
        <v>14001</v>
      </c>
      <c r="L396" s="10">
        <v>0</v>
      </c>
      <c r="M396" s="10">
        <v>0</v>
      </c>
      <c r="N396" s="10">
        <v>17436</v>
      </c>
      <c r="O396" s="10">
        <v>0</v>
      </c>
      <c r="P396" s="10">
        <v>0</v>
      </c>
      <c r="Q396" s="10">
        <v>5316</v>
      </c>
      <c r="R396" s="10">
        <v>90530</v>
      </c>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c r="FG396" s="73"/>
      <c r="FH396" s="73"/>
      <c r="FI396" s="73"/>
      <c r="FJ396" s="73"/>
      <c r="FK396" s="73"/>
      <c r="FL396" s="73"/>
      <c r="FM396" s="73"/>
      <c r="FN396" s="73"/>
      <c r="FO396" s="73"/>
      <c r="FP396" s="73"/>
      <c r="FQ396" s="73"/>
      <c r="FR396" s="73"/>
      <c r="FS396" s="73"/>
      <c r="FT396" s="73"/>
      <c r="FU396" s="73"/>
      <c r="FV396" s="73"/>
      <c r="FW396" s="73"/>
      <c r="FX396" s="73"/>
      <c r="FY396" s="73"/>
      <c r="FZ396" s="73"/>
      <c r="GA396" s="73"/>
      <c r="GB396" s="73"/>
      <c r="GC396" s="73"/>
      <c r="GD396" s="73"/>
    </row>
    <row r="397" spans="1:186" ht="15">
      <c r="A397" s="10" t="s">
        <v>690</v>
      </c>
      <c r="B397" s="10" t="s">
        <v>689</v>
      </c>
      <c r="C397" s="70" t="s">
        <v>832</v>
      </c>
      <c r="D397" s="70" t="s">
        <v>803</v>
      </c>
      <c r="E397" s="10">
        <v>20458</v>
      </c>
      <c r="F397" s="10">
        <v>0</v>
      </c>
      <c r="G397" s="10">
        <v>1731</v>
      </c>
      <c r="H397" s="10">
        <v>0</v>
      </c>
      <c r="I397" s="10">
        <v>0</v>
      </c>
      <c r="J397" s="10">
        <v>0</v>
      </c>
      <c r="K397" s="10">
        <v>3590</v>
      </c>
      <c r="L397" s="10">
        <v>0</v>
      </c>
      <c r="M397" s="10">
        <v>0</v>
      </c>
      <c r="N397" s="10">
        <v>960</v>
      </c>
      <c r="O397" s="10">
        <v>0</v>
      </c>
      <c r="P397" s="10">
        <v>0</v>
      </c>
      <c r="Q397" s="10">
        <v>20903</v>
      </c>
      <c r="R397" s="10">
        <v>47642</v>
      </c>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c r="FG397" s="73"/>
      <c r="FH397" s="73"/>
      <c r="FI397" s="73"/>
      <c r="FJ397" s="73"/>
      <c r="FK397" s="73"/>
      <c r="FL397" s="73"/>
      <c r="FM397" s="73"/>
      <c r="FN397" s="73"/>
      <c r="FO397" s="73"/>
      <c r="FP397" s="73"/>
      <c r="FQ397" s="73"/>
      <c r="FR397" s="73"/>
      <c r="FS397" s="73"/>
      <c r="FT397" s="73"/>
      <c r="FU397" s="73"/>
      <c r="FV397" s="73"/>
      <c r="FW397" s="73"/>
      <c r="FX397" s="73"/>
      <c r="FY397" s="73"/>
      <c r="FZ397" s="73"/>
      <c r="GA397" s="73"/>
      <c r="GB397" s="73"/>
      <c r="GC397" s="73"/>
      <c r="GD397" s="73"/>
    </row>
    <row r="398" spans="1:186" ht="15">
      <c r="A398" s="10" t="s">
        <v>692</v>
      </c>
      <c r="B398" s="10" t="s">
        <v>691</v>
      </c>
      <c r="C398" s="70" t="s">
        <v>802</v>
      </c>
      <c r="D398" s="70" t="s">
        <v>802</v>
      </c>
      <c r="E398" s="10">
        <v>42687</v>
      </c>
      <c r="F398" s="10">
        <v>0</v>
      </c>
      <c r="G398" s="10">
        <v>9684</v>
      </c>
      <c r="H398" s="10">
        <v>1840</v>
      </c>
      <c r="I398" s="10">
        <v>3368</v>
      </c>
      <c r="J398" s="10">
        <v>600</v>
      </c>
      <c r="K398" s="10">
        <v>16095</v>
      </c>
      <c r="L398" s="10">
        <v>12465</v>
      </c>
      <c r="M398" s="10">
        <v>9445</v>
      </c>
      <c r="N398" s="10">
        <v>8986</v>
      </c>
      <c r="O398" s="10">
        <v>0</v>
      </c>
      <c r="P398" s="10">
        <v>0</v>
      </c>
      <c r="Q398" s="10">
        <v>16020</v>
      </c>
      <c r="R398" s="10">
        <v>121190</v>
      </c>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c r="FG398" s="73"/>
      <c r="FH398" s="73"/>
      <c r="FI398" s="73"/>
      <c r="FJ398" s="73"/>
      <c r="FK398" s="73"/>
      <c r="FL398" s="73"/>
      <c r="FM398" s="73"/>
      <c r="FN398" s="73"/>
      <c r="FO398" s="73"/>
      <c r="FP398" s="73"/>
      <c r="FQ398" s="73"/>
      <c r="FR398" s="73"/>
      <c r="FS398" s="73"/>
      <c r="FT398" s="73"/>
      <c r="FU398" s="73"/>
      <c r="FV398" s="73"/>
      <c r="FW398" s="73"/>
      <c r="FX398" s="73"/>
      <c r="FY398" s="73"/>
      <c r="FZ398" s="73"/>
      <c r="GA398" s="73"/>
      <c r="GB398" s="73"/>
      <c r="GC398" s="73"/>
      <c r="GD398" s="73"/>
    </row>
    <row r="399" spans="1:186" ht="15">
      <c r="A399" s="10" t="s">
        <v>694</v>
      </c>
      <c r="B399" s="10" t="s">
        <v>693</v>
      </c>
      <c r="C399" s="70" t="s">
        <v>802</v>
      </c>
      <c r="D399" s="70" t="s">
        <v>802</v>
      </c>
      <c r="E399" s="10">
        <v>13711</v>
      </c>
      <c r="F399" s="10">
        <v>0</v>
      </c>
      <c r="G399" s="10">
        <v>27316</v>
      </c>
      <c r="H399" s="10">
        <v>0</v>
      </c>
      <c r="I399" s="10">
        <v>0</v>
      </c>
      <c r="J399" s="10">
        <v>2708</v>
      </c>
      <c r="K399" s="10">
        <v>48481</v>
      </c>
      <c r="L399" s="10">
        <v>0</v>
      </c>
      <c r="M399" s="10">
        <v>23750</v>
      </c>
      <c r="N399" s="10">
        <v>0</v>
      </c>
      <c r="O399" s="10">
        <v>0</v>
      </c>
      <c r="P399" s="10">
        <v>0</v>
      </c>
      <c r="Q399" s="10">
        <v>34881</v>
      </c>
      <c r="R399" s="10">
        <v>150847</v>
      </c>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c r="FG399" s="73"/>
      <c r="FH399" s="73"/>
      <c r="FI399" s="73"/>
      <c r="FJ399" s="73"/>
      <c r="FK399" s="73"/>
      <c r="FL399" s="73"/>
      <c r="FM399" s="73"/>
      <c r="FN399" s="73"/>
      <c r="FO399" s="73"/>
      <c r="FP399" s="73"/>
      <c r="FQ399" s="73"/>
      <c r="FR399" s="73"/>
      <c r="FS399" s="73"/>
      <c r="FT399" s="73"/>
      <c r="FU399" s="73"/>
      <c r="FV399" s="73"/>
      <c r="FW399" s="73"/>
      <c r="FX399" s="73"/>
      <c r="FY399" s="73"/>
      <c r="FZ399" s="73"/>
      <c r="GA399" s="73"/>
      <c r="GB399" s="73"/>
      <c r="GC399" s="73"/>
      <c r="GD399" s="73"/>
    </row>
    <row r="400" spans="1:186" ht="15">
      <c r="A400" s="10" t="s">
        <v>696</v>
      </c>
      <c r="B400" s="10" t="s">
        <v>695</v>
      </c>
      <c r="C400" s="70" t="s">
        <v>829</v>
      </c>
      <c r="D400" s="70" t="s">
        <v>804</v>
      </c>
      <c r="E400" s="10">
        <v>16503</v>
      </c>
      <c r="F400" s="10">
        <v>0</v>
      </c>
      <c r="G400" s="10">
        <v>7447</v>
      </c>
      <c r="H400" s="10">
        <v>0</v>
      </c>
      <c r="I400" s="10">
        <v>0</v>
      </c>
      <c r="J400" s="10">
        <v>0</v>
      </c>
      <c r="K400" s="10">
        <v>3835</v>
      </c>
      <c r="L400" s="10">
        <v>0</v>
      </c>
      <c r="M400" s="10">
        <v>0</v>
      </c>
      <c r="N400" s="10">
        <v>171</v>
      </c>
      <c r="O400" s="10">
        <v>0</v>
      </c>
      <c r="P400" s="10">
        <v>0</v>
      </c>
      <c r="Q400" s="10">
        <v>261199</v>
      </c>
      <c r="R400" s="10">
        <v>289155</v>
      </c>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c r="FG400" s="73"/>
      <c r="FH400" s="73"/>
      <c r="FI400" s="73"/>
      <c r="FJ400" s="73"/>
      <c r="FK400" s="73"/>
      <c r="FL400" s="73"/>
      <c r="FM400" s="73"/>
      <c r="FN400" s="73"/>
      <c r="FO400" s="73"/>
      <c r="FP400" s="73"/>
      <c r="FQ400" s="73"/>
      <c r="FR400" s="73"/>
      <c r="FS400" s="73"/>
      <c r="FT400" s="73"/>
      <c r="FU400" s="73"/>
      <c r="FV400" s="73"/>
      <c r="FW400" s="73"/>
      <c r="FX400" s="73"/>
      <c r="FY400" s="73"/>
      <c r="FZ400" s="73"/>
      <c r="GA400" s="73"/>
      <c r="GB400" s="73"/>
      <c r="GC400" s="73"/>
      <c r="GD400" s="73"/>
    </row>
    <row r="401" spans="1:186" ht="15">
      <c r="A401" s="10" t="s">
        <v>698</v>
      </c>
      <c r="B401" s="10" t="s">
        <v>697</v>
      </c>
      <c r="C401" s="70" t="s">
        <v>832</v>
      </c>
      <c r="D401" s="70" t="s">
        <v>801</v>
      </c>
      <c r="E401" s="10">
        <v>924</v>
      </c>
      <c r="F401" s="10">
        <v>0</v>
      </c>
      <c r="G401" s="10">
        <v>55</v>
      </c>
      <c r="H401" s="10">
        <v>0</v>
      </c>
      <c r="I401" s="10">
        <v>0</v>
      </c>
      <c r="J401" s="10">
        <v>0</v>
      </c>
      <c r="K401" s="10">
        <v>1512</v>
      </c>
      <c r="L401" s="10">
        <v>10388</v>
      </c>
      <c r="M401" s="10">
        <v>4872</v>
      </c>
      <c r="N401" s="10">
        <v>2207</v>
      </c>
      <c r="O401" s="10">
        <v>0</v>
      </c>
      <c r="P401" s="10">
        <v>0</v>
      </c>
      <c r="Q401" s="10">
        <v>0</v>
      </c>
      <c r="R401" s="10">
        <v>19958</v>
      </c>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c r="FG401" s="73"/>
      <c r="FH401" s="73"/>
      <c r="FI401" s="73"/>
      <c r="FJ401" s="73"/>
      <c r="FK401" s="73"/>
      <c r="FL401" s="73"/>
      <c r="FM401" s="73"/>
      <c r="FN401" s="73"/>
      <c r="FO401" s="73"/>
      <c r="FP401" s="73"/>
      <c r="FQ401" s="73"/>
      <c r="FR401" s="73"/>
      <c r="FS401" s="73"/>
      <c r="FT401" s="73"/>
      <c r="FU401" s="73"/>
      <c r="FV401" s="73"/>
      <c r="FW401" s="73"/>
      <c r="FX401" s="73"/>
      <c r="FY401" s="73"/>
      <c r="FZ401" s="73"/>
      <c r="GA401" s="73"/>
      <c r="GB401" s="73"/>
      <c r="GC401" s="73"/>
      <c r="GD401" s="73"/>
    </row>
    <row r="402" spans="1:186" ht="15">
      <c r="A402" s="10" t="s">
        <v>700</v>
      </c>
      <c r="B402" s="10" t="s">
        <v>699</v>
      </c>
      <c r="C402" s="70" t="s">
        <v>832</v>
      </c>
      <c r="D402" s="70" t="s">
        <v>805</v>
      </c>
      <c r="E402" s="10">
        <v>21026</v>
      </c>
      <c r="F402" s="10">
        <v>0</v>
      </c>
      <c r="G402" s="10">
        <v>3281</v>
      </c>
      <c r="H402" s="10">
        <v>0</v>
      </c>
      <c r="I402" s="10">
        <v>0</v>
      </c>
      <c r="J402" s="10">
        <v>0</v>
      </c>
      <c r="K402" s="10">
        <v>10378</v>
      </c>
      <c r="L402" s="10">
        <v>0</v>
      </c>
      <c r="M402" s="10">
        <v>0</v>
      </c>
      <c r="N402" s="10">
        <v>825</v>
      </c>
      <c r="O402" s="10">
        <v>0</v>
      </c>
      <c r="P402" s="10">
        <v>0</v>
      </c>
      <c r="Q402" s="10">
        <v>58094</v>
      </c>
      <c r="R402" s="10">
        <v>93604</v>
      </c>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c r="FG402" s="73"/>
      <c r="FH402" s="73"/>
      <c r="FI402" s="73"/>
      <c r="FJ402" s="73"/>
      <c r="FK402" s="73"/>
      <c r="FL402" s="73"/>
      <c r="FM402" s="73"/>
      <c r="FN402" s="73"/>
      <c r="FO402" s="73"/>
      <c r="FP402" s="73"/>
      <c r="FQ402" s="73"/>
      <c r="FR402" s="73"/>
      <c r="FS402" s="73"/>
      <c r="FT402" s="73"/>
      <c r="FU402" s="73"/>
      <c r="FV402" s="73"/>
      <c r="FW402" s="73"/>
      <c r="FX402" s="73"/>
      <c r="FY402" s="73"/>
      <c r="FZ402" s="73"/>
      <c r="GA402" s="73"/>
      <c r="GB402" s="73"/>
      <c r="GC402" s="73"/>
      <c r="GD402" s="73"/>
    </row>
    <row r="403" spans="1:186" ht="15">
      <c r="A403" s="10" t="s">
        <v>936</v>
      </c>
      <c r="B403" s="10" t="s">
        <v>906</v>
      </c>
      <c r="C403" s="70" t="s">
        <v>833</v>
      </c>
      <c r="D403" s="70" t="s">
        <v>834</v>
      </c>
      <c r="E403" s="10">
        <v>1012</v>
      </c>
      <c r="F403" s="10">
        <v>0</v>
      </c>
      <c r="G403" s="10">
        <v>0</v>
      </c>
      <c r="H403" s="10">
        <v>0</v>
      </c>
      <c r="I403" s="10">
        <v>0</v>
      </c>
      <c r="J403" s="10">
        <v>0</v>
      </c>
      <c r="K403" s="10">
        <v>675</v>
      </c>
      <c r="L403" s="10">
        <v>0</v>
      </c>
      <c r="M403" s="10">
        <v>0</v>
      </c>
      <c r="N403" s="10">
        <v>0</v>
      </c>
      <c r="O403" s="10">
        <v>0</v>
      </c>
      <c r="P403" s="10">
        <v>0</v>
      </c>
      <c r="Q403" s="10">
        <v>2340</v>
      </c>
      <c r="R403" s="10">
        <v>4027</v>
      </c>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c r="FG403" s="73"/>
      <c r="FH403" s="73"/>
      <c r="FI403" s="73"/>
      <c r="FJ403" s="73"/>
      <c r="FK403" s="73"/>
      <c r="FL403" s="73"/>
      <c r="FM403" s="73"/>
      <c r="FN403" s="73"/>
      <c r="FO403" s="73"/>
      <c r="FP403" s="73"/>
      <c r="FQ403" s="73"/>
      <c r="FR403" s="73"/>
      <c r="FS403" s="73"/>
      <c r="FT403" s="73"/>
      <c r="FU403" s="73"/>
      <c r="FV403" s="73"/>
      <c r="FW403" s="73"/>
      <c r="FX403" s="73"/>
      <c r="FY403" s="73"/>
      <c r="FZ403" s="73"/>
      <c r="GA403" s="73"/>
      <c r="GB403" s="73"/>
      <c r="GC403" s="73"/>
      <c r="GD403" s="73"/>
    </row>
    <row r="404" spans="1:186" ht="15">
      <c r="A404" s="10" t="s">
        <v>702</v>
      </c>
      <c r="B404" s="10" t="s">
        <v>701</v>
      </c>
      <c r="C404" s="70" t="s">
        <v>827</v>
      </c>
      <c r="D404" s="70" t="s">
        <v>801</v>
      </c>
      <c r="E404" s="10">
        <v>239</v>
      </c>
      <c r="F404" s="10">
        <v>0</v>
      </c>
      <c r="G404" s="10">
        <v>712</v>
      </c>
      <c r="H404" s="10">
        <v>0</v>
      </c>
      <c r="I404" s="10">
        <v>2285</v>
      </c>
      <c r="J404" s="10">
        <v>0</v>
      </c>
      <c r="K404" s="10">
        <v>11049</v>
      </c>
      <c r="L404" s="10">
        <v>0</v>
      </c>
      <c r="M404" s="10">
        <v>0</v>
      </c>
      <c r="N404" s="10">
        <v>0</v>
      </c>
      <c r="O404" s="10">
        <v>0</v>
      </c>
      <c r="P404" s="10">
        <v>0</v>
      </c>
      <c r="Q404" s="10">
        <v>0</v>
      </c>
      <c r="R404" s="10">
        <v>14285</v>
      </c>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c r="FG404" s="73"/>
      <c r="FH404" s="73"/>
      <c r="FI404" s="73"/>
      <c r="FJ404" s="73"/>
      <c r="FK404" s="73"/>
      <c r="FL404" s="73"/>
      <c r="FM404" s="73"/>
      <c r="FN404" s="73"/>
      <c r="FO404" s="73"/>
      <c r="FP404" s="73"/>
      <c r="FQ404" s="73"/>
      <c r="FR404" s="73"/>
      <c r="FS404" s="73"/>
      <c r="FT404" s="73"/>
      <c r="FU404" s="73"/>
      <c r="FV404" s="73"/>
      <c r="FW404" s="73"/>
      <c r="FX404" s="73"/>
      <c r="FY404" s="73"/>
      <c r="FZ404" s="73"/>
      <c r="GA404" s="73"/>
      <c r="GB404" s="73"/>
      <c r="GC404" s="73"/>
      <c r="GD404" s="73"/>
    </row>
    <row r="405" spans="1:186" ht="15">
      <c r="A405" s="10" t="s">
        <v>704</v>
      </c>
      <c r="B405" s="10" t="s">
        <v>703</v>
      </c>
      <c r="C405" s="70" t="s">
        <v>827</v>
      </c>
      <c r="D405" s="70" t="s">
        <v>801</v>
      </c>
      <c r="E405" s="10">
        <v>516</v>
      </c>
      <c r="F405" s="10">
        <v>0</v>
      </c>
      <c r="G405" s="10">
        <v>0</v>
      </c>
      <c r="H405" s="10">
        <v>1345</v>
      </c>
      <c r="I405" s="10">
        <v>0</v>
      </c>
      <c r="J405" s="10">
        <v>0</v>
      </c>
      <c r="K405" s="10">
        <v>0</v>
      </c>
      <c r="L405" s="10">
        <v>8011</v>
      </c>
      <c r="M405" s="10">
        <v>0</v>
      </c>
      <c r="N405" s="10">
        <v>430</v>
      </c>
      <c r="O405" s="10">
        <v>0</v>
      </c>
      <c r="P405" s="10">
        <v>0</v>
      </c>
      <c r="Q405" s="10">
        <v>5308</v>
      </c>
      <c r="R405" s="10">
        <v>15610</v>
      </c>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c r="FG405" s="73"/>
      <c r="FH405" s="73"/>
      <c r="FI405" s="73"/>
      <c r="FJ405" s="73"/>
      <c r="FK405" s="73"/>
      <c r="FL405" s="73"/>
      <c r="FM405" s="73"/>
      <c r="FN405" s="73"/>
      <c r="FO405" s="73"/>
      <c r="FP405" s="73"/>
      <c r="FQ405" s="73"/>
      <c r="FR405" s="73"/>
      <c r="FS405" s="73"/>
      <c r="FT405" s="73"/>
      <c r="FU405" s="73"/>
      <c r="FV405" s="73"/>
      <c r="FW405" s="73"/>
      <c r="FX405" s="73"/>
      <c r="FY405" s="73"/>
      <c r="FZ405" s="73"/>
      <c r="GA405" s="73"/>
      <c r="GB405" s="73"/>
      <c r="GC405" s="73"/>
      <c r="GD405" s="73"/>
    </row>
    <row r="406" spans="1:186" ht="15">
      <c r="A406" s="10" t="s">
        <v>706</v>
      </c>
      <c r="B406" s="10" t="s">
        <v>705</v>
      </c>
      <c r="C406" s="70" t="s">
        <v>828</v>
      </c>
      <c r="D406" s="70" t="s">
        <v>801</v>
      </c>
      <c r="E406" s="10">
        <v>1022</v>
      </c>
      <c r="F406" s="10">
        <v>0</v>
      </c>
      <c r="G406" s="10">
        <v>710</v>
      </c>
      <c r="H406" s="10">
        <v>0</v>
      </c>
      <c r="I406" s="10">
        <v>0</v>
      </c>
      <c r="J406" s="10">
        <v>0</v>
      </c>
      <c r="K406" s="10">
        <v>0</v>
      </c>
      <c r="L406" s="10">
        <v>13641</v>
      </c>
      <c r="M406" s="10">
        <v>6104</v>
      </c>
      <c r="N406" s="10">
        <v>2136</v>
      </c>
      <c r="O406" s="10">
        <v>0</v>
      </c>
      <c r="P406" s="10">
        <v>0</v>
      </c>
      <c r="Q406" s="10">
        <v>0</v>
      </c>
      <c r="R406" s="10">
        <v>23613</v>
      </c>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c r="FG406" s="73"/>
      <c r="FH406" s="73"/>
      <c r="FI406" s="73"/>
      <c r="FJ406" s="73"/>
      <c r="FK406" s="73"/>
      <c r="FL406" s="73"/>
      <c r="FM406" s="73"/>
      <c r="FN406" s="73"/>
      <c r="FO406" s="73"/>
      <c r="FP406" s="73"/>
      <c r="FQ406" s="73"/>
      <c r="FR406" s="73"/>
      <c r="FS406" s="73"/>
      <c r="FT406" s="73"/>
      <c r="FU406" s="73"/>
      <c r="FV406" s="73"/>
      <c r="FW406" s="73"/>
      <c r="FX406" s="73"/>
      <c r="FY406" s="73"/>
      <c r="FZ406" s="73"/>
      <c r="GA406" s="73"/>
      <c r="GB406" s="73"/>
      <c r="GC406" s="73"/>
      <c r="GD406" s="73"/>
    </row>
    <row r="407" spans="1:186" ht="15">
      <c r="A407" s="10" t="s">
        <v>708</v>
      </c>
      <c r="B407" s="10" t="s">
        <v>707</v>
      </c>
      <c r="C407" s="70" t="s">
        <v>828</v>
      </c>
      <c r="D407" s="70" t="s">
        <v>801</v>
      </c>
      <c r="E407" s="10">
        <v>495</v>
      </c>
      <c r="F407" s="10">
        <v>0</v>
      </c>
      <c r="G407" s="10">
        <v>350</v>
      </c>
      <c r="H407" s="10">
        <v>0</v>
      </c>
      <c r="I407" s="10">
        <v>0</v>
      </c>
      <c r="J407" s="10">
        <v>0</v>
      </c>
      <c r="K407" s="10">
        <v>2566</v>
      </c>
      <c r="L407" s="10">
        <v>683</v>
      </c>
      <c r="M407" s="10">
        <v>2874</v>
      </c>
      <c r="N407" s="10">
        <v>4330</v>
      </c>
      <c r="O407" s="10">
        <v>0</v>
      </c>
      <c r="P407" s="10">
        <v>0</v>
      </c>
      <c r="Q407" s="10">
        <v>4133</v>
      </c>
      <c r="R407" s="10">
        <v>15431</v>
      </c>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c r="FG407" s="73"/>
      <c r="FH407" s="73"/>
      <c r="FI407" s="73"/>
      <c r="FJ407" s="73"/>
      <c r="FK407" s="73"/>
      <c r="FL407" s="73"/>
      <c r="FM407" s="73"/>
      <c r="FN407" s="73"/>
      <c r="FO407" s="73"/>
      <c r="FP407" s="73"/>
      <c r="FQ407" s="73"/>
      <c r="FR407" s="73"/>
      <c r="FS407" s="73"/>
      <c r="FT407" s="73"/>
      <c r="FU407" s="73"/>
      <c r="FV407" s="73"/>
      <c r="FW407" s="73"/>
      <c r="FX407" s="73"/>
      <c r="FY407" s="73"/>
      <c r="FZ407" s="73"/>
      <c r="GA407" s="73"/>
      <c r="GB407" s="73"/>
      <c r="GC407" s="73"/>
      <c r="GD407" s="73"/>
    </row>
    <row r="408" spans="1:186" ht="15">
      <c r="A408" s="10" t="s">
        <v>710</v>
      </c>
      <c r="B408" s="10" t="s">
        <v>709</v>
      </c>
      <c r="C408" s="70" t="s">
        <v>831</v>
      </c>
      <c r="D408" s="70" t="s">
        <v>801</v>
      </c>
      <c r="E408" s="10">
        <v>0</v>
      </c>
      <c r="F408" s="10">
        <v>0</v>
      </c>
      <c r="G408" s="10">
        <v>0</v>
      </c>
      <c r="H408" s="10">
        <v>1003</v>
      </c>
      <c r="I408" s="10">
        <v>0</v>
      </c>
      <c r="J408" s="10">
        <v>0</v>
      </c>
      <c r="K408" s="10">
        <v>5231</v>
      </c>
      <c r="L408" s="10">
        <v>0</v>
      </c>
      <c r="M408" s="10">
        <v>0</v>
      </c>
      <c r="N408" s="10">
        <v>0</v>
      </c>
      <c r="O408" s="10">
        <v>0</v>
      </c>
      <c r="P408" s="10">
        <v>0</v>
      </c>
      <c r="Q408" s="10">
        <v>0</v>
      </c>
      <c r="R408" s="10">
        <v>6234</v>
      </c>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c r="FG408" s="73"/>
      <c r="FH408" s="73"/>
      <c r="FI408" s="73"/>
      <c r="FJ408" s="73"/>
      <c r="FK408" s="73"/>
      <c r="FL408" s="73"/>
      <c r="FM408" s="73"/>
      <c r="FN408" s="73"/>
      <c r="FO408" s="73"/>
      <c r="FP408" s="73"/>
      <c r="FQ408" s="73"/>
      <c r="FR408" s="73"/>
      <c r="FS408" s="73"/>
      <c r="FT408" s="73"/>
      <c r="FU408" s="73"/>
      <c r="FV408" s="73"/>
      <c r="FW408" s="73"/>
      <c r="FX408" s="73"/>
      <c r="FY408" s="73"/>
      <c r="FZ408" s="73"/>
      <c r="GA408" s="73"/>
      <c r="GB408" s="73"/>
      <c r="GC408" s="73"/>
      <c r="GD408" s="73"/>
    </row>
    <row r="409" spans="1:186" ht="15">
      <c r="A409" s="10" t="s">
        <v>712</v>
      </c>
      <c r="B409" s="10" t="s">
        <v>711</v>
      </c>
      <c r="C409" s="70" t="s">
        <v>827</v>
      </c>
      <c r="D409" s="70" t="s">
        <v>801</v>
      </c>
      <c r="E409" s="10">
        <v>265</v>
      </c>
      <c r="F409" s="10">
        <v>0</v>
      </c>
      <c r="G409" s="10">
        <v>0</v>
      </c>
      <c r="H409" s="10">
        <v>946</v>
      </c>
      <c r="I409" s="10">
        <v>0</v>
      </c>
      <c r="J409" s="10">
        <v>0</v>
      </c>
      <c r="K409" s="10">
        <v>17045</v>
      </c>
      <c r="L409" s="10">
        <v>3130</v>
      </c>
      <c r="M409" s="10">
        <v>10953</v>
      </c>
      <c r="N409" s="10">
        <v>0</v>
      </c>
      <c r="O409" s="10">
        <v>0</v>
      </c>
      <c r="P409" s="10">
        <v>0</v>
      </c>
      <c r="Q409" s="10">
        <v>0</v>
      </c>
      <c r="R409" s="10">
        <v>32339</v>
      </c>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c r="FG409" s="73"/>
      <c r="FH409" s="73"/>
      <c r="FI409" s="73"/>
      <c r="FJ409" s="73"/>
      <c r="FK409" s="73"/>
      <c r="FL409" s="73"/>
      <c r="FM409" s="73"/>
      <c r="FN409" s="73"/>
      <c r="FO409" s="73"/>
      <c r="FP409" s="73"/>
      <c r="FQ409" s="73"/>
      <c r="FR409" s="73"/>
      <c r="FS409" s="73"/>
      <c r="FT409" s="73"/>
      <c r="FU409" s="73"/>
      <c r="FV409" s="73"/>
      <c r="FW409" s="73"/>
      <c r="FX409" s="73"/>
      <c r="FY409" s="73"/>
      <c r="FZ409" s="73"/>
      <c r="GA409" s="73"/>
      <c r="GB409" s="73"/>
      <c r="GC409" s="73"/>
      <c r="GD409" s="73"/>
    </row>
    <row r="410" spans="1:186" ht="15">
      <c r="A410" s="10" t="s">
        <v>714</v>
      </c>
      <c r="B410" s="10" t="s">
        <v>713</v>
      </c>
      <c r="C410" s="70" t="s">
        <v>828</v>
      </c>
      <c r="D410" s="70" t="s">
        <v>804</v>
      </c>
      <c r="E410" s="10">
        <v>17674</v>
      </c>
      <c r="F410" s="10">
        <v>0</v>
      </c>
      <c r="G410" s="10">
        <v>2616</v>
      </c>
      <c r="H410" s="10">
        <v>0</v>
      </c>
      <c r="I410" s="10">
        <v>123</v>
      </c>
      <c r="J410" s="10">
        <v>0</v>
      </c>
      <c r="K410" s="10">
        <v>350</v>
      </c>
      <c r="L410" s="10">
        <v>0</v>
      </c>
      <c r="M410" s="10">
        <v>0</v>
      </c>
      <c r="N410" s="10">
        <v>0</v>
      </c>
      <c r="O410" s="10">
        <v>0</v>
      </c>
      <c r="P410" s="10">
        <v>0</v>
      </c>
      <c r="Q410" s="10">
        <v>10671</v>
      </c>
      <c r="R410" s="10">
        <v>31434</v>
      </c>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c r="FG410" s="73"/>
      <c r="FH410" s="73"/>
      <c r="FI410" s="73"/>
      <c r="FJ410" s="73"/>
      <c r="FK410" s="73"/>
      <c r="FL410" s="73"/>
      <c r="FM410" s="73"/>
      <c r="FN410" s="73"/>
      <c r="FO410" s="73"/>
      <c r="FP410" s="73"/>
      <c r="FQ410" s="73"/>
      <c r="FR410" s="73"/>
      <c r="FS410" s="73"/>
      <c r="FT410" s="73"/>
      <c r="FU410" s="73"/>
      <c r="FV410" s="73"/>
      <c r="FW410" s="73"/>
      <c r="FX410" s="73"/>
      <c r="FY410" s="73"/>
      <c r="FZ410" s="73"/>
      <c r="GA410" s="73"/>
      <c r="GB410" s="73"/>
      <c r="GC410" s="73"/>
      <c r="GD410" s="73"/>
    </row>
    <row r="411" spans="1:186" ht="15">
      <c r="A411" s="10" t="s">
        <v>716</v>
      </c>
      <c r="B411" s="10" t="s">
        <v>715</v>
      </c>
      <c r="C411" s="70" t="s">
        <v>826</v>
      </c>
      <c r="D411" s="70" t="s">
        <v>801</v>
      </c>
      <c r="E411" s="10">
        <v>451</v>
      </c>
      <c r="F411" s="10">
        <v>0</v>
      </c>
      <c r="G411" s="10">
        <v>0</v>
      </c>
      <c r="H411" s="10">
        <v>0</v>
      </c>
      <c r="I411" s="10">
        <v>0</v>
      </c>
      <c r="J411" s="10">
        <v>0</v>
      </c>
      <c r="K411" s="10">
        <v>0</v>
      </c>
      <c r="L411" s="10">
        <v>0</v>
      </c>
      <c r="M411" s="10">
        <v>0</v>
      </c>
      <c r="N411" s="10">
        <v>0</v>
      </c>
      <c r="O411" s="10">
        <v>0</v>
      </c>
      <c r="P411" s="10">
        <v>0</v>
      </c>
      <c r="Q411" s="10">
        <v>0</v>
      </c>
      <c r="R411" s="10">
        <v>451</v>
      </c>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c r="FG411" s="73"/>
      <c r="FH411" s="73"/>
      <c r="FI411" s="73"/>
      <c r="FJ411" s="73"/>
      <c r="FK411" s="73"/>
      <c r="FL411" s="73"/>
      <c r="FM411" s="73"/>
      <c r="FN411" s="73"/>
      <c r="FO411" s="73"/>
      <c r="FP411" s="73"/>
      <c r="FQ411" s="73"/>
      <c r="FR411" s="73"/>
      <c r="FS411" s="73"/>
      <c r="FT411" s="73"/>
      <c r="FU411" s="73"/>
      <c r="FV411" s="73"/>
      <c r="FW411" s="73"/>
      <c r="FX411" s="73"/>
      <c r="FY411" s="73"/>
      <c r="FZ411" s="73"/>
      <c r="GA411" s="73"/>
      <c r="GB411" s="73"/>
      <c r="GC411" s="73"/>
      <c r="GD411" s="73"/>
    </row>
    <row r="412" spans="1:186" ht="15">
      <c r="A412" s="10" t="s">
        <v>718</v>
      </c>
      <c r="B412" s="10" t="s">
        <v>717</v>
      </c>
      <c r="C412" s="70" t="s">
        <v>826</v>
      </c>
      <c r="D412" s="70" t="s">
        <v>801</v>
      </c>
      <c r="E412" s="10">
        <v>0</v>
      </c>
      <c r="F412" s="10">
        <v>0</v>
      </c>
      <c r="G412" s="10">
        <v>0</v>
      </c>
      <c r="H412" s="10">
        <v>0</v>
      </c>
      <c r="I412" s="10">
        <v>0</v>
      </c>
      <c r="J412" s="10">
        <v>0</v>
      </c>
      <c r="K412" s="10">
        <v>0</v>
      </c>
      <c r="L412" s="10">
        <v>0</v>
      </c>
      <c r="M412" s="10">
        <v>0</v>
      </c>
      <c r="N412" s="10">
        <v>3916</v>
      </c>
      <c r="O412" s="10">
        <v>0</v>
      </c>
      <c r="P412" s="10">
        <v>0</v>
      </c>
      <c r="Q412" s="10">
        <v>0</v>
      </c>
      <c r="R412" s="10">
        <v>3916</v>
      </c>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c r="FG412" s="73"/>
      <c r="FH412" s="73"/>
      <c r="FI412" s="73"/>
      <c r="FJ412" s="73"/>
      <c r="FK412" s="73"/>
      <c r="FL412" s="73"/>
      <c r="FM412" s="73"/>
      <c r="FN412" s="73"/>
      <c r="FO412" s="73"/>
      <c r="FP412" s="73"/>
      <c r="FQ412" s="73"/>
      <c r="FR412" s="73"/>
      <c r="FS412" s="73"/>
      <c r="FT412" s="73"/>
      <c r="FU412" s="73"/>
      <c r="FV412" s="73"/>
      <c r="FW412" s="73"/>
      <c r="FX412" s="73"/>
      <c r="FY412" s="73"/>
      <c r="FZ412" s="73"/>
      <c r="GA412" s="73"/>
      <c r="GB412" s="73"/>
      <c r="GC412" s="73"/>
      <c r="GD412" s="73"/>
    </row>
    <row r="413" spans="1:186" ht="15">
      <c r="A413" s="10" t="s">
        <v>720</v>
      </c>
      <c r="B413" s="10" t="s">
        <v>719</v>
      </c>
      <c r="C413" s="70" t="s">
        <v>829</v>
      </c>
      <c r="D413" s="70" t="s">
        <v>801</v>
      </c>
      <c r="E413" s="10">
        <v>552</v>
      </c>
      <c r="F413" s="10">
        <v>0</v>
      </c>
      <c r="G413" s="10">
        <v>156</v>
      </c>
      <c r="H413" s="10">
        <v>127</v>
      </c>
      <c r="I413" s="10">
        <v>0</v>
      </c>
      <c r="J413" s="10">
        <v>0</v>
      </c>
      <c r="K413" s="10">
        <v>2314</v>
      </c>
      <c r="L413" s="10">
        <v>9086</v>
      </c>
      <c r="M413" s="10">
        <v>0</v>
      </c>
      <c r="N413" s="10">
        <v>731</v>
      </c>
      <c r="O413" s="10">
        <v>0</v>
      </c>
      <c r="P413" s="10">
        <v>0</v>
      </c>
      <c r="Q413" s="10">
        <v>10741</v>
      </c>
      <c r="R413" s="10">
        <v>23707</v>
      </c>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c r="FG413" s="73"/>
      <c r="FH413" s="73"/>
      <c r="FI413" s="73"/>
      <c r="FJ413" s="73"/>
      <c r="FK413" s="73"/>
      <c r="FL413" s="73"/>
      <c r="FM413" s="73"/>
      <c r="FN413" s="73"/>
      <c r="FO413" s="73"/>
      <c r="FP413" s="73"/>
      <c r="FQ413" s="73"/>
      <c r="FR413" s="73"/>
      <c r="FS413" s="73"/>
      <c r="FT413" s="73"/>
      <c r="FU413" s="73"/>
      <c r="FV413" s="73"/>
      <c r="FW413" s="73"/>
      <c r="FX413" s="73"/>
      <c r="FY413" s="73"/>
      <c r="FZ413" s="73"/>
      <c r="GA413" s="73"/>
      <c r="GB413" s="73"/>
      <c r="GC413" s="73"/>
      <c r="GD413" s="73"/>
    </row>
    <row r="414" spans="1:186" ht="15">
      <c r="A414" s="10" t="s">
        <v>722</v>
      </c>
      <c r="B414" s="10" t="s">
        <v>721</v>
      </c>
      <c r="C414" s="70" t="s">
        <v>831</v>
      </c>
      <c r="D414" s="70" t="s">
        <v>801</v>
      </c>
      <c r="E414" s="10">
        <v>681</v>
      </c>
      <c r="F414" s="10">
        <v>0</v>
      </c>
      <c r="G414" s="10">
        <v>0</v>
      </c>
      <c r="H414" s="10">
        <v>62</v>
      </c>
      <c r="I414" s="10">
        <v>0</v>
      </c>
      <c r="J414" s="10">
        <v>0</v>
      </c>
      <c r="K414" s="10">
        <v>1250</v>
      </c>
      <c r="L414" s="10">
        <v>0</v>
      </c>
      <c r="M414" s="10">
        <v>0</v>
      </c>
      <c r="N414" s="10">
        <v>2797</v>
      </c>
      <c r="O414" s="10">
        <v>0</v>
      </c>
      <c r="P414" s="10">
        <v>0</v>
      </c>
      <c r="Q414" s="10">
        <v>4900</v>
      </c>
      <c r="R414" s="10">
        <v>9690</v>
      </c>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c r="FG414" s="73"/>
      <c r="FH414" s="73"/>
      <c r="FI414" s="73"/>
      <c r="FJ414" s="73"/>
      <c r="FK414" s="73"/>
      <c r="FL414" s="73"/>
      <c r="FM414" s="73"/>
      <c r="FN414" s="73"/>
      <c r="FO414" s="73"/>
      <c r="FP414" s="73"/>
      <c r="FQ414" s="73"/>
      <c r="FR414" s="73"/>
      <c r="FS414" s="73"/>
      <c r="FT414" s="73"/>
      <c r="FU414" s="73"/>
      <c r="FV414" s="73"/>
      <c r="FW414" s="73"/>
      <c r="FX414" s="73"/>
      <c r="FY414" s="73"/>
      <c r="FZ414" s="73"/>
      <c r="GA414" s="73"/>
      <c r="GB414" s="73"/>
      <c r="GC414" s="73"/>
      <c r="GD414" s="73"/>
    </row>
    <row r="415" spans="1:186" ht="15">
      <c r="A415" s="10" t="s">
        <v>724</v>
      </c>
      <c r="B415" s="10" t="s">
        <v>723</v>
      </c>
      <c r="C415" s="70" t="s">
        <v>802</v>
      </c>
      <c r="D415" s="70" t="s">
        <v>834</v>
      </c>
      <c r="E415" s="10">
        <v>0</v>
      </c>
      <c r="F415" s="10">
        <v>0</v>
      </c>
      <c r="G415" s="10">
        <v>0</v>
      </c>
      <c r="H415" s="10">
        <v>0</v>
      </c>
      <c r="I415" s="10">
        <v>0</v>
      </c>
      <c r="J415" s="10">
        <v>0</v>
      </c>
      <c r="K415" s="10">
        <v>0</v>
      </c>
      <c r="L415" s="10">
        <v>0</v>
      </c>
      <c r="M415" s="10">
        <v>0</v>
      </c>
      <c r="N415" s="10">
        <v>983</v>
      </c>
      <c r="O415" s="10">
        <v>0</v>
      </c>
      <c r="P415" s="10">
        <v>0</v>
      </c>
      <c r="Q415" s="10">
        <v>0</v>
      </c>
      <c r="R415" s="10">
        <v>983</v>
      </c>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c r="FG415" s="73"/>
      <c r="FH415" s="73"/>
      <c r="FI415" s="73"/>
      <c r="FJ415" s="73"/>
      <c r="FK415" s="73"/>
      <c r="FL415" s="73"/>
      <c r="FM415" s="73"/>
      <c r="FN415" s="73"/>
      <c r="FO415" s="73"/>
      <c r="FP415" s="73"/>
      <c r="FQ415" s="73"/>
      <c r="FR415" s="73"/>
      <c r="FS415" s="73"/>
      <c r="FT415" s="73"/>
      <c r="FU415" s="73"/>
      <c r="FV415" s="73"/>
      <c r="FW415" s="73"/>
      <c r="FX415" s="73"/>
      <c r="FY415" s="73"/>
      <c r="FZ415" s="73"/>
      <c r="GA415" s="73"/>
      <c r="GB415" s="73"/>
      <c r="GC415" s="73"/>
      <c r="GD415" s="73"/>
    </row>
    <row r="416" spans="1:186" ht="15">
      <c r="A416" s="10" t="s">
        <v>949</v>
      </c>
      <c r="B416" s="10" t="s">
        <v>907</v>
      </c>
      <c r="C416" s="70" t="s">
        <v>832</v>
      </c>
      <c r="D416" s="70" t="s">
        <v>834</v>
      </c>
      <c r="E416" s="10">
        <v>1954</v>
      </c>
      <c r="F416" s="10">
        <v>0</v>
      </c>
      <c r="G416" s="10">
        <v>0</v>
      </c>
      <c r="H416" s="10">
        <v>0</v>
      </c>
      <c r="I416" s="10">
        <v>0</v>
      </c>
      <c r="J416" s="10">
        <v>0</v>
      </c>
      <c r="K416" s="10">
        <v>1475</v>
      </c>
      <c r="L416" s="10">
        <v>0</v>
      </c>
      <c r="M416" s="10">
        <v>0</v>
      </c>
      <c r="N416" s="10">
        <v>0</v>
      </c>
      <c r="O416" s="10">
        <v>0</v>
      </c>
      <c r="P416" s="10">
        <v>0</v>
      </c>
      <c r="Q416" s="10">
        <v>4778</v>
      </c>
      <c r="R416" s="10">
        <v>8207</v>
      </c>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c r="FG416" s="73"/>
      <c r="FH416" s="73"/>
      <c r="FI416" s="73"/>
      <c r="FJ416" s="73"/>
      <c r="FK416" s="73"/>
      <c r="FL416" s="73"/>
      <c r="FM416" s="73"/>
      <c r="FN416" s="73"/>
      <c r="FO416" s="73"/>
      <c r="FP416" s="73"/>
      <c r="FQ416" s="73"/>
      <c r="FR416" s="73"/>
      <c r="FS416" s="73"/>
      <c r="FT416" s="73"/>
      <c r="FU416" s="73"/>
      <c r="FV416" s="73"/>
      <c r="FW416" s="73"/>
      <c r="FX416" s="73"/>
      <c r="FY416" s="73"/>
      <c r="FZ416" s="73"/>
      <c r="GA416" s="73"/>
      <c r="GB416" s="73"/>
      <c r="GC416" s="73"/>
      <c r="GD416" s="73"/>
    </row>
    <row r="417" spans="1:186" ht="15">
      <c r="A417" s="10" t="s">
        <v>726</v>
      </c>
      <c r="B417" s="10" t="s">
        <v>725</v>
      </c>
      <c r="C417" s="70" t="s">
        <v>832</v>
      </c>
      <c r="D417" s="70" t="s">
        <v>834</v>
      </c>
      <c r="E417" s="10">
        <v>3000</v>
      </c>
      <c r="F417" s="10">
        <v>0</v>
      </c>
      <c r="G417" s="10">
        <v>0</v>
      </c>
      <c r="H417" s="10">
        <v>0</v>
      </c>
      <c r="I417" s="10">
        <v>0</v>
      </c>
      <c r="J417" s="10">
        <v>0</v>
      </c>
      <c r="K417" s="10">
        <v>0</v>
      </c>
      <c r="L417" s="10">
        <v>0</v>
      </c>
      <c r="M417" s="10">
        <v>0</v>
      </c>
      <c r="N417" s="10">
        <v>919</v>
      </c>
      <c r="O417" s="10">
        <v>0</v>
      </c>
      <c r="P417" s="10">
        <v>0</v>
      </c>
      <c r="Q417" s="10">
        <v>0</v>
      </c>
      <c r="R417" s="10">
        <v>3919</v>
      </c>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c r="FG417" s="73"/>
      <c r="FH417" s="73"/>
      <c r="FI417" s="73"/>
      <c r="FJ417" s="73"/>
      <c r="FK417" s="73"/>
      <c r="FL417" s="73"/>
      <c r="FM417" s="73"/>
      <c r="FN417" s="73"/>
      <c r="FO417" s="73"/>
      <c r="FP417" s="73"/>
      <c r="FQ417" s="73"/>
      <c r="FR417" s="73"/>
      <c r="FS417" s="73"/>
      <c r="FT417" s="73"/>
      <c r="FU417" s="73"/>
      <c r="FV417" s="73"/>
      <c r="FW417" s="73"/>
      <c r="FX417" s="73"/>
      <c r="FY417" s="73"/>
      <c r="FZ417" s="73"/>
      <c r="GA417" s="73"/>
      <c r="GB417" s="73"/>
      <c r="GC417" s="73"/>
      <c r="GD417" s="73"/>
    </row>
    <row r="418" spans="1:186" ht="15">
      <c r="A418" s="10" t="s">
        <v>727</v>
      </c>
      <c r="B418" s="10" t="s">
        <v>806</v>
      </c>
      <c r="C418" s="70" t="s">
        <v>829</v>
      </c>
      <c r="D418" s="70" t="s">
        <v>834</v>
      </c>
      <c r="E418" s="10">
        <v>23267</v>
      </c>
      <c r="F418" s="10">
        <v>0</v>
      </c>
      <c r="G418" s="10">
        <v>0</v>
      </c>
      <c r="H418" s="10">
        <v>0</v>
      </c>
      <c r="I418" s="10">
        <v>0</v>
      </c>
      <c r="J418" s="10">
        <v>0</v>
      </c>
      <c r="K418" s="10">
        <v>0</v>
      </c>
      <c r="L418" s="10">
        <v>0</v>
      </c>
      <c r="M418" s="10">
        <v>0</v>
      </c>
      <c r="N418" s="10">
        <v>0</v>
      </c>
      <c r="O418" s="10">
        <v>0</v>
      </c>
      <c r="P418" s="10">
        <v>0</v>
      </c>
      <c r="Q418" s="10">
        <v>21789</v>
      </c>
      <c r="R418" s="10">
        <v>45056</v>
      </c>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c r="FG418" s="73"/>
      <c r="FH418" s="73"/>
      <c r="FI418" s="73"/>
      <c r="FJ418" s="73"/>
      <c r="FK418" s="73"/>
      <c r="FL418" s="73"/>
      <c r="FM418" s="73"/>
      <c r="FN418" s="73"/>
      <c r="FO418" s="73"/>
      <c r="FP418" s="73"/>
      <c r="FQ418" s="73"/>
      <c r="FR418" s="73"/>
      <c r="FS418" s="73"/>
      <c r="FT418" s="73"/>
      <c r="FU418" s="73"/>
      <c r="FV418" s="73"/>
      <c r="FW418" s="73"/>
      <c r="FX418" s="73"/>
      <c r="FY418" s="73"/>
      <c r="FZ418" s="73"/>
      <c r="GA418" s="73"/>
      <c r="GB418" s="73"/>
      <c r="GC418" s="73"/>
      <c r="GD418" s="73"/>
    </row>
    <row r="419" spans="1:186" ht="15">
      <c r="A419" s="10" t="s">
        <v>942</v>
      </c>
      <c r="B419" s="10" t="s">
        <v>908</v>
      </c>
      <c r="C419" s="70" t="s">
        <v>832</v>
      </c>
      <c r="D419" s="70" t="s">
        <v>834</v>
      </c>
      <c r="E419" s="10">
        <v>9896</v>
      </c>
      <c r="F419" s="10">
        <v>0</v>
      </c>
      <c r="G419" s="10">
        <v>0</v>
      </c>
      <c r="H419" s="10">
        <v>0</v>
      </c>
      <c r="I419" s="10">
        <v>0</v>
      </c>
      <c r="J419" s="10">
        <v>0</v>
      </c>
      <c r="K419" s="10">
        <v>9000</v>
      </c>
      <c r="L419" s="10">
        <v>0</v>
      </c>
      <c r="M419" s="10">
        <v>0</v>
      </c>
      <c r="N419" s="10">
        <v>16045</v>
      </c>
      <c r="O419" s="10">
        <v>0</v>
      </c>
      <c r="P419" s="10">
        <v>0</v>
      </c>
      <c r="Q419" s="10">
        <v>0</v>
      </c>
      <c r="R419" s="10">
        <v>34941</v>
      </c>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c r="FG419" s="73"/>
      <c r="FH419" s="73"/>
      <c r="FI419" s="73"/>
      <c r="FJ419" s="73"/>
      <c r="FK419" s="73"/>
      <c r="FL419" s="73"/>
      <c r="FM419" s="73"/>
      <c r="FN419" s="73"/>
      <c r="FO419" s="73"/>
      <c r="FP419" s="73"/>
      <c r="FQ419" s="73"/>
      <c r="FR419" s="73"/>
      <c r="FS419" s="73"/>
      <c r="FT419" s="73"/>
      <c r="FU419" s="73"/>
      <c r="FV419" s="73"/>
      <c r="FW419" s="73"/>
      <c r="FX419" s="73"/>
      <c r="FY419" s="73"/>
      <c r="FZ419" s="73"/>
      <c r="GA419" s="73"/>
      <c r="GB419" s="73"/>
      <c r="GC419" s="73"/>
      <c r="GD419" s="73"/>
    </row>
    <row r="420" spans="1:186" ht="15">
      <c r="A420" s="10" t="s">
        <v>729</v>
      </c>
      <c r="B420" s="10" t="s">
        <v>728</v>
      </c>
      <c r="C420" s="70" t="s">
        <v>828</v>
      </c>
      <c r="D420" s="70" t="s">
        <v>801</v>
      </c>
      <c r="E420" s="10">
        <v>251</v>
      </c>
      <c r="F420" s="10">
        <v>0</v>
      </c>
      <c r="G420" s="10">
        <v>50</v>
      </c>
      <c r="H420" s="10">
        <v>0</v>
      </c>
      <c r="I420" s="10">
        <v>0</v>
      </c>
      <c r="J420" s="10">
        <v>0</v>
      </c>
      <c r="K420" s="10">
        <v>1441</v>
      </c>
      <c r="L420" s="10">
        <v>0</v>
      </c>
      <c r="M420" s="10">
        <v>0</v>
      </c>
      <c r="N420" s="10">
        <v>2400</v>
      </c>
      <c r="O420" s="10">
        <v>0</v>
      </c>
      <c r="P420" s="10">
        <v>0</v>
      </c>
      <c r="Q420" s="10">
        <v>0</v>
      </c>
      <c r="R420" s="10">
        <v>4142</v>
      </c>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c r="FG420" s="73"/>
      <c r="FH420" s="73"/>
      <c r="FI420" s="73"/>
      <c r="FJ420" s="73"/>
      <c r="FK420" s="73"/>
      <c r="FL420" s="73"/>
      <c r="FM420" s="73"/>
      <c r="FN420" s="73"/>
      <c r="FO420" s="73"/>
      <c r="FP420" s="73"/>
      <c r="FQ420" s="73"/>
      <c r="FR420" s="73"/>
      <c r="FS420" s="73"/>
      <c r="FT420" s="73"/>
      <c r="FU420" s="73"/>
      <c r="FV420" s="73"/>
      <c r="FW420" s="73"/>
      <c r="FX420" s="73"/>
      <c r="FY420" s="73"/>
      <c r="FZ420" s="73"/>
      <c r="GA420" s="73"/>
      <c r="GB420" s="73"/>
      <c r="GC420" s="73"/>
      <c r="GD420" s="73"/>
    </row>
    <row r="421" spans="1:186" ht="15">
      <c r="A421" s="10" t="s">
        <v>731</v>
      </c>
      <c r="B421" s="10" t="s">
        <v>730</v>
      </c>
      <c r="C421" s="70" t="s">
        <v>826</v>
      </c>
      <c r="D421" s="70" t="s">
        <v>801</v>
      </c>
      <c r="E421" s="10">
        <v>241</v>
      </c>
      <c r="F421" s="10">
        <v>0</v>
      </c>
      <c r="G421" s="10">
        <v>0</v>
      </c>
      <c r="H421" s="10">
        <v>0</v>
      </c>
      <c r="I421" s="10">
        <v>0</v>
      </c>
      <c r="J421" s="10">
        <v>0</v>
      </c>
      <c r="K421" s="10">
        <v>472</v>
      </c>
      <c r="L421" s="10">
        <v>0</v>
      </c>
      <c r="M421" s="10">
        <v>0</v>
      </c>
      <c r="N421" s="10">
        <v>77</v>
      </c>
      <c r="O421" s="10">
        <v>0</v>
      </c>
      <c r="P421" s="10">
        <v>0</v>
      </c>
      <c r="Q421" s="10">
        <v>0</v>
      </c>
      <c r="R421" s="10">
        <v>790</v>
      </c>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c r="FG421" s="73"/>
      <c r="FH421" s="73"/>
      <c r="FI421" s="73"/>
      <c r="FJ421" s="73"/>
      <c r="FK421" s="73"/>
      <c r="FL421" s="73"/>
      <c r="FM421" s="73"/>
      <c r="FN421" s="73"/>
      <c r="FO421" s="73"/>
      <c r="FP421" s="73"/>
      <c r="FQ421" s="73"/>
      <c r="FR421" s="73"/>
      <c r="FS421" s="73"/>
      <c r="FT421" s="73"/>
      <c r="FU421" s="73"/>
      <c r="FV421" s="73"/>
      <c r="FW421" s="73"/>
      <c r="FX421" s="73"/>
      <c r="FY421" s="73"/>
      <c r="FZ421" s="73"/>
      <c r="GA421" s="73"/>
      <c r="GB421" s="73"/>
      <c r="GC421" s="73"/>
      <c r="GD421" s="73"/>
    </row>
    <row r="422" spans="1:186" ht="15">
      <c r="A422" s="10" t="s">
        <v>733</v>
      </c>
      <c r="B422" s="10" t="s">
        <v>732</v>
      </c>
      <c r="C422" s="70" t="s">
        <v>828</v>
      </c>
      <c r="D422" s="70" t="s">
        <v>805</v>
      </c>
      <c r="E422" s="10">
        <v>54448</v>
      </c>
      <c r="F422" s="10">
        <v>0</v>
      </c>
      <c r="G422" s="10">
        <v>0</v>
      </c>
      <c r="H422" s="10">
        <v>2812</v>
      </c>
      <c r="I422" s="10">
        <v>0</v>
      </c>
      <c r="J422" s="10">
        <v>0</v>
      </c>
      <c r="K422" s="10">
        <v>7185</v>
      </c>
      <c r="L422" s="10">
        <v>0</v>
      </c>
      <c r="M422" s="10">
        <v>29148</v>
      </c>
      <c r="N422" s="10">
        <v>0</v>
      </c>
      <c r="O422" s="10">
        <v>0</v>
      </c>
      <c r="P422" s="10">
        <v>0</v>
      </c>
      <c r="Q422" s="10">
        <v>44433</v>
      </c>
      <c r="R422" s="10">
        <v>138026</v>
      </c>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c r="FD422" s="73"/>
      <c r="FE422" s="73"/>
      <c r="FF422" s="73"/>
      <c r="FG422" s="73"/>
      <c r="FH422" s="73"/>
      <c r="FI422" s="73"/>
      <c r="FJ422" s="73"/>
      <c r="FK422" s="73"/>
      <c r="FL422" s="73"/>
      <c r="FM422" s="73"/>
      <c r="FN422" s="73"/>
      <c r="FO422" s="73"/>
      <c r="FP422" s="73"/>
      <c r="FQ422" s="73"/>
      <c r="FR422" s="73"/>
      <c r="FS422" s="73"/>
      <c r="FT422" s="73"/>
      <c r="FU422" s="73"/>
      <c r="FV422" s="73"/>
      <c r="FW422" s="73"/>
      <c r="FX422" s="73"/>
      <c r="FY422" s="73"/>
      <c r="FZ422" s="73"/>
      <c r="GA422" s="73"/>
      <c r="GB422" s="73"/>
      <c r="GC422" s="73"/>
      <c r="GD422" s="73"/>
    </row>
    <row r="423" spans="1:186" ht="15">
      <c r="A423" s="10" t="s">
        <v>735</v>
      </c>
      <c r="B423" s="10" t="s">
        <v>734</v>
      </c>
      <c r="C423" s="70" t="s">
        <v>833</v>
      </c>
      <c r="D423" s="70" t="s">
        <v>834</v>
      </c>
      <c r="E423" s="10">
        <v>0</v>
      </c>
      <c r="F423" s="10">
        <v>0</v>
      </c>
      <c r="G423" s="10">
        <v>0</v>
      </c>
      <c r="H423" s="10">
        <v>0</v>
      </c>
      <c r="I423" s="10">
        <v>0</v>
      </c>
      <c r="J423" s="10">
        <v>0</v>
      </c>
      <c r="K423" s="10">
        <v>0</v>
      </c>
      <c r="L423" s="10">
        <v>0</v>
      </c>
      <c r="M423" s="10">
        <v>0</v>
      </c>
      <c r="N423" s="10">
        <v>0</v>
      </c>
      <c r="O423" s="10">
        <v>0</v>
      </c>
      <c r="P423" s="10">
        <v>0</v>
      </c>
      <c r="Q423" s="10">
        <v>15686</v>
      </c>
      <c r="R423" s="10">
        <v>15686</v>
      </c>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c r="FG423" s="73"/>
      <c r="FH423" s="73"/>
      <c r="FI423" s="73"/>
      <c r="FJ423" s="73"/>
      <c r="FK423" s="73"/>
      <c r="FL423" s="73"/>
      <c r="FM423" s="73"/>
      <c r="FN423" s="73"/>
      <c r="FO423" s="73"/>
      <c r="FP423" s="73"/>
      <c r="FQ423" s="73"/>
      <c r="FR423" s="73"/>
      <c r="FS423" s="73"/>
      <c r="FT423" s="73"/>
      <c r="FU423" s="73"/>
      <c r="FV423" s="73"/>
      <c r="FW423" s="73"/>
      <c r="FX423" s="73"/>
      <c r="FY423" s="73"/>
      <c r="FZ423" s="73"/>
      <c r="GA423" s="73"/>
      <c r="GB423" s="73"/>
      <c r="GC423" s="73"/>
      <c r="GD423" s="73"/>
    </row>
    <row r="424" spans="1:186" ht="15">
      <c r="A424" s="10" t="s">
        <v>943</v>
      </c>
      <c r="B424" s="10" t="s">
        <v>909</v>
      </c>
      <c r="C424" s="70" t="s">
        <v>833</v>
      </c>
      <c r="D424" s="70" t="s">
        <v>834</v>
      </c>
      <c r="E424" s="10">
        <v>13468</v>
      </c>
      <c r="F424" s="10">
        <v>0</v>
      </c>
      <c r="G424" s="10">
        <v>0</v>
      </c>
      <c r="H424" s="10">
        <v>0</v>
      </c>
      <c r="I424" s="10">
        <v>0</v>
      </c>
      <c r="J424" s="10">
        <v>0</v>
      </c>
      <c r="K424" s="10">
        <v>2130</v>
      </c>
      <c r="L424" s="10">
        <v>0</v>
      </c>
      <c r="M424" s="10">
        <v>0</v>
      </c>
      <c r="N424" s="10">
        <v>18043</v>
      </c>
      <c r="O424" s="10">
        <v>0</v>
      </c>
      <c r="P424" s="10">
        <v>0</v>
      </c>
      <c r="Q424" s="10">
        <v>0</v>
      </c>
      <c r="R424" s="10">
        <v>33641</v>
      </c>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c r="FG424" s="73"/>
      <c r="FH424" s="73"/>
      <c r="FI424" s="73"/>
      <c r="FJ424" s="73"/>
      <c r="FK424" s="73"/>
      <c r="FL424" s="73"/>
      <c r="FM424" s="73"/>
      <c r="FN424" s="73"/>
      <c r="FO424" s="73"/>
      <c r="FP424" s="73"/>
      <c r="FQ424" s="73"/>
      <c r="FR424" s="73"/>
      <c r="FS424" s="73"/>
      <c r="FT424" s="73"/>
      <c r="FU424" s="73"/>
      <c r="FV424" s="73"/>
      <c r="FW424" s="73"/>
      <c r="FX424" s="73"/>
      <c r="FY424" s="73"/>
      <c r="FZ424" s="73"/>
      <c r="GA424" s="73"/>
      <c r="GB424" s="73"/>
      <c r="GC424" s="73"/>
      <c r="GD424" s="73"/>
    </row>
    <row r="425" spans="1:186" ht="15">
      <c r="A425" s="10" t="s">
        <v>737</v>
      </c>
      <c r="B425" s="10" t="s">
        <v>736</v>
      </c>
      <c r="C425" s="70" t="s">
        <v>802</v>
      </c>
      <c r="D425" s="70" t="s">
        <v>834</v>
      </c>
      <c r="E425" s="10">
        <v>0</v>
      </c>
      <c r="F425" s="10">
        <v>0</v>
      </c>
      <c r="G425" s="10">
        <v>0</v>
      </c>
      <c r="H425" s="10">
        <v>0</v>
      </c>
      <c r="I425" s="10">
        <v>0</v>
      </c>
      <c r="J425" s="10">
        <v>0</v>
      </c>
      <c r="K425" s="10">
        <v>0</v>
      </c>
      <c r="L425" s="10">
        <v>0</v>
      </c>
      <c r="M425" s="10">
        <v>0</v>
      </c>
      <c r="N425" s="10">
        <v>0</v>
      </c>
      <c r="O425" s="10">
        <v>0</v>
      </c>
      <c r="P425" s="10">
        <v>0</v>
      </c>
      <c r="Q425" s="10">
        <v>400</v>
      </c>
      <c r="R425" s="10">
        <v>400</v>
      </c>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c r="FG425" s="73"/>
      <c r="FH425" s="73"/>
      <c r="FI425" s="73"/>
      <c r="FJ425" s="73"/>
      <c r="FK425" s="73"/>
      <c r="FL425" s="73"/>
      <c r="FM425" s="73"/>
      <c r="FN425" s="73"/>
      <c r="FO425" s="73"/>
      <c r="FP425" s="73"/>
      <c r="FQ425" s="73"/>
      <c r="FR425" s="73"/>
      <c r="FS425" s="73"/>
      <c r="FT425" s="73"/>
      <c r="FU425" s="73"/>
      <c r="FV425" s="73"/>
      <c r="FW425" s="73"/>
      <c r="FX425" s="73"/>
      <c r="FY425" s="73"/>
      <c r="FZ425" s="73"/>
      <c r="GA425" s="73"/>
      <c r="GB425" s="73"/>
      <c r="GC425" s="73"/>
      <c r="GD425" s="73"/>
    </row>
    <row r="426" spans="1:186" ht="15">
      <c r="A426" s="10" t="s">
        <v>739</v>
      </c>
      <c r="B426" s="10" t="s">
        <v>738</v>
      </c>
      <c r="C426" s="70" t="s">
        <v>802</v>
      </c>
      <c r="D426" s="70" t="s">
        <v>802</v>
      </c>
      <c r="E426" s="10">
        <v>5998</v>
      </c>
      <c r="F426" s="10">
        <v>0</v>
      </c>
      <c r="G426" s="10">
        <v>50427</v>
      </c>
      <c r="H426" s="10">
        <v>0</v>
      </c>
      <c r="I426" s="10">
        <v>0</v>
      </c>
      <c r="J426" s="10">
        <v>8112</v>
      </c>
      <c r="K426" s="10">
        <v>39770</v>
      </c>
      <c r="L426" s="10">
        <v>30520</v>
      </c>
      <c r="M426" s="10">
        <v>17240</v>
      </c>
      <c r="N426" s="10">
        <v>0</v>
      </c>
      <c r="O426" s="10">
        <v>0</v>
      </c>
      <c r="P426" s="10">
        <v>0</v>
      </c>
      <c r="Q426" s="10">
        <v>141440</v>
      </c>
      <c r="R426" s="10">
        <v>293507</v>
      </c>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c r="FG426" s="73"/>
      <c r="FH426" s="73"/>
      <c r="FI426" s="73"/>
      <c r="FJ426" s="73"/>
      <c r="FK426" s="73"/>
      <c r="FL426" s="73"/>
      <c r="FM426" s="73"/>
      <c r="FN426" s="73"/>
      <c r="FO426" s="73"/>
      <c r="FP426" s="73"/>
      <c r="FQ426" s="73"/>
      <c r="FR426" s="73"/>
      <c r="FS426" s="73"/>
      <c r="FT426" s="73"/>
      <c r="FU426" s="73"/>
      <c r="FV426" s="73"/>
      <c r="FW426" s="73"/>
      <c r="FX426" s="73"/>
      <c r="FY426" s="73"/>
      <c r="FZ426" s="73"/>
      <c r="GA426" s="73"/>
      <c r="GB426" s="73"/>
      <c r="GC426" s="73"/>
      <c r="GD426" s="73"/>
    </row>
    <row r="427" spans="1:186" ht="15">
      <c r="A427" s="10" t="s">
        <v>741</v>
      </c>
      <c r="B427" s="10" t="s">
        <v>740</v>
      </c>
      <c r="C427" s="70" t="s">
        <v>826</v>
      </c>
      <c r="D427" s="70" t="s">
        <v>801</v>
      </c>
      <c r="E427" s="10">
        <v>0</v>
      </c>
      <c r="F427" s="10">
        <v>0</v>
      </c>
      <c r="G427" s="10">
        <v>0</v>
      </c>
      <c r="H427" s="10">
        <v>0</v>
      </c>
      <c r="I427" s="10">
        <v>0</v>
      </c>
      <c r="J427" s="10">
        <v>0</v>
      </c>
      <c r="K427" s="10">
        <v>0</v>
      </c>
      <c r="L427" s="10">
        <v>0</v>
      </c>
      <c r="M427" s="10">
        <v>0</v>
      </c>
      <c r="N427" s="10">
        <v>0</v>
      </c>
      <c r="O427" s="10">
        <v>0</v>
      </c>
      <c r="P427" s="10">
        <v>0</v>
      </c>
      <c r="Q427" s="10">
        <v>0</v>
      </c>
      <c r="R427" s="10">
        <v>0</v>
      </c>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c r="FG427" s="73"/>
      <c r="FH427" s="73"/>
      <c r="FI427" s="73"/>
      <c r="FJ427" s="73"/>
      <c r="FK427" s="73"/>
      <c r="FL427" s="73"/>
      <c r="FM427" s="73"/>
      <c r="FN427" s="73"/>
      <c r="FO427" s="73"/>
      <c r="FP427" s="73"/>
      <c r="FQ427" s="73"/>
      <c r="FR427" s="73"/>
      <c r="FS427" s="73"/>
      <c r="FT427" s="73"/>
      <c r="FU427" s="73"/>
      <c r="FV427" s="73"/>
      <c r="FW427" s="73"/>
      <c r="FX427" s="73"/>
      <c r="FY427" s="73"/>
      <c r="FZ427" s="73"/>
      <c r="GA427" s="73"/>
      <c r="GB427" s="73"/>
      <c r="GC427" s="73"/>
      <c r="GD427" s="73"/>
    </row>
    <row r="428" spans="1:186" ht="15">
      <c r="A428" s="10" t="s">
        <v>743</v>
      </c>
      <c r="B428" s="10" t="s">
        <v>742</v>
      </c>
      <c r="C428" s="70" t="s">
        <v>829</v>
      </c>
      <c r="D428" s="70" t="s">
        <v>803</v>
      </c>
      <c r="E428" s="10">
        <v>19117</v>
      </c>
      <c r="F428" s="10">
        <v>0</v>
      </c>
      <c r="G428" s="10">
        <v>250</v>
      </c>
      <c r="H428" s="10">
        <v>8044</v>
      </c>
      <c r="I428" s="10">
        <v>0</v>
      </c>
      <c r="J428" s="10">
        <v>0</v>
      </c>
      <c r="K428" s="10">
        <v>9773</v>
      </c>
      <c r="L428" s="10">
        <v>9681</v>
      </c>
      <c r="M428" s="10">
        <v>4000</v>
      </c>
      <c r="N428" s="10">
        <v>9422</v>
      </c>
      <c r="O428" s="10">
        <v>0</v>
      </c>
      <c r="P428" s="10">
        <v>0</v>
      </c>
      <c r="Q428" s="10">
        <v>33887</v>
      </c>
      <c r="R428" s="10">
        <v>94174</v>
      </c>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c r="FG428" s="73"/>
      <c r="FH428" s="73"/>
      <c r="FI428" s="73"/>
      <c r="FJ428" s="73"/>
      <c r="FK428" s="73"/>
      <c r="FL428" s="73"/>
      <c r="FM428" s="73"/>
      <c r="FN428" s="73"/>
      <c r="FO428" s="73"/>
      <c r="FP428" s="73"/>
      <c r="FQ428" s="73"/>
      <c r="FR428" s="73"/>
      <c r="FS428" s="73"/>
      <c r="FT428" s="73"/>
      <c r="FU428" s="73"/>
      <c r="FV428" s="73"/>
      <c r="FW428" s="73"/>
      <c r="FX428" s="73"/>
      <c r="FY428" s="73"/>
      <c r="FZ428" s="73"/>
      <c r="GA428" s="73"/>
      <c r="GB428" s="73"/>
      <c r="GC428" s="73"/>
      <c r="GD428" s="73"/>
    </row>
    <row r="429" spans="1:186" ht="15">
      <c r="A429" s="10" t="s">
        <v>745</v>
      </c>
      <c r="B429" s="10" t="s">
        <v>744</v>
      </c>
      <c r="C429" s="70" t="s">
        <v>826</v>
      </c>
      <c r="D429" s="70" t="s">
        <v>834</v>
      </c>
      <c r="E429" s="10">
        <v>5062</v>
      </c>
      <c r="F429" s="10">
        <v>0</v>
      </c>
      <c r="G429" s="10">
        <v>500</v>
      </c>
      <c r="H429" s="10">
        <v>0</v>
      </c>
      <c r="I429" s="10">
        <v>0</v>
      </c>
      <c r="J429" s="10">
        <v>0</v>
      </c>
      <c r="K429" s="10">
        <v>0</v>
      </c>
      <c r="L429" s="10">
        <v>0</v>
      </c>
      <c r="M429" s="10">
        <v>0</v>
      </c>
      <c r="N429" s="10">
        <v>556</v>
      </c>
      <c r="O429" s="10">
        <v>0</v>
      </c>
      <c r="P429" s="10">
        <v>0</v>
      </c>
      <c r="Q429" s="10">
        <v>2981</v>
      </c>
      <c r="R429" s="10">
        <v>9099</v>
      </c>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c r="FG429" s="73"/>
      <c r="FH429" s="73"/>
      <c r="FI429" s="73"/>
      <c r="FJ429" s="73"/>
      <c r="FK429" s="73"/>
      <c r="FL429" s="73"/>
      <c r="FM429" s="73"/>
      <c r="FN429" s="73"/>
      <c r="FO429" s="73"/>
      <c r="FP429" s="73"/>
      <c r="FQ429" s="73"/>
      <c r="FR429" s="73"/>
      <c r="FS429" s="73"/>
      <c r="FT429" s="73"/>
      <c r="FU429" s="73"/>
      <c r="FV429" s="73"/>
      <c r="FW429" s="73"/>
      <c r="FX429" s="73"/>
      <c r="FY429" s="73"/>
      <c r="FZ429" s="73"/>
      <c r="GA429" s="73"/>
      <c r="GB429" s="73"/>
      <c r="GC429" s="73"/>
      <c r="GD429" s="73"/>
    </row>
    <row r="430" spans="1:186" ht="15">
      <c r="A430" s="10" t="s">
        <v>937</v>
      </c>
      <c r="B430" s="10" t="s">
        <v>910</v>
      </c>
      <c r="C430" s="70" t="s">
        <v>826</v>
      </c>
      <c r="D430" s="70" t="s">
        <v>834</v>
      </c>
      <c r="E430" s="10">
        <v>793</v>
      </c>
      <c r="F430" s="10">
        <v>0</v>
      </c>
      <c r="G430" s="10">
        <v>0</v>
      </c>
      <c r="H430" s="10">
        <v>0</v>
      </c>
      <c r="I430" s="10">
        <v>0</v>
      </c>
      <c r="J430" s="10">
        <v>0</v>
      </c>
      <c r="K430" s="10">
        <v>1000</v>
      </c>
      <c r="L430" s="10">
        <v>0</v>
      </c>
      <c r="M430" s="10">
        <v>0</v>
      </c>
      <c r="N430" s="10">
        <v>4429</v>
      </c>
      <c r="O430" s="10">
        <v>0</v>
      </c>
      <c r="P430" s="10">
        <v>0</v>
      </c>
      <c r="Q430" s="10">
        <v>0</v>
      </c>
      <c r="R430" s="10">
        <v>6222</v>
      </c>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c r="FG430" s="73"/>
      <c r="FH430" s="73"/>
      <c r="FI430" s="73"/>
      <c r="FJ430" s="73"/>
      <c r="FK430" s="73"/>
      <c r="FL430" s="73"/>
      <c r="FM430" s="73"/>
      <c r="FN430" s="73"/>
      <c r="FO430" s="73"/>
      <c r="FP430" s="73"/>
      <c r="FQ430" s="73"/>
      <c r="FR430" s="73"/>
      <c r="FS430" s="73"/>
      <c r="FT430" s="73"/>
      <c r="FU430" s="73"/>
      <c r="FV430" s="73"/>
      <c r="FW430" s="73"/>
      <c r="FX430" s="73"/>
      <c r="FY430" s="73"/>
      <c r="FZ430" s="73"/>
      <c r="GA430" s="73"/>
      <c r="GB430" s="73"/>
      <c r="GC430" s="73"/>
      <c r="GD430" s="73"/>
    </row>
    <row r="431" spans="1:186" ht="15">
      <c r="A431" s="10" t="s">
        <v>797</v>
      </c>
      <c r="B431" s="10" t="s">
        <v>796</v>
      </c>
      <c r="C431" s="70" t="s">
        <v>826</v>
      </c>
      <c r="D431" s="71" t="s">
        <v>804</v>
      </c>
      <c r="E431" s="10">
        <v>50948</v>
      </c>
      <c r="F431" s="10">
        <v>2000</v>
      </c>
      <c r="G431" s="10">
        <v>9411</v>
      </c>
      <c r="H431" s="10">
        <v>4811</v>
      </c>
      <c r="I431" s="10">
        <v>0</v>
      </c>
      <c r="J431" s="10">
        <v>0</v>
      </c>
      <c r="K431" s="10">
        <v>11188</v>
      </c>
      <c r="L431" s="10">
        <v>16005</v>
      </c>
      <c r="M431" s="10">
        <v>12000</v>
      </c>
      <c r="N431" s="10">
        <v>0</v>
      </c>
      <c r="O431" s="10">
        <v>0</v>
      </c>
      <c r="P431" s="10">
        <v>0</v>
      </c>
      <c r="Q431" s="10">
        <v>37158</v>
      </c>
      <c r="R431" s="10">
        <v>143521</v>
      </c>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c r="FG431" s="73"/>
      <c r="FH431" s="73"/>
      <c r="FI431" s="73"/>
      <c r="FJ431" s="73"/>
      <c r="FK431" s="73"/>
      <c r="FL431" s="73"/>
      <c r="FM431" s="73"/>
      <c r="FN431" s="73"/>
      <c r="FO431" s="73"/>
      <c r="FP431" s="73"/>
      <c r="FQ431" s="73"/>
      <c r="FR431" s="73"/>
      <c r="FS431" s="73"/>
      <c r="FT431" s="73"/>
      <c r="FU431" s="73"/>
      <c r="FV431" s="73"/>
      <c r="FW431" s="73"/>
      <c r="FX431" s="73"/>
      <c r="FY431" s="73"/>
      <c r="FZ431" s="73"/>
      <c r="GA431" s="73"/>
      <c r="GB431" s="73"/>
      <c r="GC431" s="73"/>
      <c r="GD431" s="73"/>
    </row>
    <row r="432" spans="1:186" ht="15">
      <c r="A432" s="10" t="s">
        <v>747</v>
      </c>
      <c r="B432" s="10" t="s">
        <v>746</v>
      </c>
      <c r="C432" s="70" t="s">
        <v>828</v>
      </c>
      <c r="D432" s="70" t="s">
        <v>801</v>
      </c>
      <c r="E432" s="10">
        <v>445</v>
      </c>
      <c r="F432" s="10">
        <v>0</v>
      </c>
      <c r="G432" s="10">
        <v>2115</v>
      </c>
      <c r="H432" s="10">
        <v>925</v>
      </c>
      <c r="I432" s="10">
        <v>0</v>
      </c>
      <c r="J432" s="10">
        <v>0</v>
      </c>
      <c r="K432" s="10">
        <v>6857</v>
      </c>
      <c r="L432" s="10">
        <v>10362</v>
      </c>
      <c r="M432" s="10">
        <v>6152</v>
      </c>
      <c r="N432" s="10">
        <v>6484</v>
      </c>
      <c r="O432" s="10">
        <v>0</v>
      </c>
      <c r="P432" s="10">
        <v>0</v>
      </c>
      <c r="Q432" s="10">
        <v>7020</v>
      </c>
      <c r="R432" s="10">
        <v>40360</v>
      </c>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c r="FG432" s="73"/>
      <c r="FH432" s="73"/>
      <c r="FI432" s="73"/>
      <c r="FJ432" s="73"/>
      <c r="FK432" s="73"/>
      <c r="FL432" s="73"/>
      <c r="FM432" s="73"/>
      <c r="FN432" s="73"/>
      <c r="FO432" s="73"/>
      <c r="FP432" s="73"/>
      <c r="FQ432" s="73"/>
      <c r="FR432" s="73"/>
      <c r="FS432" s="73"/>
      <c r="FT432" s="73"/>
      <c r="FU432" s="73"/>
      <c r="FV432" s="73"/>
      <c r="FW432" s="73"/>
      <c r="FX432" s="73"/>
      <c r="FY432" s="73"/>
      <c r="FZ432" s="73"/>
      <c r="GA432" s="73"/>
      <c r="GB432" s="73"/>
      <c r="GC432" s="73"/>
      <c r="GD432" s="73"/>
    </row>
    <row r="433" spans="1:186" ht="15">
      <c r="A433" s="10" t="s">
        <v>749</v>
      </c>
      <c r="B433" s="10" t="s">
        <v>748</v>
      </c>
      <c r="C433" s="70" t="s">
        <v>828</v>
      </c>
      <c r="D433" s="70" t="s">
        <v>804</v>
      </c>
      <c r="E433" s="10">
        <v>8217</v>
      </c>
      <c r="F433" s="10">
        <v>0</v>
      </c>
      <c r="G433" s="10">
        <v>2150</v>
      </c>
      <c r="H433" s="10">
        <v>114</v>
      </c>
      <c r="I433" s="10">
        <v>0</v>
      </c>
      <c r="J433" s="10">
        <v>0</v>
      </c>
      <c r="K433" s="10">
        <v>516</v>
      </c>
      <c r="L433" s="10">
        <v>0</v>
      </c>
      <c r="M433" s="10">
        <v>0</v>
      </c>
      <c r="N433" s="10">
        <v>1200</v>
      </c>
      <c r="O433" s="10">
        <v>0</v>
      </c>
      <c r="P433" s="10">
        <v>0</v>
      </c>
      <c r="Q433" s="10">
        <v>5000</v>
      </c>
      <c r="R433" s="10">
        <v>17197</v>
      </c>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c r="FG433" s="73"/>
      <c r="FH433" s="73"/>
      <c r="FI433" s="73"/>
      <c r="FJ433" s="73"/>
      <c r="FK433" s="73"/>
      <c r="FL433" s="73"/>
      <c r="FM433" s="73"/>
      <c r="FN433" s="73"/>
      <c r="FO433" s="73"/>
      <c r="FP433" s="73"/>
      <c r="FQ433" s="73"/>
      <c r="FR433" s="73"/>
      <c r="FS433" s="73"/>
      <c r="FT433" s="73"/>
      <c r="FU433" s="73"/>
      <c r="FV433" s="73"/>
      <c r="FW433" s="73"/>
      <c r="FX433" s="73"/>
      <c r="FY433" s="73"/>
      <c r="FZ433" s="73"/>
      <c r="GA433" s="73"/>
      <c r="GB433" s="73"/>
      <c r="GC433" s="73"/>
      <c r="GD433" s="73"/>
    </row>
    <row r="434" spans="1:186" ht="15">
      <c r="A434" s="10" t="s">
        <v>751</v>
      </c>
      <c r="B434" s="10" t="s">
        <v>750</v>
      </c>
      <c r="C434" s="70" t="s">
        <v>829</v>
      </c>
      <c r="D434" s="70" t="s">
        <v>803</v>
      </c>
      <c r="E434" s="10">
        <v>23648</v>
      </c>
      <c r="F434" s="10">
        <v>0</v>
      </c>
      <c r="G434" s="10">
        <v>0</v>
      </c>
      <c r="H434" s="10">
        <v>0</v>
      </c>
      <c r="I434" s="10">
        <v>0</v>
      </c>
      <c r="J434" s="10">
        <v>0</v>
      </c>
      <c r="K434" s="10">
        <v>15010</v>
      </c>
      <c r="L434" s="10">
        <v>0</v>
      </c>
      <c r="M434" s="10">
        <v>0</v>
      </c>
      <c r="N434" s="10">
        <v>537</v>
      </c>
      <c r="O434" s="10">
        <v>0</v>
      </c>
      <c r="P434" s="10">
        <v>0</v>
      </c>
      <c r="Q434" s="10">
        <v>19853</v>
      </c>
      <c r="R434" s="10">
        <v>59048</v>
      </c>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c r="FG434" s="73"/>
      <c r="FH434" s="73"/>
      <c r="FI434" s="73"/>
      <c r="FJ434" s="73"/>
      <c r="FK434" s="73"/>
      <c r="FL434" s="73"/>
      <c r="FM434" s="73"/>
      <c r="FN434" s="73"/>
      <c r="FO434" s="73"/>
      <c r="FP434" s="73"/>
      <c r="FQ434" s="73"/>
      <c r="FR434" s="73"/>
      <c r="FS434" s="73"/>
      <c r="FT434" s="73"/>
      <c r="FU434" s="73"/>
      <c r="FV434" s="73"/>
      <c r="FW434" s="73"/>
      <c r="FX434" s="73"/>
      <c r="FY434" s="73"/>
      <c r="FZ434" s="73"/>
      <c r="GA434" s="73"/>
      <c r="GB434" s="73"/>
      <c r="GC434" s="73"/>
      <c r="GD434" s="73"/>
    </row>
    <row r="435" spans="1:186" ht="15">
      <c r="A435" s="10" t="s">
        <v>753</v>
      </c>
      <c r="B435" s="10" t="s">
        <v>752</v>
      </c>
      <c r="C435" s="70" t="s">
        <v>828</v>
      </c>
      <c r="D435" s="70" t="s">
        <v>801</v>
      </c>
      <c r="E435" s="10">
        <v>420</v>
      </c>
      <c r="F435" s="10">
        <v>0</v>
      </c>
      <c r="G435" s="10">
        <v>2701</v>
      </c>
      <c r="H435" s="10">
        <v>9315</v>
      </c>
      <c r="I435" s="10">
        <v>0</v>
      </c>
      <c r="J435" s="10">
        <v>0</v>
      </c>
      <c r="K435" s="10">
        <v>650</v>
      </c>
      <c r="L435" s="10">
        <v>1515</v>
      </c>
      <c r="M435" s="10">
        <v>4006</v>
      </c>
      <c r="N435" s="10">
        <v>1672</v>
      </c>
      <c r="O435" s="10">
        <v>0</v>
      </c>
      <c r="P435" s="10">
        <v>0</v>
      </c>
      <c r="Q435" s="10">
        <v>6984</v>
      </c>
      <c r="R435" s="10">
        <v>27263</v>
      </c>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c r="FG435" s="73"/>
      <c r="FH435" s="73"/>
      <c r="FI435" s="73"/>
      <c r="FJ435" s="73"/>
      <c r="FK435" s="73"/>
      <c r="FL435" s="73"/>
      <c r="FM435" s="73"/>
      <c r="FN435" s="73"/>
      <c r="FO435" s="73"/>
      <c r="FP435" s="73"/>
      <c r="FQ435" s="73"/>
      <c r="FR435" s="73"/>
      <c r="FS435" s="73"/>
      <c r="FT435" s="73"/>
      <c r="FU435" s="73"/>
      <c r="FV435" s="73"/>
      <c r="FW435" s="73"/>
      <c r="FX435" s="73"/>
      <c r="FY435" s="73"/>
      <c r="FZ435" s="73"/>
      <c r="GA435" s="73"/>
      <c r="GB435" s="73"/>
      <c r="GC435" s="73"/>
      <c r="GD435" s="73"/>
    </row>
    <row r="436" spans="1:186" ht="15">
      <c r="A436" s="10" t="s">
        <v>755</v>
      </c>
      <c r="B436" s="10" t="s">
        <v>754</v>
      </c>
      <c r="C436" s="70" t="s">
        <v>828</v>
      </c>
      <c r="D436" s="70" t="s">
        <v>804</v>
      </c>
      <c r="E436" s="10">
        <v>9890</v>
      </c>
      <c r="F436" s="10">
        <v>0</v>
      </c>
      <c r="G436" s="10">
        <v>16269</v>
      </c>
      <c r="H436" s="10">
        <v>0</v>
      </c>
      <c r="I436" s="10">
        <v>0</v>
      </c>
      <c r="J436" s="10">
        <v>0</v>
      </c>
      <c r="K436" s="10">
        <v>1507</v>
      </c>
      <c r="L436" s="10">
        <v>3629</v>
      </c>
      <c r="M436" s="10">
        <v>4435</v>
      </c>
      <c r="N436" s="10">
        <v>850</v>
      </c>
      <c r="O436" s="10">
        <v>0</v>
      </c>
      <c r="P436" s="10">
        <v>0</v>
      </c>
      <c r="Q436" s="10">
        <v>18000</v>
      </c>
      <c r="R436" s="10">
        <v>54580</v>
      </c>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c r="FD436" s="73"/>
      <c r="FE436" s="73"/>
      <c r="FF436" s="73"/>
      <c r="FG436" s="73"/>
      <c r="FH436" s="73"/>
      <c r="FI436" s="73"/>
      <c r="FJ436" s="73"/>
      <c r="FK436" s="73"/>
      <c r="FL436" s="73"/>
      <c r="FM436" s="73"/>
      <c r="FN436" s="73"/>
      <c r="FO436" s="73"/>
      <c r="FP436" s="73"/>
      <c r="FQ436" s="73"/>
      <c r="FR436" s="73"/>
      <c r="FS436" s="73"/>
      <c r="FT436" s="73"/>
      <c r="FU436" s="73"/>
      <c r="FV436" s="73"/>
      <c r="FW436" s="73"/>
      <c r="FX436" s="73"/>
      <c r="FY436" s="73"/>
      <c r="FZ436" s="73"/>
      <c r="GA436" s="73"/>
      <c r="GB436" s="73"/>
      <c r="GC436" s="73"/>
      <c r="GD436" s="73"/>
    </row>
    <row r="437" spans="1:186" ht="15">
      <c r="A437" s="10" t="s">
        <v>757</v>
      </c>
      <c r="B437" s="10" t="s">
        <v>756</v>
      </c>
      <c r="C437" s="70" t="s">
        <v>832</v>
      </c>
      <c r="D437" s="70" t="s">
        <v>803</v>
      </c>
      <c r="E437" s="10">
        <v>10879</v>
      </c>
      <c r="F437" s="10">
        <v>0</v>
      </c>
      <c r="G437" s="10">
        <v>181</v>
      </c>
      <c r="H437" s="10">
        <v>0</v>
      </c>
      <c r="I437" s="10">
        <v>0</v>
      </c>
      <c r="J437" s="10">
        <v>0</v>
      </c>
      <c r="K437" s="10">
        <v>4937</v>
      </c>
      <c r="L437" s="10">
        <v>0</v>
      </c>
      <c r="M437" s="10">
        <v>20575</v>
      </c>
      <c r="N437" s="10">
        <v>129</v>
      </c>
      <c r="O437" s="10">
        <v>0</v>
      </c>
      <c r="P437" s="10">
        <v>0</v>
      </c>
      <c r="Q437" s="10">
        <v>103832</v>
      </c>
      <c r="R437" s="10">
        <v>140533</v>
      </c>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c r="FG437" s="73"/>
      <c r="FH437" s="73"/>
      <c r="FI437" s="73"/>
      <c r="FJ437" s="73"/>
      <c r="FK437" s="73"/>
      <c r="FL437" s="73"/>
      <c r="FM437" s="73"/>
      <c r="FN437" s="73"/>
      <c r="FO437" s="73"/>
      <c r="FP437" s="73"/>
      <c r="FQ437" s="73"/>
      <c r="FR437" s="73"/>
      <c r="FS437" s="73"/>
      <c r="FT437" s="73"/>
      <c r="FU437" s="73"/>
      <c r="FV437" s="73"/>
      <c r="FW437" s="73"/>
      <c r="FX437" s="73"/>
      <c r="FY437" s="73"/>
      <c r="FZ437" s="73"/>
      <c r="GA437" s="73"/>
      <c r="GB437" s="73"/>
      <c r="GC437" s="73"/>
      <c r="GD437" s="73"/>
    </row>
    <row r="438" spans="1:186" ht="15">
      <c r="A438" s="10" t="s">
        <v>759</v>
      </c>
      <c r="B438" s="10" t="s">
        <v>758</v>
      </c>
      <c r="C438" s="70" t="s">
        <v>832</v>
      </c>
      <c r="D438" s="70" t="s">
        <v>801</v>
      </c>
      <c r="E438" s="10">
        <v>804</v>
      </c>
      <c r="F438" s="10">
        <v>0</v>
      </c>
      <c r="G438" s="10">
        <v>0</v>
      </c>
      <c r="H438" s="10">
        <v>0</v>
      </c>
      <c r="I438" s="10">
        <v>0</v>
      </c>
      <c r="J438" s="10">
        <v>0</v>
      </c>
      <c r="K438" s="10">
        <v>4240</v>
      </c>
      <c r="L438" s="10">
        <v>0</v>
      </c>
      <c r="M438" s="10">
        <v>0</v>
      </c>
      <c r="N438" s="10">
        <v>500</v>
      </c>
      <c r="O438" s="10">
        <v>0</v>
      </c>
      <c r="P438" s="10">
        <v>0</v>
      </c>
      <c r="Q438" s="10">
        <v>2720</v>
      </c>
      <c r="R438" s="10">
        <v>8264</v>
      </c>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c r="FG438" s="73"/>
      <c r="FH438" s="73"/>
      <c r="FI438" s="73"/>
      <c r="FJ438" s="73"/>
      <c r="FK438" s="73"/>
      <c r="FL438" s="73"/>
      <c r="FM438" s="73"/>
      <c r="FN438" s="73"/>
      <c r="FO438" s="73"/>
      <c r="FP438" s="73"/>
      <c r="FQ438" s="73"/>
      <c r="FR438" s="73"/>
      <c r="FS438" s="73"/>
      <c r="FT438" s="73"/>
      <c r="FU438" s="73"/>
      <c r="FV438" s="73"/>
      <c r="FW438" s="73"/>
      <c r="FX438" s="73"/>
      <c r="FY438" s="73"/>
      <c r="FZ438" s="73"/>
      <c r="GA438" s="73"/>
      <c r="GB438" s="73"/>
      <c r="GC438" s="73"/>
      <c r="GD438" s="73"/>
    </row>
    <row r="439" spans="1:186" ht="15">
      <c r="A439" s="10" t="s">
        <v>761</v>
      </c>
      <c r="B439" s="10" t="s">
        <v>760</v>
      </c>
      <c r="C439" s="70" t="s">
        <v>832</v>
      </c>
      <c r="D439" s="70" t="s">
        <v>805</v>
      </c>
      <c r="E439" s="10">
        <v>54792</v>
      </c>
      <c r="F439" s="10">
        <v>0</v>
      </c>
      <c r="G439" s="10">
        <v>0</v>
      </c>
      <c r="H439" s="10">
        <v>4611</v>
      </c>
      <c r="I439" s="10">
        <v>0</v>
      </c>
      <c r="J439" s="10">
        <v>0</v>
      </c>
      <c r="K439" s="10">
        <v>9096</v>
      </c>
      <c r="L439" s="10">
        <v>0</v>
      </c>
      <c r="M439" s="10">
        <v>0</v>
      </c>
      <c r="N439" s="10">
        <v>1094</v>
      </c>
      <c r="O439" s="10">
        <v>0</v>
      </c>
      <c r="P439" s="10">
        <v>0</v>
      </c>
      <c r="Q439" s="10">
        <v>77008</v>
      </c>
      <c r="R439" s="10">
        <v>146601</v>
      </c>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c r="FG439" s="73"/>
      <c r="FH439" s="73"/>
      <c r="FI439" s="73"/>
      <c r="FJ439" s="73"/>
      <c r="FK439" s="73"/>
      <c r="FL439" s="73"/>
      <c r="FM439" s="73"/>
      <c r="FN439" s="73"/>
      <c r="FO439" s="73"/>
      <c r="FP439" s="73"/>
      <c r="FQ439" s="73"/>
      <c r="FR439" s="73"/>
      <c r="FS439" s="73"/>
      <c r="FT439" s="73"/>
      <c r="FU439" s="73"/>
      <c r="FV439" s="73"/>
      <c r="FW439" s="73"/>
      <c r="FX439" s="73"/>
      <c r="FY439" s="73"/>
      <c r="FZ439" s="73"/>
      <c r="GA439" s="73"/>
      <c r="GB439" s="73"/>
      <c r="GC439" s="73"/>
      <c r="GD439" s="73"/>
    </row>
    <row r="440" spans="1:186" ht="15">
      <c r="A440" s="10" t="s">
        <v>763</v>
      </c>
      <c r="B440" s="10" t="s">
        <v>762</v>
      </c>
      <c r="C440" s="70" t="s">
        <v>828</v>
      </c>
      <c r="D440" s="70" t="s">
        <v>801</v>
      </c>
      <c r="E440" s="10">
        <v>25</v>
      </c>
      <c r="F440" s="10">
        <v>0</v>
      </c>
      <c r="G440" s="10">
        <v>443</v>
      </c>
      <c r="H440" s="10">
        <v>589</v>
      </c>
      <c r="I440" s="10">
        <v>0</v>
      </c>
      <c r="J440" s="10">
        <v>0</v>
      </c>
      <c r="K440" s="10">
        <v>294</v>
      </c>
      <c r="L440" s="10">
        <v>0</v>
      </c>
      <c r="M440" s="10">
        <v>0</v>
      </c>
      <c r="N440" s="10">
        <v>303</v>
      </c>
      <c r="O440" s="10">
        <v>0</v>
      </c>
      <c r="P440" s="10">
        <v>0</v>
      </c>
      <c r="Q440" s="10">
        <v>4603</v>
      </c>
      <c r="R440" s="10">
        <v>6257</v>
      </c>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c r="FG440" s="73"/>
      <c r="FH440" s="73"/>
      <c r="FI440" s="73"/>
      <c r="FJ440" s="73"/>
      <c r="FK440" s="73"/>
      <c r="FL440" s="73"/>
      <c r="FM440" s="73"/>
      <c r="FN440" s="73"/>
      <c r="FO440" s="73"/>
      <c r="FP440" s="73"/>
      <c r="FQ440" s="73"/>
      <c r="FR440" s="73"/>
      <c r="FS440" s="73"/>
      <c r="FT440" s="73"/>
      <c r="FU440" s="73"/>
      <c r="FV440" s="73"/>
      <c r="FW440" s="73"/>
      <c r="FX440" s="73"/>
      <c r="FY440" s="73"/>
      <c r="FZ440" s="73"/>
      <c r="GA440" s="73"/>
      <c r="GB440" s="73"/>
      <c r="GC440" s="73"/>
      <c r="GD440" s="73"/>
    </row>
    <row r="441" spans="1:186" ht="15">
      <c r="A441" s="10" t="s">
        <v>765</v>
      </c>
      <c r="B441" s="10" t="s">
        <v>764</v>
      </c>
      <c r="C441" s="70" t="s">
        <v>832</v>
      </c>
      <c r="D441" s="70" t="s">
        <v>801</v>
      </c>
      <c r="E441" s="10">
        <v>762</v>
      </c>
      <c r="F441" s="10">
        <v>0</v>
      </c>
      <c r="G441" s="10">
        <v>59</v>
      </c>
      <c r="H441" s="10">
        <v>0</v>
      </c>
      <c r="I441" s="10">
        <v>0</v>
      </c>
      <c r="J441" s="10">
        <v>0</v>
      </c>
      <c r="K441" s="10">
        <v>1945</v>
      </c>
      <c r="L441" s="10">
        <v>0</v>
      </c>
      <c r="M441" s="10">
        <v>0</v>
      </c>
      <c r="N441" s="10">
        <v>1075</v>
      </c>
      <c r="O441" s="10">
        <v>0</v>
      </c>
      <c r="P441" s="10">
        <v>0</v>
      </c>
      <c r="Q441" s="10">
        <v>2802</v>
      </c>
      <c r="R441" s="10">
        <v>6643</v>
      </c>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c r="FG441" s="73"/>
      <c r="FH441" s="73"/>
      <c r="FI441" s="73"/>
      <c r="FJ441" s="73"/>
      <c r="FK441" s="73"/>
      <c r="FL441" s="73"/>
      <c r="FM441" s="73"/>
      <c r="FN441" s="73"/>
      <c r="FO441" s="73"/>
      <c r="FP441" s="73"/>
      <c r="FQ441" s="73"/>
      <c r="FR441" s="73"/>
      <c r="FS441" s="73"/>
      <c r="FT441" s="73"/>
      <c r="FU441" s="73"/>
      <c r="FV441" s="73"/>
      <c r="FW441" s="73"/>
      <c r="FX441" s="73"/>
      <c r="FY441" s="73"/>
      <c r="FZ441" s="73"/>
      <c r="GA441" s="73"/>
      <c r="GB441" s="73"/>
      <c r="GC441" s="73"/>
      <c r="GD441" s="73"/>
    </row>
    <row r="442" spans="1:186" ht="15">
      <c r="A442" s="10" t="s">
        <v>767</v>
      </c>
      <c r="B442" s="10" t="s">
        <v>766</v>
      </c>
      <c r="C442" s="70" t="s">
        <v>828</v>
      </c>
      <c r="D442" s="70" t="s">
        <v>801</v>
      </c>
      <c r="E442" s="10">
        <v>450</v>
      </c>
      <c r="F442" s="10">
        <v>0</v>
      </c>
      <c r="G442" s="10">
        <v>1932</v>
      </c>
      <c r="H442" s="10">
        <v>0</v>
      </c>
      <c r="I442" s="10">
        <v>0</v>
      </c>
      <c r="J442" s="10">
        <v>0</v>
      </c>
      <c r="K442" s="10">
        <v>16385</v>
      </c>
      <c r="L442" s="10">
        <v>0</v>
      </c>
      <c r="M442" s="10">
        <v>0</v>
      </c>
      <c r="N442" s="10">
        <v>11459</v>
      </c>
      <c r="O442" s="10">
        <v>0</v>
      </c>
      <c r="P442" s="10">
        <v>0</v>
      </c>
      <c r="Q442" s="10">
        <v>0</v>
      </c>
      <c r="R442" s="10">
        <v>30226</v>
      </c>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c r="FG442" s="73"/>
      <c r="FH442" s="73"/>
      <c r="FI442" s="73"/>
      <c r="FJ442" s="73"/>
      <c r="FK442" s="73"/>
      <c r="FL442" s="73"/>
      <c r="FM442" s="73"/>
      <c r="FN442" s="73"/>
      <c r="FO442" s="73"/>
      <c r="FP442" s="73"/>
      <c r="FQ442" s="73"/>
      <c r="FR442" s="73"/>
      <c r="FS442" s="73"/>
      <c r="FT442" s="73"/>
      <c r="FU442" s="73"/>
      <c r="FV442" s="73"/>
      <c r="FW442" s="73"/>
      <c r="FX442" s="73"/>
      <c r="FY442" s="73"/>
      <c r="FZ442" s="73"/>
      <c r="GA442" s="73"/>
      <c r="GB442" s="73"/>
      <c r="GC442" s="73"/>
      <c r="GD442" s="73"/>
    </row>
    <row r="443" spans="1:186" ht="15">
      <c r="A443" s="10" t="s">
        <v>769</v>
      </c>
      <c r="B443" s="10" t="s">
        <v>768</v>
      </c>
      <c r="C443" s="70" t="s">
        <v>829</v>
      </c>
      <c r="D443" s="70" t="s">
        <v>801</v>
      </c>
      <c r="E443" s="10">
        <v>20446</v>
      </c>
      <c r="F443" s="10">
        <v>0</v>
      </c>
      <c r="G443" s="10">
        <v>632</v>
      </c>
      <c r="H443" s="10">
        <v>3</v>
      </c>
      <c r="I443" s="10">
        <v>324</v>
      </c>
      <c r="J443" s="10">
        <v>0</v>
      </c>
      <c r="K443" s="10">
        <v>151</v>
      </c>
      <c r="L443" s="10">
        <v>0</v>
      </c>
      <c r="M443" s="10">
        <v>0</v>
      </c>
      <c r="N443" s="10">
        <v>653</v>
      </c>
      <c r="O443" s="10">
        <v>0</v>
      </c>
      <c r="P443" s="10">
        <v>0</v>
      </c>
      <c r="Q443" s="10">
        <v>0</v>
      </c>
      <c r="R443" s="10">
        <v>22209</v>
      </c>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c r="FG443" s="73"/>
      <c r="FH443" s="73"/>
      <c r="FI443" s="73"/>
      <c r="FJ443" s="73"/>
      <c r="FK443" s="73"/>
      <c r="FL443" s="73"/>
      <c r="FM443" s="73"/>
      <c r="FN443" s="73"/>
      <c r="FO443" s="73"/>
      <c r="FP443" s="73"/>
      <c r="FQ443" s="73"/>
      <c r="FR443" s="73"/>
      <c r="FS443" s="73"/>
      <c r="FT443" s="73"/>
      <c r="FU443" s="73"/>
      <c r="FV443" s="73"/>
      <c r="FW443" s="73"/>
      <c r="FX443" s="73"/>
      <c r="FY443" s="73"/>
      <c r="FZ443" s="73"/>
      <c r="GA443" s="73"/>
      <c r="GB443" s="73"/>
      <c r="GC443" s="73"/>
      <c r="GD443" s="73"/>
    </row>
    <row r="444" spans="1:186" ht="15">
      <c r="A444" s="10" t="s">
        <v>771</v>
      </c>
      <c r="B444" s="10" t="s">
        <v>770</v>
      </c>
      <c r="C444" s="70" t="s">
        <v>832</v>
      </c>
      <c r="D444" s="70" t="s">
        <v>801</v>
      </c>
      <c r="E444" s="10">
        <v>784</v>
      </c>
      <c r="F444" s="10">
        <v>0</v>
      </c>
      <c r="G444" s="10">
        <v>127</v>
      </c>
      <c r="H444" s="10">
        <v>1085</v>
      </c>
      <c r="I444" s="10">
        <v>0</v>
      </c>
      <c r="J444" s="10">
        <v>0</v>
      </c>
      <c r="K444" s="10">
        <v>970</v>
      </c>
      <c r="L444" s="10">
        <v>0</v>
      </c>
      <c r="M444" s="10">
        <v>0</v>
      </c>
      <c r="N444" s="10">
        <v>0</v>
      </c>
      <c r="O444" s="10">
        <v>0</v>
      </c>
      <c r="P444" s="10">
        <v>0</v>
      </c>
      <c r="Q444" s="10">
        <v>8351</v>
      </c>
      <c r="R444" s="10">
        <v>11317</v>
      </c>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c r="FG444" s="73"/>
      <c r="FH444" s="73"/>
      <c r="FI444" s="73"/>
      <c r="FJ444" s="73"/>
      <c r="FK444" s="73"/>
      <c r="FL444" s="73"/>
      <c r="FM444" s="73"/>
      <c r="FN444" s="73"/>
      <c r="FO444" s="73"/>
      <c r="FP444" s="73"/>
      <c r="FQ444" s="73"/>
      <c r="FR444" s="73"/>
      <c r="FS444" s="73"/>
      <c r="FT444" s="73"/>
      <c r="FU444" s="73"/>
      <c r="FV444" s="73"/>
      <c r="FW444" s="73"/>
      <c r="FX444" s="73"/>
      <c r="FY444" s="73"/>
      <c r="FZ444" s="73"/>
      <c r="GA444" s="73"/>
      <c r="GB444" s="73"/>
      <c r="GC444" s="73"/>
      <c r="GD444" s="73"/>
    </row>
    <row r="445" spans="1:186" ht="15">
      <c r="A445" s="10" t="s">
        <v>773</v>
      </c>
      <c r="B445" s="10" t="s">
        <v>772</v>
      </c>
      <c r="C445" s="70" t="s">
        <v>833</v>
      </c>
      <c r="D445" s="70" t="s">
        <v>804</v>
      </c>
      <c r="E445" s="10">
        <v>21435</v>
      </c>
      <c r="F445" s="10">
        <v>0</v>
      </c>
      <c r="G445" s="10">
        <v>17096</v>
      </c>
      <c r="H445" s="10">
        <v>619</v>
      </c>
      <c r="I445" s="10">
        <v>0</v>
      </c>
      <c r="J445" s="10">
        <v>0</v>
      </c>
      <c r="K445" s="10">
        <v>1772</v>
      </c>
      <c r="L445" s="10">
        <v>7745</v>
      </c>
      <c r="M445" s="10">
        <v>4878</v>
      </c>
      <c r="N445" s="10">
        <v>0</v>
      </c>
      <c r="O445" s="10">
        <v>0</v>
      </c>
      <c r="P445" s="10">
        <v>0</v>
      </c>
      <c r="Q445" s="10">
        <v>26661</v>
      </c>
      <c r="R445" s="10">
        <v>80206</v>
      </c>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c r="FG445" s="73"/>
      <c r="FH445" s="73"/>
      <c r="FI445" s="73"/>
      <c r="FJ445" s="73"/>
      <c r="FK445" s="73"/>
      <c r="FL445" s="73"/>
      <c r="FM445" s="73"/>
      <c r="FN445" s="73"/>
      <c r="FO445" s="73"/>
      <c r="FP445" s="73"/>
      <c r="FQ445" s="73"/>
      <c r="FR445" s="73"/>
      <c r="FS445" s="73"/>
      <c r="FT445" s="73"/>
      <c r="FU445" s="73"/>
      <c r="FV445" s="73"/>
      <c r="FW445" s="73"/>
      <c r="FX445" s="73"/>
      <c r="FY445" s="73"/>
      <c r="FZ445" s="73"/>
      <c r="GA445" s="73"/>
      <c r="GB445" s="73"/>
      <c r="GC445" s="73"/>
      <c r="GD445" s="73"/>
    </row>
    <row r="446" spans="1:186" ht="15">
      <c r="A446" s="10" t="s">
        <v>775</v>
      </c>
      <c r="B446" s="10" t="s">
        <v>774</v>
      </c>
      <c r="C446" s="70" t="s">
        <v>833</v>
      </c>
      <c r="D446" s="70" t="s">
        <v>834</v>
      </c>
      <c r="E446" s="10">
        <v>0</v>
      </c>
      <c r="F446" s="10">
        <v>0</v>
      </c>
      <c r="G446" s="10">
        <v>0</v>
      </c>
      <c r="H446" s="10">
        <v>0</v>
      </c>
      <c r="I446" s="10">
        <v>0</v>
      </c>
      <c r="J446" s="10">
        <v>0</v>
      </c>
      <c r="K446" s="10">
        <v>0</v>
      </c>
      <c r="L446" s="10">
        <v>0</v>
      </c>
      <c r="M446" s="10">
        <v>0</v>
      </c>
      <c r="N446" s="10">
        <v>160</v>
      </c>
      <c r="O446" s="10">
        <v>0</v>
      </c>
      <c r="P446" s="10">
        <v>0</v>
      </c>
      <c r="Q446" s="10">
        <v>500</v>
      </c>
      <c r="R446" s="10">
        <v>660</v>
      </c>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c r="EW446" s="73"/>
      <c r="EX446" s="73"/>
      <c r="EY446" s="73"/>
      <c r="EZ446" s="73"/>
      <c r="FA446" s="73"/>
      <c r="FB446" s="73"/>
      <c r="FC446" s="73"/>
      <c r="FD446" s="73"/>
      <c r="FE446" s="73"/>
      <c r="FF446" s="73"/>
      <c r="FG446" s="73"/>
      <c r="FH446" s="73"/>
      <c r="FI446" s="73"/>
      <c r="FJ446" s="73"/>
      <c r="FK446" s="73"/>
      <c r="FL446" s="73"/>
      <c r="FM446" s="73"/>
      <c r="FN446" s="73"/>
      <c r="FO446" s="73"/>
      <c r="FP446" s="73"/>
      <c r="FQ446" s="73"/>
      <c r="FR446" s="73"/>
      <c r="FS446" s="73"/>
      <c r="FT446" s="73"/>
      <c r="FU446" s="73"/>
      <c r="FV446" s="73"/>
      <c r="FW446" s="73"/>
      <c r="FX446" s="73"/>
      <c r="FY446" s="73"/>
      <c r="FZ446" s="73"/>
      <c r="GA446" s="73"/>
      <c r="GB446" s="73"/>
      <c r="GC446" s="73"/>
      <c r="GD446" s="73"/>
    </row>
    <row r="447" spans="1:86" ht="12.75">
      <c r="A447" s="76"/>
      <c r="B447" s="76"/>
      <c r="E447" s="65"/>
      <c r="F447" s="65"/>
      <c r="G447" s="65"/>
      <c r="H447" s="65"/>
      <c r="I447" s="65"/>
      <c r="J447" s="65"/>
      <c r="K447" s="65"/>
      <c r="L447" s="68"/>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c r="AZ447" s="65"/>
      <c r="BA447" s="65"/>
      <c r="BB447" s="65"/>
      <c r="BC447" s="65"/>
      <c r="BD447" s="65"/>
      <c r="BE447" s="65"/>
      <c r="BF447" s="65"/>
      <c r="BG447" s="65"/>
      <c r="BH447" s="65"/>
      <c r="BI447" s="65"/>
      <c r="BJ447" s="65"/>
      <c r="BK447" s="65"/>
      <c r="BL447" s="65"/>
      <c r="BM447" s="65"/>
      <c r="BN447" s="65"/>
      <c r="BO447" s="65"/>
      <c r="BP447" s="65"/>
      <c r="BQ447" s="65"/>
      <c r="BR447" s="65"/>
      <c r="BS447" s="65"/>
      <c r="BT447" s="65"/>
      <c r="BU447" s="65"/>
      <c r="BV447" s="65"/>
      <c r="BW447" s="65"/>
      <c r="BX447" s="65"/>
      <c r="BY447" s="65"/>
      <c r="BZ447" s="65"/>
      <c r="CA447" s="65"/>
      <c r="CB447" s="65"/>
      <c r="CC447" s="65"/>
      <c r="CD447" s="65"/>
      <c r="CE447" s="65"/>
      <c r="CF447" s="65"/>
      <c r="CG447" s="65"/>
      <c r="CH447" s="65"/>
    </row>
    <row r="448" spans="1:186" ht="12.75">
      <c r="A448" s="65"/>
      <c r="B448" s="65" t="s">
        <v>809</v>
      </c>
      <c r="C448" s="67"/>
      <c r="D448" s="65"/>
      <c r="E448" s="65">
        <f>SUM(E3:E447)</f>
        <v>9838285</v>
      </c>
      <c r="F448" s="65">
        <f aca="true" t="shared" si="0" ref="F448:L448">SUM(F3:F447)</f>
        <v>104023</v>
      </c>
      <c r="G448" s="65">
        <f t="shared" si="0"/>
        <v>1165307</v>
      </c>
      <c r="H448" s="65">
        <f t="shared" si="0"/>
        <v>510267</v>
      </c>
      <c r="I448" s="65">
        <f t="shared" si="0"/>
        <v>93291</v>
      </c>
      <c r="J448" s="65">
        <f t="shared" si="0"/>
        <v>153542</v>
      </c>
      <c r="K448" s="65">
        <f t="shared" si="0"/>
        <v>3086084</v>
      </c>
      <c r="L448" s="65">
        <f t="shared" si="0"/>
        <v>1402132</v>
      </c>
      <c r="M448" s="65">
        <f aca="true" t="shared" si="1" ref="M448:R448">SUM(M3:M447)</f>
        <v>1682552</v>
      </c>
      <c r="N448" s="65">
        <f t="shared" si="1"/>
        <v>2167776</v>
      </c>
      <c r="O448" s="65">
        <f t="shared" si="1"/>
        <v>1268</v>
      </c>
      <c r="P448" s="65">
        <f t="shared" si="1"/>
        <v>0</v>
      </c>
      <c r="Q448" s="65">
        <f t="shared" si="1"/>
        <v>8105594</v>
      </c>
      <c r="R448" s="65">
        <f t="shared" si="1"/>
        <v>28310121</v>
      </c>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c r="AZ448" s="65"/>
      <c r="BA448" s="65"/>
      <c r="BB448" s="65"/>
      <c r="BC448" s="65"/>
      <c r="BD448" s="65"/>
      <c r="BE448" s="65"/>
      <c r="BF448" s="65"/>
      <c r="BG448" s="65"/>
      <c r="BH448" s="65"/>
      <c r="BI448" s="65"/>
      <c r="BJ448" s="65"/>
      <c r="BK448" s="65"/>
      <c r="BL448" s="65"/>
      <c r="BM448" s="65"/>
      <c r="BN448" s="65"/>
      <c r="BO448" s="65"/>
      <c r="BP448" s="65"/>
      <c r="BQ448" s="65"/>
      <c r="BR448" s="65"/>
      <c r="BS448" s="65"/>
      <c r="BT448" s="65"/>
      <c r="BU448" s="65"/>
      <c r="BV448" s="65"/>
      <c r="BW448" s="65"/>
      <c r="BX448" s="65"/>
      <c r="BY448" s="65"/>
      <c r="BZ448" s="65"/>
      <c r="CA448" s="65"/>
      <c r="CB448" s="65"/>
      <c r="CC448" s="65"/>
      <c r="CD448" s="65"/>
      <c r="CE448" s="65"/>
      <c r="CF448" s="65"/>
      <c r="CG448" s="65"/>
      <c r="CH448" s="65"/>
      <c r="CI448" s="65"/>
      <c r="CJ448" s="65"/>
      <c r="CK448" s="65"/>
      <c r="CL448" s="65"/>
      <c r="CM448" s="65"/>
      <c r="CN448" s="65"/>
      <c r="CO448" s="65"/>
      <c r="CP448" s="65"/>
      <c r="CQ448" s="65"/>
      <c r="CR448" s="65"/>
      <c r="CS448" s="65"/>
      <c r="CT448" s="65"/>
      <c r="CU448" s="65"/>
      <c r="CV448" s="65"/>
      <c r="CW448" s="65"/>
      <c r="CX448" s="65"/>
      <c r="CY448" s="65"/>
      <c r="CZ448" s="65"/>
      <c r="DA448" s="65"/>
      <c r="DB448" s="65"/>
      <c r="DC448" s="65"/>
      <c r="DD448" s="65"/>
      <c r="DE448" s="65"/>
      <c r="DF448" s="65"/>
      <c r="DG448" s="65"/>
      <c r="DH448" s="65"/>
      <c r="DI448" s="65"/>
      <c r="DJ448" s="65"/>
      <c r="DK448" s="65"/>
      <c r="DL448" s="65"/>
      <c r="DM448" s="65"/>
      <c r="DN448" s="65"/>
      <c r="DO448" s="65"/>
      <c r="DP448" s="65"/>
      <c r="DQ448" s="65"/>
      <c r="DR448" s="65"/>
      <c r="DS448" s="65"/>
      <c r="DT448" s="65"/>
      <c r="DU448" s="65"/>
      <c r="DV448" s="65"/>
      <c r="DW448" s="65"/>
      <c r="DX448" s="65"/>
      <c r="DY448" s="65"/>
      <c r="DZ448" s="65"/>
      <c r="EA448" s="65"/>
      <c r="EB448" s="65"/>
      <c r="EC448" s="65"/>
      <c r="ED448" s="65"/>
      <c r="EE448" s="65"/>
      <c r="EF448" s="65"/>
      <c r="EG448" s="65"/>
      <c r="EH448" s="65"/>
      <c r="EI448" s="65"/>
      <c r="EJ448" s="65"/>
      <c r="EK448" s="65"/>
      <c r="EL448" s="65"/>
      <c r="EM448" s="65"/>
      <c r="EN448" s="65"/>
      <c r="EO448" s="65"/>
      <c r="EP448" s="65"/>
      <c r="EQ448" s="65"/>
      <c r="ER448" s="65"/>
      <c r="ES448" s="65"/>
      <c r="ET448" s="65"/>
      <c r="EU448" s="65"/>
      <c r="EV448" s="65"/>
      <c r="EW448" s="65"/>
      <c r="EX448" s="65"/>
      <c r="EY448" s="65"/>
      <c r="EZ448" s="65"/>
      <c r="FA448" s="65"/>
      <c r="FB448" s="65"/>
      <c r="FC448" s="65"/>
      <c r="FD448" s="65"/>
      <c r="FE448" s="65"/>
      <c r="FF448" s="65"/>
      <c r="FG448" s="65"/>
      <c r="FH448" s="65"/>
      <c r="FI448" s="65"/>
      <c r="FJ448" s="65"/>
      <c r="FK448" s="65"/>
      <c r="FL448" s="65"/>
      <c r="FM448" s="65"/>
      <c r="FN448" s="65"/>
      <c r="FO448" s="65"/>
      <c r="FP448" s="65"/>
      <c r="FQ448" s="65"/>
      <c r="FR448" s="65"/>
      <c r="FS448" s="65"/>
      <c r="FT448" s="65"/>
      <c r="FU448" s="65"/>
      <c r="FV448" s="65"/>
      <c r="FW448" s="65"/>
      <c r="FX448" s="65"/>
      <c r="FY448" s="65"/>
      <c r="FZ448" s="65"/>
      <c r="GA448" s="65"/>
      <c r="GB448" s="65"/>
      <c r="GC448" s="65"/>
      <c r="GD448" s="65"/>
    </row>
    <row r="449" spans="1:86" ht="12.75">
      <c r="A449" s="67"/>
      <c r="B449" s="67"/>
      <c r="C449" s="67"/>
      <c r="D449" s="65"/>
      <c r="E449" s="65"/>
      <c r="F449" s="65"/>
      <c r="G449" s="65"/>
      <c r="H449" s="65"/>
      <c r="I449" s="65"/>
      <c r="J449" s="65"/>
      <c r="K449" s="65"/>
      <c r="L449" s="68"/>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c r="AZ449" s="65"/>
      <c r="BA449" s="65"/>
      <c r="BB449" s="65"/>
      <c r="BC449" s="65"/>
      <c r="BD449" s="65"/>
      <c r="BE449" s="65"/>
      <c r="BF449" s="65"/>
      <c r="BG449" s="65"/>
      <c r="BH449" s="65"/>
      <c r="BI449" s="65"/>
      <c r="BJ449" s="65"/>
      <c r="BK449" s="65"/>
      <c r="BL449" s="65"/>
      <c r="BM449" s="65"/>
      <c r="BN449" s="65"/>
      <c r="BO449" s="65"/>
      <c r="BP449" s="65"/>
      <c r="BQ449" s="65"/>
      <c r="BR449" s="65"/>
      <c r="BS449" s="65"/>
      <c r="BT449" s="65"/>
      <c r="BU449" s="65"/>
      <c r="BV449" s="65"/>
      <c r="BW449" s="65"/>
      <c r="BX449" s="65"/>
      <c r="BY449" s="65"/>
      <c r="BZ449" s="65"/>
      <c r="CA449" s="65"/>
      <c r="CB449" s="65"/>
      <c r="CC449" s="65"/>
      <c r="CD449" s="65"/>
      <c r="CE449" s="65"/>
      <c r="CF449" s="65"/>
      <c r="CG449" s="65"/>
      <c r="CH449" s="65"/>
    </row>
    <row r="450" spans="1:86" ht="12.75">
      <c r="A450" s="67"/>
      <c r="B450" s="67"/>
      <c r="C450" s="67"/>
      <c r="D450" s="65"/>
      <c r="E450" s="65"/>
      <c r="F450" s="65"/>
      <c r="G450" s="65"/>
      <c r="H450" s="65"/>
      <c r="I450" s="65"/>
      <c r="J450" s="65"/>
      <c r="K450" s="65"/>
      <c r="L450" s="68"/>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c r="AZ450" s="65"/>
      <c r="BA450" s="65"/>
      <c r="BB450" s="65"/>
      <c r="BC450" s="65"/>
      <c r="BD450" s="65"/>
      <c r="BE450" s="65"/>
      <c r="BF450" s="65"/>
      <c r="BG450" s="65"/>
      <c r="BH450" s="65"/>
      <c r="BI450" s="65"/>
      <c r="BJ450" s="65"/>
      <c r="BK450" s="65"/>
      <c r="BL450" s="65"/>
      <c r="BM450" s="65"/>
      <c r="BN450" s="65"/>
      <c r="BO450" s="65"/>
      <c r="BP450" s="65"/>
      <c r="BQ450" s="65"/>
      <c r="BR450" s="65"/>
      <c r="BS450" s="65"/>
      <c r="BT450" s="65"/>
      <c r="BU450" s="65"/>
      <c r="BV450" s="65"/>
      <c r="BW450" s="65"/>
      <c r="BX450" s="65"/>
      <c r="BY450" s="65"/>
      <c r="BZ450" s="65"/>
      <c r="CA450" s="65"/>
      <c r="CB450" s="65"/>
      <c r="CC450" s="65"/>
      <c r="CD450" s="65"/>
      <c r="CE450" s="65"/>
      <c r="CF450" s="65"/>
      <c r="CG450" s="65"/>
      <c r="CH450" s="65"/>
    </row>
    <row r="451" spans="1:86" ht="12.75" hidden="1">
      <c r="A451" s="68"/>
      <c r="B451" s="68" t="s">
        <v>835</v>
      </c>
      <c r="C451" s="67"/>
      <c r="D451" s="65"/>
      <c r="E451" s="65"/>
      <c r="F451" s="65"/>
      <c r="G451" s="65"/>
      <c r="H451" s="65"/>
      <c r="I451" s="65"/>
      <c r="J451" s="65"/>
      <c r="K451" s="65"/>
      <c r="L451" s="68"/>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c r="AZ451" s="65"/>
      <c r="BA451" s="65"/>
      <c r="BB451" s="65"/>
      <c r="BC451" s="65"/>
      <c r="BD451" s="65"/>
      <c r="BE451" s="65"/>
      <c r="BF451" s="65"/>
      <c r="BG451" s="65"/>
      <c r="BH451" s="65"/>
      <c r="BI451" s="65"/>
      <c r="BJ451" s="65"/>
      <c r="BK451" s="65"/>
      <c r="BL451" s="65"/>
      <c r="BM451" s="65"/>
      <c r="BN451" s="65"/>
      <c r="BO451" s="65"/>
      <c r="BP451" s="65"/>
      <c r="BQ451" s="65"/>
      <c r="BR451" s="65"/>
      <c r="BS451" s="65"/>
      <c r="BT451" s="65"/>
      <c r="BU451" s="65"/>
      <c r="BV451" s="65"/>
      <c r="BW451" s="65"/>
      <c r="BX451" s="65"/>
      <c r="BY451" s="65"/>
      <c r="BZ451" s="65"/>
      <c r="CA451" s="65"/>
      <c r="CB451" s="65"/>
      <c r="CC451" s="65"/>
      <c r="CD451" s="65"/>
      <c r="CE451" s="65"/>
      <c r="CF451" s="65"/>
      <c r="CG451" s="65"/>
      <c r="CH451" s="65"/>
    </row>
    <row r="452" spans="1:186" ht="12.75" hidden="1">
      <c r="A452" s="68"/>
      <c r="B452" s="68" t="s">
        <v>810</v>
      </c>
      <c r="D452" s="68" t="s">
        <v>830</v>
      </c>
      <c r="E452" s="65">
        <f aca="true" t="shared" si="2" ref="E452:R460">SUMIF($C$3:$C$446,$D452,E$3:E$446)</f>
        <v>282639</v>
      </c>
      <c r="F452" s="65">
        <f t="shared" si="2"/>
        <v>6342</v>
      </c>
      <c r="G452" s="65">
        <f t="shared" si="2"/>
        <v>52884</v>
      </c>
      <c r="H452" s="65">
        <f t="shared" si="2"/>
        <v>28510</v>
      </c>
      <c r="I452" s="65">
        <f t="shared" si="2"/>
        <v>8734</v>
      </c>
      <c r="J452" s="65">
        <f t="shared" si="2"/>
        <v>0</v>
      </c>
      <c r="K452" s="65">
        <f t="shared" si="2"/>
        <v>106700</v>
      </c>
      <c r="L452" s="65">
        <f t="shared" si="2"/>
        <v>42600</v>
      </c>
      <c r="M452" s="65">
        <f t="shared" si="2"/>
        <v>95854</v>
      </c>
      <c r="N452" s="65">
        <f t="shared" si="2"/>
        <v>53774</v>
      </c>
      <c r="O452" s="65">
        <f t="shared" si="2"/>
        <v>0</v>
      </c>
      <c r="P452" s="65">
        <f t="shared" si="2"/>
        <v>0</v>
      </c>
      <c r="Q452" s="65">
        <f t="shared" si="2"/>
        <v>539939</v>
      </c>
      <c r="R452" s="65">
        <f t="shared" si="2"/>
        <v>1217976</v>
      </c>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c r="AZ452" s="65"/>
      <c r="BA452" s="65"/>
      <c r="BB452" s="65"/>
      <c r="BC452" s="65"/>
      <c r="BD452" s="65"/>
      <c r="BE452" s="65"/>
      <c r="BF452" s="65"/>
      <c r="BG452" s="65"/>
      <c r="BH452" s="65"/>
      <c r="BI452" s="65"/>
      <c r="BJ452" s="65"/>
      <c r="BK452" s="65"/>
      <c r="BL452" s="65"/>
      <c r="BM452" s="65"/>
      <c r="BN452" s="65"/>
      <c r="BO452" s="65"/>
      <c r="BP452" s="65"/>
      <c r="BQ452" s="65"/>
      <c r="BR452" s="65"/>
      <c r="BS452" s="65"/>
      <c r="BT452" s="65"/>
      <c r="BU452" s="65"/>
      <c r="BV452" s="65"/>
      <c r="BW452" s="65"/>
      <c r="BX452" s="65"/>
      <c r="BY452" s="65"/>
      <c r="BZ452" s="65"/>
      <c r="CA452" s="65"/>
      <c r="CB452" s="65"/>
      <c r="CC452" s="65"/>
      <c r="CD452" s="65"/>
      <c r="CE452" s="65"/>
      <c r="CF452" s="65"/>
      <c r="CG452" s="65"/>
      <c r="CH452" s="65"/>
      <c r="CI452" s="65"/>
      <c r="CJ452" s="65"/>
      <c r="CK452" s="65"/>
      <c r="CL452" s="65"/>
      <c r="CM452" s="65"/>
      <c r="CN452" s="65"/>
      <c r="CO452" s="65"/>
      <c r="CP452" s="65"/>
      <c r="CQ452" s="65"/>
      <c r="CR452" s="65"/>
      <c r="CS452" s="65"/>
      <c r="CT452" s="65"/>
      <c r="CU452" s="65"/>
      <c r="CV452" s="65"/>
      <c r="CW452" s="65"/>
      <c r="CX452" s="65"/>
      <c r="CY452" s="65"/>
      <c r="CZ452" s="65"/>
      <c r="DA452" s="65"/>
      <c r="DB452" s="65"/>
      <c r="DC452" s="65"/>
      <c r="DD452" s="65"/>
      <c r="DE452" s="65"/>
      <c r="DF452" s="65"/>
      <c r="DG452" s="65"/>
      <c r="DH452" s="65"/>
      <c r="DI452" s="65"/>
      <c r="DJ452" s="65"/>
      <c r="DK452" s="65"/>
      <c r="DL452" s="65"/>
      <c r="DM452" s="65"/>
      <c r="DN452" s="65"/>
      <c r="DO452" s="65"/>
      <c r="DP452" s="65"/>
      <c r="DQ452" s="65"/>
      <c r="DR452" s="65"/>
      <c r="DS452" s="65"/>
      <c r="DT452" s="65"/>
      <c r="DU452" s="65"/>
      <c r="DV452" s="65"/>
      <c r="DW452" s="65"/>
      <c r="DX452" s="65"/>
      <c r="DY452" s="65"/>
      <c r="DZ452" s="65"/>
      <c r="EA452" s="65"/>
      <c r="EB452" s="65"/>
      <c r="EC452" s="65"/>
      <c r="ED452" s="65"/>
      <c r="EE452" s="65"/>
      <c r="EF452" s="65"/>
      <c r="EG452" s="65"/>
      <c r="EH452" s="65"/>
      <c r="EI452" s="65"/>
      <c r="EJ452" s="65"/>
      <c r="EK452" s="65"/>
      <c r="EL452" s="65"/>
      <c r="EM452" s="65"/>
      <c r="EN452" s="65"/>
      <c r="EO452" s="65"/>
      <c r="EP452" s="65"/>
      <c r="EQ452" s="65"/>
      <c r="ER452" s="65"/>
      <c r="ES452" s="65"/>
      <c r="ET452" s="65"/>
      <c r="EU452" s="65"/>
      <c r="EV452" s="65"/>
      <c r="EW452" s="65"/>
      <c r="EX452" s="65"/>
      <c r="EY452" s="65"/>
      <c r="EZ452" s="65"/>
      <c r="FA452" s="65"/>
      <c r="FB452" s="65"/>
      <c r="FC452" s="65"/>
      <c r="FD452" s="65"/>
      <c r="FE452" s="65"/>
      <c r="FF452" s="65"/>
      <c r="FG452" s="65"/>
      <c r="FH452" s="65"/>
      <c r="FI452" s="65"/>
      <c r="FJ452" s="65"/>
      <c r="FK452" s="65"/>
      <c r="FL452" s="65"/>
      <c r="FM452" s="65"/>
      <c r="FN452" s="65"/>
      <c r="FO452" s="65"/>
      <c r="FP452" s="65"/>
      <c r="FQ452" s="65"/>
      <c r="FR452" s="65"/>
      <c r="FS452" s="65"/>
      <c r="FT452" s="65"/>
      <c r="FU452" s="65"/>
      <c r="FV452" s="65"/>
      <c r="FW452" s="65"/>
      <c r="FX452" s="65"/>
      <c r="FY452" s="65"/>
      <c r="FZ452" s="65"/>
      <c r="GA452" s="65"/>
      <c r="GB452" s="65"/>
      <c r="GC452" s="65"/>
      <c r="GD452" s="65"/>
    </row>
    <row r="453" spans="1:186" ht="12.75" hidden="1">
      <c r="A453" s="68"/>
      <c r="B453" s="68" t="s">
        <v>811</v>
      </c>
      <c r="D453" s="68" t="s">
        <v>829</v>
      </c>
      <c r="E453" s="65">
        <f t="shared" si="2"/>
        <v>863785</v>
      </c>
      <c r="F453" s="65">
        <f t="shared" si="2"/>
        <v>23284</v>
      </c>
      <c r="G453" s="65">
        <f t="shared" si="2"/>
        <v>67476</v>
      </c>
      <c r="H453" s="65">
        <f t="shared" si="2"/>
        <v>85356</v>
      </c>
      <c r="I453" s="65">
        <f t="shared" si="2"/>
        <v>14111</v>
      </c>
      <c r="J453" s="65">
        <f t="shared" si="2"/>
        <v>0</v>
      </c>
      <c r="K453" s="65">
        <f t="shared" si="2"/>
        <v>265017</v>
      </c>
      <c r="L453" s="65">
        <f t="shared" si="2"/>
        <v>50553</v>
      </c>
      <c r="M453" s="65">
        <f t="shared" si="2"/>
        <v>35586</v>
      </c>
      <c r="N453" s="65">
        <f t="shared" si="2"/>
        <v>167756</v>
      </c>
      <c r="O453" s="65">
        <f t="shared" si="2"/>
        <v>0</v>
      </c>
      <c r="P453" s="65">
        <f t="shared" si="2"/>
        <v>0</v>
      </c>
      <c r="Q453" s="65">
        <f t="shared" si="2"/>
        <v>1150720</v>
      </c>
      <c r="R453" s="65">
        <f t="shared" si="2"/>
        <v>2723644</v>
      </c>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c r="AZ453" s="65"/>
      <c r="BA453" s="65"/>
      <c r="BB453" s="65"/>
      <c r="BC453" s="65"/>
      <c r="BD453" s="65"/>
      <c r="BE453" s="65"/>
      <c r="BF453" s="65"/>
      <c r="BG453" s="65"/>
      <c r="BH453" s="65"/>
      <c r="BI453" s="65"/>
      <c r="BJ453" s="65"/>
      <c r="BK453" s="65"/>
      <c r="BL453" s="65"/>
      <c r="BM453" s="65"/>
      <c r="BN453" s="65"/>
      <c r="BO453" s="65"/>
      <c r="BP453" s="65"/>
      <c r="BQ453" s="65"/>
      <c r="BR453" s="65"/>
      <c r="BS453" s="65"/>
      <c r="BT453" s="65"/>
      <c r="BU453" s="65"/>
      <c r="BV453" s="65"/>
      <c r="BW453" s="65"/>
      <c r="BX453" s="65"/>
      <c r="BY453" s="65"/>
      <c r="BZ453" s="65"/>
      <c r="CA453" s="65"/>
      <c r="CB453" s="65"/>
      <c r="CC453" s="65"/>
      <c r="CD453" s="65"/>
      <c r="CE453" s="65"/>
      <c r="CF453" s="65"/>
      <c r="CG453" s="65"/>
      <c r="CH453" s="65"/>
      <c r="CI453" s="65"/>
      <c r="CJ453" s="65"/>
      <c r="CK453" s="65"/>
      <c r="CL453" s="65"/>
      <c r="CM453" s="65"/>
      <c r="CN453" s="65"/>
      <c r="CO453" s="65"/>
      <c r="CP453" s="65"/>
      <c r="CQ453" s="65"/>
      <c r="CR453" s="65"/>
      <c r="CS453" s="65"/>
      <c r="CT453" s="65"/>
      <c r="CU453" s="65"/>
      <c r="CV453" s="65"/>
      <c r="CW453" s="65"/>
      <c r="CX453" s="65"/>
      <c r="CY453" s="65"/>
      <c r="CZ453" s="65"/>
      <c r="DA453" s="65"/>
      <c r="DB453" s="65"/>
      <c r="DC453" s="65"/>
      <c r="DD453" s="65"/>
      <c r="DE453" s="65"/>
      <c r="DF453" s="65"/>
      <c r="DG453" s="65"/>
      <c r="DH453" s="65"/>
      <c r="DI453" s="65"/>
      <c r="DJ453" s="65"/>
      <c r="DK453" s="65"/>
      <c r="DL453" s="65"/>
      <c r="DM453" s="65"/>
      <c r="DN453" s="65"/>
      <c r="DO453" s="65"/>
      <c r="DP453" s="65"/>
      <c r="DQ453" s="65"/>
      <c r="DR453" s="65"/>
      <c r="DS453" s="65"/>
      <c r="DT453" s="65"/>
      <c r="DU453" s="65"/>
      <c r="DV453" s="65"/>
      <c r="DW453" s="65"/>
      <c r="DX453" s="65"/>
      <c r="DY453" s="65"/>
      <c r="DZ453" s="65"/>
      <c r="EA453" s="65"/>
      <c r="EB453" s="65"/>
      <c r="EC453" s="65"/>
      <c r="ED453" s="65"/>
      <c r="EE453" s="65"/>
      <c r="EF453" s="65"/>
      <c r="EG453" s="65"/>
      <c r="EH453" s="65"/>
      <c r="EI453" s="65"/>
      <c r="EJ453" s="65"/>
      <c r="EK453" s="65"/>
      <c r="EL453" s="65"/>
      <c r="EM453" s="65"/>
      <c r="EN453" s="65"/>
      <c r="EO453" s="65"/>
      <c r="EP453" s="65"/>
      <c r="EQ453" s="65"/>
      <c r="ER453" s="65"/>
      <c r="ES453" s="65"/>
      <c r="ET453" s="65"/>
      <c r="EU453" s="65"/>
      <c r="EV453" s="65"/>
      <c r="EW453" s="65"/>
      <c r="EX453" s="65"/>
      <c r="EY453" s="65"/>
      <c r="EZ453" s="65"/>
      <c r="FA453" s="65"/>
      <c r="FB453" s="65"/>
      <c r="FC453" s="65"/>
      <c r="FD453" s="65"/>
      <c r="FE453" s="65"/>
      <c r="FF453" s="65"/>
      <c r="FG453" s="65"/>
      <c r="FH453" s="65"/>
      <c r="FI453" s="65"/>
      <c r="FJ453" s="65"/>
      <c r="FK453" s="65"/>
      <c r="FL453" s="65"/>
      <c r="FM453" s="65"/>
      <c r="FN453" s="65"/>
      <c r="FO453" s="65"/>
      <c r="FP453" s="65"/>
      <c r="FQ453" s="65"/>
      <c r="FR453" s="65"/>
      <c r="FS453" s="65"/>
      <c r="FT453" s="65"/>
      <c r="FU453" s="65"/>
      <c r="FV453" s="65"/>
      <c r="FW453" s="65"/>
      <c r="FX453" s="65"/>
      <c r="FY453" s="65"/>
      <c r="FZ453" s="65"/>
      <c r="GA453" s="65"/>
      <c r="GB453" s="65"/>
      <c r="GC453" s="65"/>
      <c r="GD453" s="65"/>
    </row>
    <row r="454" spans="1:186" ht="12.75" hidden="1">
      <c r="A454" s="68"/>
      <c r="B454" s="68" t="s">
        <v>808</v>
      </c>
      <c r="D454" s="68" t="s">
        <v>833</v>
      </c>
      <c r="E454" s="65">
        <f t="shared" si="2"/>
        <v>918982</v>
      </c>
      <c r="F454" s="65">
        <f t="shared" si="2"/>
        <v>6422</v>
      </c>
      <c r="G454" s="65">
        <f t="shared" si="2"/>
        <v>81523</v>
      </c>
      <c r="H454" s="65">
        <f t="shared" si="2"/>
        <v>40010</v>
      </c>
      <c r="I454" s="65">
        <f t="shared" si="2"/>
        <v>10245</v>
      </c>
      <c r="J454" s="65">
        <f t="shared" si="2"/>
        <v>0</v>
      </c>
      <c r="K454" s="65">
        <f t="shared" si="2"/>
        <v>160849</v>
      </c>
      <c r="L454" s="65">
        <f t="shared" si="2"/>
        <v>275658</v>
      </c>
      <c r="M454" s="65">
        <f t="shared" si="2"/>
        <v>133427</v>
      </c>
      <c r="N454" s="65">
        <f t="shared" si="2"/>
        <v>175247</v>
      </c>
      <c r="O454" s="65">
        <f t="shared" si="2"/>
        <v>0</v>
      </c>
      <c r="P454" s="65">
        <f t="shared" si="2"/>
        <v>0</v>
      </c>
      <c r="Q454" s="65">
        <f t="shared" si="2"/>
        <v>642486</v>
      </c>
      <c r="R454" s="65">
        <f t="shared" si="2"/>
        <v>2444849</v>
      </c>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c r="AZ454" s="65"/>
      <c r="BA454" s="65"/>
      <c r="BB454" s="65"/>
      <c r="BC454" s="65"/>
      <c r="BD454" s="65"/>
      <c r="BE454" s="65"/>
      <c r="BF454" s="65"/>
      <c r="BG454" s="65"/>
      <c r="BH454" s="65"/>
      <c r="BI454" s="65"/>
      <c r="BJ454" s="65"/>
      <c r="BK454" s="65"/>
      <c r="BL454" s="65"/>
      <c r="BM454" s="65"/>
      <c r="BN454" s="65"/>
      <c r="BO454" s="65"/>
      <c r="BP454" s="65"/>
      <c r="BQ454" s="65"/>
      <c r="BR454" s="65"/>
      <c r="BS454" s="65"/>
      <c r="BT454" s="65"/>
      <c r="BU454" s="65"/>
      <c r="BV454" s="65"/>
      <c r="BW454" s="65"/>
      <c r="BX454" s="65"/>
      <c r="BY454" s="65"/>
      <c r="BZ454" s="65"/>
      <c r="CA454" s="65"/>
      <c r="CB454" s="65"/>
      <c r="CC454" s="65"/>
      <c r="CD454" s="65"/>
      <c r="CE454" s="65"/>
      <c r="CF454" s="65"/>
      <c r="CG454" s="65"/>
      <c r="CH454" s="65"/>
      <c r="CI454" s="65"/>
      <c r="CJ454" s="65"/>
      <c r="CK454" s="65"/>
      <c r="CL454" s="65"/>
      <c r="CM454" s="65"/>
      <c r="CN454" s="65"/>
      <c r="CO454" s="65"/>
      <c r="CP454" s="65"/>
      <c r="CQ454" s="65"/>
      <c r="CR454" s="65"/>
      <c r="CS454" s="65"/>
      <c r="CT454" s="65"/>
      <c r="CU454" s="65"/>
      <c r="CV454" s="65"/>
      <c r="CW454" s="65"/>
      <c r="CX454" s="65"/>
      <c r="CY454" s="65"/>
      <c r="CZ454" s="65"/>
      <c r="DA454" s="65"/>
      <c r="DB454" s="65"/>
      <c r="DC454" s="65"/>
      <c r="DD454" s="65"/>
      <c r="DE454" s="65"/>
      <c r="DF454" s="65"/>
      <c r="DG454" s="65"/>
      <c r="DH454" s="65"/>
      <c r="DI454" s="65"/>
      <c r="DJ454" s="65"/>
      <c r="DK454" s="65"/>
      <c r="DL454" s="65"/>
      <c r="DM454" s="65"/>
      <c r="DN454" s="65"/>
      <c r="DO454" s="65"/>
      <c r="DP454" s="65"/>
      <c r="DQ454" s="65"/>
      <c r="DR454" s="65"/>
      <c r="DS454" s="65"/>
      <c r="DT454" s="65"/>
      <c r="DU454" s="65"/>
      <c r="DV454" s="65"/>
      <c r="DW454" s="65"/>
      <c r="DX454" s="65"/>
      <c r="DY454" s="65"/>
      <c r="DZ454" s="65"/>
      <c r="EA454" s="65"/>
      <c r="EB454" s="65"/>
      <c r="EC454" s="65"/>
      <c r="ED454" s="65"/>
      <c r="EE454" s="65"/>
      <c r="EF454" s="65"/>
      <c r="EG454" s="65"/>
      <c r="EH454" s="65"/>
      <c r="EI454" s="65"/>
      <c r="EJ454" s="65"/>
      <c r="EK454" s="65"/>
      <c r="EL454" s="65"/>
      <c r="EM454" s="65"/>
      <c r="EN454" s="65"/>
      <c r="EO454" s="65"/>
      <c r="EP454" s="65"/>
      <c r="EQ454" s="65"/>
      <c r="ER454" s="65"/>
      <c r="ES454" s="65"/>
      <c r="ET454" s="65"/>
      <c r="EU454" s="65"/>
      <c r="EV454" s="65"/>
      <c r="EW454" s="65"/>
      <c r="EX454" s="65"/>
      <c r="EY454" s="65"/>
      <c r="EZ454" s="65"/>
      <c r="FA454" s="65"/>
      <c r="FB454" s="65"/>
      <c r="FC454" s="65"/>
      <c r="FD454" s="65"/>
      <c r="FE454" s="65"/>
      <c r="FF454" s="65"/>
      <c r="FG454" s="65"/>
      <c r="FH454" s="65"/>
      <c r="FI454" s="65"/>
      <c r="FJ454" s="65"/>
      <c r="FK454" s="65"/>
      <c r="FL454" s="65"/>
      <c r="FM454" s="65"/>
      <c r="FN454" s="65"/>
      <c r="FO454" s="65"/>
      <c r="FP454" s="65"/>
      <c r="FQ454" s="65"/>
      <c r="FR454" s="65"/>
      <c r="FS454" s="65"/>
      <c r="FT454" s="65"/>
      <c r="FU454" s="65"/>
      <c r="FV454" s="65"/>
      <c r="FW454" s="65"/>
      <c r="FX454" s="65"/>
      <c r="FY454" s="65"/>
      <c r="FZ454" s="65"/>
      <c r="GA454" s="65"/>
      <c r="GB454" s="65"/>
      <c r="GC454" s="65"/>
      <c r="GD454" s="65"/>
    </row>
    <row r="455" spans="1:186" ht="12.75" hidden="1">
      <c r="A455" s="68"/>
      <c r="B455" s="68" t="s">
        <v>812</v>
      </c>
      <c r="D455" s="68" t="s">
        <v>831</v>
      </c>
      <c r="E455" s="65">
        <f t="shared" si="2"/>
        <v>437211</v>
      </c>
      <c r="F455" s="65">
        <f t="shared" si="2"/>
        <v>16514</v>
      </c>
      <c r="G455" s="65">
        <f t="shared" si="2"/>
        <v>29016</v>
      </c>
      <c r="H455" s="65">
        <f t="shared" si="2"/>
        <v>76961</v>
      </c>
      <c r="I455" s="65">
        <f t="shared" si="2"/>
        <v>12801</v>
      </c>
      <c r="J455" s="65">
        <f t="shared" si="2"/>
        <v>0</v>
      </c>
      <c r="K455" s="65">
        <f t="shared" si="2"/>
        <v>138035</v>
      </c>
      <c r="L455" s="65">
        <f t="shared" si="2"/>
        <v>99319</v>
      </c>
      <c r="M455" s="65">
        <f t="shared" si="2"/>
        <v>179856</v>
      </c>
      <c r="N455" s="65">
        <f t="shared" si="2"/>
        <v>108446</v>
      </c>
      <c r="O455" s="65">
        <f t="shared" si="2"/>
        <v>0</v>
      </c>
      <c r="P455" s="65">
        <f t="shared" si="2"/>
        <v>0</v>
      </c>
      <c r="Q455" s="65">
        <f t="shared" si="2"/>
        <v>642577</v>
      </c>
      <c r="R455" s="65">
        <f t="shared" si="2"/>
        <v>1740736</v>
      </c>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c r="AZ455" s="65"/>
      <c r="BA455" s="65"/>
      <c r="BB455" s="65"/>
      <c r="BC455" s="65"/>
      <c r="BD455" s="65"/>
      <c r="BE455" s="65"/>
      <c r="BF455" s="65"/>
      <c r="BG455" s="65"/>
      <c r="BH455" s="65"/>
      <c r="BI455" s="65"/>
      <c r="BJ455" s="65"/>
      <c r="BK455" s="65"/>
      <c r="BL455" s="65"/>
      <c r="BM455" s="65"/>
      <c r="BN455" s="65"/>
      <c r="BO455" s="65"/>
      <c r="BP455" s="65"/>
      <c r="BQ455" s="65"/>
      <c r="BR455" s="65"/>
      <c r="BS455" s="65"/>
      <c r="BT455" s="65"/>
      <c r="BU455" s="65"/>
      <c r="BV455" s="65"/>
      <c r="BW455" s="65"/>
      <c r="BX455" s="65"/>
      <c r="BY455" s="65"/>
      <c r="BZ455" s="65"/>
      <c r="CA455" s="65"/>
      <c r="CB455" s="65"/>
      <c r="CC455" s="65"/>
      <c r="CD455" s="65"/>
      <c r="CE455" s="65"/>
      <c r="CF455" s="65"/>
      <c r="CG455" s="65"/>
      <c r="CH455" s="65"/>
      <c r="CI455" s="65"/>
      <c r="CJ455" s="65"/>
      <c r="CK455" s="65"/>
      <c r="CL455" s="65"/>
      <c r="CM455" s="65"/>
      <c r="CN455" s="65"/>
      <c r="CO455" s="65"/>
      <c r="CP455" s="65"/>
      <c r="CQ455" s="65"/>
      <c r="CR455" s="65"/>
      <c r="CS455" s="65"/>
      <c r="CT455" s="65"/>
      <c r="CU455" s="65"/>
      <c r="CV455" s="65"/>
      <c r="CW455" s="65"/>
      <c r="CX455" s="65"/>
      <c r="CY455" s="65"/>
      <c r="CZ455" s="65"/>
      <c r="DA455" s="65"/>
      <c r="DB455" s="65"/>
      <c r="DC455" s="65"/>
      <c r="DD455" s="65"/>
      <c r="DE455" s="65"/>
      <c r="DF455" s="65"/>
      <c r="DG455" s="65"/>
      <c r="DH455" s="65"/>
      <c r="DI455" s="65"/>
      <c r="DJ455" s="65"/>
      <c r="DK455" s="65"/>
      <c r="DL455" s="65"/>
      <c r="DM455" s="65"/>
      <c r="DN455" s="65"/>
      <c r="DO455" s="65"/>
      <c r="DP455" s="65"/>
      <c r="DQ455" s="65"/>
      <c r="DR455" s="65"/>
      <c r="DS455" s="65"/>
      <c r="DT455" s="65"/>
      <c r="DU455" s="65"/>
      <c r="DV455" s="65"/>
      <c r="DW455" s="65"/>
      <c r="DX455" s="65"/>
      <c r="DY455" s="65"/>
      <c r="DZ455" s="65"/>
      <c r="EA455" s="65"/>
      <c r="EB455" s="65"/>
      <c r="EC455" s="65"/>
      <c r="ED455" s="65"/>
      <c r="EE455" s="65"/>
      <c r="EF455" s="65"/>
      <c r="EG455" s="65"/>
      <c r="EH455" s="65"/>
      <c r="EI455" s="65"/>
      <c r="EJ455" s="65"/>
      <c r="EK455" s="65"/>
      <c r="EL455" s="65"/>
      <c r="EM455" s="65"/>
      <c r="EN455" s="65"/>
      <c r="EO455" s="65"/>
      <c r="EP455" s="65"/>
      <c r="EQ455" s="65"/>
      <c r="ER455" s="65"/>
      <c r="ES455" s="65"/>
      <c r="ET455" s="65"/>
      <c r="EU455" s="65"/>
      <c r="EV455" s="65"/>
      <c r="EW455" s="65"/>
      <c r="EX455" s="65"/>
      <c r="EY455" s="65"/>
      <c r="EZ455" s="65"/>
      <c r="FA455" s="65"/>
      <c r="FB455" s="65"/>
      <c r="FC455" s="65"/>
      <c r="FD455" s="65"/>
      <c r="FE455" s="65"/>
      <c r="FF455" s="65"/>
      <c r="FG455" s="65"/>
      <c r="FH455" s="65"/>
      <c r="FI455" s="65"/>
      <c r="FJ455" s="65"/>
      <c r="FK455" s="65"/>
      <c r="FL455" s="65"/>
      <c r="FM455" s="65"/>
      <c r="FN455" s="65"/>
      <c r="FO455" s="65"/>
      <c r="FP455" s="65"/>
      <c r="FQ455" s="65"/>
      <c r="FR455" s="65"/>
      <c r="FS455" s="65"/>
      <c r="FT455" s="65"/>
      <c r="FU455" s="65"/>
      <c r="FV455" s="65"/>
      <c r="FW455" s="65"/>
      <c r="FX455" s="65"/>
      <c r="FY455" s="65"/>
      <c r="FZ455" s="65"/>
      <c r="GA455" s="65"/>
      <c r="GB455" s="65"/>
      <c r="GC455" s="65"/>
      <c r="GD455" s="65"/>
    </row>
    <row r="456" spans="1:186" ht="12.75" hidden="1">
      <c r="A456" s="68"/>
      <c r="B456" s="68" t="s">
        <v>813</v>
      </c>
      <c r="D456" s="68" t="s">
        <v>832</v>
      </c>
      <c r="E456" s="65">
        <f t="shared" si="2"/>
        <v>661528</v>
      </c>
      <c r="F456" s="65">
        <f t="shared" si="2"/>
        <v>23772</v>
      </c>
      <c r="G456" s="65">
        <f t="shared" si="2"/>
        <v>56485</v>
      </c>
      <c r="H456" s="65">
        <f t="shared" si="2"/>
        <v>22566</v>
      </c>
      <c r="I456" s="65">
        <f t="shared" si="2"/>
        <v>7454</v>
      </c>
      <c r="J456" s="65">
        <f t="shared" si="2"/>
        <v>0</v>
      </c>
      <c r="K456" s="65">
        <f t="shared" si="2"/>
        <v>176126</v>
      </c>
      <c r="L456" s="65">
        <f t="shared" si="2"/>
        <v>145804</v>
      </c>
      <c r="M456" s="65">
        <f t="shared" si="2"/>
        <v>110603</v>
      </c>
      <c r="N456" s="65">
        <f t="shared" si="2"/>
        <v>83560</v>
      </c>
      <c r="O456" s="65">
        <f t="shared" si="2"/>
        <v>1268</v>
      </c>
      <c r="P456" s="65">
        <f t="shared" si="2"/>
        <v>0</v>
      </c>
      <c r="Q456" s="65">
        <f t="shared" si="2"/>
        <v>972113</v>
      </c>
      <c r="R456" s="65">
        <f t="shared" si="2"/>
        <v>2261279</v>
      </c>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c r="AZ456" s="65"/>
      <c r="BA456" s="65"/>
      <c r="BB456" s="65"/>
      <c r="BC456" s="65"/>
      <c r="BD456" s="65"/>
      <c r="BE456" s="65"/>
      <c r="BF456" s="65"/>
      <c r="BG456" s="65"/>
      <c r="BH456" s="65"/>
      <c r="BI456" s="65"/>
      <c r="BJ456" s="65"/>
      <c r="BK456" s="65"/>
      <c r="BL456" s="65"/>
      <c r="BM456" s="65"/>
      <c r="BN456" s="65"/>
      <c r="BO456" s="65"/>
      <c r="BP456" s="65"/>
      <c r="BQ456" s="65"/>
      <c r="BR456" s="65"/>
      <c r="BS456" s="65"/>
      <c r="BT456" s="65"/>
      <c r="BU456" s="65"/>
      <c r="BV456" s="65"/>
      <c r="BW456" s="65"/>
      <c r="BX456" s="65"/>
      <c r="BY456" s="65"/>
      <c r="BZ456" s="65"/>
      <c r="CA456" s="65"/>
      <c r="CB456" s="65"/>
      <c r="CC456" s="65"/>
      <c r="CD456" s="65"/>
      <c r="CE456" s="65"/>
      <c r="CF456" s="65"/>
      <c r="CG456" s="65"/>
      <c r="CH456" s="65"/>
      <c r="CI456" s="65"/>
      <c r="CJ456" s="65"/>
      <c r="CK456" s="65"/>
      <c r="CL456" s="65"/>
      <c r="CM456" s="65"/>
      <c r="CN456" s="65"/>
      <c r="CO456" s="65"/>
      <c r="CP456" s="65"/>
      <c r="CQ456" s="65"/>
      <c r="CR456" s="65"/>
      <c r="CS456" s="65"/>
      <c r="CT456" s="65"/>
      <c r="CU456" s="65"/>
      <c r="CV456" s="65"/>
      <c r="CW456" s="65"/>
      <c r="CX456" s="65"/>
      <c r="CY456" s="65"/>
      <c r="CZ456" s="65"/>
      <c r="DA456" s="65"/>
      <c r="DB456" s="65"/>
      <c r="DC456" s="65"/>
      <c r="DD456" s="65"/>
      <c r="DE456" s="65"/>
      <c r="DF456" s="65"/>
      <c r="DG456" s="65"/>
      <c r="DH456" s="65"/>
      <c r="DI456" s="65"/>
      <c r="DJ456" s="65"/>
      <c r="DK456" s="65"/>
      <c r="DL456" s="65"/>
      <c r="DM456" s="65"/>
      <c r="DN456" s="65"/>
      <c r="DO456" s="65"/>
      <c r="DP456" s="65"/>
      <c r="DQ456" s="65"/>
      <c r="DR456" s="65"/>
      <c r="DS456" s="65"/>
      <c r="DT456" s="65"/>
      <c r="DU456" s="65"/>
      <c r="DV456" s="65"/>
      <c r="DW456" s="65"/>
      <c r="DX456" s="65"/>
      <c r="DY456" s="65"/>
      <c r="DZ456" s="65"/>
      <c r="EA456" s="65"/>
      <c r="EB456" s="65"/>
      <c r="EC456" s="65"/>
      <c r="ED456" s="65"/>
      <c r="EE456" s="65"/>
      <c r="EF456" s="65"/>
      <c r="EG456" s="65"/>
      <c r="EH456" s="65"/>
      <c r="EI456" s="65"/>
      <c r="EJ456" s="65"/>
      <c r="EK456" s="65"/>
      <c r="EL456" s="65"/>
      <c r="EM456" s="65"/>
      <c r="EN456" s="65"/>
      <c r="EO456" s="65"/>
      <c r="EP456" s="65"/>
      <c r="EQ456" s="65"/>
      <c r="ER456" s="65"/>
      <c r="ES456" s="65"/>
      <c r="ET456" s="65"/>
      <c r="EU456" s="65"/>
      <c r="EV456" s="65"/>
      <c r="EW456" s="65"/>
      <c r="EX456" s="65"/>
      <c r="EY456" s="65"/>
      <c r="EZ456" s="65"/>
      <c r="FA456" s="65"/>
      <c r="FB456" s="65"/>
      <c r="FC456" s="65"/>
      <c r="FD456" s="65"/>
      <c r="FE456" s="65"/>
      <c r="FF456" s="65"/>
      <c r="FG456" s="65"/>
      <c r="FH456" s="65"/>
      <c r="FI456" s="65"/>
      <c r="FJ456" s="65"/>
      <c r="FK456" s="65"/>
      <c r="FL456" s="65"/>
      <c r="FM456" s="65"/>
      <c r="FN456" s="65"/>
      <c r="FO456" s="65"/>
      <c r="FP456" s="65"/>
      <c r="FQ456" s="65"/>
      <c r="FR456" s="65"/>
      <c r="FS456" s="65"/>
      <c r="FT456" s="65"/>
      <c r="FU456" s="65"/>
      <c r="FV456" s="65"/>
      <c r="FW456" s="65"/>
      <c r="FX456" s="65"/>
      <c r="FY456" s="65"/>
      <c r="FZ456" s="65"/>
      <c r="GA456" s="65"/>
      <c r="GB456" s="65"/>
      <c r="GC456" s="65"/>
      <c r="GD456" s="65"/>
    </row>
    <row r="457" spans="1:186" ht="12.75" hidden="1">
      <c r="A457" s="68"/>
      <c r="B457" s="68" t="s">
        <v>814</v>
      </c>
      <c r="D457" s="68" t="s">
        <v>827</v>
      </c>
      <c r="E457" s="65">
        <f t="shared" si="2"/>
        <v>684604</v>
      </c>
      <c r="F457" s="65">
        <f t="shared" si="2"/>
        <v>106</v>
      </c>
      <c r="G457" s="65">
        <f t="shared" si="2"/>
        <v>118141</v>
      </c>
      <c r="H457" s="65">
        <f t="shared" si="2"/>
        <v>57239</v>
      </c>
      <c r="I457" s="65">
        <f t="shared" si="2"/>
        <v>7806</v>
      </c>
      <c r="J457" s="65">
        <f t="shared" si="2"/>
        <v>0</v>
      </c>
      <c r="K457" s="65">
        <f t="shared" si="2"/>
        <v>350918</v>
      </c>
      <c r="L457" s="65">
        <f t="shared" si="2"/>
        <v>161588</v>
      </c>
      <c r="M457" s="65">
        <f t="shared" si="2"/>
        <v>184857</v>
      </c>
      <c r="N457" s="65">
        <f t="shared" si="2"/>
        <v>121517</v>
      </c>
      <c r="O457" s="65">
        <f t="shared" si="2"/>
        <v>0</v>
      </c>
      <c r="P457" s="65">
        <f t="shared" si="2"/>
        <v>0</v>
      </c>
      <c r="Q457" s="65">
        <f t="shared" si="2"/>
        <v>815234</v>
      </c>
      <c r="R457" s="65">
        <f t="shared" si="2"/>
        <v>2502010</v>
      </c>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c r="AZ457" s="65"/>
      <c r="BA457" s="65"/>
      <c r="BB457" s="65"/>
      <c r="BC457" s="65"/>
      <c r="BD457" s="65"/>
      <c r="BE457" s="65"/>
      <c r="BF457" s="65"/>
      <c r="BG457" s="65"/>
      <c r="BH457" s="65"/>
      <c r="BI457" s="65"/>
      <c r="BJ457" s="65"/>
      <c r="BK457" s="65"/>
      <c r="BL457" s="65"/>
      <c r="BM457" s="65"/>
      <c r="BN457" s="65"/>
      <c r="BO457" s="65"/>
      <c r="BP457" s="65"/>
      <c r="BQ457" s="65"/>
      <c r="BR457" s="65"/>
      <c r="BS457" s="65"/>
      <c r="BT457" s="65"/>
      <c r="BU457" s="65"/>
      <c r="BV457" s="65"/>
      <c r="BW457" s="65"/>
      <c r="BX457" s="65"/>
      <c r="BY457" s="65"/>
      <c r="BZ457" s="65"/>
      <c r="CA457" s="65"/>
      <c r="CB457" s="65"/>
      <c r="CC457" s="65"/>
      <c r="CD457" s="65"/>
      <c r="CE457" s="65"/>
      <c r="CF457" s="65"/>
      <c r="CG457" s="65"/>
      <c r="CH457" s="65"/>
      <c r="CI457" s="65"/>
      <c r="CJ457" s="65"/>
      <c r="CK457" s="65"/>
      <c r="CL457" s="65"/>
      <c r="CM457" s="65"/>
      <c r="CN457" s="65"/>
      <c r="CO457" s="65"/>
      <c r="CP457" s="65"/>
      <c r="CQ457" s="65"/>
      <c r="CR457" s="65"/>
      <c r="CS457" s="65"/>
      <c r="CT457" s="65"/>
      <c r="CU457" s="65"/>
      <c r="CV457" s="65"/>
      <c r="CW457" s="65"/>
      <c r="CX457" s="65"/>
      <c r="CY457" s="65"/>
      <c r="CZ457" s="65"/>
      <c r="DA457" s="65"/>
      <c r="DB457" s="65"/>
      <c r="DC457" s="65"/>
      <c r="DD457" s="65"/>
      <c r="DE457" s="65"/>
      <c r="DF457" s="65"/>
      <c r="DG457" s="65"/>
      <c r="DH457" s="65"/>
      <c r="DI457" s="65"/>
      <c r="DJ457" s="65"/>
      <c r="DK457" s="65"/>
      <c r="DL457" s="65"/>
      <c r="DM457" s="65"/>
      <c r="DN457" s="65"/>
      <c r="DO457" s="65"/>
      <c r="DP457" s="65"/>
      <c r="DQ457" s="65"/>
      <c r="DR457" s="65"/>
      <c r="DS457" s="65"/>
      <c r="DT457" s="65"/>
      <c r="DU457" s="65"/>
      <c r="DV457" s="65"/>
      <c r="DW457" s="65"/>
      <c r="DX457" s="65"/>
      <c r="DY457" s="65"/>
      <c r="DZ457" s="65"/>
      <c r="EA457" s="65"/>
      <c r="EB457" s="65"/>
      <c r="EC457" s="65"/>
      <c r="ED457" s="65"/>
      <c r="EE457" s="65"/>
      <c r="EF457" s="65"/>
      <c r="EG457" s="65"/>
      <c r="EH457" s="65"/>
      <c r="EI457" s="65"/>
      <c r="EJ457" s="65"/>
      <c r="EK457" s="65"/>
      <c r="EL457" s="65"/>
      <c r="EM457" s="65"/>
      <c r="EN457" s="65"/>
      <c r="EO457" s="65"/>
      <c r="EP457" s="65"/>
      <c r="EQ457" s="65"/>
      <c r="ER457" s="65"/>
      <c r="ES457" s="65"/>
      <c r="ET457" s="65"/>
      <c r="EU457" s="65"/>
      <c r="EV457" s="65"/>
      <c r="EW457" s="65"/>
      <c r="EX457" s="65"/>
      <c r="EY457" s="65"/>
      <c r="EZ457" s="65"/>
      <c r="FA457" s="65"/>
      <c r="FB457" s="65"/>
      <c r="FC457" s="65"/>
      <c r="FD457" s="65"/>
      <c r="FE457" s="65"/>
      <c r="FF457" s="65"/>
      <c r="FG457" s="65"/>
      <c r="FH457" s="65"/>
      <c r="FI457" s="65"/>
      <c r="FJ457" s="65"/>
      <c r="FK457" s="65"/>
      <c r="FL457" s="65"/>
      <c r="FM457" s="65"/>
      <c r="FN457" s="65"/>
      <c r="FO457" s="65"/>
      <c r="FP457" s="65"/>
      <c r="FQ457" s="65"/>
      <c r="FR457" s="65"/>
      <c r="FS457" s="65"/>
      <c r="FT457" s="65"/>
      <c r="FU457" s="65"/>
      <c r="FV457" s="65"/>
      <c r="FW457" s="65"/>
      <c r="FX457" s="65"/>
      <c r="FY457" s="65"/>
      <c r="FZ457" s="65"/>
      <c r="GA457" s="65"/>
      <c r="GB457" s="65"/>
      <c r="GC457" s="65"/>
      <c r="GD457" s="65"/>
    </row>
    <row r="458" spans="1:186" ht="12.75" hidden="1">
      <c r="A458" s="68"/>
      <c r="B458" s="68" t="s">
        <v>815</v>
      </c>
      <c r="D458" s="68" t="s">
        <v>802</v>
      </c>
      <c r="E458" s="65">
        <f t="shared" si="2"/>
        <v>4392239</v>
      </c>
      <c r="F458" s="65">
        <f t="shared" si="2"/>
        <v>0</v>
      </c>
      <c r="G458" s="65">
        <f t="shared" si="2"/>
        <v>398114</v>
      </c>
      <c r="H458" s="65">
        <f t="shared" si="2"/>
        <v>38905</v>
      </c>
      <c r="I458" s="65">
        <f t="shared" si="2"/>
        <v>16054</v>
      </c>
      <c r="J458" s="65">
        <f t="shared" si="2"/>
        <v>153542</v>
      </c>
      <c r="K458" s="65">
        <f t="shared" si="2"/>
        <v>1267874</v>
      </c>
      <c r="L458" s="65">
        <f t="shared" si="2"/>
        <v>372147</v>
      </c>
      <c r="M458" s="65">
        <f t="shared" si="2"/>
        <v>601709</v>
      </c>
      <c r="N458" s="65">
        <f t="shared" si="2"/>
        <v>1019658</v>
      </c>
      <c r="O458" s="65">
        <f t="shared" si="2"/>
        <v>0</v>
      </c>
      <c r="P458" s="65">
        <f t="shared" si="2"/>
        <v>0</v>
      </c>
      <c r="Q458" s="65">
        <f t="shared" si="2"/>
        <v>2018687</v>
      </c>
      <c r="R458" s="65">
        <f t="shared" si="2"/>
        <v>10278929</v>
      </c>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c r="AZ458" s="65"/>
      <c r="BA458" s="65"/>
      <c r="BB458" s="65"/>
      <c r="BC458" s="65"/>
      <c r="BD458" s="65"/>
      <c r="BE458" s="65"/>
      <c r="BF458" s="65"/>
      <c r="BG458" s="65"/>
      <c r="BH458" s="65"/>
      <c r="BI458" s="65"/>
      <c r="BJ458" s="65"/>
      <c r="BK458" s="65"/>
      <c r="BL458" s="65"/>
      <c r="BM458" s="65"/>
      <c r="BN458" s="65"/>
      <c r="BO458" s="65"/>
      <c r="BP458" s="65"/>
      <c r="BQ458" s="65"/>
      <c r="BR458" s="65"/>
      <c r="BS458" s="65"/>
      <c r="BT458" s="65"/>
      <c r="BU458" s="65"/>
      <c r="BV458" s="65"/>
      <c r="BW458" s="65"/>
      <c r="BX458" s="65"/>
      <c r="BY458" s="65"/>
      <c r="BZ458" s="65"/>
      <c r="CA458" s="65"/>
      <c r="CB458" s="65"/>
      <c r="CC458" s="65"/>
      <c r="CD458" s="65"/>
      <c r="CE458" s="65"/>
      <c r="CF458" s="65"/>
      <c r="CG458" s="65"/>
      <c r="CH458" s="65"/>
      <c r="CI458" s="65"/>
      <c r="CJ458" s="65"/>
      <c r="CK458" s="65"/>
      <c r="CL458" s="65"/>
      <c r="CM458" s="65"/>
      <c r="CN458" s="65"/>
      <c r="CO458" s="65"/>
      <c r="CP458" s="65"/>
      <c r="CQ458" s="65"/>
      <c r="CR458" s="65"/>
      <c r="CS458" s="65"/>
      <c r="CT458" s="65"/>
      <c r="CU458" s="65"/>
      <c r="CV458" s="65"/>
      <c r="CW458" s="65"/>
      <c r="CX458" s="65"/>
      <c r="CY458" s="65"/>
      <c r="CZ458" s="65"/>
      <c r="DA458" s="65"/>
      <c r="DB458" s="65"/>
      <c r="DC458" s="65"/>
      <c r="DD458" s="65"/>
      <c r="DE458" s="65"/>
      <c r="DF458" s="65"/>
      <c r="DG458" s="65"/>
      <c r="DH458" s="65"/>
      <c r="DI458" s="65"/>
      <c r="DJ458" s="65"/>
      <c r="DK458" s="65"/>
      <c r="DL458" s="65"/>
      <c r="DM458" s="65"/>
      <c r="DN458" s="65"/>
      <c r="DO458" s="65"/>
      <c r="DP458" s="65"/>
      <c r="DQ458" s="65"/>
      <c r="DR458" s="65"/>
      <c r="DS458" s="65"/>
      <c r="DT458" s="65"/>
      <c r="DU458" s="65"/>
      <c r="DV458" s="65"/>
      <c r="DW458" s="65"/>
      <c r="DX458" s="65"/>
      <c r="DY458" s="65"/>
      <c r="DZ458" s="65"/>
      <c r="EA458" s="65"/>
      <c r="EB458" s="65"/>
      <c r="EC458" s="65"/>
      <c r="ED458" s="65"/>
      <c r="EE458" s="65"/>
      <c r="EF458" s="65"/>
      <c r="EG458" s="65"/>
      <c r="EH458" s="65"/>
      <c r="EI458" s="65"/>
      <c r="EJ458" s="65"/>
      <c r="EK458" s="65"/>
      <c r="EL458" s="65"/>
      <c r="EM458" s="65"/>
      <c r="EN458" s="65"/>
      <c r="EO458" s="65"/>
      <c r="EP458" s="65"/>
      <c r="EQ458" s="65"/>
      <c r="ER458" s="65"/>
      <c r="ES458" s="65"/>
      <c r="ET458" s="65"/>
      <c r="EU458" s="65"/>
      <c r="EV458" s="65"/>
      <c r="EW458" s="65"/>
      <c r="EX458" s="65"/>
      <c r="EY458" s="65"/>
      <c r="EZ458" s="65"/>
      <c r="FA458" s="65"/>
      <c r="FB458" s="65"/>
      <c r="FC458" s="65"/>
      <c r="FD458" s="65"/>
      <c r="FE458" s="65"/>
      <c r="FF458" s="65"/>
      <c r="FG458" s="65"/>
      <c r="FH458" s="65"/>
      <c r="FI458" s="65"/>
      <c r="FJ458" s="65"/>
      <c r="FK458" s="65"/>
      <c r="FL458" s="65"/>
      <c r="FM458" s="65"/>
      <c r="FN458" s="65"/>
      <c r="FO458" s="65"/>
      <c r="FP458" s="65"/>
      <c r="FQ458" s="65"/>
      <c r="FR458" s="65"/>
      <c r="FS458" s="65"/>
      <c r="FT458" s="65"/>
      <c r="FU458" s="65"/>
      <c r="FV458" s="65"/>
      <c r="FW458" s="65"/>
      <c r="FX458" s="65"/>
      <c r="FY458" s="65"/>
      <c r="FZ458" s="65"/>
      <c r="GA458" s="65"/>
      <c r="GB458" s="65"/>
      <c r="GC458" s="65"/>
      <c r="GD458" s="65"/>
    </row>
    <row r="459" spans="1:186" ht="12.75" hidden="1">
      <c r="A459" s="68"/>
      <c r="B459" s="68" t="s">
        <v>816</v>
      </c>
      <c r="D459" s="68" t="s">
        <v>828</v>
      </c>
      <c r="E459" s="65">
        <f t="shared" si="2"/>
        <v>842084</v>
      </c>
      <c r="F459" s="65">
        <f t="shared" si="2"/>
        <v>0</v>
      </c>
      <c r="G459" s="65">
        <f t="shared" si="2"/>
        <v>239934</v>
      </c>
      <c r="H459" s="65">
        <f t="shared" si="2"/>
        <v>124732</v>
      </c>
      <c r="I459" s="65">
        <f t="shared" si="2"/>
        <v>12667</v>
      </c>
      <c r="J459" s="65">
        <f t="shared" si="2"/>
        <v>0</v>
      </c>
      <c r="K459" s="65">
        <f t="shared" si="2"/>
        <v>421320</v>
      </c>
      <c r="L459" s="65">
        <f t="shared" si="2"/>
        <v>182001</v>
      </c>
      <c r="M459" s="65">
        <f t="shared" si="2"/>
        <v>207538</v>
      </c>
      <c r="N459" s="65">
        <f t="shared" si="2"/>
        <v>337990</v>
      </c>
      <c r="O459" s="65">
        <f t="shared" si="2"/>
        <v>0</v>
      </c>
      <c r="P459" s="65">
        <f t="shared" si="2"/>
        <v>0</v>
      </c>
      <c r="Q459" s="65">
        <f t="shared" si="2"/>
        <v>823909</v>
      </c>
      <c r="R459" s="65">
        <f t="shared" si="2"/>
        <v>3192175</v>
      </c>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c r="AZ459" s="65"/>
      <c r="BA459" s="65"/>
      <c r="BB459" s="65"/>
      <c r="BC459" s="65"/>
      <c r="BD459" s="65"/>
      <c r="BE459" s="65"/>
      <c r="BF459" s="65"/>
      <c r="BG459" s="65"/>
      <c r="BH459" s="65"/>
      <c r="BI459" s="65"/>
      <c r="BJ459" s="65"/>
      <c r="BK459" s="65"/>
      <c r="BL459" s="65"/>
      <c r="BM459" s="65"/>
      <c r="BN459" s="65"/>
      <c r="BO459" s="65"/>
      <c r="BP459" s="65"/>
      <c r="BQ459" s="65"/>
      <c r="BR459" s="65"/>
      <c r="BS459" s="65"/>
      <c r="BT459" s="65"/>
      <c r="BU459" s="65"/>
      <c r="BV459" s="65"/>
      <c r="BW459" s="65"/>
      <c r="BX459" s="65"/>
      <c r="BY459" s="65"/>
      <c r="BZ459" s="65"/>
      <c r="CA459" s="65"/>
      <c r="CB459" s="65"/>
      <c r="CC459" s="65"/>
      <c r="CD459" s="65"/>
      <c r="CE459" s="65"/>
      <c r="CF459" s="65"/>
      <c r="CG459" s="65"/>
      <c r="CH459" s="65"/>
      <c r="CI459" s="65"/>
      <c r="CJ459" s="65"/>
      <c r="CK459" s="65"/>
      <c r="CL459" s="65"/>
      <c r="CM459" s="65"/>
      <c r="CN459" s="65"/>
      <c r="CO459" s="65"/>
      <c r="CP459" s="65"/>
      <c r="CQ459" s="65"/>
      <c r="CR459" s="65"/>
      <c r="CS459" s="65"/>
      <c r="CT459" s="65"/>
      <c r="CU459" s="65"/>
      <c r="CV459" s="65"/>
      <c r="CW459" s="65"/>
      <c r="CX459" s="65"/>
      <c r="CY459" s="65"/>
      <c r="CZ459" s="65"/>
      <c r="DA459" s="65"/>
      <c r="DB459" s="65"/>
      <c r="DC459" s="65"/>
      <c r="DD459" s="65"/>
      <c r="DE459" s="65"/>
      <c r="DF459" s="65"/>
      <c r="DG459" s="65"/>
      <c r="DH459" s="65"/>
      <c r="DI459" s="65"/>
      <c r="DJ459" s="65"/>
      <c r="DK459" s="65"/>
      <c r="DL459" s="65"/>
      <c r="DM459" s="65"/>
      <c r="DN459" s="65"/>
      <c r="DO459" s="65"/>
      <c r="DP459" s="65"/>
      <c r="DQ459" s="65"/>
      <c r="DR459" s="65"/>
      <c r="DS459" s="65"/>
      <c r="DT459" s="65"/>
      <c r="DU459" s="65"/>
      <c r="DV459" s="65"/>
      <c r="DW459" s="65"/>
      <c r="DX459" s="65"/>
      <c r="DY459" s="65"/>
      <c r="DZ459" s="65"/>
      <c r="EA459" s="65"/>
      <c r="EB459" s="65"/>
      <c r="EC459" s="65"/>
      <c r="ED459" s="65"/>
      <c r="EE459" s="65"/>
      <c r="EF459" s="65"/>
      <c r="EG459" s="65"/>
      <c r="EH459" s="65"/>
      <c r="EI459" s="65"/>
      <c r="EJ459" s="65"/>
      <c r="EK459" s="65"/>
      <c r="EL459" s="65"/>
      <c r="EM459" s="65"/>
      <c r="EN459" s="65"/>
      <c r="EO459" s="65"/>
      <c r="EP459" s="65"/>
      <c r="EQ459" s="65"/>
      <c r="ER459" s="65"/>
      <c r="ES459" s="65"/>
      <c r="ET459" s="65"/>
      <c r="EU459" s="65"/>
      <c r="EV459" s="65"/>
      <c r="EW459" s="65"/>
      <c r="EX459" s="65"/>
      <c r="EY459" s="65"/>
      <c r="EZ459" s="65"/>
      <c r="FA459" s="65"/>
      <c r="FB459" s="65"/>
      <c r="FC459" s="65"/>
      <c r="FD459" s="65"/>
      <c r="FE459" s="65"/>
      <c r="FF459" s="65"/>
      <c r="FG459" s="65"/>
      <c r="FH459" s="65"/>
      <c r="FI459" s="65"/>
      <c r="FJ459" s="65"/>
      <c r="FK459" s="65"/>
      <c r="FL459" s="65"/>
      <c r="FM459" s="65"/>
      <c r="FN459" s="65"/>
      <c r="FO459" s="65"/>
      <c r="FP459" s="65"/>
      <c r="FQ459" s="65"/>
      <c r="FR459" s="65"/>
      <c r="FS459" s="65"/>
      <c r="FT459" s="65"/>
      <c r="FU459" s="65"/>
      <c r="FV459" s="65"/>
      <c r="FW459" s="65"/>
      <c r="FX459" s="65"/>
      <c r="FY459" s="65"/>
      <c r="FZ459" s="65"/>
      <c r="GA459" s="65"/>
      <c r="GB459" s="65"/>
      <c r="GC459" s="65"/>
      <c r="GD459" s="65"/>
    </row>
    <row r="460" spans="1:186" ht="12.75" hidden="1">
      <c r="A460" s="72"/>
      <c r="B460" s="72" t="s">
        <v>817</v>
      </c>
      <c r="D460" s="68" t="s">
        <v>826</v>
      </c>
      <c r="E460" s="65">
        <f t="shared" si="2"/>
        <v>755213</v>
      </c>
      <c r="F460" s="65">
        <f t="shared" si="2"/>
        <v>27583</v>
      </c>
      <c r="G460" s="65">
        <f t="shared" si="2"/>
        <v>121734</v>
      </c>
      <c r="H460" s="65">
        <f t="shared" si="2"/>
        <v>35988</v>
      </c>
      <c r="I460" s="65">
        <f t="shared" si="2"/>
        <v>3419</v>
      </c>
      <c r="J460" s="65">
        <f t="shared" si="2"/>
        <v>0</v>
      </c>
      <c r="K460" s="65">
        <f t="shared" si="2"/>
        <v>199245</v>
      </c>
      <c r="L460" s="65">
        <f t="shared" si="2"/>
        <v>72462</v>
      </c>
      <c r="M460" s="65">
        <f t="shared" si="2"/>
        <v>133122</v>
      </c>
      <c r="N460" s="65">
        <f t="shared" si="2"/>
        <v>99828</v>
      </c>
      <c r="O460" s="65">
        <f t="shared" si="2"/>
        <v>0</v>
      </c>
      <c r="P460" s="65">
        <f t="shared" si="2"/>
        <v>0</v>
      </c>
      <c r="Q460" s="65">
        <f t="shared" si="2"/>
        <v>499929</v>
      </c>
      <c r="R460" s="65">
        <f t="shared" si="2"/>
        <v>1948523</v>
      </c>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c r="AZ460" s="65"/>
      <c r="BA460" s="65"/>
      <c r="BB460" s="65"/>
      <c r="BC460" s="65"/>
      <c r="BD460" s="65"/>
      <c r="BE460" s="65"/>
      <c r="BF460" s="65"/>
      <c r="BG460" s="65"/>
      <c r="BH460" s="65"/>
      <c r="BI460" s="65"/>
      <c r="BJ460" s="65"/>
      <c r="BK460" s="65"/>
      <c r="BL460" s="65"/>
      <c r="BM460" s="65"/>
      <c r="BN460" s="65"/>
      <c r="BO460" s="65"/>
      <c r="BP460" s="65"/>
      <c r="BQ460" s="65"/>
      <c r="BR460" s="65"/>
      <c r="BS460" s="65"/>
      <c r="BT460" s="65"/>
      <c r="BU460" s="65"/>
      <c r="BV460" s="65"/>
      <c r="BW460" s="65"/>
      <c r="BX460" s="65"/>
      <c r="BY460" s="65"/>
      <c r="BZ460" s="65"/>
      <c r="CA460" s="65"/>
      <c r="CB460" s="65"/>
      <c r="CC460" s="65"/>
      <c r="CD460" s="65"/>
      <c r="CE460" s="65"/>
      <c r="CF460" s="65"/>
      <c r="CG460" s="65"/>
      <c r="CH460" s="65"/>
      <c r="CI460" s="65"/>
      <c r="CJ460" s="65"/>
      <c r="CK460" s="65"/>
      <c r="CL460" s="65"/>
      <c r="CM460" s="65"/>
      <c r="CN460" s="65"/>
      <c r="CO460" s="65"/>
      <c r="CP460" s="65"/>
      <c r="CQ460" s="65"/>
      <c r="CR460" s="65"/>
      <c r="CS460" s="65"/>
      <c r="CT460" s="65"/>
      <c r="CU460" s="65"/>
      <c r="CV460" s="65"/>
      <c r="CW460" s="65"/>
      <c r="CX460" s="65"/>
      <c r="CY460" s="65"/>
      <c r="CZ460" s="65"/>
      <c r="DA460" s="65"/>
      <c r="DB460" s="65"/>
      <c r="DC460" s="65"/>
      <c r="DD460" s="65"/>
      <c r="DE460" s="65"/>
      <c r="DF460" s="65"/>
      <c r="DG460" s="65"/>
      <c r="DH460" s="65"/>
      <c r="DI460" s="65"/>
      <c r="DJ460" s="65"/>
      <c r="DK460" s="65"/>
      <c r="DL460" s="65"/>
      <c r="DM460" s="65"/>
      <c r="DN460" s="65"/>
      <c r="DO460" s="65"/>
      <c r="DP460" s="65"/>
      <c r="DQ460" s="65"/>
      <c r="DR460" s="65"/>
      <c r="DS460" s="65"/>
      <c r="DT460" s="65"/>
      <c r="DU460" s="65"/>
      <c r="DV460" s="65"/>
      <c r="DW460" s="65"/>
      <c r="DX460" s="65"/>
      <c r="DY460" s="65"/>
      <c r="DZ460" s="65"/>
      <c r="EA460" s="65"/>
      <c r="EB460" s="65"/>
      <c r="EC460" s="65"/>
      <c r="ED460" s="65"/>
      <c r="EE460" s="65"/>
      <c r="EF460" s="65"/>
      <c r="EG460" s="65"/>
      <c r="EH460" s="65"/>
      <c r="EI460" s="65"/>
      <c r="EJ460" s="65"/>
      <c r="EK460" s="65"/>
      <c r="EL460" s="65"/>
      <c r="EM460" s="65"/>
      <c r="EN460" s="65"/>
      <c r="EO460" s="65"/>
      <c r="EP460" s="65"/>
      <c r="EQ460" s="65"/>
      <c r="ER460" s="65"/>
      <c r="ES460" s="65"/>
      <c r="ET460" s="65"/>
      <c r="EU460" s="65"/>
      <c r="EV460" s="65"/>
      <c r="EW460" s="65"/>
      <c r="EX460" s="65"/>
      <c r="EY460" s="65"/>
      <c r="EZ460" s="65"/>
      <c r="FA460" s="65"/>
      <c r="FB460" s="65"/>
      <c r="FC460" s="65"/>
      <c r="FD460" s="65"/>
      <c r="FE460" s="65"/>
      <c r="FF460" s="65"/>
      <c r="FG460" s="65"/>
      <c r="FH460" s="65"/>
      <c r="FI460" s="65"/>
      <c r="FJ460" s="65"/>
      <c r="FK460" s="65"/>
      <c r="FL460" s="65"/>
      <c r="FM460" s="65"/>
      <c r="FN460" s="65"/>
      <c r="FO460" s="65"/>
      <c r="FP460" s="65"/>
      <c r="FQ460" s="65"/>
      <c r="FR460" s="65"/>
      <c r="FS460" s="65"/>
      <c r="FT460" s="65"/>
      <c r="FU460" s="65"/>
      <c r="FV460" s="65"/>
      <c r="FW460" s="65"/>
      <c r="FX460" s="65"/>
      <c r="FY460" s="65"/>
      <c r="FZ460" s="65"/>
      <c r="GA460" s="65"/>
      <c r="GB460" s="65"/>
      <c r="GC460" s="65"/>
      <c r="GD460" s="65"/>
    </row>
    <row r="461" spans="1:86" ht="12.75">
      <c r="A461" s="66"/>
      <c r="B461" s="66"/>
      <c r="D461" s="68"/>
      <c r="E461" s="65"/>
      <c r="F461" s="65"/>
      <c r="G461" s="65"/>
      <c r="H461" s="65"/>
      <c r="I461" s="65"/>
      <c r="J461" s="65"/>
      <c r="K461" s="65"/>
      <c r="L461" s="68"/>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c r="AZ461" s="65"/>
      <c r="BA461" s="65"/>
      <c r="BB461" s="65"/>
      <c r="BC461" s="65"/>
      <c r="BD461" s="65"/>
      <c r="BE461" s="65"/>
      <c r="BF461" s="65"/>
      <c r="BG461" s="65"/>
      <c r="BH461" s="65"/>
      <c r="BI461" s="65"/>
      <c r="BJ461" s="65"/>
      <c r="BK461" s="65"/>
      <c r="BL461" s="65"/>
      <c r="BM461" s="65"/>
      <c r="BN461" s="65"/>
      <c r="BO461" s="65"/>
      <c r="BP461" s="65"/>
      <c r="BQ461" s="65"/>
      <c r="BR461" s="65"/>
      <c r="BS461" s="65"/>
      <c r="BT461" s="65"/>
      <c r="BU461" s="65"/>
      <c r="BV461" s="65"/>
      <c r="BW461" s="65"/>
      <c r="BX461" s="65"/>
      <c r="BY461" s="65"/>
      <c r="BZ461" s="65"/>
      <c r="CA461" s="65"/>
      <c r="CB461" s="65"/>
      <c r="CC461" s="65"/>
      <c r="CD461" s="65"/>
      <c r="CE461" s="65"/>
      <c r="CF461" s="65"/>
      <c r="CG461" s="65"/>
      <c r="CH461" s="65"/>
    </row>
    <row r="462" spans="1:86" ht="12.75">
      <c r="A462" s="68"/>
      <c r="B462" s="68" t="s">
        <v>836</v>
      </c>
      <c r="D462" s="68"/>
      <c r="E462" s="65"/>
      <c r="F462" s="65"/>
      <c r="G462" s="65"/>
      <c r="H462" s="65"/>
      <c r="I462" s="65"/>
      <c r="J462" s="65"/>
      <c r="K462" s="65"/>
      <c r="L462" s="68"/>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c r="AZ462" s="65"/>
      <c r="BA462" s="65"/>
      <c r="BB462" s="65"/>
      <c r="BC462" s="65"/>
      <c r="BD462" s="65"/>
      <c r="BE462" s="65"/>
      <c r="BF462" s="65"/>
      <c r="BG462" s="65"/>
      <c r="BH462" s="65"/>
      <c r="BI462" s="65"/>
      <c r="BJ462" s="65"/>
      <c r="BK462" s="65"/>
      <c r="BL462" s="65"/>
      <c r="BM462" s="65"/>
      <c r="BN462" s="65"/>
      <c r="BO462" s="65"/>
      <c r="BP462" s="65"/>
      <c r="BQ462" s="65"/>
      <c r="BR462" s="65"/>
      <c r="BS462" s="65"/>
      <c r="BT462" s="65"/>
      <c r="BU462" s="65"/>
      <c r="BV462" s="65"/>
      <c r="BW462" s="65"/>
      <c r="BX462" s="65"/>
      <c r="BY462" s="65"/>
      <c r="BZ462" s="65"/>
      <c r="CA462" s="65"/>
      <c r="CB462" s="65"/>
      <c r="CC462" s="65"/>
      <c r="CD462" s="65"/>
      <c r="CE462" s="65"/>
      <c r="CF462" s="65"/>
      <c r="CG462" s="65"/>
      <c r="CH462" s="65"/>
    </row>
    <row r="463" spans="1:186" ht="12.75">
      <c r="A463" s="68"/>
      <c r="B463" s="68" t="s">
        <v>818</v>
      </c>
      <c r="D463" s="68" t="s">
        <v>802</v>
      </c>
      <c r="E463" s="65">
        <f aca="true" t="shared" si="3" ref="E463:R468">SUMIF($D$3:$D$446,$D463,E$3:E$446)</f>
        <v>1024048</v>
      </c>
      <c r="F463" s="65">
        <f t="shared" si="3"/>
        <v>0</v>
      </c>
      <c r="G463" s="65">
        <f t="shared" si="3"/>
        <v>282661</v>
      </c>
      <c r="H463" s="65">
        <f t="shared" si="3"/>
        <v>23153</v>
      </c>
      <c r="I463" s="65">
        <f t="shared" si="3"/>
        <v>16054</v>
      </c>
      <c r="J463" s="65">
        <f t="shared" si="3"/>
        <v>153542</v>
      </c>
      <c r="K463" s="65">
        <f t="shared" si="3"/>
        <v>1016830</v>
      </c>
      <c r="L463" s="65">
        <f t="shared" si="3"/>
        <v>372147</v>
      </c>
      <c r="M463" s="65">
        <f t="shared" si="3"/>
        <v>599553</v>
      </c>
      <c r="N463" s="65">
        <f t="shared" si="3"/>
        <v>311608</v>
      </c>
      <c r="O463" s="65">
        <f t="shared" si="3"/>
        <v>0</v>
      </c>
      <c r="P463" s="65">
        <f t="shared" si="3"/>
        <v>0</v>
      </c>
      <c r="Q463" s="65">
        <f t="shared" si="3"/>
        <v>1137828</v>
      </c>
      <c r="R463" s="65">
        <f t="shared" si="3"/>
        <v>4937424</v>
      </c>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c r="AZ463" s="65"/>
      <c r="BA463" s="65"/>
      <c r="BB463" s="65"/>
      <c r="BC463" s="65"/>
      <c r="BD463" s="65"/>
      <c r="BE463" s="65"/>
      <c r="BF463" s="65"/>
      <c r="BG463" s="65"/>
      <c r="BH463" s="65"/>
      <c r="BI463" s="65"/>
      <c r="BJ463" s="65"/>
      <c r="BK463" s="65"/>
      <c r="BL463" s="65"/>
      <c r="BM463" s="65"/>
      <c r="BN463" s="65"/>
      <c r="BO463" s="65"/>
      <c r="BP463" s="65"/>
      <c r="BQ463" s="65"/>
      <c r="BR463" s="65"/>
      <c r="BS463" s="65"/>
      <c r="BT463" s="65"/>
      <c r="BU463" s="65"/>
      <c r="BV463" s="65"/>
      <c r="BW463" s="65"/>
      <c r="BX463" s="65"/>
      <c r="BY463" s="65"/>
      <c r="BZ463" s="65"/>
      <c r="CA463" s="65"/>
      <c r="CB463" s="65"/>
      <c r="CC463" s="65"/>
      <c r="CD463" s="65"/>
      <c r="CE463" s="65"/>
      <c r="CF463" s="65"/>
      <c r="CG463" s="65"/>
      <c r="CH463" s="65"/>
      <c r="CI463" s="65"/>
      <c r="CJ463" s="65"/>
      <c r="CK463" s="65"/>
      <c r="CL463" s="65"/>
      <c r="CM463" s="65"/>
      <c r="CN463" s="65"/>
      <c r="CO463" s="65"/>
      <c r="CP463" s="65"/>
      <c r="CQ463" s="65"/>
      <c r="CR463" s="65"/>
      <c r="CS463" s="65"/>
      <c r="CT463" s="65"/>
      <c r="CU463" s="65"/>
      <c r="CV463" s="65"/>
      <c r="CW463" s="65"/>
      <c r="CX463" s="65"/>
      <c r="CY463" s="65"/>
      <c r="CZ463" s="65"/>
      <c r="DA463" s="65"/>
      <c r="DB463" s="65"/>
      <c r="DC463" s="65"/>
      <c r="DD463" s="65"/>
      <c r="DE463" s="65"/>
      <c r="DF463" s="65"/>
      <c r="DG463" s="65"/>
      <c r="DH463" s="65"/>
      <c r="DI463" s="65"/>
      <c r="DJ463" s="65"/>
      <c r="DK463" s="65"/>
      <c r="DL463" s="65"/>
      <c r="DM463" s="65"/>
      <c r="DN463" s="65"/>
      <c r="DO463" s="65"/>
      <c r="DP463" s="65"/>
      <c r="DQ463" s="65"/>
      <c r="DR463" s="65"/>
      <c r="DS463" s="65"/>
      <c r="DT463" s="65"/>
      <c r="DU463" s="65"/>
      <c r="DV463" s="65"/>
      <c r="DW463" s="65"/>
      <c r="DX463" s="65"/>
      <c r="DY463" s="65"/>
      <c r="DZ463" s="65"/>
      <c r="EA463" s="65"/>
      <c r="EB463" s="65"/>
      <c r="EC463" s="65"/>
      <c r="ED463" s="65"/>
      <c r="EE463" s="65"/>
      <c r="EF463" s="65"/>
      <c r="EG463" s="65"/>
      <c r="EH463" s="65"/>
      <c r="EI463" s="65"/>
      <c r="EJ463" s="65"/>
      <c r="EK463" s="65"/>
      <c r="EL463" s="65"/>
      <c r="EM463" s="65"/>
      <c r="EN463" s="65"/>
      <c r="EO463" s="65"/>
      <c r="EP463" s="65"/>
      <c r="EQ463" s="65"/>
      <c r="ER463" s="65"/>
      <c r="ES463" s="65"/>
      <c r="ET463" s="65"/>
      <c r="EU463" s="65"/>
      <c r="EV463" s="65"/>
      <c r="EW463" s="65"/>
      <c r="EX463" s="65"/>
      <c r="EY463" s="65"/>
      <c r="EZ463" s="65"/>
      <c r="FA463" s="65"/>
      <c r="FB463" s="65"/>
      <c r="FC463" s="65"/>
      <c r="FD463" s="65"/>
      <c r="FE463" s="65"/>
      <c r="FF463" s="65"/>
      <c r="FG463" s="65"/>
      <c r="FH463" s="65"/>
      <c r="FI463" s="65"/>
      <c r="FJ463" s="65"/>
      <c r="FK463" s="65"/>
      <c r="FL463" s="65"/>
      <c r="FM463" s="65"/>
      <c r="FN463" s="65"/>
      <c r="FO463" s="65"/>
      <c r="FP463" s="65"/>
      <c r="FQ463" s="65"/>
      <c r="FR463" s="65"/>
      <c r="FS463" s="65"/>
      <c r="FT463" s="65"/>
      <c r="FU463" s="65"/>
      <c r="FV463" s="65"/>
      <c r="FW463" s="65"/>
      <c r="FX463" s="65"/>
      <c r="FY463" s="65"/>
      <c r="FZ463" s="65"/>
      <c r="GA463" s="65"/>
      <c r="GB463" s="65"/>
      <c r="GC463" s="65"/>
      <c r="GD463" s="65"/>
    </row>
    <row r="464" spans="1:186" ht="12.75">
      <c r="A464" s="68"/>
      <c r="B464" s="68" t="s">
        <v>819</v>
      </c>
      <c r="D464" s="68" t="s">
        <v>803</v>
      </c>
      <c r="E464" s="65">
        <f t="shared" si="3"/>
        <v>1112319</v>
      </c>
      <c r="F464" s="65">
        <f t="shared" si="3"/>
        <v>33859</v>
      </c>
      <c r="G464" s="65">
        <f t="shared" si="3"/>
        <v>114757</v>
      </c>
      <c r="H464" s="65">
        <f t="shared" si="3"/>
        <v>99901</v>
      </c>
      <c r="I464" s="65">
        <f t="shared" si="3"/>
        <v>26339</v>
      </c>
      <c r="J464" s="65">
        <f t="shared" si="3"/>
        <v>0</v>
      </c>
      <c r="K464" s="65">
        <f t="shared" si="3"/>
        <v>312849</v>
      </c>
      <c r="L464" s="65">
        <f t="shared" si="3"/>
        <v>401097</v>
      </c>
      <c r="M464" s="65">
        <f t="shared" si="3"/>
        <v>259477</v>
      </c>
      <c r="N464" s="65">
        <f t="shared" si="3"/>
        <v>175576</v>
      </c>
      <c r="O464" s="65">
        <f t="shared" si="3"/>
        <v>0</v>
      </c>
      <c r="P464" s="65">
        <f t="shared" si="3"/>
        <v>0</v>
      </c>
      <c r="Q464" s="65">
        <f t="shared" si="3"/>
        <v>1655233</v>
      </c>
      <c r="R464" s="65">
        <f t="shared" si="3"/>
        <v>4191407</v>
      </c>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c r="AZ464" s="65"/>
      <c r="BA464" s="65"/>
      <c r="BB464" s="65"/>
      <c r="BC464" s="65"/>
      <c r="BD464" s="65"/>
      <c r="BE464" s="65"/>
      <c r="BF464" s="65"/>
      <c r="BG464" s="65"/>
      <c r="BH464" s="65"/>
      <c r="BI464" s="65"/>
      <c r="BJ464" s="65"/>
      <c r="BK464" s="65"/>
      <c r="BL464" s="65"/>
      <c r="BM464" s="65"/>
      <c r="BN464" s="65"/>
      <c r="BO464" s="65"/>
      <c r="BP464" s="65"/>
      <c r="BQ464" s="65"/>
      <c r="BR464" s="65"/>
      <c r="BS464" s="65"/>
      <c r="BT464" s="65"/>
      <c r="BU464" s="65"/>
      <c r="BV464" s="65"/>
      <c r="BW464" s="65"/>
      <c r="BX464" s="65"/>
      <c r="BY464" s="65"/>
      <c r="BZ464" s="65"/>
      <c r="CA464" s="65"/>
      <c r="CB464" s="65"/>
      <c r="CC464" s="65"/>
      <c r="CD464" s="65"/>
      <c r="CE464" s="65"/>
      <c r="CF464" s="65"/>
      <c r="CG464" s="65"/>
      <c r="CH464" s="65"/>
      <c r="CI464" s="65"/>
      <c r="CJ464" s="65"/>
      <c r="CK464" s="65"/>
      <c r="CL464" s="65"/>
      <c r="CM464" s="65"/>
      <c r="CN464" s="65"/>
      <c r="CO464" s="65"/>
      <c r="CP464" s="65"/>
      <c r="CQ464" s="65"/>
      <c r="CR464" s="65"/>
      <c r="CS464" s="65"/>
      <c r="CT464" s="65"/>
      <c r="CU464" s="65"/>
      <c r="CV464" s="65"/>
      <c r="CW464" s="65"/>
      <c r="CX464" s="65"/>
      <c r="CY464" s="65"/>
      <c r="CZ464" s="65"/>
      <c r="DA464" s="65"/>
      <c r="DB464" s="65"/>
      <c r="DC464" s="65"/>
      <c r="DD464" s="65"/>
      <c r="DE464" s="65"/>
      <c r="DF464" s="65"/>
      <c r="DG464" s="65"/>
      <c r="DH464" s="65"/>
      <c r="DI464" s="65"/>
      <c r="DJ464" s="65"/>
      <c r="DK464" s="65"/>
      <c r="DL464" s="65"/>
      <c r="DM464" s="65"/>
      <c r="DN464" s="65"/>
      <c r="DO464" s="65"/>
      <c r="DP464" s="65"/>
      <c r="DQ464" s="65"/>
      <c r="DR464" s="65"/>
      <c r="DS464" s="65"/>
      <c r="DT464" s="65"/>
      <c r="DU464" s="65"/>
      <c r="DV464" s="65"/>
      <c r="DW464" s="65"/>
      <c r="DX464" s="65"/>
      <c r="DY464" s="65"/>
      <c r="DZ464" s="65"/>
      <c r="EA464" s="65"/>
      <c r="EB464" s="65"/>
      <c r="EC464" s="65"/>
      <c r="ED464" s="65"/>
      <c r="EE464" s="65"/>
      <c r="EF464" s="65"/>
      <c r="EG464" s="65"/>
      <c r="EH464" s="65"/>
      <c r="EI464" s="65"/>
      <c r="EJ464" s="65"/>
      <c r="EK464" s="65"/>
      <c r="EL464" s="65"/>
      <c r="EM464" s="65"/>
      <c r="EN464" s="65"/>
      <c r="EO464" s="65"/>
      <c r="EP464" s="65"/>
      <c r="EQ464" s="65"/>
      <c r="ER464" s="65"/>
      <c r="ES464" s="65"/>
      <c r="ET464" s="65"/>
      <c r="EU464" s="65"/>
      <c r="EV464" s="65"/>
      <c r="EW464" s="65"/>
      <c r="EX464" s="65"/>
      <c r="EY464" s="65"/>
      <c r="EZ464" s="65"/>
      <c r="FA464" s="65"/>
      <c r="FB464" s="65"/>
      <c r="FC464" s="65"/>
      <c r="FD464" s="65"/>
      <c r="FE464" s="65"/>
      <c r="FF464" s="65"/>
      <c r="FG464" s="65"/>
      <c r="FH464" s="65"/>
      <c r="FI464" s="65"/>
      <c r="FJ464" s="65"/>
      <c r="FK464" s="65"/>
      <c r="FL464" s="65"/>
      <c r="FM464" s="65"/>
      <c r="FN464" s="65"/>
      <c r="FO464" s="65"/>
      <c r="FP464" s="65"/>
      <c r="FQ464" s="65"/>
      <c r="FR464" s="65"/>
      <c r="FS464" s="65"/>
      <c r="FT464" s="65"/>
      <c r="FU464" s="65"/>
      <c r="FV464" s="65"/>
      <c r="FW464" s="65"/>
      <c r="FX464" s="65"/>
      <c r="FY464" s="65"/>
      <c r="FZ464" s="65"/>
      <c r="GA464" s="65"/>
      <c r="GB464" s="65"/>
      <c r="GC464" s="65"/>
      <c r="GD464" s="65"/>
    </row>
    <row r="465" spans="1:186" ht="12.75">
      <c r="A465" s="68"/>
      <c r="B465" s="68" t="s">
        <v>820</v>
      </c>
      <c r="D465" s="68" t="s">
        <v>804</v>
      </c>
      <c r="E465" s="65">
        <f t="shared" si="3"/>
        <v>1524983</v>
      </c>
      <c r="F465" s="65">
        <f t="shared" si="3"/>
        <v>58576</v>
      </c>
      <c r="G465" s="65">
        <f t="shared" si="3"/>
        <v>273265</v>
      </c>
      <c r="H465" s="65">
        <f t="shared" si="3"/>
        <v>172937</v>
      </c>
      <c r="I465" s="65">
        <f t="shared" si="3"/>
        <v>20111</v>
      </c>
      <c r="J465" s="65">
        <f t="shared" si="3"/>
        <v>0</v>
      </c>
      <c r="K465" s="65">
        <f t="shared" si="3"/>
        <v>417269</v>
      </c>
      <c r="L465" s="65">
        <f t="shared" si="3"/>
        <v>249235</v>
      </c>
      <c r="M465" s="65">
        <f t="shared" si="3"/>
        <v>304863</v>
      </c>
      <c r="N465" s="65">
        <f t="shared" si="3"/>
        <v>193736</v>
      </c>
      <c r="O465" s="65">
        <f t="shared" si="3"/>
        <v>1268</v>
      </c>
      <c r="P465" s="65">
        <f t="shared" si="3"/>
        <v>0</v>
      </c>
      <c r="Q465" s="65">
        <f t="shared" si="3"/>
        <v>2037494</v>
      </c>
      <c r="R465" s="65">
        <f t="shared" si="3"/>
        <v>5253737</v>
      </c>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c r="AZ465" s="65"/>
      <c r="BA465" s="65"/>
      <c r="BB465" s="65"/>
      <c r="BC465" s="65"/>
      <c r="BD465" s="65"/>
      <c r="BE465" s="65"/>
      <c r="BF465" s="65"/>
      <c r="BG465" s="65"/>
      <c r="BH465" s="65"/>
      <c r="BI465" s="65"/>
      <c r="BJ465" s="65"/>
      <c r="BK465" s="65"/>
      <c r="BL465" s="65"/>
      <c r="BM465" s="65"/>
      <c r="BN465" s="65"/>
      <c r="BO465" s="65"/>
      <c r="BP465" s="65"/>
      <c r="BQ465" s="65"/>
      <c r="BR465" s="65"/>
      <c r="BS465" s="65"/>
      <c r="BT465" s="65"/>
      <c r="BU465" s="65"/>
      <c r="BV465" s="65"/>
      <c r="BW465" s="65"/>
      <c r="BX465" s="65"/>
      <c r="BY465" s="65"/>
      <c r="BZ465" s="65"/>
      <c r="CA465" s="65"/>
      <c r="CB465" s="65"/>
      <c r="CC465" s="65"/>
      <c r="CD465" s="65"/>
      <c r="CE465" s="65"/>
      <c r="CF465" s="65"/>
      <c r="CG465" s="65"/>
      <c r="CH465" s="65"/>
      <c r="CI465" s="65"/>
      <c r="CJ465" s="65"/>
      <c r="CK465" s="65"/>
      <c r="CL465" s="65"/>
      <c r="CM465" s="65"/>
      <c r="CN465" s="65"/>
      <c r="CO465" s="65"/>
      <c r="CP465" s="65"/>
      <c r="CQ465" s="65"/>
      <c r="CR465" s="65"/>
      <c r="CS465" s="65"/>
      <c r="CT465" s="65"/>
      <c r="CU465" s="65"/>
      <c r="CV465" s="65"/>
      <c r="CW465" s="65"/>
      <c r="CX465" s="65"/>
      <c r="CY465" s="65"/>
      <c r="CZ465" s="65"/>
      <c r="DA465" s="65"/>
      <c r="DB465" s="65"/>
      <c r="DC465" s="65"/>
      <c r="DD465" s="65"/>
      <c r="DE465" s="65"/>
      <c r="DF465" s="65"/>
      <c r="DG465" s="65"/>
      <c r="DH465" s="65"/>
      <c r="DI465" s="65"/>
      <c r="DJ465" s="65"/>
      <c r="DK465" s="65"/>
      <c r="DL465" s="65"/>
      <c r="DM465" s="65"/>
      <c r="DN465" s="65"/>
      <c r="DO465" s="65"/>
      <c r="DP465" s="65"/>
      <c r="DQ465" s="65"/>
      <c r="DR465" s="65"/>
      <c r="DS465" s="65"/>
      <c r="DT465" s="65"/>
      <c r="DU465" s="65"/>
      <c r="DV465" s="65"/>
      <c r="DW465" s="65"/>
      <c r="DX465" s="65"/>
      <c r="DY465" s="65"/>
      <c r="DZ465" s="65"/>
      <c r="EA465" s="65"/>
      <c r="EB465" s="65"/>
      <c r="EC465" s="65"/>
      <c r="ED465" s="65"/>
      <c r="EE465" s="65"/>
      <c r="EF465" s="65"/>
      <c r="EG465" s="65"/>
      <c r="EH465" s="65"/>
      <c r="EI465" s="65"/>
      <c r="EJ465" s="65"/>
      <c r="EK465" s="65"/>
      <c r="EL465" s="65"/>
      <c r="EM465" s="65"/>
      <c r="EN465" s="65"/>
      <c r="EO465" s="65"/>
      <c r="EP465" s="65"/>
      <c r="EQ465" s="65"/>
      <c r="ER465" s="65"/>
      <c r="ES465" s="65"/>
      <c r="ET465" s="65"/>
      <c r="EU465" s="65"/>
      <c r="EV465" s="65"/>
      <c r="EW465" s="65"/>
      <c r="EX465" s="65"/>
      <c r="EY465" s="65"/>
      <c r="EZ465" s="65"/>
      <c r="FA465" s="65"/>
      <c r="FB465" s="65"/>
      <c r="FC465" s="65"/>
      <c r="FD465" s="65"/>
      <c r="FE465" s="65"/>
      <c r="FF465" s="65"/>
      <c r="FG465" s="65"/>
      <c r="FH465" s="65"/>
      <c r="FI465" s="65"/>
      <c r="FJ465" s="65"/>
      <c r="FK465" s="65"/>
      <c r="FL465" s="65"/>
      <c r="FM465" s="65"/>
      <c r="FN465" s="65"/>
      <c r="FO465" s="65"/>
      <c r="FP465" s="65"/>
      <c r="FQ465" s="65"/>
      <c r="FR465" s="65"/>
      <c r="FS465" s="65"/>
      <c r="FT465" s="65"/>
      <c r="FU465" s="65"/>
      <c r="FV465" s="65"/>
      <c r="FW465" s="65"/>
      <c r="FX465" s="65"/>
      <c r="FY465" s="65"/>
      <c r="FZ465" s="65"/>
      <c r="GA465" s="65"/>
      <c r="GB465" s="65"/>
      <c r="GC465" s="65"/>
      <c r="GD465" s="65"/>
    </row>
    <row r="466" spans="1:186" ht="12.75">
      <c r="A466" s="68"/>
      <c r="B466" s="68" t="s">
        <v>837</v>
      </c>
      <c r="D466" s="68" t="s">
        <v>805</v>
      </c>
      <c r="E466" s="65">
        <f t="shared" si="3"/>
        <v>1983746</v>
      </c>
      <c r="F466" s="65">
        <f t="shared" si="3"/>
        <v>5796</v>
      </c>
      <c r="G466" s="65">
        <f t="shared" si="3"/>
        <v>247322</v>
      </c>
      <c r="H466" s="65">
        <f t="shared" si="3"/>
        <v>118392</v>
      </c>
      <c r="I466" s="65">
        <f t="shared" si="3"/>
        <v>4852</v>
      </c>
      <c r="J466" s="65">
        <f t="shared" si="3"/>
        <v>0</v>
      </c>
      <c r="K466" s="65">
        <f t="shared" si="3"/>
        <v>323235</v>
      </c>
      <c r="L466" s="65">
        <f t="shared" si="3"/>
        <v>0</v>
      </c>
      <c r="M466" s="65">
        <f t="shared" si="3"/>
        <v>29148</v>
      </c>
      <c r="N466" s="65">
        <f t="shared" si="3"/>
        <v>268254</v>
      </c>
      <c r="O466" s="65">
        <f t="shared" si="3"/>
        <v>0</v>
      </c>
      <c r="P466" s="65">
        <f t="shared" si="3"/>
        <v>0</v>
      </c>
      <c r="Q466" s="65">
        <f t="shared" si="3"/>
        <v>1226502</v>
      </c>
      <c r="R466" s="65">
        <f t="shared" si="3"/>
        <v>4207247</v>
      </c>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c r="AZ466" s="65"/>
      <c r="BA466" s="65"/>
      <c r="BB466" s="65"/>
      <c r="BC466" s="65"/>
      <c r="BD466" s="65"/>
      <c r="BE466" s="65"/>
      <c r="BF466" s="65"/>
      <c r="BG466" s="65"/>
      <c r="BH466" s="65"/>
      <c r="BI466" s="65"/>
      <c r="BJ466" s="65"/>
      <c r="BK466" s="65"/>
      <c r="BL466" s="65"/>
      <c r="BM466" s="65"/>
      <c r="BN466" s="65"/>
      <c r="BO466" s="65"/>
      <c r="BP466" s="65"/>
      <c r="BQ466" s="65"/>
      <c r="BR466" s="65"/>
      <c r="BS466" s="65"/>
      <c r="BT466" s="65"/>
      <c r="BU466" s="65"/>
      <c r="BV466" s="65"/>
      <c r="BW466" s="65"/>
      <c r="BX466" s="65"/>
      <c r="BY466" s="65"/>
      <c r="BZ466" s="65"/>
      <c r="CA466" s="65"/>
      <c r="CB466" s="65"/>
      <c r="CC466" s="65"/>
      <c r="CD466" s="65"/>
      <c r="CE466" s="65"/>
      <c r="CF466" s="65"/>
      <c r="CG466" s="65"/>
      <c r="CH466" s="65"/>
      <c r="CI466" s="65"/>
      <c r="CJ466" s="65"/>
      <c r="CK466" s="65"/>
      <c r="CL466" s="65"/>
      <c r="CM466" s="65"/>
      <c r="CN466" s="65"/>
      <c r="CO466" s="65"/>
      <c r="CP466" s="65"/>
      <c r="CQ466" s="65"/>
      <c r="CR466" s="65"/>
      <c r="CS466" s="65"/>
      <c r="CT466" s="65"/>
      <c r="CU466" s="65"/>
      <c r="CV466" s="65"/>
      <c r="CW466" s="65"/>
      <c r="CX466" s="65"/>
      <c r="CY466" s="65"/>
      <c r="CZ466" s="65"/>
      <c r="DA466" s="65"/>
      <c r="DB466" s="65"/>
      <c r="DC466" s="65"/>
      <c r="DD466" s="65"/>
      <c r="DE466" s="65"/>
      <c r="DF466" s="65"/>
      <c r="DG466" s="65"/>
      <c r="DH466" s="65"/>
      <c r="DI466" s="65"/>
      <c r="DJ466" s="65"/>
      <c r="DK466" s="65"/>
      <c r="DL466" s="65"/>
      <c r="DM466" s="65"/>
      <c r="DN466" s="65"/>
      <c r="DO466" s="65"/>
      <c r="DP466" s="65"/>
      <c r="DQ466" s="65"/>
      <c r="DR466" s="65"/>
      <c r="DS466" s="65"/>
      <c r="DT466" s="65"/>
      <c r="DU466" s="65"/>
      <c r="DV466" s="65"/>
      <c r="DW466" s="65"/>
      <c r="DX466" s="65"/>
      <c r="DY466" s="65"/>
      <c r="DZ466" s="65"/>
      <c r="EA466" s="65"/>
      <c r="EB466" s="65"/>
      <c r="EC466" s="65"/>
      <c r="ED466" s="65"/>
      <c r="EE466" s="65"/>
      <c r="EF466" s="65"/>
      <c r="EG466" s="65"/>
      <c r="EH466" s="65"/>
      <c r="EI466" s="65"/>
      <c r="EJ466" s="65"/>
      <c r="EK466" s="65"/>
      <c r="EL466" s="65"/>
      <c r="EM466" s="65"/>
      <c r="EN466" s="65"/>
      <c r="EO466" s="65"/>
      <c r="EP466" s="65"/>
      <c r="EQ466" s="65"/>
      <c r="ER466" s="65"/>
      <c r="ES466" s="65"/>
      <c r="ET466" s="65"/>
      <c r="EU466" s="65"/>
      <c r="EV466" s="65"/>
      <c r="EW466" s="65"/>
      <c r="EX466" s="65"/>
      <c r="EY466" s="65"/>
      <c r="EZ466" s="65"/>
      <c r="FA466" s="65"/>
      <c r="FB466" s="65"/>
      <c r="FC466" s="65"/>
      <c r="FD466" s="65"/>
      <c r="FE466" s="65"/>
      <c r="FF466" s="65"/>
      <c r="FG466" s="65"/>
      <c r="FH466" s="65"/>
      <c r="FI466" s="65"/>
      <c r="FJ466" s="65"/>
      <c r="FK466" s="65"/>
      <c r="FL466" s="65"/>
      <c r="FM466" s="65"/>
      <c r="FN466" s="65"/>
      <c r="FO466" s="65"/>
      <c r="FP466" s="65"/>
      <c r="FQ466" s="65"/>
      <c r="FR466" s="65"/>
      <c r="FS466" s="65"/>
      <c r="FT466" s="65"/>
      <c r="FU466" s="65"/>
      <c r="FV466" s="65"/>
      <c r="FW466" s="65"/>
      <c r="FX466" s="65"/>
      <c r="FY466" s="65"/>
      <c r="FZ466" s="65"/>
      <c r="GA466" s="65"/>
      <c r="GB466" s="65"/>
      <c r="GC466" s="65"/>
      <c r="GD466" s="65"/>
    </row>
    <row r="467" spans="1:186" ht="12.75">
      <c r="A467" s="68"/>
      <c r="B467" s="68" t="s">
        <v>838</v>
      </c>
      <c r="D467" s="68" t="s">
        <v>801</v>
      </c>
      <c r="E467" s="65">
        <f t="shared" si="3"/>
        <v>191865</v>
      </c>
      <c r="F467" s="65">
        <f t="shared" si="3"/>
        <v>307</v>
      </c>
      <c r="G467" s="65">
        <f t="shared" si="3"/>
        <v>109903</v>
      </c>
      <c r="H467" s="65">
        <f t="shared" si="3"/>
        <v>74146</v>
      </c>
      <c r="I467" s="65">
        <f t="shared" si="3"/>
        <v>25935</v>
      </c>
      <c r="J467" s="65">
        <f t="shared" si="3"/>
        <v>0</v>
      </c>
      <c r="K467" s="65">
        <f t="shared" si="3"/>
        <v>581943</v>
      </c>
      <c r="L467" s="65">
        <f t="shared" si="3"/>
        <v>379653</v>
      </c>
      <c r="M467" s="65">
        <f t="shared" si="3"/>
        <v>466068</v>
      </c>
      <c r="N467" s="65">
        <f t="shared" si="3"/>
        <v>276681</v>
      </c>
      <c r="O467" s="65">
        <f t="shared" si="3"/>
        <v>0</v>
      </c>
      <c r="P467" s="65">
        <f t="shared" si="3"/>
        <v>0</v>
      </c>
      <c r="Q467" s="65">
        <f t="shared" si="3"/>
        <v>829777</v>
      </c>
      <c r="R467" s="65">
        <f t="shared" si="3"/>
        <v>2936278</v>
      </c>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c r="AZ467" s="65"/>
      <c r="BA467" s="65"/>
      <c r="BB467" s="65"/>
      <c r="BC467" s="65"/>
      <c r="BD467" s="65"/>
      <c r="BE467" s="65"/>
      <c r="BF467" s="65"/>
      <c r="BG467" s="65"/>
      <c r="BH467" s="65"/>
      <c r="BI467" s="65"/>
      <c r="BJ467" s="65"/>
      <c r="BK467" s="65"/>
      <c r="BL467" s="65"/>
      <c r="BM467" s="65"/>
      <c r="BN467" s="65"/>
      <c r="BO467" s="65"/>
      <c r="BP467" s="65"/>
      <c r="BQ467" s="65"/>
      <c r="BR467" s="65"/>
      <c r="BS467" s="65"/>
      <c r="BT467" s="65"/>
      <c r="BU467" s="65"/>
      <c r="BV467" s="65"/>
      <c r="BW467" s="65"/>
      <c r="BX467" s="65"/>
      <c r="BY467" s="65"/>
      <c r="BZ467" s="65"/>
      <c r="CA467" s="65"/>
      <c r="CB467" s="65"/>
      <c r="CC467" s="65"/>
      <c r="CD467" s="65"/>
      <c r="CE467" s="65"/>
      <c r="CF467" s="65"/>
      <c r="CG467" s="65"/>
      <c r="CH467" s="65"/>
      <c r="CI467" s="65"/>
      <c r="CJ467" s="65"/>
      <c r="CK467" s="65"/>
      <c r="CL467" s="65"/>
      <c r="CM467" s="65"/>
      <c r="CN467" s="65"/>
      <c r="CO467" s="65"/>
      <c r="CP467" s="65"/>
      <c r="CQ467" s="65"/>
      <c r="CR467" s="65"/>
      <c r="CS467" s="65"/>
      <c r="CT467" s="65"/>
      <c r="CU467" s="65"/>
      <c r="CV467" s="65"/>
      <c r="CW467" s="65"/>
      <c r="CX467" s="65"/>
      <c r="CY467" s="65"/>
      <c r="CZ467" s="65"/>
      <c r="DA467" s="65"/>
      <c r="DB467" s="65"/>
      <c r="DC467" s="65"/>
      <c r="DD467" s="65"/>
      <c r="DE467" s="65"/>
      <c r="DF467" s="65"/>
      <c r="DG467" s="65"/>
      <c r="DH467" s="65"/>
      <c r="DI467" s="65"/>
      <c r="DJ467" s="65"/>
      <c r="DK467" s="65"/>
      <c r="DL467" s="65"/>
      <c r="DM467" s="65"/>
      <c r="DN467" s="65"/>
      <c r="DO467" s="65"/>
      <c r="DP467" s="65"/>
      <c r="DQ467" s="65"/>
      <c r="DR467" s="65"/>
      <c r="DS467" s="65"/>
      <c r="DT467" s="65"/>
      <c r="DU467" s="65"/>
      <c r="DV467" s="65"/>
      <c r="DW467" s="65"/>
      <c r="DX467" s="65"/>
      <c r="DY467" s="65"/>
      <c r="DZ467" s="65"/>
      <c r="EA467" s="65"/>
      <c r="EB467" s="65"/>
      <c r="EC467" s="65"/>
      <c r="ED467" s="65"/>
      <c r="EE467" s="65"/>
      <c r="EF467" s="65"/>
      <c r="EG467" s="65"/>
      <c r="EH467" s="65"/>
      <c r="EI467" s="65"/>
      <c r="EJ467" s="65"/>
      <c r="EK467" s="65"/>
      <c r="EL467" s="65"/>
      <c r="EM467" s="65"/>
      <c r="EN467" s="65"/>
      <c r="EO467" s="65"/>
      <c r="EP467" s="65"/>
      <c r="EQ467" s="65"/>
      <c r="ER467" s="65"/>
      <c r="ES467" s="65"/>
      <c r="ET467" s="65"/>
      <c r="EU467" s="65"/>
      <c r="EV467" s="65"/>
      <c r="EW467" s="65"/>
      <c r="EX467" s="65"/>
      <c r="EY467" s="65"/>
      <c r="EZ467" s="65"/>
      <c r="FA467" s="65"/>
      <c r="FB467" s="65"/>
      <c r="FC467" s="65"/>
      <c r="FD467" s="65"/>
      <c r="FE467" s="65"/>
      <c r="FF467" s="65"/>
      <c r="FG467" s="65"/>
      <c r="FH467" s="65"/>
      <c r="FI467" s="65"/>
      <c r="FJ467" s="65"/>
      <c r="FK467" s="65"/>
      <c r="FL467" s="65"/>
      <c r="FM467" s="65"/>
      <c r="FN467" s="65"/>
      <c r="FO467" s="65"/>
      <c r="FP467" s="65"/>
      <c r="FQ467" s="65"/>
      <c r="FR467" s="65"/>
      <c r="FS467" s="65"/>
      <c r="FT467" s="65"/>
      <c r="FU467" s="65"/>
      <c r="FV467" s="65"/>
      <c r="FW467" s="65"/>
      <c r="FX467" s="65"/>
      <c r="FY467" s="65"/>
      <c r="FZ467" s="65"/>
      <c r="GA467" s="65"/>
      <c r="GB467" s="65"/>
      <c r="GC467" s="65"/>
      <c r="GD467" s="65"/>
    </row>
    <row r="468" spans="1:186" ht="12.75">
      <c r="A468" s="68"/>
      <c r="B468" s="68" t="s">
        <v>823</v>
      </c>
      <c r="D468" s="68" t="s">
        <v>834</v>
      </c>
      <c r="E468" s="65">
        <f t="shared" si="3"/>
        <v>4001324</v>
      </c>
      <c r="F468" s="65">
        <f t="shared" si="3"/>
        <v>5485</v>
      </c>
      <c r="G468" s="65">
        <f t="shared" si="3"/>
        <v>137399</v>
      </c>
      <c r="H468" s="65">
        <f t="shared" si="3"/>
        <v>21738</v>
      </c>
      <c r="I468" s="65">
        <f t="shared" si="3"/>
        <v>0</v>
      </c>
      <c r="J468" s="65">
        <f t="shared" si="3"/>
        <v>0</v>
      </c>
      <c r="K468" s="65">
        <f t="shared" si="3"/>
        <v>433958</v>
      </c>
      <c r="L468" s="65">
        <f t="shared" si="3"/>
        <v>0</v>
      </c>
      <c r="M468" s="65">
        <f t="shared" si="3"/>
        <v>23443</v>
      </c>
      <c r="N468" s="65">
        <f t="shared" si="3"/>
        <v>941921</v>
      </c>
      <c r="O468" s="65">
        <f t="shared" si="3"/>
        <v>0</v>
      </c>
      <c r="P468" s="65">
        <f t="shared" si="3"/>
        <v>0</v>
      </c>
      <c r="Q468" s="65">
        <f t="shared" si="3"/>
        <v>1218760</v>
      </c>
      <c r="R468" s="65">
        <f t="shared" si="3"/>
        <v>6784028</v>
      </c>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c r="AZ468" s="65"/>
      <c r="BA468" s="65"/>
      <c r="BB468" s="65"/>
      <c r="BC468" s="65"/>
      <c r="BD468" s="65"/>
      <c r="BE468" s="65"/>
      <c r="BF468" s="65"/>
      <c r="BG468" s="65"/>
      <c r="BH468" s="65"/>
      <c r="BI468" s="65"/>
      <c r="BJ468" s="65"/>
      <c r="BK468" s="65"/>
      <c r="BL468" s="65"/>
      <c r="BM468" s="65"/>
      <c r="BN468" s="65"/>
      <c r="BO468" s="65"/>
      <c r="BP468" s="65"/>
      <c r="BQ468" s="65"/>
      <c r="BR468" s="65"/>
      <c r="BS468" s="65"/>
      <c r="BT468" s="65"/>
      <c r="BU468" s="65"/>
      <c r="BV468" s="65"/>
      <c r="BW468" s="65"/>
      <c r="BX468" s="65"/>
      <c r="BY468" s="65"/>
      <c r="BZ468" s="65"/>
      <c r="CA468" s="65"/>
      <c r="CB468" s="65"/>
      <c r="CC468" s="65"/>
      <c r="CD468" s="65"/>
      <c r="CE468" s="65"/>
      <c r="CF468" s="65"/>
      <c r="CG468" s="65"/>
      <c r="CH468" s="65"/>
      <c r="CI468" s="65"/>
      <c r="CJ468" s="65"/>
      <c r="CK468" s="65"/>
      <c r="CL468" s="65"/>
      <c r="CM468" s="65"/>
      <c r="CN468" s="65"/>
      <c r="CO468" s="65"/>
      <c r="CP468" s="65"/>
      <c r="CQ468" s="65"/>
      <c r="CR468" s="65"/>
      <c r="CS468" s="65"/>
      <c r="CT468" s="65"/>
      <c r="CU468" s="65"/>
      <c r="CV468" s="65"/>
      <c r="CW468" s="65"/>
      <c r="CX468" s="65"/>
      <c r="CY468" s="65"/>
      <c r="CZ468" s="65"/>
      <c r="DA468" s="65"/>
      <c r="DB468" s="65"/>
      <c r="DC468" s="65"/>
      <c r="DD468" s="65"/>
      <c r="DE468" s="65"/>
      <c r="DF468" s="65"/>
      <c r="DG468" s="65"/>
      <c r="DH468" s="65"/>
      <c r="DI468" s="65"/>
      <c r="DJ468" s="65"/>
      <c r="DK468" s="65"/>
      <c r="DL468" s="65"/>
      <c r="DM468" s="65"/>
      <c r="DN468" s="65"/>
      <c r="DO468" s="65"/>
      <c r="DP468" s="65"/>
      <c r="DQ468" s="65"/>
      <c r="DR468" s="65"/>
      <c r="DS468" s="65"/>
      <c r="DT468" s="65"/>
      <c r="DU468" s="65"/>
      <c r="DV468" s="65"/>
      <c r="DW468" s="65"/>
      <c r="DX468" s="65"/>
      <c r="DY468" s="65"/>
      <c r="DZ468" s="65"/>
      <c r="EA468" s="65"/>
      <c r="EB468" s="65"/>
      <c r="EC468" s="65"/>
      <c r="ED468" s="65"/>
      <c r="EE468" s="65"/>
      <c r="EF468" s="65"/>
      <c r="EG468" s="65"/>
      <c r="EH468" s="65"/>
      <c r="EI468" s="65"/>
      <c r="EJ468" s="65"/>
      <c r="EK468" s="65"/>
      <c r="EL468" s="65"/>
      <c r="EM468" s="65"/>
      <c r="EN468" s="65"/>
      <c r="EO468" s="65"/>
      <c r="EP468" s="65"/>
      <c r="EQ468" s="65"/>
      <c r="ER468" s="65"/>
      <c r="ES468" s="65"/>
      <c r="ET468" s="65"/>
      <c r="EU468" s="65"/>
      <c r="EV468" s="65"/>
      <c r="EW468" s="65"/>
      <c r="EX468" s="65"/>
      <c r="EY468" s="65"/>
      <c r="EZ468" s="65"/>
      <c r="FA468" s="65"/>
      <c r="FB468" s="65"/>
      <c r="FC468" s="65"/>
      <c r="FD468" s="65"/>
      <c r="FE468" s="65"/>
      <c r="FF468" s="65"/>
      <c r="FG468" s="65"/>
      <c r="FH468" s="65"/>
      <c r="FI468" s="65"/>
      <c r="FJ468" s="65"/>
      <c r="FK468" s="65"/>
      <c r="FL468" s="65"/>
      <c r="FM468" s="65"/>
      <c r="FN468" s="65"/>
      <c r="FO468" s="65"/>
      <c r="FP468" s="65"/>
      <c r="FQ468" s="65"/>
      <c r="FR468" s="65"/>
      <c r="FS468" s="65"/>
      <c r="FT468" s="65"/>
      <c r="FU468" s="65"/>
      <c r="FV468" s="65"/>
      <c r="FW468" s="65"/>
      <c r="FX468" s="65"/>
      <c r="FY468" s="65"/>
      <c r="FZ468" s="65"/>
      <c r="GA468" s="65"/>
      <c r="GB468" s="65"/>
      <c r="GC468" s="65"/>
      <c r="GD468" s="65"/>
    </row>
    <row r="469" spans="1:11" ht="12.75">
      <c r="A469" s="76"/>
      <c r="B469" s="76"/>
      <c r="G469" s="71"/>
      <c r="H469" s="71"/>
      <c r="I469" s="71"/>
      <c r="J469" s="71"/>
      <c r="K469" s="71"/>
    </row>
    <row r="470" spans="1:11" ht="12.75">
      <c r="A470" s="76"/>
      <c r="B470" s="76"/>
      <c r="G470" s="71"/>
      <c r="H470" s="71"/>
      <c r="I470" s="71"/>
      <c r="J470" s="71"/>
      <c r="K470" s="71"/>
    </row>
    <row r="471" spans="1:11" ht="12.75">
      <c r="A471" s="76"/>
      <c r="B471" s="76"/>
      <c r="G471" s="71"/>
      <c r="H471" s="71"/>
      <c r="I471" s="71"/>
      <c r="J471" s="71"/>
      <c r="K471" s="71"/>
    </row>
    <row r="472" spans="1:11" ht="12.75">
      <c r="A472" s="76"/>
      <c r="B472" s="76"/>
      <c r="G472" s="71"/>
      <c r="H472" s="71"/>
      <c r="I472" s="71"/>
      <c r="J472" s="71"/>
      <c r="K472" s="71"/>
    </row>
    <row r="473" spans="1:11" ht="12.75">
      <c r="A473" s="76"/>
      <c r="B473" s="76"/>
      <c r="G473" s="71"/>
      <c r="H473" s="71"/>
      <c r="I473" s="71"/>
      <c r="J473" s="71"/>
      <c r="K473" s="71"/>
    </row>
    <row r="474" spans="1:11" ht="12.75">
      <c r="A474" s="76"/>
      <c r="B474" s="76"/>
      <c r="G474" s="71"/>
      <c r="H474" s="71"/>
      <c r="I474" s="71"/>
      <c r="J474" s="71"/>
      <c r="K474" s="71"/>
    </row>
    <row r="475" spans="1:11" ht="12.75">
      <c r="A475" s="76"/>
      <c r="B475" s="76"/>
      <c r="G475" s="71"/>
      <c r="H475" s="71"/>
      <c r="I475" s="71"/>
      <c r="J475" s="71"/>
      <c r="K475" s="71"/>
    </row>
    <row r="476" spans="1:11" ht="12.75">
      <c r="A476" s="76"/>
      <c r="B476" s="76"/>
      <c r="G476" s="71"/>
      <c r="H476" s="71"/>
      <c r="I476" s="71"/>
      <c r="J476" s="71"/>
      <c r="K476" s="71"/>
    </row>
    <row r="477" spans="1:11" ht="12.75">
      <c r="A477" s="76"/>
      <c r="B477" s="76"/>
      <c r="G477" s="71"/>
      <c r="H477" s="71"/>
      <c r="I477" s="71"/>
      <c r="J477" s="71"/>
      <c r="K477" s="71"/>
    </row>
    <row r="478" spans="1:11" ht="12.75">
      <c r="A478" s="76"/>
      <c r="B478" s="76"/>
      <c r="G478" s="71"/>
      <c r="H478" s="71"/>
      <c r="I478" s="71"/>
      <c r="J478" s="71"/>
      <c r="K478" s="71"/>
    </row>
    <row r="479" spans="1:11" ht="12.75">
      <c r="A479" s="76"/>
      <c r="B479" s="76"/>
      <c r="G479" s="71"/>
      <c r="H479" s="71"/>
      <c r="I479" s="71"/>
      <c r="J479" s="71"/>
      <c r="K479" s="71"/>
    </row>
    <row r="480" spans="1:11" ht="12.75">
      <c r="A480" s="76"/>
      <c r="B480" s="76"/>
      <c r="G480" s="71"/>
      <c r="H480" s="71"/>
      <c r="I480" s="71"/>
      <c r="J480" s="71"/>
      <c r="K480" s="71"/>
    </row>
    <row r="481" spans="1:2" ht="12.75">
      <c r="A481" s="76"/>
      <c r="B481" s="76"/>
    </row>
  </sheetData>
  <sheetProtection selectLockedCells="1" selectUnlockedCells="1"/>
  <mergeCells count="1">
    <mergeCell ref="E1:R1"/>
  </mergeCells>
  <conditionalFormatting sqref="E35">
    <cfRule type="cellIs" priority="1" dxfId="3" operator="equal" stopIfTrue="1">
      <formula>0</formula>
    </cfRule>
    <cfRule type="expression" priority="2" dxfId="0" stopIfTrue="1">
      <formula>L36=1</formula>
    </cfRule>
    <cfRule type="expression" priority="3" dxfId="0" stopIfTrue="1">
      <formula>L36=3</formula>
    </cfRule>
  </conditionalFormatting>
  <conditionalFormatting sqref="H35">
    <cfRule type="cellIs" priority="4" dxfId="3" operator="equal" stopIfTrue="1">
      <formula>0</formula>
    </cfRule>
    <cfRule type="expression" priority="5" dxfId="0" stopIfTrue="1">
      <formula>M36=1</formula>
    </cfRule>
    <cfRule type="expression" priority="6" dxfId="0" stopIfTrue="1">
      <formula>M36=3</formula>
    </cfRule>
  </conditionalFormatting>
  <conditionalFormatting sqref="E54">
    <cfRule type="cellIs" priority="7" dxfId="3" operator="equal" stopIfTrue="1">
      <formula>0</formula>
    </cfRule>
    <cfRule type="expression" priority="8" dxfId="0" stopIfTrue="1">
      <formula>L57=1</formula>
    </cfRule>
    <cfRule type="expression" priority="9" dxfId="0" stopIfTrue="1">
      <formula>L57=3</formula>
    </cfRule>
  </conditionalFormatting>
  <dataValidations count="1">
    <dataValidation type="whole" operator="greaterThanOrEqual" allowBlank="1" showInputMessage="1" showErrorMessage="1" errorTitle="Invalid Number" error="This cell should be nil or a positive whole number. Please correct." sqref="C23:D35 C42:D54 E421 N421 Q421 G421:K421">
      <formula1>0</formula1>
    </dataValidation>
  </dataValidations>
  <hyperlinks>
    <hyperlink ref="D100:E100" location="Validation!B24" display="Validation!B24"/>
    <hyperlink ref="V100:W100" location="Validation!B24" display="Validation!B24"/>
    <hyperlink ref="V373:W373" location="Validation!B24" display="Validation!B24"/>
    <hyperlink ref="D131:E131" location="Validation!B24" display="Validation!B24"/>
    <hyperlink ref="V131:W131" location="Validation!B24" display="Validation!B24"/>
  </hyperlinks>
  <printOptions/>
  <pageMargins left="0.75" right="0.75" top="1" bottom="1" header="0.5" footer="0.5"/>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2:Y46"/>
  <sheetViews>
    <sheetView zoomScalePageLayoutView="0" workbookViewId="0" topLeftCell="A1">
      <selection activeCell="G5" sqref="G5"/>
    </sheetView>
  </sheetViews>
  <sheetFormatPr defaultColWidth="8.88671875" defaultRowHeight="15"/>
  <cols>
    <col min="1" max="1" width="52.6640625" style="89" customWidth="1"/>
    <col min="2" max="16384" width="8.88671875" style="89" customWidth="1"/>
  </cols>
  <sheetData>
    <row r="2" spans="3:25" ht="12.75">
      <c r="C2" s="90" t="s">
        <v>0</v>
      </c>
      <c r="T2" s="90"/>
      <c r="Y2" s="90"/>
    </row>
    <row r="3" spans="1:3" ht="12.75">
      <c r="A3" s="91" t="s">
        <v>840</v>
      </c>
      <c r="B3" s="91">
        <v>4</v>
      </c>
      <c r="C3" s="92"/>
    </row>
    <row r="4" spans="1:3" ht="12.75">
      <c r="A4" s="91" t="s">
        <v>841</v>
      </c>
      <c r="B4" s="91">
        <v>5</v>
      </c>
      <c r="C4" s="92"/>
    </row>
    <row r="5" spans="1:3" ht="12.75">
      <c r="A5" s="91" t="s">
        <v>842</v>
      </c>
      <c r="B5" s="91">
        <v>6</v>
      </c>
      <c r="C5" s="92"/>
    </row>
    <row r="6" spans="1:3" ht="12.75">
      <c r="A6" s="91" t="s">
        <v>843</v>
      </c>
      <c r="B6" s="91">
        <v>7</v>
      </c>
      <c r="C6" s="92"/>
    </row>
    <row r="7" spans="1:3" ht="12.75">
      <c r="A7" s="91" t="s">
        <v>844</v>
      </c>
      <c r="B7" s="91">
        <v>8</v>
      </c>
      <c r="C7" s="92"/>
    </row>
    <row r="8" spans="1:3" ht="12.75">
      <c r="A8" s="91" t="s">
        <v>845</v>
      </c>
      <c r="B8" s="91">
        <v>9</v>
      </c>
      <c r="C8" s="92"/>
    </row>
    <row r="9" spans="1:3" ht="12.75">
      <c r="A9" s="91" t="s">
        <v>846</v>
      </c>
      <c r="B9" s="91">
        <v>10</v>
      </c>
      <c r="C9" s="92"/>
    </row>
    <row r="10" spans="1:3" ht="12.75">
      <c r="A10" s="91" t="s">
        <v>847</v>
      </c>
      <c r="B10" s="91">
        <v>11</v>
      </c>
      <c r="C10" s="92"/>
    </row>
    <row r="11" spans="1:3" ht="12.75">
      <c r="A11" s="91" t="s">
        <v>848</v>
      </c>
      <c r="B11" s="91">
        <v>12</v>
      </c>
      <c r="C11" s="92"/>
    </row>
    <row r="12" spans="1:3" ht="12.75">
      <c r="A12" s="91" t="s">
        <v>849</v>
      </c>
      <c r="B12" s="91">
        <v>13</v>
      </c>
      <c r="C12" s="92"/>
    </row>
    <row r="13" spans="1:3" ht="12.75">
      <c r="A13" s="91" t="s">
        <v>850</v>
      </c>
      <c r="B13" s="91">
        <v>14</v>
      </c>
      <c r="C13" s="92"/>
    </row>
    <row r="14" spans="1:3" ht="12.75">
      <c r="A14" s="91" t="s">
        <v>851</v>
      </c>
      <c r="B14" s="91">
        <v>15</v>
      </c>
      <c r="C14" s="92"/>
    </row>
    <row r="15" spans="1:3" ht="12.75">
      <c r="A15" s="91" t="s">
        <v>852</v>
      </c>
      <c r="B15" s="91">
        <v>16</v>
      </c>
      <c r="C15" s="92"/>
    </row>
    <row r="16" spans="1:3" ht="28.5" customHeight="1">
      <c r="A16" s="93" t="s">
        <v>853</v>
      </c>
      <c r="B16" s="94">
        <v>17</v>
      </c>
      <c r="C16" s="94"/>
    </row>
    <row r="17" spans="1:3" ht="12.75">
      <c r="A17" s="94"/>
      <c r="B17" s="94"/>
      <c r="C17" s="94"/>
    </row>
    <row r="18" ht="12.75">
      <c r="A18" s="95"/>
    </row>
    <row r="19" ht="12.75">
      <c r="A19" s="95"/>
    </row>
    <row r="20" ht="12.75">
      <c r="A20" s="95"/>
    </row>
    <row r="21" ht="12.75">
      <c r="A21" s="95"/>
    </row>
    <row r="22" ht="12.75">
      <c r="A22" s="95"/>
    </row>
    <row r="23" ht="12.75">
      <c r="A23" s="95"/>
    </row>
    <row r="24" ht="12.75">
      <c r="A24" s="95"/>
    </row>
    <row r="25" ht="12.75">
      <c r="A25" s="96"/>
    </row>
    <row r="26" ht="12.75">
      <c r="A26" s="97"/>
    </row>
    <row r="27" spans="1:3" ht="12.75">
      <c r="A27" s="97"/>
      <c r="C27" s="90"/>
    </row>
    <row r="28" ht="12.75">
      <c r="A28" s="95"/>
    </row>
    <row r="29" ht="12.75">
      <c r="A29" s="95"/>
    </row>
    <row r="30" ht="12.75">
      <c r="A30" s="95"/>
    </row>
    <row r="31" ht="12.75">
      <c r="A31" s="95"/>
    </row>
    <row r="32" ht="12.75">
      <c r="A32" s="95"/>
    </row>
    <row r="33" ht="12.75">
      <c r="A33" s="95"/>
    </row>
    <row r="34" ht="12.75">
      <c r="A34" s="95"/>
    </row>
    <row r="35" ht="12.75">
      <c r="A35" s="95"/>
    </row>
    <row r="36" ht="12.75">
      <c r="A36" s="95"/>
    </row>
    <row r="37" ht="12.75">
      <c r="A37" s="95"/>
    </row>
    <row r="38" ht="12.75">
      <c r="A38" s="95"/>
    </row>
    <row r="39" ht="12.75">
      <c r="A39" s="95"/>
    </row>
    <row r="40" ht="12.75">
      <c r="A40" s="96"/>
    </row>
    <row r="42" ht="12.75">
      <c r="A42" s="98"/>
    </row>
    <row r="43" ht="12.75">
      <c r="A43" s="98"/>
    </row>
    <row r="44" ht="12.75">
      <c r="A44" s="98"/>
    </row>
    <row r="45" ht="12.75">
      <c r="A45" s="98"/>
    </row>
    <row r="46" ht="12.75">
      <c r="A46" s="97"/>
    </row>
  </sheetData>
  <sheetProtection/>
  <conditionalFormatting sqref="C8">
    <cfRule type="expression" priority="1" dxfId="30" stopIfTrue="1">
      <formula>$H$10=1</formula>
    </cfRule>
  </conditionalFormatting>
  <dataValidations count="1">
    <dataValidation type="whole" operator="greaterThanOrEqual" allowBlank="1" showInputMessage="1" showErrorMessage="1" errorTitle="Invalid Number" error="This cell should be nil or a positive whole number. Please correct." sqref="C3:C15">
      <formula1>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Runa Chatterjee</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Wallis</dc:creator>
  <cp:keywords/>
  <dc:description/>
  <cp:lastModifiedBy>Runa Chatterjee</cp:lastModifiedBy>
  <cp:lastPrinted>2015-06-24T12:55:55Z</cp:lastPrinted>
  <dcterms:created xsi:type="dcterms:W3CDTF">2001-02-22T10:37:50Z</dcterms:created>
  <dcterms:modified xsi:type="dcterms:W3CDTF">2015-07-03T09:52:27Z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be4313c9-96ff-442c-8769-b498e91f61fb</vt:lpwstr>
  </property>
  <property fmtid="{D5CDD505-2E9C-101B-9397-08002B2CF9AE}" pid="3" name="bjSaver">
    <vt:lpwstr>noELTqUbtBa7x+dFyAWxNlXhq2ELk6AM</vt:lpwstr>
  </property>
  <property fmtid="{D5CDD505-2E9C-101B-9397-08002B2CF9AE}" pid="4" name="bjDocumentSecurityLabel">
    <vt:lpwstr>No Marking</vt:lpwstr>
  </property>
</Properties>
</file>