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3b" sheetId="1" r:id="rId1"/>
  </sheets>
  <externalReferences>
    <externalReference r:id="rId4"/>
    <externalReference r:id="rId5"/>
  </externalReferences>
  <definedNames>
    <definedName name="_xlnm.Print_Area" localSheetId="0">'Table 3b'!$A$1:$I$21</definedName>
  </definedNames>
  <calcPr fullCalcOnLoad="1"/>
</workbook>
</file>

<file path=xl/sharedStrings.xml><?xml version="1.0" encoding="utf-8"?>
<sst xmlns="http://schemas.openxmlformats.org/spreadsheetml/2006/main" count="22" uniqueCount="22">
  <si>
    <t>£ million</t>
  </si>
  <si>
    <t>Total expenditure on fixed &amp; intangible assets</t>
  </si>
  <si>
    <t>Grants</t>
  </si>
  <si>
    <t>Loans &amp; other financial assistance</t>
  </si>
  <si>
    <t>Acquisition of share &amp; loan capital</t>
  </si>
  <si>
    <t>Total capital expenditure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</si>
  <si>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</si>
  <si>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</si>
  <si>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</si>
  <si>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</si>
  <si>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</si>
  <si>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</si>
  <si>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</si>
  <si>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</si>
  <si>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</si>
  <si>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</si>
  <si>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</si>
  <si>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</si>
  <si>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(a)</t>
  </si>
  <si>
    <t>(a) Significant increase in acquisition of share and loan capital is due to the higher levels of spend now being witnessed on the Crossrail project, as construction is fully underway</t>
  </si>
  <si>
    <t>Public health</t>
  </si>
  <si>
    <t>Table 3b : Local authority capital expenditure by economic category and service: England 2013-14:
final outturn - revised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</si>
</sst>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</numFmts>
  <fonts count="41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34" borderId="15" xfId="0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justify" vertical="top" wrapText="1"/>
    </xf>
    <xf numFmtId="0" fontId="6" fillId="34" borderId="17" xfId="0" applyFont="1" applyFill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3-14\COR\Grossing\Cor1-2%202013-14%20Gross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3-14\COR\Grossing\Cor4%202013-14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INPUT 3"/>
      <sheetName val="INPUT 4"/>
      <sheetName val="GROSS 1"/>
      <sheetName val="GROSS 2"/>
      <sheetName val="GROSS 3"/>
      <sheetName val="GROSS 4"/>
      <sheetName val="COR1 Actual"/>
      <sheetName val="COR1 Gross"/>
      <sheetName val="COR1 TOTALS"/>
    </sheetNames>
    <sheetDataSet>
      <sheetData sheetId="9">
        <row r="20">
          <cell r="I20">
            <v>3303482</v>
          </cell>
          <cell r="M20">
            <v>424516</v>
          </cell>
          <cell r="N20">
            <v>13958</v>
          </cell>
        </row>
        <row r="28">
          <cell r="I28">
            <v>3306899</v>
          </cell>
          <cell r="M28">
            <v>1614909</v>
          </cell>
          <cell r="N28">
            <v>344152</v>
          </cell>
        </row>
        <row r="29">
          <cell r="I29">
            <v>180630</v>
          </cell>
          <cell r="M29">
            <v>48032</v>
          </cell>
          <cell r="N29">
            <v>114378</v>
          </cell>
        </row>
        <row r="30">
          <cell r="I30">
            <v>760</v>
          </cell>
          <cell r="M30">
            <v>3651</v>
          </cell>
          <cell r="N30">
            <v>0</v>
          </cell>
        </row>
        <row r="31">
          <cell r="I31">
            <v>3095935</v>
          </cell>
          <cell r="M31">
            <v>802243</v>
          </cell>
          <cell r="N31">
            <v>69222</v>
          </cell>
        </row>
        <row r="37">
          <cell r="I37">
            <v>765924</v>
          </cell>
          <cell r="M37">
            <v>51361</v>
          </cell>
          <cell r="N37">
            <v>12304</v>
          </cell>
        </row>
        <row r="53">
          <cell r="I53">
            <v>561326</v>
          </cell>
          <cell r="M53">
            <v>12488</v>
          </cell>
          <cell r="N53">
            <v>6652</v>
          </cell>
        </row>
        <row r="54">
          <cell r="I54">
            <v>741555</v>
          </cell>
          <cell r="M54">
            <v>331772</v>
          </cell>
          <cell r="N54">
            <v>53382</v>
          </cell>
        </row>
        <row r="55">
          <cell r="I55">
            <v>480586</v>
          </cell>
          <cell r="M55">
            <v>57</v>
          </cell>
          <cell r="N55">
            <v>0</v>
          </cell>
        </row>
        <row r="56">
          <cell r="I56">
            <v>177914</v>
          </cell>
          <cell r="M56">
            <v>125</v>
          </cell>
          <cell r="N56">
            <v>0</v>
          </cell>
        </row>
        <row r="57">
          <cell r="I57">
            <v>1221494</v>
          </cell>
          <cell r="M57">
            <v>26004</v>
          </cell>
          <cell r="N57">
            <v>73474</v>
          </cell>
        </row>
        <row r="60">
          <cell r="I60">
            <v>444576</v>
          </cell>
          <cell r="M60">
            <v>2357</v>
          </cell>
          <cell r="N60">
            <v>15418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  <sheetDataSet>
      <sheetData sheetId="6">
        <row r="21">
          <cell r="D21">
            <v>0</v>
          </cell>
        </row>
        <row r="22">
          <cell r="D22">
            <v>1600000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1900</v>
          </cell>
        </row>
        <row r="26">
          <cell r="D26">
            <v>0</v>
          </cell>
        </row>
        <row r="27">
          <cell r="D27">
            <v>35</v>
          </cell>
        </row>
        <row r="28">
          <cell r="D28">
            <v>2631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4620</v>
          </cell>
        </row>
        <row r="32">
          <cell r="D32">
            <v>1350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J1" sqref="J1"/>
    </sheetView>
  </sheetViews>
  <sheetFormatPr defaultColWidth="9.140625" defaultRowHeight="12.75"/>
  <cols>
    <col min="1" max="1" width="32.00390625" style="0" customWidth="1"/>
    <col min="2" max="2" width="11.8515625" style="0" customWidth="1"/>
    <col min="3" max="3" width="12.00390625" style="0" customWidth="1"/>
    <col min="4" max="4" width="2.57421875" style="0" customWidth="1"/>
    <col min="5" max="5" width="13.28125" style="0" customWidth="1"/>
    <col min="6" max="6" width="14.00390625" style="0" customWidth="1"/>
    <col min="7" max="7" width="2.57421875" style="0" customWidth="1"/>
    <col min="8" max="8" width="11.8515625" style="0" customWidth="1"/>
    <col min="9" max="9" width="2.28125" style="22" customWidth="1"/>
  </cols>
  <sheetData>
    <row r="1" spans="1:9" ht="13.5" thickTop="1">
      <c r="A1" s="23" t="s">
        <v>21</v>
      </c>
      <c r="B1" s="24"/>
      <c r="C1" s="24"/>
      <c r="D1" s="24"/>
      <c r="E1" s="24"/>
      <c r="F1" s="24"/>
      <c r="G1" s="24"/>
      <c r="H1" s="24"/>
      <c r="I1" s="25"/>
    </row>
    <row r="2" spans="1:9" ht="13.5" thickBot="1">
      <c r="A2" s="26"/>
      <c r="B2" s="27"/>
      <c r="C2" s="27"/>
      <c r="D2" s="27"/>
      <c r="E2" s="27"/>
      <c r="F2" s="27"/>
      <c r="G2" s="27"/>
      <c r="H2" s="27"/>
      <c r="I2" s="28"/>
    </row>
    <row r="3" spans="1:9" ht="12.75">
      <c r="A3" s="1"/>
      <c r="B3" s="2"/>
      <c r="C3" s="2"/>
      <c r="D3" s="2"/>
      <c r="E3" s="2"/>
      <c r="F3" s="2"/>
      <c r="G3" s="2"/>
      <c r="H3" s="3" t="s">
        <v>0</v>
      </c>
      <c r="I3" s="17"/>
    </row>
    <row r="4" spans="1:9" ht="63.75" customHeight="1">
      <c r="A4" s="4"/>
      <c r="B4" s="5" t="s">
        <v>1</v>
      </c>
      <c r="C4" s="5" t="s">
        <v>2</v>
      </c>
      <c r="D4" s="5"/>
      <c r="E4" s="5" t="s">
        <v>3</v>
      </c>
      <c r="F4" s="5" t="s">
        <v>4</v>
      </c>
      <c r="G4" s="5"/>
      <c r="H4" s="5" t="s">
        <v>5</v>
      </c>
      <c r="I4" s="17"/>
    </row>
    <row r="5" spans="1:9" ht="12.75">
      <c r="A5" s="4"/>
      <c r="B5" s="6"/>
      <c r="C5" s="6"/>
      <c r="D5" s="6"/>
      <c r="E5" s="6"/>
      <c r="F5" s="6"/>
      <c r="G5" s="6"/>
      <c r="H5" s="6"/>
      <c r="I5" s="17"/>
    </row>
    <row r="6" spans="1:9" ht="12.75">
      <c r="A6" s="7" t="s">
        <v>6</v>
      </c>
      <c r="B6" s="13">
        <f>'[1]COR1 Actual'!$I$20/1000</f>
        <v>3303.482</v>
      </c>
      <c r="C6" s="13">
        <f>'[1]COR1 Actual'!$M$20/1000</f>
        <v>424.516</v>
      </c>
      <c r="D6" s="13"/>
      <c r="E6" s="13">
        <f>'[1]COR1 Actual'!$N$20/1000</f>
        <v>13.958</v>
      </c>
      <c r="F6" s="13">
        <f>'[2]COR4 Actual'!$D$21/1000</f>
        <v>0</v>
      </c>
      <c r="G6" s="13"/>
      <c r="H6" s="13">
        <f>B6+C6+E6+F6</f>
        <v>3741.956</v>
      </c>
      <c r="I6" s="17"/>
    </row>
    <row r="7" spans="1:9" ht="14.25">
      <c r="A7" s="7" t="s">
        <v>7</v>
      </c>
      <c r="B7" s="13">
        <f>'[1]COR1 Actual'!$I$28/1000</f>
        <v>3306.899</v>
      </c>
      <c r="C7" s="13">
        <f>('[1]COR1 Actual'!$M$28/1000)-250.547</f>
        <v>1364.362</v>
      </c>
      <c r="D7" s="13"/>
      <c r="E7" s="13">
        <f>'[1]COR1 Actual'!$N$28/1000</f>
        <v>344.152</v>
      </c>
      <c r="F7" s="13">
        <f>'[2]COR4 Actual'!$D$22/1000</f>
        <v>1600</v>
      </c>
      <c r="G7" s="16" t="s">
        <v>18</v>
      </c>
      <c r="H7" s="13">
        <f aca="true" t="shared" si="0" ref="H7:H17">B7+C7+E7+F7</f>
        <v>6615.4130000000005</v>
      </c>
      <c r="I7" s="18"/>
    </row>
    <row r="8" spans="1:9" ht="12.75">
      <c r="A8" s="7" t="s">
        <v>8</v>
      </c>
      <c r="B8" s="13">
        <f>'[1]COR1 Actual'!$I$29/1000</f>
        <v>180.63</v>
      </c>
      <c r="C8" s="13">
        <f>'[1]COR1 Actual'!$M$29/1000</f>
        <v>48.032</v>
      </c>
      <c r="D8" s="13"/>
      <c r="E8" s="13">
        <f>'[1]COR1 Actual'!$N$29/1000</f>
        <v>114.378</v>
      </c>
      <c r="F8" s="13">
        <f>'[2]COR4 Actual'!$D$23/1000</f>
        <v>0</v>
      </c>
      <c r="G8" s="13"/>
      <c r="H8" s="13">
        <f t="shared" si="0"/>
        <v>343.03999999999996</v>
      </c>
      <c r="I8" s="17"/>
    </row>
    <row r="9" spans="1:9" ht="12.75">
      <c r="A9" s="7" t="s">
        <v>20</v>
      </c>
      <c r="B9" s="13">
        <f>'[1]COR1 Actual'!$I$30/1000</f>
        <v>0.76</v>
      </c>
      <c r="C9" s="13">
        <f>'[1]COR1 Actual'!$M$30/1000</f>
        <v>3.651</v>
      </c>
      <c r="D9" s="13"/>
      <c r="E9" s="13">
        <f>'[1]COR1 Actual'!$N$30/1000</f>
        <v>0</v>
      </c>
      <c r="F9" s="13">
        <f>'[2]COR4 Actual'!$D$24/1000</f>
        <v>0</v>
      </c>
      <c r="G9" s="13"/>
      <c r="H9" s="13">
        <f t="shared" si="0"/>
        <v>4.411</v>
      </c>
      <c r="I9" s="17"/>
    </row>
    <row r="10" spans="1:9" ht="12.75">
      <c r="A10" s="7" t="s">
        <v>9</v>
      </c>
      <c r="B10" s="13">
        <f>'[1]COR1 Actual'!$I$31/1000</f>
        <v>3095.935</v>
      </c>
      <c r="C10" s="13">
        <f>'[1]COR1 Actual'!$M$31/1000</f>
        <v>802.243</v>
      </c>
      <c r="D10" s="13"/>
      <c r="E10" s="13">
        <f>'[1]COR1 Actual'!$N$31/1000</f>
        <v>69.222</v>
      </c>
      <c r="F10" s="13">
        <f>'[2]COR4 Actual'!$D$25/1000</f>
        <v>1.9</v>
      </c>
      <c r="G10" s="13"/>
      <c r="H10" s="13">
        <f t="shared" si="0"/>
        <v>3969.3</v>
      </c>
      <c r="I10" s="17"/>
    </row>
    <row r="11" spans="1:9" ht="12.75">
      <c r="A11" s="7" t="s">
        <v>12</v>
      </c>
      <c r="B11" s="13">
        <f>'[1]COR1 Actual'!$I$37/1000</f>
        <v>765.924</v>
      </c>
      <c r="C11" s="13">
        <f>'[1]COR1 Actual'!$M$37/1000</f>
        <v>51.361</v>
      </c>
      <c r="D11" s="13"/>
      <c r="E11" s="13">
        <f>'[1]COR1 Actual'!$N$37/1000</f>
        <v>12.304</v>
      </c>
      <c r="F11" s="13">
        <f>'[2]COR4 Actual'!$D$26/1000</f>
        <v>0</v>
      </c>
      <c r="G11" s="13"/>
      <c r="H11" s="13">
        <f t="shared" si="0"/>
        <v>829.5889999999999</v>
      </c>
      <c r="I11" s="17"/>
    </row>
    <row r="12" spans="1:9" ht="12.75">
      <c r="A12" s="7" t="s">
        <v>13</v>
      </c>
      <c r="B12" s="13">
        <f>'[1]COR1 Actual'!$I$53/1000</f>
        <v>561.326</v>
      </c>
      <c r="C12" s="13">
        <f>'[1]COR1 Actual'!$M$53/1000</f>
        <v>12.488</v>
      </c>
      <c r="D12" s="13"/>
      <c r="E12" s="13">
        <f>'[1]COR1 Actual'!$N$53/1000</f>
        <v>6.652</v>
      </c>
      <c r="F12" s="13">
        <f>'[2]COR4 Actual'!$D$27/1000</f>
        <v>0.035</v>
      </c>
      <c r="G12" s="13"/>
      <c r="H12" s="13">
        <f t="shared" si="0"/>
        <v>580.5010000000001</v>
      </c>
      <c r="I12" s="17"/>
    </row>
    <row r="13" spans="1:9" ht="12.75">
      <c r="A13" s="7" t="s">
        <v>14</v>
      </c>
      <c r="B13" s="13">
        <f>'[1]COR1 Actual'!$I$54/1000</f>
        <v>741.555</v>
      </c>
      <c r="C13" s="13">
        <f>('[1]COR1 Actual'!$M$54/1000)</f>
        <v>331.772</v>
      </c>
      <c r="D13" s="13"/>
      <c r="E13" s="13">
        <f>'[1]COR1 Actual'!$N$54/1000</f>
        <v>53.382</v>
      </c>
      <c r="F13" s="13">
        <f>'[2]COR4 Actual'!$D$28/1000</f>
        <v>2.631</v>
      </c>
      <c r="G13" s="13"/>
      <c r="H13" s="13">
        <f t="shared" si="0"/>
        <v>1129.3400000000001</v>
      </c>
      <c r="I13" s="17"/>
    </row>
    <row r="14" spans="1:9" ht="15.75" customHeight="1">
      <c r="A14" s="7" t="s">
        <v>10</v>
      </c>
      <c r="B14" s="13">
        <f>'[1]COR1 Actual'!$I$55/1000</f>
        <v>480.586</v>
      </c>
      <c r="C14" s="13">
        <f>'[1]COR1 Actual'!$M$55/1000</f>
        <v>0.057</v>
      </c>
      <c r="D14" s="13"/>
      <c r="E14" s="13">
        <f>'[1]COR1 Actual'!$N$55/1000</f>
        <v>0</v>
      </c>
      <c r="F14" s="13">
        <f>'[2]COR4 Actual'!$D$29/1000</f>
        <v>0</v>
      </c>
      <c r="G14" s="13"/>
      <c r="H14" s="13">
        <f t="shared" si="0"/>
        <v>480.64300000000003</v>
      </c>
      <c r="I14" s="19"/>
    </row>
    <row r="15" spans="1:9" ht="12.75">
      <c r="A15" s="7" t="s">
        <v>15</v>
      </c>
      <c r="B15" s="13">
        <f>'[1]COR1 Actual'!$I$56/1000</f>
        <v>177.914</v>
      </c>
      <c r="C15" s="13">
        <f>'[1]COR1 Actual'!$M$56/1000</f>
        <v>0.125</v>
      </c>
      <c r="D15" s="13"/>
      <c r="E15" s="13">
        <f>'[1]COR1 Actual'!$N$56/1000</f>
        <v>0</v>
      </c>
      <c r="F15" s="13">
        <f>'[2]COR4 Actual'!$D$30/1000</f>
        <v>0</v>
      </c>
      <c r="G15" s="13"/>
      <c r="H15" s="13">
        <f t="shared" si="0"/>
        <v>178.039</v>
      </c>
      <c r="I15" s="17"/>
    </row>
    <row r="16" spans="1:9" ht="12.75">
      <c r="A16" s="7" t="s">
        <v>16</v>
      </c>
      <c r="B16" s="13">
        <f>'[1]COR1 Actual'!$I$57/1000</f>
        <v>1221.494</v>
      </c>
      <c r="C16" s="13">
        <f>'[1]COR1 Actual'!$M$57/1000</f>
        <v>26.004</v>
      </c>
      <c r="D16" s="13"/>
      <c r="E16" s="13">
        <f>'[1]COR1 Actual'!$N$57/1000</f>
        <v>73.474</v>
      </c>
      <c r="F16" s="13">
        <f>'[2]COR4 Actual'!$D$31/1000</f>
        <v>4.62</v>
      </c>
      <c r="G16" s="13"/>
      <c r="H16" s="13">
        <f t="shared" si="0"/>
        <v>1325.5919999999996</v>
      </c>
      <c r="I16" s="17"/>
    </row>
    <row r="17" spans="1:9" ht="12.75">
      <c r="A17" s="7" t="s">
        <v>17</v>
      </c>
      <c r="B17" s="13">
        <f>'[1]COR1 Actual'!$I$60/1000</f>
        <v>444.576</v>
      </c>
      <c r="C17" s="13">
        <f>'[1]COR1 Actual'!$M$60/1000</f>
        <v>2.357</v>
      </c>
      <c r="D17" s="13"/>
      <c r="E17" s="13">
        <f>'[1]COR1 Actual'!$N$60/1000</f>
        <v>15.418</v>
      </c>
      <c r="F17" s="13">
        <f>'[2]COR4 Actual'!$D$32/1000</f>
        <v>1.35</v>
      </c>
      <c r="G17" s="13"/>
      <c r="H17" s="13">
        <f t="shared" si="0"/>
        <v>463.7010000000001</v>
      </c>
      <c r="I17" s="17"/>
    </row>
    <row r="18" spans="1:9" ht="9" customHeight="1">
      <c r="A18" s="7"/>
      <c r="B18" s="14"/>
      <c r="C18" s="14"/>
      <c r="D18" s="14"/>
      <c r="E18" s="14"/>
      <c r="F18" s="14"/>
      <c r="G18" s="14"/>
      <c r="H18" s="14"/>
      <c r="I18" s="17"/>
    </row>
    <row r="19" spans="1:9" ht="12.75">
      <c r="A19" s="8" t="s">
        <v>11</v>
      </c>
      <c r="B19" s="15">
        <f>SUM(B6:B18)</f>
        <v>14281.081000000002</v>
      </c>
      <c r="C19" s="15">
        <f>SUM(C6:C18)</f>
        <v>3066.9679999999994</v>
      </c>
      <c r="D19" s="15"/>
      <c r="E19" s="15">
        <f>SUM(E6:E18)</f>
        <v>702.94</v>
      </c>
      <c r="F19" s="15">
        <f>SUM(F6:F18)</f>
        <v>1610.536</v>
      </c>
      <c r="G19" s="15"/>
      <c r="H19" s="15">
        <f>B19+C19+E19+F19</f>
        <v>19661.525</v>
      </c>
      <c r="I19" s="17"/>
    </row>
    <row r="20" spans="1:9" ht="6.75" customHeight="1" thickBot="1">
      <c r="A20" s="9"/>
      <c r="B20" s="10"/>
      <c r="C20" s="10"/>
      <c r="D20" s="10"/>
      <c r="E20" s="10"/>
      <c r="F20" s="10"/>
      <c r="G20" s="10"/>
      <c r="H20" s="10"/>
      <c r="I20" s="20"/>
    </row>
    <row r="21" spans="1:9" ht="27.75" customHeight="1" thickBot="1" thickTop="1">
      <c r="A21" s="29" t="s">
        <v>19</v>
      </c>
      <c r="B21" s="30"/>
      <c r="C21" s="30"/>
      <c r="D21" s="30"/>
      <c r="E21" s="30"/>
      <c r="F21" s="30"/>
      <c r="G21" s="30"/>
      <c r="H21" s="30"/>
      <c r="I21" s="31"/>
    </row>
    <row r="22" spans="1:9" ht="13.5" thickTop="1">
      <c r="A22" s="11"/>
      <c r="B22" s="12"/>
      <c r="C22" s="12"/>
      <c r="D22" s="12"/>
      <c r="E22" s="12"/>
      <c r="F22" s="12"/>
      <c r="G22" s="12"/>
      <c r="H22" s="12"/>
      <c r="I22" s="21"/>
    </row>
  </sheetData>
  <sheetProtection/>
  <mergeCells count="2">
    <mergeCell ref="A1:I2"/>
    <mergeCell ref="A21:I21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Peter Crosland</cp:lastModifiedBy>
  <cp:lastPrinted>2014-08-28T13:18:13Z</cp:lastPrinted>
  <dcterms:created xsi:type="dcterms:W3CDTF">2008-09-16T16:56:20Z</dcterms:created>
  <dcterms:modified xsi:type="dcterms:W3CDTF">2015-02-27T14:40:33Z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114e8420-9635-473f-ad0f-3f460f73ac26</vt:lpwstr>
  </property>
  <property fmtid="{D5CDD505-2E9C-101B-9397-08002B2CF9AE}" pid="3" name="bjSaver">
    <vt:lpwstr>LfwVsfENo7Jkk2eN1j1Ow2AQTBH+F7kM</vt:lpwstr>
  </property>
  <property fmtid="{D5CDD505-2E9C-101B-9397-08002B2CF9AE}" pid="4" name="bjDocumentSecurityLabel">
    <vt:lpwstr>No Marking</vt:lpwstr>
  </property>
</Properties>
</file>