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0" windowWidth="15270" windowHeight="8325" tabRatio="915"/>
  </bookViews>
  <sheets>
    <sheet name="Highlights" sheetId="15" r:id="rId1"/>
    <sheet name="Overall FIT by Tech" sheetId="9" r:id="rId2"/>
    <sheet name="Cumulative PV FiT Deploy" sheetId="10" r:id="rId3"/>
    <sheet name="Cumulative Hydro FiT Deploy" sheetId="11" r:id="rId4"/>
    <sheet name="Cumulative Wind FiT Deploy" sheetId="12" r:id="rId5"/>
    <sheet name="Cumulative AD FiT Deploy" sheetId="13" r:id="rId6"/>
    <sheet name="Cumulative Micro CHP FiT Deploy" sheetId="14" r:id="rId7"/>
  </sheets>
  <definedNames>
    <definedName name="_xlnm.Print_Area" localSheetId="5">'Cumulative AD FiT Deploy'!$A$1:$AT$24</definedName>
    <definedName name="_xlnm.Print_Area" localSheetId="3">'Cumulative Hydro FiT Deploy'!$A$1:$AT$34</definedName>
    <definedName name="_xlnm.Print_Area" localSheetId="6">'Cumulative Micro CHP FiT Deploy'!$A$1:$AT$4</definedName>
    <definedName name="_xlnm.Print_Area" localSheetId="2">'Cumulative PV FiT Deploy'!$A$1:$AT$35</definedName>
    <definedName name="_xlnm.Print_Area" localSheetId="4">'Cumulative Wind FiT Deploy'!$A$1:$AT$32</definedName>
    <definedName name="_xlnm.Print_Area" localSheetId="0">Highlights!$B$1:$K$23</definedName>
    <definedName name="_xlnm.Print_Area" localSheetId="1">'Overall FIT by Tech'!$A$1:$AT$21</definedName>
  </definedNames>
  <calcPr calcId="145621"/>
</workbook>
</file>

<file path=xl/calcChain.xml><?xml version="1.0" encoding="utf-8"?>
<calcChain xmlns="http://schemas.openxmlformats.org/spreadsheetml/2006/main">
  <c r="BP12" i="14" l="1"/>
  <c r="BP8" i="14"/>
  <c r="BQ20" i="13"/>
  <c r="BQ21" i="13"/>
  <c r="BQ22" i="13"/>
  <c r="BQ19" i="13"/>
  <c r="BP24" i="13"/>
  <c r="BP22" i="13"/>
  <c r="BP21" i="13"/>
  <c r="BP20" i="13"/>
  <c r="BP19" i="13"/>
  <c r="BQ12" i="13"/>
  <c r="BQ11" i="13"/>
  <c r="BQ10" i="13"/>
  <c r="BQ9" i="13"/>
  <c r="BP14" i="13"/>
  <c r="BP12" i="13"/>
  <c r="BP11" i="13"/>
  <c r="BP10" i="13"/>
  <c r="BP9" i="13"/>
  <c r="BQ31" i="12"/>
  <c r="BQ30" i="12"/>
  <c r="BQ29" i="12"/>
  <c r="BQ28" i="12"/>
  <c r="BQ27" i="12"/>
  <c r="BQ26" i="12"/>
  <c r="BQ25" i="12"/>
  <c r="BQ24" i="12"/>
  <c r="BQ23" i="12"/>
  <c r="BQ22" i="12"/>
  <c r="BP30" i="12"/>
  <c r="BP32" i="12"/>
  <c r="BP31" i="12"/>
  <c r="BP29" i="12"/>
  <c r="BP28" i="12"/>
  <c r="BP27" i="12"/>
  <c r="BP26" i="12"/>
  <c r="BP25" i="12"/>
  <c r="BP24" i="12"/>
  <c r="BP23" i="12"/>
  <c r="BP22" i="12"/>
  <c r="BQ17" i="12"/>
  <c r="BQ16" i="12"/>
  <c r="BQ15" i="12"/>
  <c r="BQ14" i="12"/>
  <c r="BQ13" i="12"/>
  <c r="BQ12" i="12"/>
  <c r="BQ11" i="12"/>
  <c r="BQ10" i="12"/>
  <c r="BQ9" i="12"/>
  <c r="BQ8" i="12"/>
  <c r="BP18" i="12"/>
  <c r="BP17" i="12"/>
  <c r="BP16" i="12"/>
  <c r="BP15" i="12"/>
  <c r="BP14" i="12"/>
  <c r="BP13" i="12"/>
  <c r="BP12" i="12"/>
  <c r="BP11" i="12"/>
  <c r="BP10" i="12"/>
  <c r="BP9" i="12"/>
  <c r="BP8" i="12"/>
  <c r="BQ33" i="11" l="1"/>
  <c r="BQ32" i="11"/>
  <c r="BQ31" i="11"/>
  <c r="BQ30" i="11"/>
  <c r="BQ29" i="11"/>
  <c r="BQ28" i="11"/>
  <c r="BQ27" i="11"/>
  <c r="BQ26" i="11"/>
  <c r="BQ25" i="11"/>
  <c r="BQ24" i="11"/>
  <c r="BQ23" i="11"/>
  <c r="BP34" i="11"/>
  <c r="BP33" i="11"/>
  <c r="BP31" i="11"/>
  <c r="BP30" i="11"/>
  <c r="BP29" i="11"/>
  <c r="BP28" i="11"/>
  <c r="BP27" i="11"/>
  <c r="BP26" i="11"/>
  <c r="BP25" i="11"/>
  <c r="BP24" i="11"/>
  <c r="BP23" i="11"/>
  <c r="BQ18" i="11"/>
  <c r="BQ17" i="11"/>
  <c r="BQ16" i="11"/>
  <c r="BQ15" i="11"/>
  <c r="BQ14" i="11"/>
  <c r="BQ13" i="11"/>
  <c r="BQ12" i="11"/>
  <c r="BQ11" i="11"/>
  <c r="BQ10" i="11"/>
  <c r="BQ9" i="11"/>
  <c r="BQ8" i="11"/>
  <c r="BP19" i="11"/>
  <c r="BP18" i="11"/>
  <c r="BP16" i="11"/>
  <c r="BP15" i="11"/>
  <c r="BP14" i="11"/>
  <c r="BP13" i="11"/>
  <c r="BP12" i="11"/>
  <c r="BP11" i="11"/>
  <c r="BP10" i="11"/>
  <c r="BP9" i="11"/>
  <c r="BP8" i="11"/>
  <c r="BQ33" i="10"/>
  <c r="BQ32" i="10"/>
  <c r="BQ31" i="10"/>
  <c r="BQ30" i="10"/>
  <c r="BQ29" i="10"/>
  <c r="BQ28" i="10"/>
  <c r="BQ27" i="10"/>
  <c r="BQ26" i="10"/>
  <c r="BQ25" i="10"/>
  <c r="BQ24" i="10"/>
  <c r="BQ23" i="10"/>
  <c r="BP34" i="10"/>
  <c r="BP33" i="10"/>
  <c r="BP32" i="10"/>
  <c r="BP31" i="10"/>
  <c r="BP30" i="10"/>
  <c r="BP29" i="10"/>
  <c r="BP28" i="10"/>
  <c r="BP27" i="10"/>
  <c r="BP26" i="10"/>
  <c r="BP25" i="10"/>
  <c r="BP24" i="10"/>
  <c r="BP23" i="10"/>
  <c r="BQ18" i="10"/>
  <c r="BQ17" i="10"/>
  <c r="BQ16" i="10"/>
  <c r="BQ15" i="10"/>
  <c r="BQ14" i="10"/>
  <c r="BQ13" i="10"/>
  <c r="BQ12" i="10"/>
  <c r="BQ11" i="10"/>
  <c r="BQ10" i="10"/>
  <c r="BQ9" i="10"/>
  <c r="BQ8" i="10"/>
  <c r="BP19" i="10"/>
  <c r="BP18" i="10"/>
  <c r="BP17" i="10"/>
  <c r="BP16" i="10"/>
  <c r="BP15" i="10"/>
  <c r="BP14" i="10"/>
  <c r="BP13" i="10"/>
  <c r="BP12" i="10"/>
  <c r="BP11" i="10"/>
  <c r="BP10" i="10"/>
  <c r="BP9" i="10"/>
  <c r="BP8" i="10"/>
  <c r="BQ18" i="9"/>
  <c r="BQ19" i="9"/>
  <c r="BQ20" i="9"/>
  <c r="BQ21" i="9"/>
  <c r="BQ22" i="9"/>
  <c r="BQ17" i="9"/>
  <c r="BP22" i="9"/>
  <c r="BP21" i="9"/>
  <c r="BP20" i="9"/>
  <c r="BP19" i="9"/>
  <c r="BP18" i="9"/>
  <c r="BP17" i="9"/>
  <c r="BQ13" i="9"/>
  <c r="BQ12" i="9"/>
  <c r="BQ11" i="9"/>
  <c r="BQ10" i="9"/>
  <c r="BQ9" i="9"/>
  <c r="BQ8" i="9"/>
  <c r="BP13" i="9"/>
  <c r="BP12" i="9"/>
  <c r="BP11" i="9"/>
  <c r="BP10" i="9"/>
  <c r="BP9" i="9"/>
  <c r="BP8" i="9"/>
</calcChain>
</file>

<file path=xl/sharedStrings.xml><?xml version="1.0" encoding="utf-8"?>
<sst xmlns="http://schemas.openxmlformats.org/spreadsheetml/2006/main" count="573" uniqueCount="78">
  <si>
    <t>Wind</t>
  </si>
  <si>
    <t>Hydro</t>
  </si>
  <si>
    <t>April</t>
  </si>
  <si>
    <t>May</t>
  </si>
  <si>
    <t>June</t>
  </si>
  <si>
    <t>July</t>
  </si>
  <si>
    <t>August</t>
  </si>
  <si>
    <t>September</t>
  </si>
  <si>
    <t>October</t>
  </si>
  <si>
    <t>November</t>
  </si>
  <si>
    <t>December</t>
  </si>
  <si>
    <t>January</t>
  </si>
  <si>
    <t>February</t>
  </si>
  <si>
    <t>March</t>
  </si>
  <si>
    <t>All</t>
  </si>
  <si>
    <t>MCS</t>
  </si>
  <si>
    <t>ROOFIT</t>
  </si>
  <si>
    <t>Transferred over from the RO</t>
  </si>
  <si>
    <t>&lt;=1.5kW</t>
  </si>
  <si>
    <t>100-500kW</t>
  </si>
  <si>
    <t>500kW-1.5MW</t>
  </si>
  <si>
    <t>4-10kW</t>
  </si>
  <si>
    <t>Standalones</t>
  </si>
  <si>
    <t>&lt;=15kW</t>
  </si>
  <si>
    <t>&lt;=250kW</t>
  </si>
  <si>
    <t>Total, of which is:</t>
  </si>
  <si>
    <t>Grand Total</t>
  </si>
  <si>
    <t>Cumulative Number of Installations</t>
  </si>
  <si>
    <t>Photovoltaics</t>
  </si>
  <si>
    <t>Anaerobic Digestion</t>
  </si>
  <si>
    <t>Micro CHP</t>
  </si>
  <si>
    <t>Notes:</t>
  </si>
  <si>
    <t>4. Installations are grouped into months based on their 'commissioning date' i.e. the date the technology was physically installed and deemed to be up and running.</t>
  </si>
  <si>
    <t>5. Installed capacity on the CFR and ROOFIT is recorded as Total Installed Capacity (TIC).</t>
  </si>
  <si>
    <t>Pre 2010</t>
  </si>
  <si>
    <t>All (&lt;=2kW)</t>
  </si>
  <si>
    <t>Technology</t>
  </si>
  <si>
    <t>PV</t>
  </si>
  <si>
    <t>AD</t>
  </si>
  <si>
    <t>1. See 'Notes' in 'Cumulative PV FIT Deploy' worksheet</t>
  </si>
  <si>
    <t>Table 1. Cumulative FIT installations by techonology commissioned through the Microgeneration Certificate Scheme, ROOFIT and those transferred over from the Renewables Obligation</t>
  </si>
  <si>
    <t>Table 2. Cumulative PV FIT installations commissioned through the Microgeneration Certificate Scheme, ROOFIT and those transferred over from the Renewables Obligation</t>
  </si>
  <si>
    <t>Table 3. Cumulative Hydro installations commissioned through the Microgeneration Certificate Scheme, ROOFIT and those transferred over from the Renewables Obligation</t>
  </si>
  <si>
    <t>Table 4. Cumulative Wind installations commissioned through the Microgeneration Certificate Scheme, ROOFIT and those transferred over from the Renewables Obligation</t>
  </si>
  <si>
    <t>Table 5. Cumulative AD installations commissioned through the Microgeneration Certificate Scheme, ROOFIT and those transferred over from the Renewables Obligation</t>
  </si>
  <si>
    <t>Table 6. Cumulative Micro CHP installations commissioned through the Microgeneration Certificate Scheme</t>
  </si>
  <si>
    <t>6. Installed capacity on the MCS is recorded as Declared Net Capacity (DNC).</t>
  </si>
  <si>
    <t>7. ROOFIT installations include those that have been granted full accreditation and installations that have converted from a pre-accreditation to full accreditation.  They do not include installations that have solely been granted pre-accreditation</t>
  </si>
  <si>
    <t>8. Where schemes have been extended (with extra capacity), the extension is counted as a separate installation.  The capacity reported for extensions may not necessarily fall within the capacity range shown for each tariff code.  For example, at the end of 2010, the capacity for the tariff band PV/100kW-5MW was 10kW (1 installation), which was then extended at a later date.  The total capacity of this scheme (including the extensions) falls between 100kW-5MW.</t>
  </si>
  <si>
    <t xml:space="preserve">9. Further information on these statistics are available in the 'Feed-in Tariff Statistics User Guide' published on the Feed-in Tariff Statistics webpage  https://www.gov.uk/government/publications/feed-in-tariff-statistics-user-guide-data-sources-and-methodologies </t>
  </si>
  <si>
    <t>Cumulative Installed Capacity (MW)</t>
  </si>
  <si>
    <t>% Share</t>
  </si>
  <si>
    <t>Trends in deployment*</t>
  </si>
  <si>
    <t>* Statistics for Feed-in Tariff deployment are compiled using data from the Microgeneration Certificate Scheme on all sub-50kW installations accredited on the FIT scheme, all &gt;50kW installations accredited via the ROOFIT, and the Central FIT Tariff Register for installations that have transferred over from the RO.</t>
  </si>
  <si>
    <t>NOTE: These figures will differ from the statistics published for the degression mechanism, which are produced according to when a site was accredited rather than commissioned.  Nor should they be compared to the monthly Central Feed-in Tariff statistics, which are aggregated based on the date an installation is confirmed on the FIT scheme.  There is a time lag between when an installation is accredited, commissioned and confirmed on the FIT scheme, which can vary for each installation.</t>
  </si>
  <si>
    <t>% change: month on previous year</t>
  </si>
  <si>
    <t>10-50kW</t>
  </si>
  <si>
    <t>50-100kW</t>
  </si>
  <si>
    <t>100-150kW</t>
  </si>
  <si>
    <t>150-250kW</t>
  </si>
  <si>
    <t>250kW-5MW</t>
  </si>
  <si>
    <r>
      <rPr>
        <i/>
        <sz val="10"/>
        <color theme="1"/>
        <rFont val="Calibri"/>
        <family val="2"/>
      </rPr>
      <t>&lt;=4</t>
    </r>
    <r>
      <rPr>
        <i/>
        <sz val="10"/>
        <color theme="1"/>
        <rFont val="Arial"/>
        <family val="2"/>
      </rPr>
      <t>kW</t>
    </r>
  </si>
  <si>
    <t>15-50kW</t>
  </si>
  <si>
    <t>500kW-2MW</t>
  </si>
  <si>
    <t>2MW-5MW</t>
  </si>
  <si>
    <t>1.5-15kW</t>
  </si>
  <si>
    <t>1.5-5MW</t>
  </si>
  <si>
    <t>250-500kW</t>
  </si>
  <si>
    <t>500-5MW</t>
  </si>
  <si>
    <t>FEED-IN TARIFFS: Commissioned Installations by Month</t>
  </si>
  <si>
    <t>3. Each month's figures that have changed since the last publication will be updated.</t>
  </si>
  <si>
    <t>n/a</t>
  </si>
  <si>
    <t xml:space="preserve">2. ROOFIT and Installations transferred over from the Renewables Obligation are sourced from the Central Feed-in Tariff Register (CFR) and the ROOFIT database maintained by Ofgem and extracted on 8th February 2015. </t>
  </si>
  <si>
    <t>1. MCS data are sourced from the Microgeneration Certificate Scheme maintained by Gemserv and extracted on 9th March 2015.</t>
  </si>
  <si>
    <t>PV installations increased rapidly at the start of the FIT tariff scheme.  The rate of increase slowed  after August 2012 following tariff reductions.  As at the end of February 2015, PV installations represented 84% of total installed capacity (2,891MW) and 99% of the total number of installations (655,993) .</t>
  </si>
  <si>
    <t>Sub-50kW PV installations represented 82 per cent (2,385MW) of total PV installed capacity and 99 per cent (651,745) of the total number of PV installations.</t>
  </si>
  <si>
    <t>Wind was the second largest technology representing 11% of total installed capacity (381MW) and 1 per cent of installations (6,733).</t>
  </si>
  <si>
    <t xml:space="preserve">Overall Feed-in Tariff (FIT) deployment at the end of February 2015 was 3,439MW (664,126 installations).  This represented a 31 per cent increase in total FIT installed capacity compared to the same period in 2014, and a  26 per cent increase in the number of installations.  Photovoltaics (PV) were responsible for 99% of the increase in installations and 77% of growth in capacity, with wind contributing 18% to capacity growth. The largest growth since February 2014 was seen in wind (up 61% at 381MW) and AD (up 47% at 102MW).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</si>
</sst>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F800]dddd\,\ mmmm\ dd\,\ yyyy"/>
    <numFmt numFmtId="165" formatCode="_-* #,##0_-;\-* #,##0_-;_-* &quot;-&quot;??_-;_-@_-"/>
    <numFmt numFmtId="166" formatCode="\-"/>
    <numFmt numFmtId="167" formatCode="_-* #,##0.0_-;\-* #,##0.0_-;_-* &quot;-&quot;??_-;_-@_-"/>
    <numFmt numFmtId="168" formatCode="_-* #,##0.0_-;\-* #,##0.0_-;_-* &quot;-&quot;_-;_-@_-"/>
    <numFmt numFmtId="169" formatCode="[$-809]d\ mmmm\ yyyy;@"/>
    <numFmt numFmtId="170" formatCode="0.0000"/>
    <numFmt numFmtId="171" formatCode="_-* #,##0.000000_-;\-* #,##0.000000_-;_-* &quot;-&quot;_-;_-@_-"/>
    <numFmt numFmtId="172" formatCode="_-* #,##0.00_-;\-* #,##0.00_-;_-* &quot;-&quot;_-;_-@_-"/>
  </numFmts>
  <fonts count="23"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9"/>
      <color indexed="8"/>
      <name val="Arial"/>
      <family val="2"/>
    </font>
    <font>
      <b/>
      <sz val="10"/>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sz val="14"/>
      <color indexed="8"/>
      <name val="Arial"/>
      <family val="2"/>
    </font>
    <font>
      <b/>
      <sz val="14"/>
      <color theme="1"/>
      <name val="Arial"/>
      <family val="2"/>
    </font>
    <font>
      <sz val="10"/>
      <name val="Arial"/>
      <family val="2"/>
    </font>
    <font>
      <b/>
      <sz val="22"/>
      <color theme="1"/>
      <name val="Arial"/>
      <family val="2"/>
    </font>
    <font>
      <b/>
      <sz val="12"/>
      <color theme="1"/>
      <name val="Arial"/>
      <family val="2"/>
    </font>
    <font>
      <b/>
      <u/>
      <sz val="10"/>
      <color indexed="8"/>
      <name val="Arial"/>
      <family val="2"/>
    </font>
    <font>
      <b/>
      <sz val="10"/>
      <color indexed="8"/>
      <name val="Arial Black"/>
      <family val="2"/>
    </font>
    <font>
      <sz val="12"/>
      <name val="MS Sans Serif"/>
      <family val="2"/>
    </font>
    <font>
      <b/>
      <sz val="12"/>
      <name val="MS Sans Serif"/>
      <family val="2"/>
    </font>
    <font>
      <sz val="10"/>
      <name val="Arial"/>
      <family val="2"/>
    </font>
    <font>
      <b/>
      <u/>
      <sz val="12"/>
      <name val="MS Sans Serif"/>
      <family val="2"/>
    </font>
    <font>
      <sz val="12"/>
      <color rgb="FF000000"/>
      <name val="MS Sans Serif"/>
      <family val="2"/>
    </font>
    <font>
      <i/>
      <sz val="10"/>
      <color theme="1"/>
      <name val="Calibri"/>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right/>
      <top/>
      <bottom style="medium">
        <color auto="1"/>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medium">
        <color auto="1"/>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auto="1"/>
      </bottom>
      <diagonal/>
    </border>
  </borders>
  <cellStyleXfs count="10">
    <xf numFmtId="0" fontId="0" fillId="0" borderId="0"/>
    <xf numFmtId="43" fontId="3" fillId="0" borderId="0" applyFont="0" applyFill="0" applyBorder="0" applyAlignment="0" applyProtection="0"/>
    <xf numFmtId="0" fontId="2" fillId="0" borderId="0"/>
    <xf numFmtId="0" fontId="3" fillId="0" borderId="0"/>
    <xf numFmtId="0" fontId="12" fillId="0" borderId="0"/>
    <xf numFmtId="0" fontId="19" fillId="0" borderId="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cellStyleXfs>
  <cellXfs count="270">
    <xf numFmtId="0" fontId="0" fillId="0" borderId="0" xfId="0"/>
    <xf numFmtId="0" fontId="0" fillId="2" borderId="0" xfId="0" applyFill="1"/>
    <xf numFmtId="164" fontId="5" fillId="2" borderId="0" xfId="0" applyNumberFormat="1" applyFont="1" applyFill="1" applyBorder="1" applyAlignment="1">
      <alignment vertical="top"/>
    </xf>
    <xf numFmtId="164" fontId="5" fillId="2" borderId="0" xfId="0" applyNumberFormat="1" applyFont="1" applyFill="1" applyBorder="1" applyAlignment="1">
      <alignment horizontal="right"/>
    </xf>
    <xf numFmtId="0" fontId="0" fillId="2" borderId="0" xfId="0" applyNumberFormat="1" applyFill="1" applyBorder="1"/>
    <xf numFmtId="164" fontId="5" fillId="2" borderId="0" xfId="0" applyNumberFormat="1" applyFont="1" applyFill="1" applyBorder="1" applyAlignment="1">
      <alignment horizontal="left" vertical="center"/>
    </xf>
    <xf numFmtId="164" fontId="10" fillId="2" borderId="0" xfId="0" applyNumberFormat="1" applyFont="1" applyFill="1" applyBorder="1" applyAlignment="1">
      <alignment horizontal="left" vertical="center"/>
    </xf>
    <xf numFmtId="164" fontId="11" fillId="2" borderId="0" xfId="0" applyNumberFormat="1" applyFont="1" applyFill="1" applyBorder="1"/>
    <xf numFmtId="166" fontId="5" fillId="2" borderId="1" xfId="0" applyNumberFormat="1" applyFont="1" applyFill="1" applyBorder="1" applyAlignment="1">
      <alignment horizontal="left" vertical="center"/>
    </xf>
    <xf numFmtId="164" fontId="0" fillId="2" borderId="0" xfId="0" applyNumberFormat="1" applyFill="1"/>
    <xf numFmtId="164" fontId="12" fillId="2" borderId="0" xfId="0" applyNumberFormat="1" applyFont="1" applyFill="1"/>
    <xf numFmtId="164" fontId="0" fillId="2" borderId="0" xfId="0" applyNumberFormat="1" applyFill="1" applyAlignment="1"/>
    <xf numFmtId="164" fontId="12" fillId="2" borderId="0" xfId="0" applyNumberFormat="1" applyFont="1" applyFill="1" applyBorder="1"/>
    <xf numFmtId="49" fontId="0" fillId="2" borderId="7" xfId="0" applyNumberFormat="1" applyFill="1" applyBorder="1" applyAlignment="1">
      <alignment horizontal="center" vertical="center"/>
    </xf>
    <xf numFmtId="0" fontId="0" fillId="2" borderId="7" xfId="0" applyFill="1" applyBorder="1" applyAlignment="1">
      <alignment horizontal="center"/>
    </xf>
    <xf numFmtId="0" fontId="13" fillId="2" borderId="0" xfId="3" applyFont="1" applyFill="1"/>
    <xf numFmtId="0" fontId="14" fillId="2" borderId="0" xfId="3" applyFont="1" applyFill="1"/>
    <xf numFmtId="0" fontId="4" fillId="2" borderId="3" xfId="0" applyFont="1" applyFill="1" applyBorder="1"/>
    <xf numFmtId="164" fontId="0" fillId="2" borderId="8" xfId="0" applyNumberFormat="1" applyFill="1" applyBorder="1"/>
    <xf numFmtId="164" fontId="15" fillId="2" borderId="0" xfId="0" applyNumberFormat="1" applyFont="1" applyFill="1"/>
    <xf numFmtId="164" fontId="5" fillId="2" borderId="0" xfId="0" applyNumberFormat="1" applyFont="1" applyFill="1" applyBorder="1" applyAlignment="1">
      <alignment horizontal="center" vertical="center"/>
    </xf>
    <xf numFmtId="0" fontId="4" fillId="2" borderId="3" xfId="0" applyFont="1" applyFill="1" applyBorder="1" applyAlignment="1">
      <alignment horizontal="center"/>
    </xf>
    <xf numFmtId="0" fontId="0" fillId="2" borderId="0" xfId="0" applyFill="1" applyAlignment="1">
      <alignment horizontal="right"/>
    </xf>
    <xf numFmtId="0" fontId="0" fillId="2" borderId="1" xfId="0" applyFill="1" applyBorder="1" applyAlignment="1">
      <alignment horizontal="right"/>
    </xf>
    <xf numFmtId="164" fontId="0" fillId="2" borderId="0" xfId="0" applyNumberFormat="1" applyFill="1" applyBorder="1" applyAlignment="1">
      <alignment horizontal="right"/>
    </xf>
    <xf numFmtId="49" fontId="0" fillId="2" borderId="0" xfId="0" applyNumberFormat="1" applyFill="1" applyBorder="1" applyAlignment="1">
      <alignment horizontal="right" vertical="center"/>
    </xf>
    <xf numFmtId="0" fontId="0" fillId="2" borderId="0" xfId="0" applyFill="1" applyBorder="1" applyAlignment="1">
      <alignment horizontal="right"/>
    </xf>
    <xf numFmtId="164" fontId="5" fillId="2" borderId="0" xfId="0" applyNumberFormat="1" applyFont="1" applyFill="1" applyBorder="1" applyAlignment="1">
      <alignment horizontal="right" vertical="center" wrapText="1"/>
    </xf>
    <xf numFmtId="165" fontId="0" fillId="2" borderId="0" xfId="1" applyNumberFormat="1" applyFont="1" applyFill="1" applyBorder="1" applyAlignment="1">
      <alignment horizontal="right"/>
    </xf>
    <xf numFmtId="164" fontId="0" fillId="2" borderId="0" xfId="0" applyNumberFormat="1" applyFill="1" applyAlignment="1">
      <alignment horizontal="right"/>
    </xf>
    <xf numFmtId="0" fontId="3" fillId="2" borderId="0" xfId="2" applyFont="1" applyFill="1" applyAlignment="1">
      <alignment horizontal="right"/>
    </xf>
    <xf numFmtId="0" fontId="12" fillId="2" borderId="0" xfId="2" applyFont="1" applyFill="1" applyAlignment="1">
      <alignment horizontal="right"/>
    </xf>
    <xf numFmtId="1" fontId="0" fillId="2" borderId="0" xfId="2" applyNumberFormat="1" applyFont="1" applyFill="1" applyAlignment="1">
      <alignment horizontal="right"/>
    </xf>
    <xf numFmtId="164" fontId="12" fillId="2" borderId="0" xfId="0" applyNumberFormat="1" applyFont="1" applyFill="1" applyAlignment="1">
      <alignment horizontal="right"/>
    </xf>
    <xf numFmtId="0" fontId="0" fillId="2" borderId="0" xfId="0" applyNumberFormat="1" applyFill="1"/>
    <xf numFmtId="165" fontId="5" fillId="2" borderId="0" xfId="1" applyNumberFormat="1" applyFont="1" applyFill="1" applyBorder="1" applyAlignment="1">
      <alignment horizontal="right" vertical="center"/>
    </xf>
    <xf numFmtId="165" fontId="0" fillId="2" borderId="0" xfId="1" applyNumberFormat="1" applyFont="1" applyFill="1" applyAlignment="1">
      <alignment horizontal="right"/>
    </xf>
    <xf numFmtId="165" fontId="5" fillId="2" borderId="5" xfId="1" applyNumberFormat="1" applyFont="1" applyFill="1" applyBorder="1" applyAlignment="1">
      <alignment horizontal="right" vertical="center"/>
    </xf>
    <xf numFmtId="165" fontId="5" fillId="2" borderId="0" xfId="1" applyNumberFormat="1" applyFont="1" applyFill="1" applyBorder="1" applyAlignment="1">
      <alignment horizontal="right"/>
    </xf>
    <xf numFmtId="164" fontId="5" fillId="2" borderId="2" xfId="0" applyNumberFormat="1" applyFont="1" applyFill="1" applyBorder="1" applyAlignment="1">
      <alignment horizontal="center" vertical="center" wrapText="1"/>
    </xf>
    <xf numFmtId="164" fontId="2" fillId="2" borderId="0" xfId="2" applyNumberFormat="1" applyFill="1"/>
    <xf numFmtId="165" fontId="2" fillId="2" borderId="0" xfId="1" applyNumberFormat="1" applyFont="1" applyFill="1" applyBorder="1" applyAlignment="1">
      <alignment horizontal="right"/>
    </xf>
    <xf numFmtId="164" fontId="10" fillId="2" borderId="0" xfId="2" applyNumberFormat="1" applyFont="1" applyFill="1" applyBorder="1" applyAlignment="1">
      <alignment horizontal="left" vertical="center"/>
    </xf>
    <xf numFmtId="0" fontId="2" fillId="2" borderId="0" xfId="2" applyNumberFormat="1" applyFill="1"/>
    <xf numFmtId="0" fontId="8" fillId="2" borderId="0" xfId="2" applyNumberFormat="1" applyFont="1" applyFill="1" applyBorder="1" applyAlignment="1">
      <alignment horizontal="right"/>
    </xf>
    <xf numFmtId="164" fontId="5" fillId="2" borderId="6" xfId="2" applyNumberFormat="1" applyFont="1" applyFill="1" applyBorder="1" applyAlignment="1">
      <alignment horizontal="center" vertical="center"/>
    </xf>
    <xf numFmtId="165" fontId="6" fillId="2" borderId="0" xfId="1" applyNumberFormat="1" applyFont="1" applyFill="1" applyAlignment="1">
      <alignment horizontal="right"/>
    </xf>
    <xf numFmtId="0" fontId="6" fillId="2" borderId="0" xfId="0" applyFont="1" applyFill="1" applyAlignment="1">
      <alignment horizontal="right"/>
    </xf>
    <xf numFmtId="164" fontId="5" fillId="2" borderId="0" xfId="0" applyNumberFormat="1" applyFont="1" applyFill="1" applyBorder="1" applyAlignment="1">
      <alignment horizontal="center" vertical="center"/>
    </xf>
    <xf numFmtId="164" fontId="5" fillId="2" borderId="0" xfId="0" applyNumberFormat="1" applyFont="1" applyFill="1" applyBorder="1" applyAlignment="1">
      <alignment horizontal="center" vertical="center"/>
    </xf>
    <xf numFmtId="164" fontId="16" fillId="2" borderId="0" xfId="0" applyNumberFormat="1" applyFont="1" applyFill="1" applyBorder="1" applyAlignment="1">
      <alignment horizontal="center" vertical="center"/>
    </xf>
    <xf numFmtId="164" fontId="0" fillId="2" borderId="12" xfId="0" applyNumberFormat="1" applyFill="1" applyBorder="1" applyAlignment="1">
      <alignment horizontal="right"/>
    </xf>
    <xf numFmtId="165" fontId="0" fillId="2" borderId="12" xfId="1" applyNumberFormat="1" applyFont="1" applyFill="1" applyBorder="1" applyAlignment="1">
      <alignment horizontal="right"/>
    </xf>
    <xf numFmtId="165" fontId="5" fillId="2" borderId="12" xfId="1" applyNumberFormat="1" applyFont="1" applyFill="1" applyBorder="1" applyAlignment="1">
      <alignment horizontal="right" vertical="center"/>
    </xf>
    <xf numFmtId="165" fontId="5" fillId="2" borderId="14" xfId="1" applyNumberFormat="1" applyFont="1" applyFill="1" applyBorder="1" applyAlignment="1">
      <alignment horizontal="right" vertical="center"/>
    </xf>
    <xf numFmtId="49" fontId="0" fillId="2" borderId="15" xfId="0" applyNumberFormat="1" applyFill="1" applyBorder="1" applyAlignment="1">
      <alignment horizontal="center" vertical="center"/>
    </xf>
    <xf numFmtId="49" fontId="0" fillId="2" borderId="12" xfId="0" applyNumberFormat="1" applyFill="1" applyBorder="1" applyAlignment="1">
      <alignment horizontal="right" vertical="center"/>
    </xf>
    <xf numFmtId="0" fontId="0" fillId="2" borderId="12" xfId="0" applyFill="1" applyBorder="1" applyAlignment="1">
      <alignment horizontal="right"/>
    </xf>
    <xf numFmtId="49" fontId="0" fillId="2" borderId="17" xfId="0" applyNumberFormat="1" applyFill="1" applyBorder="1" applyAlignment="1">
      <alignment horizontal="center" vertical="center"/>
    </xf>
    <xf numFmtId="164" fontId="0" fillId="2" borderId="4" xfId="0" applyNumberFormat="1" applyFill="1" applyBorder="1" applyAlignment="1">
      <alignment horizontal="right"/>
    </xf>
    <xf numFmtId="165" fontId="0" fillId="2" borderId="4" xfId="1" applyNumberFormat="1" applyFont="1" applyFill="1" applyBorder="1" applyAlignment="1">
      <alignment horizontal="right"/>
    </xf>
    <xf numFmtId="165" fontId="5" fillId="2" borderId="4" xfId="1" applyNumberFormat="1" applyFont="1" applyFill="1" applyBorder="1" applyAlignment="1">
      <alignment horizontal="right" vertical="center"/>
    </xf>
    <xf numFmtId="165" fontId="5" fillId="2" borderId="19" xfId="1" applyNumberFormat="1" applyFont="1" applyFill="1" applyBorder="1" applyAlignment="1">
      <alignment horizontal="right" vertical="center"/>
    </xf>
    <xf numFmtId="49" fontId="0" fillId="2" borderId="4" xfId="0" applyNumberFormat="1" applyFill="1" applyBorder="1" applyAlignment="1">
      <alignment horizontal="right" vertical="center"/>
    </xf>
    <xf numFmtId="0" fontId="0" fillId="2" borderId="4" xfId="0" applyFill="1" applyBorder="1" applyAlignment="1">
      <alignment horizontal="right"/>
    </xf>
    <xf numFmtId="165" fontId="2" fillId="2" borderId="12" xfId="1" applyNumberFormat="1" applyFont="1" applyFill="1" applyBorder="1" applyAlignment="1">
      <alignment horizontal="right"/>
    </xf>
    <xf numFmtId="164" fontId="12" fillId="2" borderId="0" xfId="0" applyNumberFormat="1" applyFont="1" applyFill="1" applyBorder="1" applyAlignment="1">
      <alignment horizontal="left" wrapText="1"/>
    </xf>
    <xf numFmtId="164" fontId="12" fillId="2" borderId="0" xfId="0" applyNumberFormat="1" applyFont="1" applyFill="1" applyBorder="1" applyAlignment="1">
      <alignment horizontal="left"/>
    </xf>
    <xf numFmtId="167" fontId="6" fillId="2" borderId="12" xfId="1" applyNumberFormat="1" applyFont="1" applyFill="1" applyBorder="1" applyAlignment="1">
      <alignment horizontal="right"/>
    </xf>
    <xf numFmtId="167" fontId="6" fillId="2" borderId="0" xfId="1" applyNumberFormat="1" applyFont="1" applyFill="1" applyBorder="1" applyAlignment="1">
      <alignment horizontal="right"/>
    </xf>
    <xf numFmtId="167" fontId="6" fillId="2" borderId="4" xfId="1" applyNumberFormat="1" applyFont="1" applyFill="1" applyBorder="1" applyAlignment="1">
      <alignment horizontal="right"/>
    </xf>
    <xf numFmtId="167" fontId="0" fillId="2" borderId="12" xfId="1" applyNumberFormat="1" applyFont="1" applyFill="1" applyBorder="1" applyAlignment="1">
      <alignment horizontal="right"/>
    </xf>
    <xf numFmtId="167" fontId="0" fillId="2" borderId="0" xfId="1" applyNumberFormat="1" applyFont="1" applyFill="1" applyBorder="1" applyAlignment="1">
      <alignment horizontal="right"/>
    </xf>
    <xf numFmtId="167" fontId="0" fillId="2" borderId="4" xfId="1" applyNumberFormat="1" applyFont="1" applyFill="1" applyBorder="1" applyAlignment="1">
      <alignment horizontal="right"/>
    </xf>
    <xf numFmtId="167" fontId="5" fillId="2" borderId="12" xfId="1" applyNumberFormat="1" applyFont="1" applyFill="1" applyBorder="1" applyAlignment="1">
      <alignment horizontal="right"/>
    </xf>
    <xf numFmtId="167" fontId="5" fillId="2" borderId="0" xfId="1" applyNumberFormat="1" applyFont="1" applyFill="1" applyBorder="1" applyAlignment="1">
      <alignment horizontal="right"/>
    </xf>
    <xf numFmtId="167" fontId="5" fillId="2" borderId="4" xfId="1" applyNumberFormat="1" applyFont="1" applyFill="1" applyBorder="1" applyAlignment="1">
      <alignment horizontal="right"/>
    </xf>
    <xf numFmtId="167" fontId="5" fillId="2" borderId="1" xfId="1" applyNumberFormat="1" applyFont="1" applyFill="1" applyBorder="1" applyAlignment="1">
      <alignment horizontal="right" vertical="center"/>
    </xf>
    <xf numFmtId="167" fontId="5" fillId="2" borderId="18" xfId="1" applyNumberFormat="1" applyFont="1" applyFill="1" applyBorder="1" applyAlignment="1">
      <alignment horizontal="right" vertical="center"/>
    </xf>
    <xf numFmtId="167" fontId="5" fillId="2" borderId="13" xfId="1" applyNumberFormat="1" applyFont="1" applyFill="1" applyBorder="1" applyAlignment="1">
      <alignment horizontal="right" vertical="center"/>
    </xf>
    <xf numFmtId="168" fontId="8" fillId="3" borderId="0" xfId="0" applyNumberFormat="1" applyFont="1" applyFill="1" applyBorder="1" applyAlignment="1">
      <alignment horizontal="right" vertical="center"/>
    </xf>
    <xf numFmtId="168" fontId="5" fillId="2" borderId="9" xfId="1" applyNumberFormat="1" applyFont="1" applyFill="1" applyBorder="1" applyAlignment="1">
      <alignment horizontal="right" vertical="center"/>
    </xf>
    <xf numFmtId="168" fontId="5" fillId="2" borderId="6" xfId="1" applyNumberFormat="1" applyFont="1" applyFill="1" applyBorder="1" applyAlignment="1">
      <alignment horizontal="right" vertical="center"/>
    </xf>
    <xf numFmtId="168" fontId="5" fillId="2" borderId="16" xfId="1" applyNumberFormat="1" applyFont="1" applyFill="1" applyBorder="1" applyAlignment="1">
      <alignment horizontal="right" vertical="center"/>
    </xf>
    <xf numFmtId="168" fontId="5" fillId="2" borderId="0" xfId="1" applyNumberFormat="1" applyFont="1" applyFill="1" applyBorder="1" applyAlignment="1">
      <alignment horizontal="right" vertical="center"/>
    </xf>
    <xf numFmtId="41" fontId="8" fillId="2" borderId="0" xfId="1" applyNumberFormat="1" applyFont="1" applyFill="1" applyBorder="1" applyAlignment="1">
      <alignment horizontal="right"/>
    </xf>
    <xf numFmtId="0" fontId="17" fillId="2" borderId="0" xfId="4" applyFont="1" applyFill="1"/>
    <xf numFmtId="0" fontId="12" fillId="2" borderId="0" xfId="4" applyFill="1"/>
    <xf numFmtId="0" fontId="18" fillId="2" borderId="0" xfId="4" applyFont="1" applyFill="1" applyBorder="1" applyAlignment="1">
      <alignment vertical="center"/>
    </xf>
    <xf numFmtId="169" fontId="18" fillId="2" borderId="0" xfId="4" applyNumberFormat="1" applyFont="1" applyFill="1" applyAlignment="1">
      <alignment horizontal="right"/>
    </xf>
    <xf numFmtId="0" fontId="20" fillId="2" borderId="0" xfId="5" quotePrefix="1" applyFont="1" applyFill="1" applyAlignment="1">
      <alignment wrapText="1"/>
    </xf>
    <xf numFmtId="0" fontId="0" fillId="2" borderId="0" xfId="0" applyFill="1" applyBorder="1"/>
    <xf numFmtId="166" fontId="5" fillId="2" borderId="5" xfId="0" applyNumberFormat="1" applyFont="1" applyFill="1" applyBorder="1" applyAlignment="1">
      <alignment horizontal="left" vertical="center"/>
    </xf>
    <xf numFmtId="0" fontId="6" fillId="2" borderId="0" xfId="0" applyFont="1" applyFill="1" applyBorder="1" applyAlignment="1">
      <alignment horizontal="center"/>
    </xf>
    <xf numFmtId="49" fontId="0" fillId="2" borderId="0" xfId="0" applyNumberFormat="1" applyFill="1" applyBorder="1" applyAlignment="1">
      <alignment horizontal="center" vertical="center"/>
    </xf>
    <xf numFmtId="0" fontId="6" fillId="2" borderId="0" xfId="0" applyFont="1" applyFill="1"/>
    <xf numFmtId="9" fontId="8" fillId="3" borderId="0" xfId="9" applyFont="1" applyFill="1" applyBorder="1" applyAlignment="1">
      <alignment horizontal="center" vertical="center"/>
    </xf>
    <xf numFmtId="165" fontId="0" fillId="2" borderId="0" xfId="0" applyNumberFormat="1" applyFont="1" applyFill="1" applyAlignment="1">
      <alignment horizontal="center"/>
    </xf>
    <xf numFmtId="9" fontId="5" fillId="3" borderId="0" xfId="9" applyFont="1" applyFill="1" applyBorder="1" applyAlignment="1">
      <alignment horizontal="center" vertical="center"/>
    </xf>
    <xf numFmtId="165" fontId="6" fillId="2" borderId="0" xfId="0" applyNumberFormat="1" applyFont="1" applyFill="1" applyAlignment="1">
      <alignment horizontal="center"/>
    </xf>
    <xf numFmtId="164" fontId="5" fillId="2" borderId="0" xfId="0" applyNumberFormat="1" applyFont="1" applyFill="1" applyBorder="1" applyAlignment="1">
      <alignment horizontal="center" vertical="center" wrapText="1"/>
    </xf>
    <xf numFmtId="0" fontId="17" fillId="2" borderId="0" xfId="4" applyFont="1" applyFill="1" applyAlignment="1">
      <alignment wrapText="1"/>
    </xf>
    <xf numFmtId="43" fontId="0" fillId="2" borderId="0" xfId="0" applyNumberFormat="1" applyFill="1"/>
    <xf numFmtId="0" fontId="5" fillId="3" borderId="0" xfId="9" applyNumberFormat="1" applyFont="1" applyFill="1" applyBorder="1" applyAlignment="1">
      <alignment horizontal="center" vertical="center"/>
    </xf>
    <xf numFmtId="0" fontId="17" fillId="2" borderId="0" xfId="4" applyFont="1" applyFill="1" applyAlignment="1">
      <alignment horizontal="left" wrapText="1"/>
    </xf>
    <xf numFmtId="0" fontId="21" fillId="0" borderId="0" xfId="0" applyFont="1" applyAlignment="1">
      <alignment horizontal="left" wrapText="1" readingOrder="1"/>
    </xf>
    <xf numFmtId="0" fontId="20" fillId="2" borderId="0" xfId="4" applyFont="1" applyFill="1" applyAlignment="1">
      <alignment horizontal="left" wrapText="1"/>
    </xf>
    <xf numFmtId="0" fontId="21" fillId="2" borderId="0" xfId="0" applyFont="1" applyFill="1" applyAlignment="1">
      <alignment horizontal="left" wrapText="1" readingOrder="1"/>
    </xf>
    <xf numFmtId="9" fontId="0" fillId="2" borderId="0" xfId="9" applyFont="1" applyFill="1"/>
    <xf numFmtId="0" fontId="18" fillId="2" borderId="0" xfId="4" applyFont="1" applyFill="1" applyAlignment="1">
      <alignment horizontal="left" wrapText="1"/>
    </xf>
    <xf numFmtId="170" fontId="2" fillId="2" borderId="0" xfId="2" applyNumberFormat="1" applyFill="1"/>
    <xf numFmtId="171" fontId="2" fillId="2" borderId="0" xfId="2" applyNumberFormat="1" applyFill="1"/>
    <xf numFmtId="164" fontId="5" fillId="2" borderId="0" xfId="0" applyNumberFormat="1" applyFont="1" applyFill="1" applyBorder="1" applyAlignment="1">
      <alignment horizontal="center" vertical="center"/>
    </xf>
    <xf numFmtId="164" fontId="5" fillId="2" borderId="0" xfId="2" applyNumberFormat="1" applyFont="1" applyFill="1" applyBorder="1" applyAlignment="1">
      <alignment horizontal="center" vertical="center"/>
    </xf>
    <xf numFmtId="164" fontId="5" fillId="2" borderId="1" xfId="2" applyNumberFormat="1" applyFont="1" applyFill="1" applyBorder="1" applyAlignment="1">
      <alignment horizontal="center" vertical="center"/>
    </xf>
    <xf numFmtId="0" fontId="4" fillId="2" borderId="10" xfId="0" applyFont="1" applyFill="1" applyBorder="1"/>
    <xf numFmtId="164" fontId="0" fillId="2" borderId="11" xfId="0" applyNumberFormat="1" applyFill="1" applyBorder="1"/>
    <xf numFmtId="164" fontId="0" fillId="2" borderId="12" xfId="0" applyNumberFormat="1" applyFill="1" applyBorder="1"/>
    <xf numFmtId="164" fontId="6" fillId="2" borderId="12" xfId="0" applyNumberFormat="1" applyFont="1" applyFill="1" applyBorder="1"/>
    <xf numFmtId="164" fontId="16" fillId="2" borderId="9" xfId="0" applyNumberFormat="1" applyFont="1" applyFill="1" applyBorder="1" applyAlignment="1">
      <alignment vertical="center"/>
    </xf>
    <xf numFmtId="0" fontId="9" fillId="2" borderId="12" xfId="0" applyFont="1" applyFill="1" applyBorder="1" applyAlignment="1">
      <alignment horizontal="left" indent="3"/>
    </xf>
    <xf numFmtId="0" fontId="9" fillId="2" borderId="13" xfId="0" applyFont="1" applyFill="1" applyBorder="1" applyAlignment="1">
      <alignment horizontal="left" indent="3"/>
    </xf>
    <xf numFmtId="164" fontId="6" fillId="2" borderId="10" xfId="0" applyNumberFormat="1" applyFont="1" applyFill="1" applyBorder="1"/>
    <xf numFmtId="164" fontId="5" fillId="2" borderId="21" xfId="2" applyNumberFormat="1" applyFont="1" applyFill="1" applyBorder="1" applyAlignment="1">
      <alignment horizontal="left" vertical="center"/>
    </xf>
    <xf numFmtId="164" fontId="5" fillId="2" borderId="12" xfId="0" applyNumberFormat="1" applyFont="1" applyFill="1" applyBorder="1" applyAlignment="1">
      <alignment horizontal="left" vertical="center"/>
    </xf>
    <xf numFmtId="164" fontId="5" fillId="2" borderId="12" xfId="0" applyNumberFormat="1" applyFont="1" applyFill="1" applyBorder="1" applyAlignment="1">
      <alignment horizontal="left"/>
    </xf>
    <xf numFmtId="164" fontId="9" fillId="2" borderId="12" xfId="2" applyNumberFormat="1" applyFont="1" applyFill="1" applyBorder="1" applyAlignment="1">
      <alignment horizontal="left" indent="3"/>
    </xf>
    <xf numFmtId="164" fontId="5" fillId="2" borderId="10" xfId="0" applyNumberFormat="1" applyFont="1" applyFill="1" applyBorder="1" applyAlignment="1">
      <alignment horizontal="left"/>
    </xf>
    <xf numFmtId="164" fontId="9" fillId="2" borderId="13" xfId="2" applyNumberFormat="1" applyFont="1" applyFill="1" applyBorder="1" applyAlignment="1">
      <alignment horizontal="left" indent="3"/>
    </xf>
    <xf numFmtId="164" fontId="5" fillId="2" borderId="12" xfId="2" applyNumberFormat="1" applyFont="1" applyFill="1" applyBorder="1" applyAlignment="1">
      <alignment horizontal="left" vertical="center"/>
    </xf>
    <xf numFmtId="164" fontId="16" fillId="2" borderId="12" xfId="0" applyNumberFormat="1" applyFont="1" applyFill="1" applyBorder="1" applyAlignment="1">
      <alignment horizontal="center" vertical="center"/>
    </xf>
    <xf numFmtId="164" fontId="5" fillId="2" borderId="12" xfId="2" applyNumberFormat="1" applyFont="1" applyFill="1" applyBorder="1" applyAlignment="1">
      <alignment horizontal="left"/>
    </xf>
    <xf numFmtId="164" fontId="7" fillId="2" borderId="12" xfId="2" applyNumberFormat="1" applyFont="1" applyFill="1" applyBorder="1" applyAlignment="1">
      <alignment horizontal="left" vertical="center" indent="3"/>
    </xf>
    <xf numFmtId="164" fontId="7" fillId="2" borderId="12" xfId="2" applyNumberFormat="1" applyFont="1" applyFill="1" applyBorder="1" applyAlignment="1">
      <alignment horizontal="left" indent="3"/>
    </xf>
    <xf numFmtId="164" fontId="5" fillId="2" borderId="9" xfId="0" applyNumberFormat="1" applyFont="1" applyFill="1" applyBorder="1" applyAlignment="1">
      <alignment horizontal="left" vertical="center"/>
    </xf>
    <xf numFmtId="164" fontId="5" fillId="2" borderId="12" xfId="0" applyNumberFormat="1" applyFont="1" applyFill="1" applyBorder="1" applyAlignment="1">
      <alignment horizontal="center" vertical="center"/>
    </xf>
    <xf numFmtId="0" fontId="0" fillId="2" borderId="12" xfId="0" applyNumberFormat="1" applyFill="1" applyBorder="1"/>
    <xf numFmtId="164" fontId="5" fillId="2" borderId="13" xfId="2" applyNumberFormat="1" applyFont="1" applyFill="1" applyBorder="1" applyAlignment="1">
      <alignment horizontal="left" vertical="center"/>
    </xf>
    <xf numFmtId="164" fontId="7" fillId="2" borderId="13" xfId="2" applyNumberFormat="1" applyFont="1" applyFill="1" applyBorder="1" applyAlignment="1">
      <alignment horizontal="left" indent="3"/>
    </xf>
    <xf numFmtId="49" fontId="0" fillId="2" borderId="8" xfId="0" applyNumberFormat="1" applyFill="1" applyBorder="1" applyAlignment="1">
      <alignment horizontal="center" vertical="center"/>
    </xf>
    <xf numFmtId="41" fontId="0" fillId="2" borderId="0" xfId="0" applyNumberFormat="1" applyFill="1"/>
    <xf numFmtId="165" fontId="5" fillId="2" borderId="6" xfId="1"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167" fontId="8" fillId="2" borderId="0" xfId="1" applyNumberFormat="1" applyFont="1" applyFill="1" applyBorder="1" applyAlignment="1">
      <alignment horizontal="right" vertical="center"/>
    </xf>
    <xf numFmtId="165" fontId="8" fillId="2" borderId="0" xfId="1" applyNumberFormat="1" applyFont="1" applyFill="1" applyBorder="1" applyAlignment="1">
      <alignment horizontal="right" vertical="center"/>
    </xf>
    <xf numFmtId="0" fontId="6" fillId="2" borderId="0" xfId="0" applyFont="1" applyFill="1" applyBorder="1" applyAlignment="1">
      <alignment horizontal="right"/>
    </xf>
    <xf numFmtId="0" fontId="0" fillId="2" borderId="0" xfId="1" applyNumberFormat="1" applyFont="1" applyFill="1" applyBorder="1" applyAlignment="1">
      <alignment horizontal="right"/>
    </xf>
    <xf numFmtId="167" fontId="8" fillId="2" borderId="1" xfId="1" applyNumberFormat="1" applyFont="1" applyFill="1" applyBorder="1" applyAlignment="1">
      <alignment horizontal="right" vertical="center"/>
    </xf>
    <xf numFmtId="167" fontId="5" fillId="2" borderId="6" xfId="1" applyNumberFormat="1" applyFont="1" applyFill="1" applyBorder="1" applyAlignment="1">
      <alignment horizontal="right" vertical="center"/>
    </xf>
    <xf numFmtId="167" fontId="5" fillId="2" borderId="4" xfId="1" applyNumberFormat="1" applyFont="1" applyFill="1" applyBorder="1" applyAlignment="1">
      <alignment horizontal="right" vertical="center"/>
    </xf>
    <xf numFmtId="165" fontId="5" fillId="2" borderId="3" xfId="1" applyNumberFormat="1" applyFont="1" applyFill="1" applyBorder="1" applyAlignment="1">
      <alignment horizontal="right" vertical="center"/>
    </xf>
    <xf numFmtId="165" fontId="8" fillId="2" borderId="1" xfId="1" applyNumberFormat="1" applyFont="1" applyFill="1" applyBorder="1" applyAlignment="1">
      <alignment horizontal="right" vertical="center"/>
    </xf>
    <xf numFmtId="164" fontId="2" fillId="2" borderId="0" xfId="1" applyNumberFormat="1" applyFont="1" applyFill="1" applyBorder="1" applyAlignment="1">
      <alignment horizontal="right"/>
    </xf>
    <xf numFmtId="165" fontId="5" fillId="2" borderId="1" xfId="1" applyNumberFormat="1" applyFont="1" applyFill="1" applyBorder="1" applyAlignment="1">
      <alignment horizontal="right" vertical="center"/>
    </xf>
    <xf numFmtId="0" fontId="5" fillId="2" borderId="0" xfId="1" applyNumberFormat="1" applyFont="1" applyFill="1" applyBorder="1" applyAlignment="1">
      <alignment horizontal="right"/>
    </xf>
    <xf numFmtId="0" fontId="5" fillId="2" borderId="0" xfId="0" applyFont="1" applyFill="1" applyBorder="1" applyAlignment="1">
      <alignment horizontal="right"/>
    </xf>
    <xf numFmtId="0" fontId="6" fillId="2" borderId="0" xfId="1" applyNumberFormat="1" applyFont="1" applyFill="1" applyBorder="1" applyAlignment="1">
      <alignment horizontal="right"/>
    </xf>
    <xf numFmtId="167" fontId="8" fillId="2" borderId="4" xfId="1" applyNumberFormat="1" applyFont="1" applyFill="1" applyBorder="1" applyAlignment="1">
      <alignment horizontal="right" vertical="center"/>
    </xf>
    <xf numFmtId="167" fontId="8" fillId="2" borderId="18" xfId="1" applyNumberFormat="1" applyFont="1" applyFill="1" applyBorder="1" applyAlignment="1">
      <alignment horizontal="right" vertical="center"/>
    </xf>
    <xf numFmtId="167" fontId="5" fillId="2" borderId="16" xfId="1" applyNumberFormat="1" applyFont="1" applyFill="1" applyBorder="1" applyAlignment="1">
      <alignment horizontal="right" vertical="center"/>
    </xf>
    <xf numFmtId="0" fontId="5" fillId="2" borderId="0" xfId="1" applyNumberFormat="1" applyFont="1" applyFill="1" applyBorder="1" applyAlignment="1">
      <alignment horizontal="right" vertical="center"/>
    </xf>
    <xf numFmtId="165" fontId="8" fillId="2" borderId="4" xfId="1" applyNumberFormat="1" applyFont="1" applyFill="1" applyBorder="1" applyAlignment="1">
      <alignment horizontal="right" vertical="center"/>
    </xf>
    <xf numFmtId="165" fontId="5" fillId="2" borderId="20" xfId="1" applyNumberFormat="1" applyFont="1" applyFill="1" applyBorder="1" applyAlignment="1">
      <alignment horizontal="right" vertical="center"/>
    </xf>
    <xf numFmtId="165" fontId="8" fillId="2" borderId="18" xfId="1" applyNumberFormat="1" applyFont="1" applyFill="1" applyBorder="1" applyAlignment="1">
      <alignment horizontal="right" vertical="center"/>
    </xf>
    <xf numFmtId="165" fontId="5" fillId="2" borderId="16" xfId="1" applyNumberFormat="1" applyFont="1" applyFill="1" applyBorder="1" applyAlignment="1">
      <alignment horizontal="right" vertical="center"/>
    </xf>
    <xf numFmtId="0" fontId="6" fillId="2" borderId="0" xfId="1" applyNumberFormat="1" applyFont="1" applyFill="1" applyAlignment="1">
      <alignment horizontal="right"/>
    </xf>
    <xf numFmtId="165" fontId="5" fillId="2" borderId="13" xfId="1" applyNumberFormat="1" applyFont="1" applyFill="1" applyBorder="1" applyAlignment="1">
      <alignment horizontal="right" vertical="center"/>
    </xf>
    <xf numFmtId="0" fontId="2" fillId="2" borderId="0" xfId="1" applyNumberFormat="1" applyFont="1" applyFill="1" applyBorder="1" applyAlignment="1">
      <alignment horizontal="right"/>
    </xf>
    <xf numFmtId="167" fontId="8" fillId="2" borderId="13" xfId="1" applyNumberFormat="1" applyFont="1" applyFill="1" applyBorder="1" applyAlignment="1">
      <alignment horizontal="right" vertical="center"/>
    </xf>
    <xf numFmtId="167" fontId="5" fillId="2" borderId="12" xfId="1" applyNumberFormat="1" applyFont="1" applyFill="1" applyBorder="1" applyAlignment="1">
      <alignment horizontal="right" vertical="center"/>
    </xf>
    <xf numFmtId="167" fontId="8" fillId="2" borderId="12" xfId="1" applyNumberFormat="1" applyFont="1" applyFill="1" applyBorder="1" applyAlignment="1">
      <alignment horizontal="right" vertical="center"/>
    </xf>
    <xf numFmtId="167" fontId="5" fillId="2" borderId="9" xfId="1" applyNumberFormat="1" applyFont="1" applyFill="1" applyBorder="1" applyAlignment="1">
      <alignment horizontal="right" vertical="center"/>
    </xf>
    <xf numFmtId="165" fontId="8" fillId="2" borderId="13" xfId="1" applyNumberFormat="1" applyFont="1" applyFill="1" applyBorder="1" applyAlignment="1">
      <alignment horizontal="right" vertical="center"/>
    </xf>
    <xf numFmtId="165" fontId="8" fillId="2" borderId="12" xfId="1" applyNumberFormat="1" applyFont="1" applyFill="1" applyBorder="1" applyAlignment="1">
      <alignment horizontal="right" vertical="center"/>
    </xf>
    <xf numFmtId="165" fontId="5" fillId="2" borderId="9" xfId="1" applyNumberFormat="1" applyFont="1" applyFill="1" applyBorder="1" applyAlignment="1">
      <alignment horizontal="right" vertical="center"/>
    </xf>
    <xf numFmtId="165" fontId="5" fillId="2" borderId="10" xfId="1" applyNumberFormat="1" applyFont="1" applyFill="1" applyBorder="1" applyAlignment="1">
      <alignment horizontal="right" vertical="center"/>
    </xf>
    <xf numFmtId="164" fontId="2" fillId="2" borderId="0" xfId="2" applyNumberFormat="1" applyFill="1" applyBorder="1"/>
    <xf numFmtId="167" fontId="3" fillId="2" borderId="12" xfId="1" applyNumberFormat="1" applyFont="1" applyFill="1" applyBorder="1" applyAlignment="1">
      <alignment horizontal="right"/>
    </xf>
    <xf numFmtId="167" fontId="3" fillId="2" borderId="13" xfId="1" applyNumberFormat="1" applyFont="1" applyFill="1" applyBorder="1" applyAlignment="1">
      <alignment horizontal="right"/>
    </xf>
    <xf numFmtId="167" fontId="6" fillId="2" borderId="9" xfId="1" applyNumberFormat="1" applyFont="1" applyFill="1" applyBorder="1" applyAlignment="1">
      <alignment horizontal="right"/>
    </xf>
    <xf numFmtId="165" fontId="1" fillId="2" borderId="0" xfId="1" applyNumberFormat="1" applyFont="1" applyFill="1" applyBorder="1" applyAlignment="1">
      <alignment horizontal="right"/>
    </xf>
    <xf numFmtId="165" fontId="1" fillId="2" borderId="12" xfId="1" applyNumberFormat="1" applyFont="1" applyFill="1" applyBorder="1" applyAlignment="1">
      <alignment horizontal="right"/>
    </xf>
    <xf numFmtId="167" fontId="5" fillId="2" borderId="3" xfId="1" applyNumberFormat="1" applyFont="1" applyFill="1" applyBorder="1" applyAlignment="1">
      <alignment horizontal="right"/>
    </xf>
    <xf numFmtId="167" fontId="5" fillId="2" borderId="20" xfId="1" applyNumberFormat="1" applyFont="1" applyFill="1" applyBorder="1" applyAlignment="1">
      <alignment horizontal="right"/>
    </xf>
    <xf numFmtId="167" fontId="5" fillId="2" borderId="10" xfId="1" applyNumberFormat="1" applyFont="1" applyFill="1" applyBorder="1" applyAlignment="1">
      <alignment horizontal="right"/>
    </xf>
    <xf numFmtId="167" fontId="5" fillId="2" borderId="2" xfId="1" applyNumberFormat="1" applyFont="1" applyFill="1" applyBorder="1" applyAlignment="1">
      <alignment horizontal="right" vertical="center"/>
    </xf>
    <xf numFmtId="167" fontId="5" fillId="2" borderId="22" xfId="1" applyNumberFormat="1" applyFont="1" applyFill="1" applyBorder="1" applyAlignment="1">
      <alignment horizontal="right" vertical="center"/>
    </xf>
    <xf numFmtId="167" fontId="5" fillId="2" borderId="21" xfId="1" applyNumberFormat="1" applyFont="1" applyFill="1" applyBorder="1" applyAlignment="1">
      <alignment horizontal="right" vertical="center"/>
    </xf>
    <xf numFmtId="165" fontId="5" fillId="2" borderId="4" xfId="1" applyNumberFormat="1" applyFont="1" applyFill="1" applyBorder="1" applyAlignment="1">
      <alignment horizontal="right"/>
    </xf>
    <xf numFmtId="165" fontId="5" fillId="2" borderId="12" xfId="1" applyNumberFormat="1" applyFont="1" applyFill="1" applyBorder="1" applyAlignment="1">
      <alignment horizontal="right"/>
    </xf>
    <xf numFmtId="165" fontId="5" fillId="2" borderId="3" xfId="1" applyNumberFormat="1" applyFont="1" applyFill="1" applyBorder="1" applyAlignment="1">
      <alignment horizontal="right"/>
    </xf>
    <xf numFmtId="165" fontId="5" fillId="2" borderId="20" xfId="1" applyNumberFormat="1" applyFont="1" applyFill="1" applyBorder="1" applyAlignment="1">
      <alignment horizontal="right"/>
    </xf>
    <xf numFmtId="165" fontId="5" fillId="2" borderId="10" xfId="1" applyNumberFormat="1" applyFont="1" applyFill="1" applyBorder="1" applyAlignment="1">
      <alignment horizontal="right"/>
    </xf>
    <xf numFmtId="165" fontId="5" fillId="2" borderId="2" xfId="1" applyNumberFormat="1" applyFont="1" applyFill="1" applyBorder="1" applyAlignment="1">
      <alignment horizontal="right" vertical="center"/>
    </xf>
    <xf numFmtId="165" fontId="5" fillId="2" borderId="22" xfId="1" applyNumberFormat="1" applyFont="1" applyFill="1" applyBorder="1" applyAlignment="1">
      <alignment horizontal="right" vertical="center"/>
    </xf>
    <xf numFmtId="165" fontId="5" fillId="2" borderId="21" xfId="1" applyNumberFormat="1" applyFont="1" applyFill="1" applyBorder="1" applyAlignment="1">
      <alignment horizontal="right" vertical="center"/>
    </xf>
    <xf numFmtId="165" fontId="0" fillId="2" borderId="0" xfId="9" applyNumberFormat="1" applyFont="1" applyFill="1"/>
    <xf numFmtId="0" fontId="0" fillId="2" borderId="0" xfId="9" applyNumberFormat="1" applyFont="1" applyFill="1"/>
    <xf numFmtId="167" fontId="6" fillId="0" borderId="0" xfId="1" applyNumberFormat="1" applyFont="1" applyFill="1" applyBorder="1" applyAlignment="1">
      <alignment horizontal="right"/>
    </xf>
    <xf numFmtId="167" fontId="3" fillId="2" borderId="0" xfId="1" applyNumberFormat="1" applyFont="1" applyFill="1" applyBorder="1" applyAlignment="1">
      <alignment horizontal="right"/>
    </xf>
    <xf numFmtId="167" fontId="3" fillId="2" borderId="4" xfId="1" applyNumberFormat="1" applyFont="1" applyFill="1" applyBorder="1" applyAlignment="1">
      <alignment horizontal="right"/>
    </xf>
    <xf numFmtId="167" fontId="3" fillId="2" borderId="1" xfId="1" applyNumberFormat="1" applyFont="1" applyFill="1" applyBorder="1" applyAlignment="1">
      <alignment horizontal="right"/>
    </xf>
    <xf numFmtId="167" fontId="3" fillId="2" borderId="18" xfId="1" applyNumberFormat="1" applyFont="1" applyFill="1" applyBorder="1" applyAlignment="1">
      <alignment horizontal="right"/>
    </xf>
    <xf numFmtId="167" fontId="0" fillId="2" borderId="13" xfId="1" applyNumberFormat="1" applyFont="1" applyFill="1" applyBorder="1" applyAlignment="1">
      <alignment horizontal="right"/>
    </xf>
    <xf numFmtId="167" fontId="0" fillId="2" borderId="1" xfId="1" applyNumberFormat="1" applyFont="1" applyFill="1" applyBorder="1" applyAlignment="1">
      <alignment horizontal="right"/>
    </xf>
    <xf numFmtId="167" fontId="0" fillId="2" borderId="18" xfId="1" applyNumberFormat="1" applyFont="1" applyFill="1" applyBorder="1" applyAlignment="1">
      <alignment horizontal="right"/>
    </xf>
    <xf numFmtId="165" fontId="6" fillId="2" borderId="12" xfId="1" applyNumberFormat="1" applyFont="1" applyFill="1" applyBorder="1" applyAlignment="1">
      <alignment horizontal="right"/>
    </xf>
    <xf numFmtId="165" fontId="6" fillId="2" borderId="0" xfId="1" applyNumberFormat="1" applyFont="1" applyFill="1" applyBorder="1" applyAlignment="1">
      <alignment horizontal="right"/>
    </xf>
    <xf numFmtId="165" fontId="6" fillId="2" borderId="4" xfId="1" applyNumberFormat="1" applyFont="1" applyFill="1" applyBorder="1" applyAlignment="1">
      <alignment horizontal="right"/>
    </xf>
    <xf numFmtId="165" fontId="3" fillId="2" borderId="12" xfId="1" applyNumberFormat="1" applyFont="1" applyFill="1" applyBorder="1" applyAlignment="1">
      <alignment horizontal="right"/>
    </xf>
    <xf numFmtId="165" fontId="3" fillId="2" borderId="0" xfId="1" applyNumberFormat="1" applyFont="1" applyFill="1" applyBorder="1" applyAlignment="1">
      <alignment horizontal="right"/>
    </xf>
    <xf numFmtId="165" fontId="3" fillId="2" borderId="4" xfId="1" applyNumberFormat="1" applyFont="1" applyFill="1" applyBorder="1" applyAlignment="1">
      <alignment horizontal="right"/>
    </xf>
    <xf numFmtId="165" fontId="3" fillId="2" borderId="13" xfId="1" applyNumberFormat="1" applyFont="1" applyFill="1" applyBorder="1" applyAlignment="1">
      <alignment horizontal="right"/>
    </xf>
    <xf numFmtId="165" fontId="3" fillId="2" borderId="1" xfId="1" applyNumberFormat="1" applyFont="1" applyFill="1" applyBorder="1" applyAlignment="1">
      <alignment horizontal="right"/>
    </xf>
    <xf numFmtId="165" fontId="3" fillId="2" borderId="18" xfId="1" applyNumberFormat="1" applyFont="1" applyFill="1" applyBorder="1" applyAlignment="1">
      <alignment horizontal="right"/>
    </xf>
    <xf numFmtId="165" fontId="6" fillId="2" borderId="21" xfId="1" applyNumberFormat="1" applyFont="1" applyFill="1" applyBorder="1" applyAlignment="1">
      <alignment horizontal="right"/>
    </xf>
    <xf numFmtId="165" fontId="6" fillId="2" borderId="2" xfId="1" applyNumberFormat="1" applyFont="1" applyFill="1" applyBorder="1" applyAlignment="1">
      <alignment horizontal="right"/>
    </xf>
    <xf numFmtId="165" fontId="6" fillId="2" borderId="9" xfId="1" applyNumberFormat="1" applyFont="1" applyFill="1" applyBorder="1" applyAlignment="1">
      <alignment horizontal="right"/>
    </xf>
    <xf numFmtId="165" fontId="6" fillId="2" borderId="6" xfId="1" applyNumberFormat="1" applyFont="1" applyFill="1" applyBorder="1" applyAlignment="1">
      <alignment horizontal="right"/>
    </xf>
    <xf numFmtId="41" fontId="0" fillId="2" borderId="0" xfId="9" applyNumberFormat="1" applyFont="1" applyFill="1"/>
    <xf numFmtId="172" fontId="0" fillId="2" borderId="0" xfId="0" applyNumberFormat="1" applyFill="1"/>
    <xf numFmtId="43" fontId="5" fillId="2" borderId="0" xfId="1" applyFont="1" applyFill="1" applyBorder="1" applyAlignment="1">
      <alignment horizontal="right" vertical="center"/>
    </xf>
    <xf numFmtId="165" fontId="0" fillId="2" borderId="0" xfId="0" applyNumberFormat="1" applyFill="1"/>
    <xf numFmtId="168" fontId="0" fillId="2" borderId="0" xfId="9" applyNumberFormat="1" applyFont="1" applyFill="1"/>
    <xf numFmtId="168" fontId="0" fillId="2" borderId="0" xfId="0" applyNumberFormat="1" applyFill="1"/>
    <xf numFmtId="0" fontId="6" fillId="2" borderId="6" xfId="0" applyFont="1" applyFill="1" applyBorder="1" applyAlignment="1">
      <alignment horizontal="center"/>
    </xf>
    <xf numFmtId="168" fontId="8" fillId="2" borderId="12" xfId="0" applyNumberFormat="1" applyFont="1" applyFill="1" applyBorder="1" applyAlignment="1">
      <alignment horizontal="right" vertical="center"/>
    </xf>
    <xf numFmtId="168" fontId="8" fillId="2" borderId="0" xfId="0" applyNumberFormat="1" applyFont="1" applyFill="1" applyBorder="1" applyAlignment="1">
      <alignment horizontal="right" vertical="center"/>
    </xf>
    <xf numFmtId="41" fontId="8" fillId="2" borderId="12" xfId="0" applyNumberFormat="1" applyFont="1" applyFill="1" applyBorder="1" applyAlignment="1">
      <alignment horizontal="right" vertical="center"/>
    </xf>
    <xf numFmtId="41" fontId="8" fillId="2" borderId="0" xfId="0" applyNumberFormat="1" applyFont="1" applyFill="1" applyBorder="1" applyAlignment="1">
      <alignment horizontal="right" vertical="center"/>
    </xf>
    <xf numFmtId="165" fontId="0" fillId="2" borderId="0" xfId="0" applyNumberFormat="1" applyFill="1" applyAlignment="1">
      <alignment horizontal="right"/>
    </xf>
    <xf numFmtId="165" fontId="0" fillId="2" borderId="4" xfId="0" applyNumberFormat="1" applyFill="1" applyBorder="1" applyAlignment="1">
      <alignment horizontal="right"/>
    </xf>
    <xf numFmtId="0" fontId="2" fillId="2" borderId="0" xfId="2" applyFill="1"/>
    <xf numFmtId="164" fontId="6" fillId="2" borderId="0" xfId="0" applyNumberFormat="1" applyFont="1" applyFill="1" applyAlignment="1">
      <alignment horizontal="right"/>
    </xf>
    <xf numFmtId="168" fontId="0" fillId="2" borderId="0" xfId="0" applyNumberFormat="1" applyFill="1" applyAlignment="1">
      <alignment horizontal="right"/>
    </xf>
    <xf numFmtId="9" fontId="0" fillId="2" borderId="0" xfId="9" applyFont="1" applyFill="1" applyAlignment="1">
      <alignment horizontal="right"/>
    </xf>
    <xf numFmtId="41" fontId="0" fillId="2" borderId="0" xfId="0" applyNumberFormat="1" applyFill="1" applyAlignment="1">
      <alignment horizontal="right"/>
    </xf>
    <xf numFmtId="0" fontId="6" fillId="2" borderId="6" xfId="0" applyFont="1" applyFill="1" applyBorder="1" applyAlignment="1">
      <alignment horizontal="center"/>
    </xf>
    <xf numFmtId="0" fontId="6" fillId="2" borderId="0" xfId="0" applyFont="1" applyFill="1" applyAlignment="1">
      <alignment horizontal="center" wrapText="1"/>
    </xf>
    <xf numFmtId="1" fontId="5" fillId="2" borderId="6" xfId="0" applyNumberFormat="1" applyFont="1" applyFill="1" applyBorder="1" applyAlignment="1">
      <alignment horizontal="center"/>
    </xf>
    <xf numFmtId="0" fontId="6" fillId="2" borderId="16" xfId="0" applyFont="1" applyFill="1" applyBorder="1" applyAlignment="1">
      <alignment horizontal="center"/>
    </xf>
    <xf numFmtId="0" fontId="6" fillId="2" borderId="6" xfId="0" applyFont="1" applyFill="1" applyBorder="1" applyAlignment="1">
      <alignment horizontal="center"/>
    </xf>
    <xf numFmtId="0" fontId="6" fillId="2" borderId="9" xfId="0" applyFont="1" applyFill="1" applyBorder="1" applyAlignment="1">
      <alignment horizontal="center"/>
    </xf>
    <xf numFmtId="164" fontId="5" fillId="2" borderId="0" xfId="0" applyNumberFormat="1" applyFont="1" applyFill="1" applyBorder="1" applyAlignment="1">
      <alignment horizontal="center" vertical="center"/>
    </xf>
    <xf numFmtId="164" fontId="5" fillId="2" borderId="5" xfId="0" applyNumberFormat="1"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1" fontId="5" fillId="2" borderId="16" xfId="0" applyNumberFormat="1" applyFont="1" applyFill="1" applyBorder="1" applyAlignment="1">
      <alignment horizontal="center"/>
    </xf>
    <xf numFmtId="1" fontId="5" fillId="2" borderId="9" xfId="0" applyNumberFormat="1" applyFont="1" applyFill="1" applyBorder="1" applyAlignment="1">
      <alignment horizontal="center"/>
    </xf>
    <xf numFmtId="164" fontId="0" fillId="2" borderId="0" xfId="0" applyNumberFormat="1" applyFill="1" applyAlignment="1">
      <alignment horizontal="left" vertical="top" wrapText="1"/>
    </xf>
    <xf numFmtId="164" fontId="16" fillId="2" borderId="6" xfId="0" applyNumberFormat="1" applyFont="1" applyFill="1" applyBorder="1" applyAlignment="1">
      <alignment horizontal="center" vertical="center"/>
    </xf>
    <xf numFmtId="164" fontId="16" fillId="2" borderId="9" xfId="0" applyNumberFormat="1"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64" fontId="5" fillId="2" borderId="1" xfId="0" applyNumberFormat="1" applyFont="1" applyFill="1" applyBorder="1" applyAlignment="1">
      <alignment horizontal="center" vertical="center"/>
    </xf>
    <xf numFmtId="164" fontId="0" fillId="2" borderId="0" xfId="0" applyNumberFormat="1" applyFill="1" applyAlignment="1">
      <alignment horizontal="left" wrapText="1"/>
    </xf>
    <xf numFmtId="164" fontId="12" fillId="2" borderId="0" xfId="0" applyNumberFormat="1" applyFont="1" applyFill="1" applyBorder="1" applyAlignment="1">
      <alignment horizontal="left" wrapText="1"/>
    </xf>
    <xf numFmtId="164" fontId="5" fillId="2" borderId="3" xfId="0" applyNumberFormat="1" applyFont="1" applyFill="1" applyBorder="1" applyAlignment="1">
      <alignment horizontal="center" vertical="center"/>
    </xf>
    <xf numFmtId="164" fontId="5" fillId="2" borderId="3" xfId="2" applyNumberFormat="1" applyFont="1" applyFill="1" applyBorder="1" applyAlignment="1">
      <alignment horizontal="center" vertical="center"/>
    </xf>
    <xf numFmtId="164" fontId="5" fillId="2" borderId="0" xfId="2" applyNumberFormat="1" applyFont="1" applyFill="1" applyBorder="1" applyAlignment="1">
      <alignment horizontal="center" vertical="center"/>
    </xf>
    <xf numFmtId="164" fontId="5" fillId="2" borderId="1" xfId="2" applyNumberFormat="1" applyFont="1" applyFill="1" applyBorder="1" applyAlignment="1">
      <alignment horizontal="center" vertical="center"/>
    </xf>
    <xf numFmtId="0" fontId="6" fillId="2" borderId="16" xfId="0" applyNumberFormat="1" applyFont="1" applyFill="1" applyBorder="1" applyAlignment="1">
      <alignment horizontal="center"/>
    </xf>
    <xf numFmtId="0" fontId="6" fillId="2" borderId="6" xfId="0" applyNumberFormat="1" applyFont="1" applyFill="1" applyBorder="1" applyAlignment="1">
      <alignment horizontal="center"/>
    </xf>
    <xf numFmtId="0" fontId="6" fillId="2" borderId="9" xfId="0" applyNumberFormat="1" applyFont="1" applyFill="1" applyBorder="1" applyAlignment="1">
      <alignment horizontal="center"/>
    </xf>
    <xf numFmtId="0" fontId="4" fillId="2" borderId="3" xfId="0" applyFont="1" applyFill="1" applyBorder="1" applyAlignment="1">
      <alignment horizontal="center" vertical="center"/>
    </xf>
    <xf numFmtId="0" fontId="4" fillId="2" borderId="8" xfId="0" applyFont="1" applyFill="1" applyBorder="1" applyAlignment="1">
      <alignment horizontal="center" vertical="center"/>
    </xf>
    <xf numFmtId="164" fontId="5" fillId="2" borderId="5" xfId="2" applyNumberFormat="1" applyFont="1" applyFill="1" applyBorder="1" applyAlignment="1">
      <alignment horizontal="center" vertical="center"/>
    </xf>
    <xf numFmtId="0" fontId="0" fillId="2" borderId="0" xfId="0" applyNumberFormat="1" applyFill="1" applyAlignment="1">
      <alignment horizontal="left" wrapText="1"/>
    </xf>
    <xf numFmtId="0" fontId="0" fillId="2" borderId="0" xfId="0" applyNumberFormat="1" applyFill="1" applyAlignment="1">
      <alignment horizontal="right" wrapText="1"/>
    </xf>
    <xf numFmtId="164" fontId="12" fillId="2" borderId="0" xfId="0" applyNumberFormat="1" applyFont="1" applyFill="1" applyAlignment="1">
      <alignment horizontal="left" wrapText="1"/>
    </xf>
  </cellXfs>
  <cellStyles count="10">
    <cellStyle name="Comma" xfId="1" builtinId="3"/>
    <cellStyle name="Comma 2" xfId="6"/>
    <cellStyle name="Comma 2 2" xfId="7"/>
    <cellStyle name="Normal" xfId="0" builtinId="0"/>
    <cellStyle name="Normal 2" xfId="3"/>
    <cellStyle name="Normal 2 2" xfId="4"/>
    <cellStyle name="Normal 3" xfId="2"/>
    <cellStyle name="Normal 4" xfId="5"/>
    <cellStyle name="Percent" xfId="9"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Feed-in Tariff Deployment</a:t>
            </a:r>
          </a:p>
          <a:p>
            <a:pPr>
              <a:defRPr sz="1800" b="1" i="0" u="none" strike="noStrike" baseline="0">
                <a:solidFill>
                  <a:srgbClr val="000000"/>
                </a:solidFill>
                <a:latin typeface="Calibri"/>
                <a:ea typeface="Calibri"/>
                <a:cs typeface="Calibri"/>
              </a:defRPr>
            </a:pPr>
            <a:r>
              <a:rPr lang="en-GB"/>
              <a:t>Cumulative Installed</a:t>
            </a:r>
            <a:r>
              <a:rPr lang="en-GB" baseline="0"/>
              <a:t> Capacity</a:t>
            </a:r>
            <a:endParaRPr lang="en-GB"/>
          </a:p>
        </c:rich>
      </c:tx>
      <c:layout>
        <c:manualLayout>
          <c:xMode val="edge"/>
          <c:yMode val="edge"/>
          <c:x val="0.35444643283225963"/>
          <c:y val="4.2753706751126969E-2"/>
        </c:manualLayout>
      </c:layout>
      <c:overlay val="1"/>
    </c:title>
    <c:autoTitleDeleted val="0"/>
    <c:plotArea>
      <c:layout>
        <c:manualLayout>
          <c:layoutTarget val="inner"/>
          <c:xMode val="edge"/>
          <c:yMode val="edge"/>
          <c:x val="0.12445216840999578"/>
          <c:y val="2.3872766052087858E-2"/>
          <c:w val="0.85832978344047262"/>
          <c:h val="0.77427373903843411"/>
        </c:manualLayout>
      </c:layout>
      <c:barChart>
        <c:barDir val="col"/>
        <c:grouping val="stacked"/>
        <c:varyColors val="0"/>
        <c:ser>
          <c:idx val="0"/>
          <c:order val="0"/>
          <c:tx>
            <c:strRef>
              <c:f>'Overall FIT by Tech'!$C$8</c:f>
              <c:strCache>
                <c:ptCount val="1"/>
                <c:pt idx="0">
                  <c:v>PV</c:v>
                </c:pt>
              </c:strCache>
            </c:strRef>
          </c:tx>
          <c:invertIfNegative val="0"/>
          <c:cat>
            <c:multiLvlStrRef>
              <c:f>'Overall FIT by Tech'!$D$3:$BN$4</c:f>
              <c:multiLvlStrCache>
                <c:ptCount val="63"/>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lvl>
                <c:lvl>
                  <c:pt idx="0">
                    <c:v>Pre 2010</c:v>
                  </c:pt>
                  <c:pt idx="1">
                    <c:v>2010</c:v>
                  </c:pt>
                  <c:pt idx="13">
                    <c:v>2011</c:v>
                  </c:pt>
                  <c:pt idx="25">
                    <c:v>2012</c:v>
                  </c:pt>
                  <c:pt idx="37">
                    <c:v>2013</c:v>
                  </c:pt>
                  <c:pt idx="49">
                    <c:v>2014</c:v>
                  </c:pt>
                  <c:pt idx="62">
                    <c:v>2015</c:v>
                  </c:pt>
                </c:lvl>
              </c:multiLvlStrCache>
            </c:multiLvlStrRef>
          </c:cat>
          <c:val>
            <c:numRef>
              <c:f>'Overall FIT by Tech'!$D$8:$BN$8</c:f>
              <c:numCache>
                <c:formatCode>_-* #,##0.0_-;\-* #,##0.0_-;_-* "-"_-;_-@_-</c:formatCode>
                <c:ptCount val="63"/>
                <c:pt idx="0">
                  <c:v>13.817668999999995</c:v>
                </c:pt>
                <c:pt idx="1">
                  <c:v>14.998563999999996</c:v>
                </c:pt>
                <c:pt idx="2">
                  <c:v>16.382434799999995</c:v>
                </c:pt>
                <c:pt idx="3">
                  <c:v>18.902870799999995</c:v>
                </c:pt>
                <c:pt idx="4">
                  <c:v>21.541337199999997</c:v>
                </c:pt>
                <c:pt idx="5">
                  <c:v>25.843774200000002</c:v>
                </c:pt>
                <c:pt idx="6">
                  <c:v>31.411739199999996</c:v>
                </c:pt>
                <c:pt idx="7">
                  <c:v>37.314101299999997</c:v>
                </c:pt>
                <c:pt idx="8">
                  <c:v>43.108970500000005</c:v>
                </c:pt>
                <c:pt idx="9">
                  <c:v>50.639077200000017</c:v>
                </c:pt>
                <c:pt idx="10">
                  <c:v>60.011380199999998</c:v>
                </c:pt>
                <c:pt idx="11">
                  <c:v>70.594710200000023</c:v>
                </c:pt>
                <c:pt idx="12">
                  <c:v>78.623009300000035</c:v>
                </c:pt>
                <c:pt idx="13">
                  <c:v>89.818432700000059</c:v>
                </c:pt>
                <c:pt idx="14">
                  <c:v>102.74598926000004</c:v>
                </c:pt>
                <c:pt idx="15">
                  <c:v>122.55100196000004</c:v>
                </c:pt>
                <c:pt idx="16">
                  <c:v>141.71269878000004</c:v>
                </c:pt>
                <c:pt idx="17">
                  <c:v>165.22860746000009</c:v>
                </c:pt>
                <c:pt idx="18">
                  <c:v>203.99424034000012</c:v>
                </c:pt>
                <c:pt idx="19">
                  <c:v>391.7716635700001</c:v>
                </c:pt>
                <c:pt idx="20">
                  <c:v>436.52109277</c:v>
                </c:pt>
                <c:pt idx="21">
                  <c:v>492.93163979000002</c:v>
                </c:pt>
                <c:pt idx="22">
                  <c:v>558.20797131000018</c:v>
                </c:pt>
                <c:pt idx="23">
                  <c:v>755.30787896000061</c:v>
                </c:pt>
                <c:pt idx="24">
                  <c:v>942.934267280001</c:v>
                </c:pt>
                <c:pt idx="25">
                  <c:v>967.36425278000092</c:v>
                </c:pt>
                <c:pt idx="26">
                  <c:v>1140.941328580001</c:v>
                </c:pt>
                <c:pt idx="27">
                  <c:v>1251.6471571700008</c:v>
                </c:pt>
                <c:pt idx="28">
                  <c:v>1269.0712016700008</c:v>
                </c:pt>
                <c:pt idx="29">
                  <c:v>1305.0925267000009</c:v>
                </c:pt>
                <c:pt idx="30">
                  <c:v>1369.519433780001</c:v>
                </c:pt>
                <c:pt idx="31">
                  <c:v>1567.3415218000014</c:v>
                </c:pt>
                <c:pt idx="32">
                  <c:v>1582.1541202000014</c:v>
                </c:pt>
                <c:pt idx="33">
                  <c:v>1600.9393037600014</c:v>
                </c:pt>
                <c:pt idx="34">
                  <c:v>1645.1230079100014</c:v>
                </c:pt>
                <c:pt idx="35">
                  <c:v>1671.0457949100014</c:v>
                </c:pt>
                <c:pt idx="36">
                  <c:v>1692.4368926600014</c:v>
                </c:pt>
                <c:pt idx="37">
                  <c:v>1717.1609988900013</c:v>
                </c:pt>
                <c:pt idx="38">
                  <c:v>1744.9118612900013</c:v>
                </c:pt>
                <c:pt idx="39">
                  <c:v>1778.5686557200013</c:v>
                </c:pt>
                <c:pt idx="40">
                  <c:v>1829.7716395000011</c:v>
                </c:pt>
                <c:pt idx="41">
                  <c:v>1866.6494879800011</c:v>
                </c:pt>
                <c:pt idx="42">
                  <c:v>1933.8175497500013</c:v>
                </c:pt>
                <c:pt idx="43">
                  <c:v>1966.8441096400013</c:v>
                </c:pt>
                <c:pt idx="44">
                  <c:v>2007.4573176100014</c:v>
                </c:pt>
                <c:pt idx="45">
                  <c:v>2045.7560131200014</c:v>
                </c:pt>
                <c:pt idx="46">
                  <c:v>2090.2700078700013</c:v>
                </c:pt>
                <c:pt idx="47">
                  <c:v>2134.6327728900014</c:v>
                </c:pt>
                <c:pt idx="48">
                  <c:v>2177.9672916300015</c:v>
                </c:pt>
                <c:pt idx="49">
                  <c:v>2212.0641887800016</c:v>
                </c:pt>
                <c:pt idx="50">
                  <c:v>2254.6165429100015</c:v>
                </c:pt>
                <c:pt idx="51">
                  <c:v>2344.0523758700015</c:v>
                </c:pt>
                <c:pt idx="52">
                  <c:v>2384.9631168700016</c:v>
                </c:pt>
                <c:pt idx="53">
                  <c:v>2433.4921908700017</c:v>
                </c:pt>
                <c:pt idx="54">
                  <c:v>2493.3622892600015</c:v>
                </c:pt>
                <c:pt idx="55">
                  <c:v>2542.5782020100014</c:v>
                </c:pt>
                <c:pt idx="56">
                  <c:v>2589.2583056100011</c:v>
                </c:pt>
                <c:pt idx="57">
                  <c:v>2645.3041164100009</c:v>
                </c:pt>
                <c:pt idx="58">
                  <c:v>2699.5641561300008</c:v>
                </c:pt>
                <c:pt idx="59">
                  <c:v>2753.0260005100008</c:v>
                </c:pt>
                <c:pt idx="60">
                  <c:v>2831.7458158500008</c:v>
                </c:pt>
                <c:pt idx="61">
                  <c:v>2859.9162722600008</c:v>
                </c:pt>
                <c:pt idx="62">
                  <c:v>2891.1463120600006</c:v>
                </c:pt>
              </c:numCache>
            </c:numRef>
          </c:val>
        </c:ser>
        <c:ser>
          <c:idx val="1"/>
          <c:order val="1"/>
          <c:tx>
            <c:strRef>
              <c:f>'Overall FIT by Tech'!$C$9</c:f>
              <c:strCache>
                <c:ptCount val="1"/>
                <c:pt idx="0">
                  <c:v>Hydro</c:v>
                </c:pt>
              </c:strCache>
            </c:strRef>
          </c:tx>
          <c:invertIfNegative val="0"/>
          <c:cat>
            <c:multiLvlStrRef>
              <c:f>'Overall FIT by Tech'!$D$3:$BN$4</c:f>
              <c:multiLvlStrCache>
                <c:ptCount val="63"/>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lvl>
                <c:lvl>
                  <c:pt idx="0">
                    <c:v>Pre 2010</c:v>
                  </c:pt>
                  <c:pt idx="1">
                    <c:v>2010</c:v>
                  </c:pt>
                  <c:pt idx="13">
                    <c:v>2011</c:v>
                  </c:pt>
                  <c:pt idx="25">
                    <c:v>2012</c:v>
                  </c:pt>
                  <c:pt idx="37">
                    <c:v>2013</c:v>
                  </c:pt>
                  <c:pt idx="49">
                    <c:v>2014</c:v>
                  </c:pt>
                  <c:pt idx="62">
                    <c:v>2015</c:v>
                  </c:pt>
                </c:lvl>
              </c:multiLvlStrCache>
            </c:multiLvlStrRef>
          </c:cat>
          <c:val>
            <c:numRef>
              <c:f>'Overall FIT by Tech'!$D$9:$BN$9</c:f>
              <c:numCache>
                <c:formatCode>_-* #,##0.0_-;\-* #,##0.0_-;_-* "-"_-;_-@_-</c:formatCode>
                <c:ptCount val="63"/>
                <c:pt idx="0">
                  <c:v>4.7155399999999998</c:v>
                </c:pt>
                <c:pt idx="1">
                  <c:v>4.7635399999999999</c:v>
                </c:pt>
                <c:pt idx="2">
                  <c:v>5.95106</c:v>
                </c:pt>
                <c:pt idx="3">
                  <c:v>6.69156</c:v>
                </c:pt>
                <c:pt idx="4">
                  <c:v>8.6915599999999991</c:v>
                </c:pt>
                <c:pt idx="5">
                  <c:v>8.6915599999999991</c:v>
                </c:pt>
                <c:pt idx="6">
                  <c:v>9.1865599999999983</c:v>
                </c:pt>
                <c:pt idx="7">
                  <c:v>9.2520599999999984</c:v>
                </c:pt>
                <c:pt idx="8">
                  <c:v>9.352059999999998</c:v>
                </c:pt>
                <c:pt idx="9">
                  <c:v>9.4059599999999985</c:v>
                </c:pt>
                <c:pt idx="10">
                  <c:v>11.452959999999999</c:v>
                </c:pt>
                <c:pt idx="11">
                  <c:v>11.48856</c:v>
                </c:pt>
                <c:pt idx="12">
                  <c:v>11.49736</c:v>
                </c:pt>
                <c:pt idx="13">
                  <c:v>12.36726</c:v>
                </c:pt>
                <c:pt idx="14">
                  <c:v>12.382160000000001</c:v>
                </c:pt>
                <c:pt idx="15">
                  <c:v>14.307390000000002</c:v>
                </c:pt>
                <c:pt idx="16">
                  <c:v>15.373290000000001</c:v>
                </c:pt>
                <c:pt idx="17">
                  <c:v>17.10069</c:v>
                </c:pt>
                <c:pt idx="18">
                  <c:v>18.137689999999999</c:v>
                </c:pt>
                <c:pt idx="19">
                  <c:v>19.13269</c:v>
                </c:pt>
                <c:pt idx="20">
                  <c:v>19.400789</c:v>
                </c:pt>
                <c:pt idx="21">
                  <c:v>21.248988999999998</c:v>
                </c:pt>
                <c:pt idx="22">
                  <c:v>21.780988999999998</c:v>
                </c:pt>
                <c:pt idx="23">
                  <c:v>23.411888999999999</c:v>
                </c:pt>
                <c:pt idx="24">
                  <c:v>23.982788999999997</c:v>
                </c:pt>
                <c:pt idx="25">
                  <c:v>25.491588999999998</c:v>
                </c:pt>
                <c:pt idx="26">
                  <c:v>25.842788999999996</c:v>
                </c:pt>
                <c:pt idx="27">
                  <c:v>26.908538999999998</c:v>
                </c:pt>
                <c:pt idx="28">
                  <c:v>27.551138999999999</c:v>
                </c:pt>
                <c:pt idx="29">
                  <c:v>31.530538999999997</c:v>
                </c:pt>
                <c:pt idx="30">
                  <c:v>33.172138999999994</c:v>
                </c:pt>
                <c:pt idx="31">
                  <c:v>33.588738999999997</c:v>
                </c:pt>
                <c:pt idx="32">
                  <c:v>33.588738999999997</c:v>
                </c:pt>
                <c:pt idx="33">
                  <c:v>33.832488999999995</c:v>
                </c:pt>
                <c:pt idx="34">
                  <c:v>34.201468999999996</c:v>
                </c:pt>
                <c:pt idx="35">
                  <c:v>36.625668999999995</c:v>
                </c:pt>
                <c:pt idx="36">
                  <c:v>38.774008999999992</c:v>
                </c:pt>
                <c:pt idx="37">
                  <c:v>38.82400899999999</c:v>
                </c:pt>
                <c:pt idx="38">
                  <c:v>39.13630899999999</c:v>
                </c:pt>
                <c:pt idx="39">
                  <c:v>39.704908999999986</c:v>
                </c:pt>
                <c:pt idx="40">
                  <c:v>41.409708999999985</c:v>
                </c:pt>
                <c:pt idx="41">
                  <c:v>44.054008999999986</c:v>
                </c:pt>
                <c:pt idx="42">
                  <c:v>44.748008999999989</c:v>
                </c:pt>
                <c:pt idx="43">
                  <c:v>44.849808999999986</c:v>
                </c:pt>
                <c:pt idx="44">
                  <c:v>46.042908999999987</c:v>
                </c:pt>
                <c:pt idx="45">
                  <c:v>46.514908999999989</c:v>
                </c:pt>
                <c:pt idx="46">
                  <c:v>46.954408999999991</c:v>
                </c:pt>
                <c:pt idx="47">
                  <c:v>48.457798999999994</c:v>
                </c:pt>
                <c:pt idx="48">
                  <c:v>51.422798999999998</c:v>
                </c:pt>
                <c:pt idx="49">
                  <c:v>54.155298999999999</c:v>
                </c:pt>
                <c:pt idx="50">
                  <c:v>54.952498999999996</c:v>
                </c:pt>
                <c:pt idx="51">
                  <c:v>56.749998999999995</c:v>
                </c:pt>
                <c:pt idx="52">
                  <c:v>56.839898999999996</c:v>
                </c:pt>
                <c:pt idx="53">
                  <c:v>57.964798999999992</c:v>
                </c:pt>
                <c:pt idx="54">
                  <c:v>58.690698999999995</c:v>
                </c:pt>
                <c:pt idx="55">
                  <c:v>59.001098999999996</c:v>
                </c:pt>
                <c:pt idx="56">
                  <c:v>60.144098999999997</c:v>
                </c:pt>
                <c:pt idx="57">
                  <c:v>60.476599</c:v>
                </c:pt>
                <c:pt idx="58">
                  <c:v>62.419099000000003</c:v>
                </c:pt>
                <c:pt idx="59">
                  <c:v>64.341099</c:v>
                </c:pt>
                <c:pt idx="60">
                  <c:v>64.455099000000004</c:v>
                </c:pt>
                <c:pt idx="61">
                  <c:v>64.506599000000008</c:v>
                </c:pt>
                <c:pt idx="62">
                  <c:v>64.506599000000008</c:v>
                </c:pt>
              </c:numCache>
            </c:numRef>
          </c:val>
        </c:ser>
        <c:ser>
          <c:idx val="2"/>
          <c:order val="2"/>
          <c:tx>
            <c:strRef>
              <c:f>'Overall FIT by Tech'!$C$10</c:f>
              <c:strCache>
                <c:ptCount val="1"/>
                <c:pt idx="0">
                  <c:v>Wind</c:v>
                </c:pt>
              </c:strCache>
            </c:strRef>
          </c:tx>
          <c:invertIfNegative val="0"/>
          <c:cat>
            <c:multiLvlStrRef>
              <c:f>'Overall FIT by Tech'!$D$3:$BN$4</c:f>
              <c:multiLvlStrCache>
                <c:ptCount val="63"/>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lvl>
                <c:lvl>
                  <c:pt idx="0">
                    <c:v>Pre 2010</c:v>
                  </c:pt>
                  <c:pt idx="1">
                    <c:v>2010</c:v>
                  </c:pt>
                  <c:pt idx="13">
                    <c:v>2011</c:v>
                  </c:pt>
                  <c:pt idx="25">
                    <c:v>2012</c:v>
                  </c:pt>
                  <c:pt idx="37">
                    <c:v>2013</c:v>
                  </c:pt>
                  <c:pt idx="49">
                    <c:v>2014</c:v>
                  </c:pt>
                  <c:pt idx="62">
                    <c:v>2015</c:v>
                  </c:pt>
                </c:lvl>
              </c:multiLvlStrCache>
            </c:multiLvlStrRef>
          </c:cat>
          <c:val>
            <c:numRef>
              <c:f>'Overall FIT by Tech'!$D$10:$BN$10</c:f>
              <c:numCache>
                <c:formatCode>_-* #,##0.0_-;\-* #,##0.0_-;_-* "-"_-;_-@_-</c:formatCode>
                <c:ptCount val="63"/>
                <c:pt idx="0">
                  <c:v>11.07009</c:v>
                </c:pt>
                <c:pt idx="1">
                  <c:v>12.022256</c:v>
                </c:pt>
                <c:pt idx="2">
                  <c:v>12.403256000000001</c:v>
                </c:pt>
                <c:pt idx="3">
                  <c:v>14.044256000000001</c:v>
                </c:pt>
                <c:pt idx="4">
                  <c:v>14.313856000000001</c:v>
                </c:pt>
                <c:pt idx="5">
                  <c:v>14.996656000000002</c:v>
                </c:pt>
                <c:pt idx="6">
                  <c:v>16.424956000000002</c:v>
                </c:pt>
                <c:pt idx="7">
                  <c:v>17.160342</c:v>
                </c:pt>
                <c:pt idx="8">
                  <c:v>17.741530999999998</c:v>
                </c:pt>
                <c:pt idx="9">
                  <c:v>18.373330999999997</c:v>
                </c:pt>
                <c:pt idx="10">
                  <c:v>19.316810999999998</c:v>
                </c:pt>
                <c:pt idx="11">
                  <c:v>20.152710999999996</c:v>
                </c:pt>
                <c:pt idx="12">
                  <c:v>21.505200999999996</c:v>
                </c:pt>
                <c:pt idx="13">
                  <c:v>22.096800999999996</c:v>
                </c:pt>
                <c:pt idx="14">
                  <c:v>26.717200999999996</c:v>
                </c:pt>
                <c:pt idx="15">
                  <c:v>29.385790999999998</c:v>
                </c:pt>
                <c:pt idx="16">
                  <c:v>33.253290999999997</c:v>
                </c:pt>
                <c:pt idx="17">
                  <c:v>35.088850999999998</c:v>
                </c:pt>
                <c:pt idx="18">
                  <c:v>41.791733999999998</c:v>
                </c:pt>
                <c:pt idx="19">
                  <c:v>43.551333999999997</c:v>
                </c:pt>
                <c:pt idx="20">
                  <c:v>45.367533999999999</c:v>
                </c:pt>
                <c:pt idx="21">
                  <c:v>49.001553999999999</c:v>
                </c:pt>
                <c:pt idx="22">
                  <c:v>52.463453999999999</c:v>
                </c:pt>
                <c:pt idx="23">
                  <c:v>63.705253999999996</c:v>
                </c:pt>
                <c:pt idx="24">
                  <c:v>68.262953999999993</c:v>
                </c:pt>
                <c:pt idx="25">
                  <c:v>71.275353999999993</c:v>
                </c:pt>
                <c:pt idx="26">
                  <c:v>75.741253999999998</c:v>
                </c:pt>
                <c:pt idx="27">
                  <c:v>86.438344000000001</c:v>
                </c:pt>
                <c:pt idx="28">
                  <c:v>90.996043999999998</c:v>
                </c:pt>
                <c:pt idx="29">
                  <c:v>93.458573999999999</c:v>
                </c:pt>
                <c:pt idx="30">
                  <c:v>98.284074000000004</c:v>
                </c:pt>
                <c:pt idx="31">
                  <c:v>100.94517400000001</c:v>
                </c:pt>
                <c:pt idx="32">
                  <c:v>104.60517400000001</c:v>
                </c:pt>
                <c:pt idx="33">
                  <c:v>115.400074</c:v>
                </c:pt>
                <c:pt idx="34">
                  <c:v>125.882994</c:v>
                </c:pt>
                <c:pt idx="35">
                  <c:v>158.47564</c:v>
                </c:pt>
                <c:pt idx="36">
                  <c:v>158.78713999999999</c:v>
                </c:pt>
                <c:pt idx="37">
                  <c:v>165.31214</c:v>
                </c:pt>
                <c:pt idx="38">
                  <c:v>167.34894</c:v>
                </c:pt>
                <c:pt idx="39">
                  <c:v>175.43704</c:v>
                </c:pt>
                <c:pt idx="40">
                  <c:v>177.91273999999999</c:v>
                </c:pt>
                <c:pt idx="41">
                  <c:v>182.33903999999998</c:v>
                </c:pt>
                <c:pt idx="42">
                  <c:v>184.68843999999999</c:v>
                </c:pt>
                <c:pt idx="43">
                  <c:v>186.92693999999997</c:v>
                </c:pt>
                <c:pt idx="44">
                  <c:v>190.91153999999997</c:v>
                </c:pt>
                <c:pt idx="45">
                  <c:v>194.89043999999998</c:v>
                </c:pt>
                <c:pt idx="46">
                  <c:v>199.81453999999999</c:v>
                </c:pt>
                <c:pt idx="47">
                  <c:v>207.08864</c:v>
                </c:pt>
                <c:pt idx="48">
                  <c:v>222.88569999999999</c:v>
                </c:pt>
                <c:pt idx="49">
                  <c:v>226.99619999999999</c:v>
                </c:pt>
                <c:pt idx="50">
                  <c:v>235.97547999999998</c:v>
                </c:pt>
                <c:pt idx="51">
                  <c:v>261.51400999999998</c:v>
                </c:pt>
                <c:pt idx="52">
                  <c:v>269.02200999999997</c:v>
                </c:pt>
                <c:pt idx="53">
                  <c:v>275.09710999999999</c:v>
                </c:pt>
                <c:pt idx="54">
                  <c:v>283.85480999999999</c:v>
                </c:pt>
                <c:pt idx="55">
                  <c:v>295.65080999999998</c:v>
                </c:pt>
                <c:pt idx="56">
                  <c:v>305.11541</c:v>
                </c:pt>
                <c:pt idx="57">
                  <c:v>313.18851000000001</c:v>
                </c:pt>
                <c:pt idx="58">
                  <c:v>327.29281000000003</c:v>
                </c:pt>
                <c:pt idx="59">
                  <c:v>348.92813000000001</c:v>
                </c:pt>
                <c:pt idx="60">
                  <c:v>380.47063000000003</c:v>
                </c:pt>
                <c:pt idx="61">
                  <c:v>380.47063000000003</c:v>
                </c:pt>
                <c:pt idx="62">
                  <c:v>380.83333000000005</c:v>
                </c:pt>
              </c:numCache>
            </c:numRef>
          </c:val>
        </c:ser>
        <c:ser>
          <c:idx val="3"/>
          <c:order val="3"/>
          <c:tx>
            <c:strRef>
              <c:f>'Overall FIT by Tech'!$C$11</c:f>
              <c:strCache>
                <c:ptCount val="1"/>
                <c:pt idx="0">
                  <c:v>AD</c:v>
                </c:pt>
              </c:strCache>
            </c:strRef>
          </c:tx>
          <c:invertIfNegative val="0"/>
          <c:cat>
            <c:multiLvlStrRef>
              <c:f>'Overall FIT by Tech'!$D$3:$BN$4</c:f>
              <c:multiLvlStrCache>
                <c:ptCount val="63"/>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lvl>
                <c:lvl>
                  <c:pt idx="0">
                    <c:v>Pre 2010</c:v>
                  </c:pt>
                  <c:pt idx="1">
                    <c:v>2010</c:v>
                  </c:pt>
                  <c:pt idx="13">
                    <c:v>2011</c:v>
                  </c:pt>
                  <c:pt idx="25">
                    <c:v>2012</c:v>
                  </c:pt>
                  <c:pt idx="37">
                    <c:v>2013</c:v>
                  </c:pt>
                  <c:pt idx="49">
                    <c:v>2014</c:v>
                  </c:pt>
                  <c:pt idx="62">
                    <c:v>2015</c:v>
                  </c:pt>
                </c:lvl>
              </c:multiLvlStrCache>
            </c:multiLvlStrRef>
          </c:cat>
          <c:val>
            <c:numRef>
              <c:f>'Overall FIT by Tech'!$D$11:$BN$11</c:f>
              <c:numCache>
                <c:formatCode>_-* #,##0.0_-;\-* #,##0.0_-;_-* "-"_-;_-@_-</c:formatCode>
                <c:ptCount val="63"/>
                <c:pt idx="0">
                  <c:v>1.1034000000000002</c:v>
                </c:pt>
                <c:pt idx="1">
                  <c:v>1.1034000000000002</c:v>
                </c:pt>
                <c:pt idx="2">
                  <c:v>1.1034000000000002</c:v>
                </c:pt>
                <c:pt idx="3">
                  <c:v>1.4634</c:v>
                </c:pt>
                <c:pt idx="4">
                  <c:v>1.4634</c:v>
                </c:pt>
                <c:pt idx="5">
                  <c:v>1.4634</c:v>
                </c:pt>
                <c:pt idx="6">
                  <c:v>1.6334</c:v>
                </c:pt>
                <c:pt idx="7">
                  <c:v>1.7214</c:v>
                </c:pt>
                <c:pt idx="8">
                  <c:v>3.8513999999999999</c:v>
                </c:pt>
                <c:pt idx="9">
                  <c:v>3.8513999999999999</c:v>
                </c:pt>
                <c:pt idx="10">
                  <c:v>3.8513999999999999</c:v>
                </c:pt>
                <c:pt idx="11">
                  <c:v>3.8513999999999999</c:v>
                </c:pt>
                <c:pt idx="12">
                  <c:v>3.8513999999999999</c:v>
                </c:pt>
                <c:pt idx="13">
                  <c:v>4.0414000000000003</c:v>
                </c:pt>
                <c:pt idx="14">
                  <c:v>4.0414000000000003</c:v>
                </c:pt>
                <c:pt idx="15">
                  <c:v>4.7304000000000004</c:v>
                </c:pt>
                <c:pt idx="16">
                  <c:v>5.2304000000000004</c:v>
                </c:pt>
                <c:pt idx="17">
                  <c:v>6.5294000000000008</c:v>
                </c:pt>
                <c:pt idx="18">
                  <c:v>6.8894000000000011</c:v>
                </c:pt>
                <c:pt idx="19">
                  <c:v>6.8894000000000011</c:v>
                </c:pt>
                <c:pt idx="20">
                  <c:v>8.5544000000000011</c:v>
                </c:pt>
                <c:pt idx="21">
                  <c:v>8.5544000000000011</c:v>
                </c:pt>
                <c:pt idx="22">
                  <c:v>10.124400000000001</c:v>
                </c:pt>
                <c:pt idx="23">
                  <c:v>12.954400000000001</c:v>
                </c:pt>
                <c:pt idx="24">
                  <c:v>16.7194</c:v>
                </c:pt>
                <c:pt idx="25">
                  <c:v>17.718399999999999</c:v>
                </c:pt>
                <c:pt idx="26">
                  <c:v>17.718399999999999</c:v>
                </c:pt>
                <c:pt idx="27">
                  <c:v>17.718399999999999</c:v>
                </c:pt>
                <c:pt idx="28">
                  <c:v>19.6784</c:v>
                </c:pt>
                <c:pt idx="29">
                  <c:v>22.633400000000002</c:v>
                </c:pt>
                <c:pt idx="30">
                  <c:v>23.195400000000003</c:v>
                </c:pt>
                <c:pt idx="31">
                  <c:v>25.097400000000004</c:v>
                </c:pt>
                <c:pt idx="32">
                  <c:v>25.596400000000003</c:v>
                </c:pt>
                <c:pt idx="33">
                  <c:v>28.581400000000002</c:v>
                </c:pt>
                <c:pt idx="34">
                  <c:v>30.547400000000003</c:v>
                </c:pt>
                <c:pt idx="35">
                  <c:v>32.925400000000003</c:v>
                </c:pt>
                <c:pt idx="36">
                  <c:v>34.165400000000005</c:v>
                </c:pt>
                <c:pt idx="37">
                  <c:v>35.863400000000006</c:v>
                </c:pt>
                <c:pt idx="38">
                  <c:v>36.622400000000006</c:v>
                </c:pt>
                <c:pt idx="39">
                  <c:v>37.121400000000008</c:v>
                </c:pt>
                <c:pt idx="40">
                  <c:v>38.000400000000006</c:v>
                </c:pt>
                <c:pt idx="41">
                  <c:v>38.000400000000006</c:v>
                </c:pt>
                <c:pt idx="42">
                  <c:v>41.688400000000009</c:v>
                </c:pt>
                <c:pt idx="43">
                  <c:v>42.991400000000006</c:v>
                </c:pt>
                <c:pt idx="44">
                  <c:v>46.789400000000008</c:v>
                </c:pt>
                <c:pt idx="45">
                  <c:v>48.28540000000001</c:v>
                </c:pt>
                <c:pt idx="46">
                  <c:v>54.104400000000012</c:v>
                </c:pt>
                <c:pt idx="47">
                  <c:v>59.022400000000012</c:v>
                </c:pt>
                <c:pt idx="48">
                  <c:v>63.899400000000014</c:v>
                </c:pt>
                <c:pt idx="49">
                  <c:v>66.277400000000014</c:v>
                </c:pt>
                <c:pt idx="50">
                  <c:v>69.334400000000016</c:v>
                </c:pt>
                <c:pt idx="51">
                  <c:v>74.578400000000016</c:v>
                </c:pt>
                <c:pt idx="52">
                  <c:v>74.828400000000016</c:v>
                </c:pt>
                <c:pt idx="53">
                  <c:v>75.826400000000021</c:v>
                </c:pt>
                <c:pt idx="54">
                  <c:v>79.523400000000024</c:v>
                </c:pt>
                <c:pt idx="55">
                  <c:v>79.623400000000018</c:v>
                </c:pt>
                <c:pt idx="56">
                  <c:v>82.842400000000012</c:v>
                </c:pt>
                <c:pt idx="57">
                  <c:v>85.786400000000015</c:v>
                </c:pt>
                <c:pt idx="58">
                  <c:v>89.786400000000015</c:v>
                </c:pt>
                <c:pt idx="59">
                  <c:v>95.963400000000007</c:v>
                </c:pt>
                <c:pt idx="60">
                  <c:v>102.0844</c:v>
                </c:pt>
                <c:pt idx="61">
                  <c:v>102.0844</c:v>
                </c:pt>
                <c:pt idx="62">
                  <c:v>102.0844</c:v>
                </c:pt>
              </c:numCache>
            </c:numRef>
          </c:val>
        </c:ser>
        <c:ser>
          <c:idx val="4"/>
          <c:order val="4"/>
          <c:tx>
            <c:strRef>
              <c:f>'Overall FIT by Tech'!$C$12</c:f>
              <c:strCache>
                <c:ptCount val="1"/>
                <c:pt idx="0">
                  <c:v>Micro CHP</c:v>
                </c:pt>
              </c:strCache>
            </c:strRef>
          </c:tx>
          <c:invertIfNegative val="0"/>
          <c:cat>
            <c:multiLvlStrRef>
              <c:f>'Overall FIT by Tech'!$D$3:$BN$4</c:f>
              <c:multiLvlStrCache>
                <c:ptCount val="63"/>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lvl>
                <c:lvl>
                  <c:pt idx="0">
                    <c:v>Pre 2010</c:v>
                  </c:pt>
                  <c:pt idx="1">
                    <c:v>2010</c:v>
                  </c:pt>
                  <c:pt idx="13">
                    <c:v>2011</c:v>
                  </c:pt>
                  <c:pt idx="25">
                    <c:v>2012</c:v>
                  </c:pt>
                  <c:pt idx="37">
                    <c:v>2013</c:v>
                  </c:pt>
                  <c:pt idx="49">
                    <c:v>2014</c:v>
                  </c:pt>
                  <c:pt idx="62">
                    <c:v>2015</c:v>
                  </c:pt>
                </c:lvl>
              </c:multiLvlStrCache>
            </c:multiLvlStrRef>
          </c:cat>
          <c:val>
            <c:numRef>
              <c:f>'Overall FIT by Tech'!$D$12:$BN$12</c:f>
              <c:numCache>
                <c:formatCode>_-* #,##0.0_-;\-* #,##0.0_-;_-* "-"_-;_-@_-</c:formatCode>
                <c:ptCount val="63"/>
                <c:pt idx="0">
                  <c:v>0</c:v>
                </c:pt>
                <c:pt idx="1">
                  <c:v>0</c:v>
                </c:pt>
                <c:pt idx="2">
                  <c:v>0</c:v>
                </c:pt>
                <c:pt idx="3">
                  <c:v>0</c:v>
                </c:pt>
                <c:pt idx="4">
                  <c:v>0</c:v>
                </c:pt>
                <c:pt idx="5">
                  <c:v>0</c:v>
                </c:pt>
                <c:pt idx="6">
                  <c:v>5.8900000000000003E-3</c:v>
                </c:pt>
                <c:pt idx="7">
                  <c:v>1.5780000000000002E-2</c:v>
                </c:pt>
                <c:pt idx="8">
                  <c:v>2.4650000000000002E-2</c:v>
                </c:pt>
                <c:pt idx="9">
                  <c:v>3.7530000000000001E-2</c:v>
                </c:pt>
                <c:pt idx="10">
                  <c:v>5.5379999999999999E-2</c:v>
                </c:pt>
                <c:pt idx="11">
                  <c:v>9.1219999999999996E-2</c:v>
                </c:pt>
                <c:pt idx="12">
                  <c:v>0.12398999999999999</c:v>
                </c:pt>
                <c:pt idx="13">
                  <c:v>0.15073999999999999</c:v>
                </c:pt>
                <c:pt idx="14">
                  <c:v>0.19340999999999997</c:v>
                </c:pt>
                <c:pt idx="15">
                  <c:v>0.23828999999999995</c:v>
                </c:pt>
                <c:pt idx="16">
                  <c:v>0.26408999999999994</c:v>
                </c:pt>
                <c:pt idx="17">
                  <c:v>0.29094999999999993</c:v>
                </c:pt>
                <c:pt idx="18">
                  <c:v>0.30979999999999991</c:v>
                </c:pt>
                <c:pt idx="19">
                  <c:v>0.3298799999999999</c:v>
                </c:pt>
                <c:pt idx="20">
                  <c:v>0.3547499999999999</c:v>
                </c:pt>
                <c:pt idx="21">
                  <c:v>0.39639999999999992</c:v>
                </c:pt>
                <c:pt idx="22">
                  <c:v>0.42627999999999994</c:v>
                </c:pt>
                <c:pt idx="23">
                  <c:v>0.44214999999999993</c:v>
                </c:pt>
                <c:pt idx="24">
                  <c:v>0.45405999999999991</c:v>
                </c:pt>
                <c:pt idx="25">
                  <c:v>0.45901999999999993</c:v>
                </c:pt>
                <c:pt idx="26">
                  <c:v>0.46397999999999995</c:v>
                </c:pt>
                <c:pt idx="27">
                  <c:v>0.47395999999999994</c:v>
                </c:pt>
                <c:pt idx="28">
                  <c:v>0.48242999999999991</c:v>
                </c:pt>
                <c:pt idx="29">
                  <c:v>0.49687999999999993</c:v>
                </c:pt>
                <c:pt idx="30">
                  <c:v>0.51381999999999994</c:v>
                </c:pt>
                <c:pt idx="31">
                  <c:v>0.52027999999999996</c:v>
                </c:pt>
                <c:pt idx="32">
                  <c:v>0.52376</c:v>
                </c:pt>
                <c:pt idx="33">
                  <c:v>0.53368000000000004</c:v>
                </c:pt>
                <c:pt idx="34">
                  <c:v>0.54962</c:v>
                </c:pt>
                <c:pt idx="35">
                  <c:v>0.56606000000000001</c:v>
                </c:pt>
                <c:pt idx="36">
                  <c:v>0.57401000000000002</c:v>
                </c:pt>
                <c:pt idx="37">
                  <c:v>0.58550999999999997</c:v>
                </c:pt>
                <c:pt idx="38">
                  <c:v>0.59000999999999992</c:v>
                </c:pt>
                <c:pt idx="39">
                  <c:v>0.59350999999999987</c:v>
                </c:pt>
                <c:pt idx="40">
                  <c:v>0.59900999999999982</c:v>
                </c:pt>
                <c:pt idx="41">
                  <c:v>0.59900999999999982</c:v>
                </c:pt>
                <c:pt idx="42">
                  <c:v>0.60000999999999982</c:v>
                </c:pt>
                <c:pt idx="43">
                  <c:v>0.60150999999999977</c:v>
                </c:pt>
                <c:pt idx="44">
                  <c:v>0.60150999999999977</c:v>
                </c:pt>
                <c:pt idx="45">
                  <c:v>0.60150999999999977</c:v>
                </c:pt>
                <c:pt idx="46">
                  <c:v>0.60350999999999977</c:v>
                </c:pt>
                <c:pt idx="47">
                  <c:v>0.60900999999999972</c:v>
                </c:pt>
                <c:pt idx="48">
                  <c:v>0.61300999999999972</c:v>
                </c:pt>
                <c:pt idx="49">
                  <c:v>0.61800999999999973</c:v>
                </c:pt>
                <c:pt idx="50">
                  <c:v>0.62100999999999973</c:v>
                </c:pt>
                <c:pt idx="51">
                  <c:v>0.62800999999999974</c:v>
                </c:pt>
                <c:pt idx="52">
                  <c:v>0.62800999999999974</c:v>
                </c:pt>
                <c:pt idx="53">
                  <c:v>0.62800999999999974</c:v>
                </c:pt>
                <c:pt idx="54">
                  <c:v>0.62800999999999974</c:v>
                </c:pt>
                <c:pt idx="55">
                  <c:v>0.63000999999999974</c:v>
                </c:pt>
                <c:pt idx="56">
                  <c:v>0.63200999999999974</c:v>
                </c:pt>
                <c:pt idx="57">
                  <c:v>0.63400999999999974</c:v>
                </c:pt>
                <c:pt idx="58">
                  <c:v>0.64100999999999975</c:v>
                </c:pt>
                <c:pt idx="59">
                  <c:v>0.64400999999999975</c:v>
                </c:pt>
                <c:pt idx="60">
                  <c:v>0.6455099999999997</c:v>
                </c:pt>
                <c:pt idx="61">
                  <c:v>0.6565099999999997</c:v>
                </c:pt>
                <c:pt idx="62">
                  <c:v>0.66350999999999971</c:v>
                </c:pt>
              </c:numCache>
            </c:numRef>
          </c:val>
        </c:ser>
        <c:dLbls>
          <c:showLegendKey val="0"/>
          <c:showVal val="0"/>
          <c:showCatName val="0"/>
          <c:showSerName val="0"/>
          <c:showPercent val="0"/>
          <c:showBubbleSize val="0"/>
        </c:dLbls>
        <c:gapWidth val="22"/>
        <c:overlap val="100"/>
        <c:axId val="44573824"/>
        <c:axId val="44575360"/>
      </c:barChart>
      <c:catAx>
        <c:axId val="44573824"/>
        <c:scaling>
          <c:orientation val="minMax"/>
        </c:scaling>
        <c:delete val="0"/>
        <c:axPos val="b"/>
        <c:numFmt formatCode="General" sourceLinked="1"/>
        <c:majorTickMark val="in"/>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4575360"/>
        <c:crossesAt val="0"/>
        <c:auto val="1"/>
        <c:lblAlgn val="ctr"/>
        <c:lblOffset val="100"/>
        <c:noMultiLvlLbl val="0"/>
      </c:catAx>
      <c:valAx>
        <c:axId val="44575360"/>
        <c:scaling>
          <c:orientation val="minMax"/>
          <c:max val="3500"/>
          <c:min val="0"/>
        </c:scaling>
        <c:delete val="0"/>
        <c:axPos val="l"/>
        <c:majorGridlines/>
        <c:title>
          <c:tx>
            <c:rich>
              <a:bodyPr/>
              <a:lstStyle/>
              <a:p>
                <a:pPr>
                  <a:defRPr sz="1200" b="1" i="0" u="none" strike="noStrike" baseline="0">
                    <a:solidFill>
                      <a:srgbClr val="000000"/>
                    </a:solidFill>
                    <a:latin typeface="Calibri"/>
                    <a:ea typeface="Calibri"/>
                    <a:cs typeface="Calibri"/>
                  </a:defRPr>
                </a:pPr>
                <a:r>
                  <a:rPr lang="en-GB"/>
                  <a:t>Installed Capacity (MW)</a:t>
                </a:r>
              </a:p>
            </c:rich>
          </c:tx>
          <c:layout>
            <c:manualLayout>
              <c:xMode val="edge"/>
              <c:yMode val="edge"/>
              <c:x val="9.9611548556430458E-3"/>
              <c:y val="0.29256573381002271"/>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73824"/>
        <c:crosses val="autoZero"/>
        <c:crossBetween val="between"/>
      </c:valAx>
    </c:plotArea>
    <c:legend>
      <c:legendPos val="r"/>
      <c:layout>
        <c:manualLayout>
          <c:xMode val="edge"/>
          <c:yMode val="edge"/>
          <c:x val="0.15685838701980434"/>
          <c:y val="0.16387590586412856"/>
          <c:w val="0.20751031121109861"/>
          <c:h val="0.12512952341862618"/>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sz="1800" b="1" i="0" baseline="0">
                <a:effectLst/>
              </a:rPr>
              <a:t>Feed-in Tariff Deployment</a:t>
            </a:r>
            <a:endParaRPr lang="en-GB">
              <a:effectLst/>
            </a:endParaRPr>
          </a:p>
          <a:p>
            <a:pPr>
              <a:defRPr sz="1800" b="1" i="0" u="none" strike="noStrike" baseline="0">
                <a:solidFill>
                  <a:srgbClr val="000000"/>
                </a:solidFill>
                <a:latin typeface="Calibri"/>
                <a:ea typeface="Calibri"/>
                <a:cs typeface="Calibri"/>
              </a:defRPr>
            </a:pPr>
            <a:r>
              <a:rPr lang="en-GB" sz="1800" b="1" i="0" baseline="0">
                <a:effectLst/>
              </a:rPr>
              <a:t>Cumulative Number of Installations</a:t>
            </a:r>
            <a:endParaRPr lang="en-GB">
              <a:effectLst/>
            </a:endParaRPr>
          </a:p>
        </c:rich>
      </c:tx>
      <c:layout>
        <c:manualLayout>
          <c:xMode val="edge"/>
          <c:yMode val="edge"/>
          <c:x val="0.3555286839145107"/>
          <c:y val="4.5851574483845088E-2"/>
        </c:manualLayout>
      </c:layout>
      <c:overlay val="1"/>
    </c:title>
    <c:autoTitleDeleted val="0"/>
    <c:plotArea>
      <c:layout>
        <c:manualLayout>
          <c:layoutTarget val="inner"/>
          <c:xMode val="edge"/>
          <c:yMode val="edge"/>
          <c:x val="0.11837461838384507"/>
          <c:y val="3.522598560159762E-2"/>
          <c:w val="0.85832978344047262"/>
          <c:h val="0.76760699912510932"/>
        </c:manualLayout>
      </c:layout>
      <c:barChart>
        <c:barDir val="col"/>
        <c:grouping val="stacked"/>
        <c:varyColors val="0"/>
        <c:ser>
          <c:idx val="0"/>
          <c:order val="0"/>
          <c:tx>
            <c:strRef>
              <c:f>'Overall FIT by Tech'!$C$17</c:f>
              <c:strCache>
                <c:ptCount val="1"/>
                <c:pt idx="0">
                  <c:v>PV</c:v>
                </c:pt>
              </c:strCache>
            </c:strRef>
          </c:tx>
          <c:invertIfNegative val="0"/>
          <c:cat>
            <c:multiLvlStrRef>
              <c:f>'Overall FIT by Tech'!$D$3:$BN$4</c:f>
              <c:multiLvlStrCache>
                <c:ptCount val="63"/>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lvl>
                <c:lvl>
                  <c:pt idx="0">
                    <c:v>Pre 2010</c:v>
                  </c:pt>
                  <c:pt idx="1">
                    <c:v>2010</c:v>
                  </c:pt>
                  <c:pt idx="13">
                    <c:v>2011</c:v>
                  </c:pt>
                  <c:pt idx="25">
                    <c:v>2012</c:v>
                  </c:pt>
                  <c:pt idx="37">
                    <c:v>2013</c:v>
                  </c:pt>
                  <c:pt idx="49">
                    <c:v>2014</c:v>
                  </c:pt>
                  <c:pt idx="62">
                    <c:v>2015</c:v>
                  </c:pt>
                </c:lvl>
              </c:multiLvlStrCache>
            </c:multiLvlStrRef>
          </c:cat>
          <c:val>
            <c:numRef>
              <c:f>'Overall FIT by Tech'!$D$17:$BN$17</c:f>
              <c:numCache>
                <c:formatCode>_(* #,##0_);_(* \(#,##0\);_(* "-"_);_(@_)</c:formatCode>
                <c:ptCount val="63"/>
                <c:pt idx="0">
                  <c:v>4840</c:v>
                </c:pt>
                <c:pt idx="1">
                  <c:v>5374</c:v>
                </c:pt>
                <c:pt idx="2">
                  <c:v>5847</c:v>
                </c:pt>
                <c:pt idx="3">
                  <c:v>6782</c:v>
                </c:pt>
                <c:pt idx="4">
                  <c:v>7832</c:v>
                </c:pt>
                <c:pt idx="5">
                  <c:v>9351</c:v>
                </c:pt>
                <c:pt idx="6">
                  <c:v>11264</c:v>
                </c:pt>
                <c:pt idx="7">
                  <c:v>13582</c:v>
                </c:pt>
                <c:pt idx="8">
                  <c:v>15860</c:v>
                </c:pt>
                <c:pt idx="9">
                  <c:v>18723</c:v>
                </c:pt>
                <c:pt idx="10">
                  <c:v>22199</c:v>
                </c:pt>
                <c:pt idx="11">
                  <c:v>26208</c:v>
                </c:pt>
                <c:pt idx="12">
                  <c:v>29290</c:v>
                </c:pt>
                <c:pt idx="13">
                  <c:v>33437</c:v>
                </c:pt>
                <c:pt idx="14">
                  <c:v>38116</c:v>
                </c:pt>
                <c:pt idx="15">
                  <c:v>45183</c:v>
                </c:pt>
                <c:pt idx="16">
                  <c:v>51518</c:v>
                </c:pt>
                <c:pt idx="17">
                  <c:v>58846</c:v>
                </c:pt>
                <c:pt idx="18">
                  <c:v>68377</c:v>
                </c:pt>
                <c:pt idx="19">
                  <c:v>79638</c:v>
                </c:pt>
                <c:pt idx="20">
                  <c:v>93795</c:v>
                </c:pt>
                <c:pt idx="21">
                  <c:v>111226</c:v>
                </c:pt>
                <c:pt idx="22">
                  <c:v>131698</c:v>
                </c:pt>
                <c:pt idx="23">
                  <c:v>188725</c:v>
                </c:pt>
                <c:pt idx="24">
                  <c:v>234933</c:v>
                </c:pt>
                <c:pt idx="25">
                  <c:v>243401</c:v>
                </c:pt>
                <c:pt idx="26">
                  <c:v>287416</c:v>
                </c:pt>
                <c:pt idx="27">
                  <c:v>314491</c:v>
                </c:pt>
                <c:pt idx="28">
                  <c:v>320013</c:v>
                </c:pt>
                <c:pt idx="29">
                  <c:v>330538</c:v>
                </c:pt>
                <c:pt idx="30">
                  <c:v>343804</c:v>
                </c:pt>
                <c:pt idx="31">
                  <c:v>370368</c:v>
                </c:pt>
                <c:pt idx="32">
                  <c:v>374284</c:v>
                </c:pt>
                <c:pt idx="33">
                  <c:v>379549</c:v>
                </c:pt>
                <c:pt idx="34">
                  <c:v>390269</c:v>
                </c:pt>
                <c:pt idx="35">
                  <c:v>396049</c:v>
                </c:pt>
                <c:pt idx="36">
                  <c:v>402109</c:v>
                </c:pt>
                <c:pt idx="37">
                  <c:v>408551</c:v>
                </c:pt>
                <c:pt idx="38">
                  <c:v>415498</c:v>
                </c:pt>
                <c:pt idx="39">
                  <c:v>423584</c:v>
                </c:pt>
                <c:pt idx="40">
                  <c:v>432007</c:v>
                </c:pt>
                <c:pt idx="41">
                  <c:v>440553</c:v>
                </c:pt>
                <c:pt idx="42">
                  <c:v>453268</c:v>
                </c:pt>
                <c:pt idx="43">
                  <c:v>460026</c:v>
                </c:pt>
                <c:pt idx="44">
                  <c:v>467879</c:v>
                </c:pt>
                <c:pt idx="45">
                  <c:v>476231</c:v>
                </c:pt>
                <c:pt idx="46">
                  <c:v>485211</c:v>
                </c:pt>
                <c:pt idx="47">
                  <c:v>495453</c:v>
                </c:pt>
                <c:pt idx="48">
                  <c:v>504058</c:v>
                </c:pt>
                <c:pt idx="49">
                  <c:v>512309</c:v>
                </c:pt>
                <c:pt idx="50">
                  <c:v>521319</c:v>
                </c:pt>
                <c:pt idx="51">
                  <c:v>537054</c:v>
                </c:pt>
                <c:pt idx="52">
                  <c:v>545263</c:v>
                </c:pt>
                <c:pt idx="53">
                  <c:v>554292</c:v>
                </c:pt>
                <c:pt idx="54">
                  <c:v>564369</c:v>
                </c:pt>
                <c:pt idx="55">
                  <c:v>575586</c:v>
                </c:pt>
                <c:pt idx="56">
                  <c:v>586324</c:v>
                </c:pt>
                <c:pt idx="57">
                  <c:v>599218</c:v>
                </c:pt>
                <c:pt idx="58">
                  <c:v>612613</c:v>
                </c:pt>
                <c:pt idx="59">
                  <c:v>625338</c:v>
                </c:pt>
                <c:pt idx="60">
                  <c:v>638670</c:v>
                </c:pt>
                <c:pt idx="61">
                  <c:v>647143</c:v>
                </c:pt>
                <c:pt idx="62">
                  <c:v>655993</c:v>
                </c:pt>
              </c:numCache>
            </c:numRef>
          </c:val>
        </c:ser>
        <c:ser>
          <c:idx val="1"/>
          <c:order val="1"/>
          <c:tx>
            <c:strRef>
              <c:f>'Overall FIT by Tech'!$C$18</c:f>
              <c:strCache>
                <c:ptCount val="1"/>
                <c:pt idx="0">
                  <c:v>Hydro</c:v>
                </c:pt>
              </c:strCache>
            </c:strRef>
          </c:tx>
          <c:invertIfNegative val="0"/>
          <c:cat>
            <c:multiLvlStrRef>
              <c:f>'Overall FIT by Tech'!$D$3:$BN$4</c:f>
              <c:multiLvlStrCache>
                <c:ptCount val="63"/>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lvl>
                <c:lvl>
                  <c:pt idx="0">
                    <c:v>Pre 2010</c:v>
                  </c:pt>
                  <c:pt idx="1">
                    <c:v>2010</c:v>
                  </c:pt>
                  <c:pt idx="13">
                    <c:v>2011</c:v>
                  </c:pt>
                  <c:pt idx="25">
                    <c:v>2012</c:v>
                  </c:pt>
                  <c:pt idx="37">
                    <c:v>2013</c:v>
                  </c:pt>
                  <c:pt idx="49">
                    <c:v>2014</c:v>
                  </c:pt>
                  <c:pt idx="62">
                    <c:v>2015</c:v>
                  </c:pt>
                </c:lvl>
              </c:multiLvlStrCache>
            </c:multiLvlStrRef>
          </c:cat>
          <c:val>
            <c:numRef>
              <c:f>'Overall FIT by Tech'!$D$18:$BN$18</c:f>
              <c:numCache>
                <c:formatCode>_(* #,##0_);_(* \(#,##0\);_(* "-"_);_(@_)</c:formatCode>
                <c:ptCount val="63"/>
                <c:pt idx="0">
                  <c:v>153</c:v>
                </c:pt>
                <c:pt idx="1">
                  <c:v>154</c:v>
                </c:pt>
                <c:pt idx="2">
                  <c:v>167</c:v>
                </c:pt>
                <c:pt idx="3">
                  <c:v>190</c:v>
                </c:pt>
                <c:pt idx="4">
                  <c:v>191</c:v>
                </c:pt>
                <c:pt idx="5">
                  <c:v>191</c:v>
                </c:pt>
                <c:pt idx="6">
                  <c:v>192</c:v>
                </c:pt>
                <c:pt idx="7">
                  <c:v>195</c:v>
                </c:pt>
                <c:pt idx="8">
                  <c:v>196</c:v>
                </c:pt>
                <c:pt idx="9">
                  <c:v>200</c:v>
                </c:pt>
                <c:pt idx="10">
                  <c:v>209</c:v>
                </c:pt>
                <c:pt idx="11">
                  <c:v>213</c:v>
                </c:pt>
                <c:pt idx="12">
                  <c:v>214</c:v>
                </c:pt>
                <c:pt idx="13">
                  <c:v>221</c:v>
                </c:pt>
                <c:pt idx="14">
                  <c:v>222</c:v>
                </c:pt>
                <c:pt idx="15">
                  <c:v>226</c:v>
                </c:pt>
                <c:pt idx="16">
                  <c:v>235</c:v>
                </c:pt>
                <c:pt idx="17">
                  <c:v>248</c:v>
                </c:pt>
                <c:pt idx="18">
                  <c:v>253</c:v>
                </c:pt>
                <c:pt idx="19">
                  <c:v>257</c:v>
                </c:pt>
                <c:pt idx="20">
                  <c:v>264</c:v>
                </c:pt>
                <c:pt idx="21">
                  <c:v>278</c:v>
                </c:pt>
                <c:pt idx="22">
                  <c:v>286</c:v>
                </c:pt>
                <c:pt idx="23">
                  <c:v>295</c:v>
                </c:pt>
                <c:pt idx="24">
                  <c:v>303</c:v>
                </c:pt>
                <c:pt idx="25">
                  <c:v>312</c:v>
                </c:pt>
                <c:pt idx="26">
                  <c:v>331</c:v>
                </c:pt>
                <c:pt idx="27">
                  <c:v>347</c:v>
                </c:pt>
                <c:pt idx="28">
                  <c:v>355</c:v>
                </c:pt>
                <c:pt idx="29">
                  <c:v>367</c:v>
                </c:pt>
                <c:pt idx="30">
                  <c:v>380</c:v>
                </c:pt>
                <c:pt idx="31">
                  <c:v>390</c:v>
                </c:pt>
                <c:pt idx="32">
                  <c:v>390</c:v>
                </c:pt>
                <c:pt idx="33">
                  <c:v>401</c:v>
                </c:pt>
                <c:pt idx="34">
                  <c:v>410</c:v>
                </c:pt>
                <c:pt idx="35">
                  <c:v>422</c:v>
                </c:pt>
                <c:pt idx="36">
                  <c:v>438</c:v>
                </c:pt>
                <c:pt idx="37">
                  <c:v>439</c:v>
                </c:pt>
                <c:pt idx="38">
                  <c:v>447</c:v>
                </c:pt>
                <c:pt idx="39">
                  <c:v>452</c:v>
                </c:pt>
                <c:pt idx="40">
                  <c:v>459</c:v>
                </c:pt>
                <c:pt idx="41">
                  <c:v>470</c:v>
                </c:pt>
                <c:pt idx="42">
                  <c:v>473</c:v>
                </c:pt>
                <c:pt idx="43">
                  <c:v>476</c:v>
                </c:pt>
                <c:pt idx="44">
                  <c:v>480</c:v>
                </c:pt>
                <c:pt idx="45">
                  <c:v>490</c:v>
                </c:pt>
                <c:pt idx="46">
                  <c:v>498</c:v>
                </c:pt>
                <c:pt idx="47">
                  <c:v>518</c:v>
                </c:pt>
                <c:pt idx="48">
                  <c:v>528</c:v>
                </c:pt>
                <c:pt idx="49">
                  <c:v>535</c:v>
                </c:pt>
                <c:pt idx="50">
                  <c:v>543</c:v>
                </c:pt>
                <c:pt idx="51">
                  <c:v>554</c:v>
                </c:pt>
                <c:pt idx="52">
                  <c:v>556</c:v>
                </c:pt>
                <c:pt idx="53">
                  <c:v>564</c:v>
                </c:pt>
                <c:pt idx="54">
                  <c:v>568</c:v>
                </c:pt>
                <c:pt idx="55">
                  <c:v>573</c:v>
                </c:pt>
                <c:pt idx="56">
                  <c:v>578</c:v>
                </c:pt>
                <c:pt idx="57">
                  <c:v>585</c:v>
                </c:pt>
                <c:pt idx="58">
                  <c:v>593</c:v>
                </c:pt>
                <c:pt idx="59">
                  <c:v>598</c:v>
                </c:pt>
                <c:pt idx="60">
                  <c:v>602</c:v>
                </c:pt>
                <c:pt idx="61">
                  <c:v>604</c:v>
                </c:pt>
                <c:pt idx="62">
                  <c:v>604</c:v>
                </c:pt>
              </c:numCache>
            </c:numRef>
          </c:val>
        </c:ser>
        <c:ser>
          <c:idx val="2"/>
          <c:order val="2"/>
          <c:tx>
            <c:strRef>
              <c:f>'Overall FIT by Tech'!$C$19</c:f>
              <c:strCache>
                <c:ptCount val="1"/>
                <c:pt idx="0">
                  <c:v>Wind</c:v>
                </c:pt>
              </c:strCache>
            </c:strRef>
          </c:tx>
          <c:invertIfNegative val="0"/>
          <c:cat>
            <c:multiLvlStrRef>
              <c:f>'Overall FIT by Tech'!$D$3:$BN$4</c:f>
              <c:multiLvlStrCache>
                <c:ptCount val="63"/>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lvl>
                <c:lvl>
                  <c:pt idx="0">
                    <c:v>Pre 2010</c:v>
                  </c:pt>
                  <c:pt idx="1">
                    <c:v>2010</c:v>
                  </c:pt>
                  <c:pt idx="13">
                    <c:v>2011</c:v>
                  </c:pt>
                  <c:pt idx="25">
                    <c:v>2012</c:v>
                  </c:pt>
                  <c:pt idx="37">
                    <c:v>2013</c:v>
                  </c:pt>
                  <c:pt idx="49">
                    <c:v>2014</c:v>
                  </c:pt>
                  <c:pt idx="62">
                    <c:v>2015</c:v>
                  </c:pt>
                </c:lvl>
              </c:multiLvlStrCache>
            </c:multiLvlStrRef>
          </c:cat>
          <c:val>
            <c:numRef>
              <c:f>'Overall FIT by Tech'!$D$19:$BN$19</c:f>
              <c:numCache>
                <c:formatCode>_(* #,##0_);_(* \(#,##0\);_(* "-"_);_(@_)</c:formatCode>
                <c:ptCount val="63"/>
                <c:pt idx="0">
                  <c:v>969</c:v>
                </c:pt>
                <c:pt idx="1">
                  <c:v>992</c:v>
                </c:pt>
                <c:pt idx="2">
                  <c:v>1027</c:v>
                </c:pt>
                <c:pt idx="3">
                  <c:v>1082</c:v>
                </c:pt>
                <c:pt idx="4">
                  <c:v>1119</c:v>
                </c:pt>
                <c:pt idx="5">
                  <c:v>1169</c:v>
                </c:pt>
                <c:pt idx="6">
                  <c:v>1222</c:v>
                </c:pt>
                <c:pt idx="7">
                  <c:v>1279</c:v>
                </c:pt>
                <c:pt idx="8">
                  <c:v>1333</c:v>
                </c:pt>
                <c:pt idx="9">
                  <c:v>1390</c:v>
                </c:pt>
                <c:pt idx="10">
                  <c:v>1472</c:v>
                </c:pt>
                <c:pt idx="11">
                  <c:v>1551</c:v>
                </c:pt>
                <c:pt idx="12">
                  <c:v>1594</c:v>
                </c:pt>
                <c:pt idx="13">
                  <c:v>1649</c:v>
                </c:pt>
                <c:pt idx="14">
                  <c:v>1706</c:v>
                </c:pt>
                <c:pt idx="15">
                  <c:v>1797</c:v>
                </c:pt>
                <c:pt idx="16">
                  <c:v>1868</c:v>
                </c:pt>
                <c:pt idx="17">
                  <c:v>1957</c:v>
                </c:pt>
                <c:pt idx="18">
                  <c:v>2160</c:v>
                </c:pt>
                <c:pt idx="19">
                  <c:v>2222</c:v>
                </c:pt>
                <c:pt idx="20">
                  <c:v>2290</c:v>
                </c:pt>
                <c:pt idx="21">
                  <c:v>2384</c:v>
                </c:pt>
                <c:pt idx="22">
                  <c:v>2458</c:v>
                </c:pt>
                <c:pt idx="23">
                  <c:v>2535</c:v>
                </c:pt>
                <c:pt idx="24">
                  <c:v>2614</c:v>
                </c:pt>
                <c:pt idx="25">
                  <c:v>2745</c:v>
                </c:pt>
                <c:pt idx="26">
                  <c:v>2901</c:v>
                </c:pt>
                <c:pt idx="27">
                  <c:v>3338</c:v>
                </c:pt>
                <c:pt idx="28">
                  <c:v>3410</c:v>
                </c:pt>
                <c:pt idx="29">
                  <c:v>3524</c:v>
                </c:pt>
                <c:pt idx="30">
                  <c:v>3667</c:v>
                </c:pt>
                <c:pt idx="31">
                  <c:v>3793</c:v>
                </c:pt>
                <c:pt idx="32">
                  <c:v>3956</c:v>
                </c:pt>
                <c:pt idx="33">
                  <c:v>4160</c:v>
                </c:pt>
                <c:pt idx="34">
                  <c:v>4392</c:v>
                </c:pt>
                <c:pt idx="35">
                  <c:v>5130</c:v>
                </c:pt>
                <c:pt idx="36">
                  <c:v>5148</c:v>
                </c:pt>
                <c:pt idx="37">
                  <c:v>5183</c:v>
                </c:pt>
                <c:pt idx="38">
                  <c:v>5248</c:v>
                </c:pt>
                <c:pt idx="39">
                  <c:v>5292</c:v>
                </c:pt>
                <c:pt idx="40">
                  <c:v>5315</c:v>
                </c:pt>
                <c:pt idx="41">
                  <c:v>5354</c:v>
                </c:pt>
                <c:pt idx="42">
                  <c:v>5393</c:v>
                </c:pt>
                <c:pt idx="43">
                  <c:v>5428</c:v>
                </c:pt>
                <c:pt idx="44">
                  <c:v>5462</c:v>
                </c:pt>
                <c:pt idx="45">
                  <c:v>5533</c:v>
                </c:pt>
                <c:pt idx="46">
                  <c:v>5589</c:v>
                </c:pt>
                <c:pt idx="47">
                  <c:v>5656</c:v>
                </c:pt>
                <c:pt idx="48">
                  <c:v>5721</c:v>
                </c:pt>
                <c:pt idx="49">
                  <c:v>5771</c:v>
                </c:pt>
                <c:pt idx="50">
                  <c:v>5851</c:v>
                </c:pt>
                <c:pt idx="51">
                  <c:v>6296</c:v>
                </c:pt>
                <c:pt idx="52">
                  <c:v>6316</c:v>
                </c:pt>
                <c:pt idx="53">
                  <c:v>6346</c:v>
                </c:pt>
                <c:pt idx="54">
                  <c:v>6382</c:v>
                </c:pt>
                <c:pt idx="55">
                  <c:v>6411</c:v>
                </c:pt>
                <c:pt idx="56">
                  <c:v>6446</c:v>
                </c:pt>
                <c:pt idx="57">
                  <c:v>6544</c:v>
                </c:pt>
                <c:pt idx="58">
                  <c:v>6587</c:v>
                </c:pt>
                <c:pt idx="59">
                  <c:v>6640</c:v>
                </c:pt>
                <c:pt idx="60">
                  <c:v>6727</c:v>
                </c:pt>
                <c:pt idx="61">
                  <c:v>6727</c:v>
                </c:pt>
                <c:pt idx="62">
                  <c:v>6733</c:v>
                </c:pt>
              </c:numCache>
            </c:numRef>
          </c:val>
        </c:ser>
        <c:ser>
          <c:idx val="3"/>
          <c:order val="3"/>
          <c:tx>
            <c:strRef>
              <c:f>'Overall FIT by Tech'!$C$20</c:f>
              <c:strCache>
                <c:ptCount val="1"/>
                <c:pt idx="0">
                  <c:v>AD</c:v>
                </c:pt>
              </c:strCache>
            </c:strRef>
          </c:tx>
          <c:invertIfNegative val="0"/>
          <c:cat>
            <c:multiLvlStrRef>
              <c:f>'Overall FIT by Tech'!$D$3:$BN$4</c:f>
              <c:multiLvlStrCache>
                <c:ptCount val="63"/>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lvl>
                <c:lvl>
                  <c:pt idx="0">
                    <c:v>Pre 2010</c:v>
                  </c:pt>
                  <c:pt idx="1">
                    <c:v>2010</c:v>
                  </c:pt>
                  <c:pt idx="13">
                    <c:v>2011</c:v>
                  </c:pt>
                  <c:pt idx="25">
                    <c:v>2012</c:v>
                  </c:pt>
                  <c:pt idx="37">
                    <c:v>2013</c:v>
                  </c:pt>
                  <c:pt idx="49">
                    <c:v>2014</c:v>
                  </c:pt>
                  <c:pt idx="62">
                    <c:v>2015</c:v>
                  </c:pt>
                </c:lvl>
              </c:multiLvlStrCache>
            </c:multiLvlStrRef>
          </c:cat>
          <c:val>
            <c:numRef>
              <c:f>'Overall FIT by Tech'!$D$20:$BN$20</c:f>
              <c:numCache>
                <c:formatCode>_(* #,##0_);_(* \(#,##0\);_(* "-"_);_(@_)</c:formatCode>
                <c:ptCount val="63"/>
                <c:pt idx="0">
                  <c:v>2</c:v>
                </c:pt>
                <c:pt idx="1">
                  <c:v>2</c:v>
                </c:pt>
                <c:pt idx="2">
                  <c:v>2</c:v>
                </c:pt>
                <c:pt idx="3">
                  <c:v>3</c:v>
                </c:pt>
                <c:pt idx="4">
                  <c:v>3</c:v>
                </c:pt>
                <c:pt idx="5">
                  <c:v>3</c:v>
                </c:pt>
                <c:pt idx="6">
                  <c:v>4</c:v>
                </c:pt>
                <c:pt idx="7">
                  <c:v>5</c:v>
                </c:pt>
                <c:pt idx="8">
                  <c:v>6</c:v>
                </c:pt>
                <c:pt idx="9">
                  <c:v>6</c:v>
                </c:pt>
                <c:pt idx="10">
                  <c:v>6</c:v>
                </c:pt>
                <c:pt idx="11">
                  <c:v>6</c:v>
                </c:pt>
                <c:pt idx="12">
                  <c:v>6</c:v>
                </c:pt>
                <c:pt idx="13">
                  <c:v>7</c:v>
                </c:pt>
                <c:pt idx="14">
                  <c:v>7</c:v>
                </c:pt>
                <c:pt idx="15">
                  <c:v>9</c:v>
                </c:pt>
                <c:pt idx="16">
                  <c:v>10</c:v>
                </c:pt>
                <c:pt idx="17">
                  <c:v>12</c:v>
                </c:pt>
                <c:pt idx="18">
                  <c:v>13</c:v>
                </c:pt>
                <c:pt idx="19">
                  <c:v>13</c:v>
                </c:pt>
                <c:pt idx="20">
                  <c:v>15</c:v>
                </c:pt>
                <c:pt idx="21">
                  <c:v>15</c:v>
                </c:pt>
                <c:pt idx="22">
                  <c:v>16</c:v>
                </c:pt>
                <c:pt idx="23">
                  <c:v>17</c:v>
                </c:pt>
                <c:pt idx="24">
                  <c:v>20</c:v>
                </c:pt>
                <c:pt idx="25">
                  <c:v>22</c:v>
                </c:pt>
                <c:pt idx="26">
                  <c:v>22</c:v>
                </c:pt>
                <c:pt idx="27">
                  <c:v>22</c:v>
                </c:pt>
                <c:pt idx="28">
                  <c:v>24</c:v>
                </c:pt>
                <c:pt idx="29">
                  <c:v>28</c:v>
                </c:pt>
                <c:pt idx="30">
                  <c:v>31</c:v>
                </c:pt>
                <c:pt idx="31">
                  <c:v>36</c:v>
                </c:pt>
                <c:pt idx="32">
                  <c:v>37</c:v>
                </c:pt>
                <c:pt idx="33">
                  <c:v>41</c:v>
                </c:pt>
                <c:pt idx="34">
                  <c:v>44</c:v>
                </c:pt>
                <c:pt idx="35">
                  <c:v>45</c:v>
                </c:pt>
                <c:pt idx="36">
                  <c:v>48</c:v>
                </c:pt>
                <c:pt idx="37">
                  <c:v>50</c:v>
                </c:pt>
                <c:pt idx="38">
                  <c:v>52</c:v>
                </c:pt>
                <c:pt idx="39">
                  <c:v>53</c:v>
                </c:pt>
                <c:pt idx="40">
                  <c:v>55</c:v>
                </c:pt>
                <c:pt idx="41">
                  <c:v>55</c:v>
                </c:pt>
                <c:pt idx="42">
                  <c:v>60</c:v>
                </c:pt>
                <c:pt idx="43">
                  <c:v>63</c:v>
                </c:pt>
                <c:pt idx="44">
                  <c:v>67</c:v>
                </c:pt>
                <c:pt idx="45">
                  <c:v>70</c:v>
                </c:pt>
                <c:pt idx="46">
                  <c:v>73</c:v>
                </c:pt>
                <c:pt idx="47">
                  <c:v>78</c:v>
                </c:pt>
                <c:pt idx="48">
                  <c:v>84</c:v>
                </c:pt>
                <c:pt idx="49">
                  <c:v>85</c:v>
                </c:pt>
                <c:pt idx="50">
                  <c:v>89</c:v>
                </c:pt>
                <c:pt idx="51">
                  <c:v>96</c:v>
                </c:pt>
                <c:pt idx="52">
                  <c:v>97</c:v>
                </c:pt>
                <c:pt idx="53">
                  <c:v>99</c:v>
                </c:pt>
                <c:pt idx="54">
                  <c:v>103</c:v>
                </c:pt>
                <c:pt idx="55">
                  <c:v>104</c:v>
                </c:pt>
                <c:pt idx="56">
                  <c:v>113</c:v>
                </c:pt>
                <c:pt idx="57">
                  <c:v>120</c:v>
                </c:pt>
                <c:pt idx="58">
                  <c:v>125</c:v>
                </c:pt>
                <c:pt idx="59">
                  <c:v>141</c:v>
                </c:pt>
                <c:pt idx="60">
                  <c:v>156</c:v>
                </c:pt>
                <c:pt idx="61">
                  <c:v>156</c:v>
                </c:pt>
                <c:pt idx="62">
                  <c:v>156</c:v>
                </c:pt>
              </c:numCache>
            </c:numRef>
          </c:val>
        </c:ser>
        <c:ser>
          <c:idx val="4"/>
          <c:order val="4"/>
          <c:tx>
            <c:strRef>
              <c:f>'Overall FIT by Tech'!$C$21</c:f>
              <c:strCache>
                <c:ptCount val="1"/>
                <c:pt idx="0">
                  <c:v>Micro CHP</c:v>
                </c:pt>
              </c:strCache>
            </c:strRef>
          </c:tx>
          <c:invertIfNegative val="0"/>
          <c:cat>
            <c:multiLvlStrRef>
              <c:f>'Overall FIT by Tech'!$D$3:$BN$4</c:f>
              <c:multiLvlStrCache>
                <c:ptCount val="63"/>
                <c:lvl>
                  <c:pt idx="1">
                    <c:v>January</c:v>
                  </c:pt>
                  <c:pt idx="2">
                    <c:v>February</c:v>
                  </c:pt>
                  <c:pt idx="3">
                    <c:v>March</c:v>
                  </c:pt>
                  <c:pt idx="4">
                    <c:v>April</c:v>
                  </c:pt>
                  <c:pt idx="5">
                    <c:v>May</c:v>
                  </c:pt>
                  <c:pt idx="6">
                    <c:v>June</c:v>
                  </c:pt>
                  <c:pt idx="7">
                    <c:v>July</c:v>
                  </c:pt>
                  <c:pt idx="8">
                    <c:v>August</c:v>
                  </c:pt>
                  <c:pt idx="9">
                    <c:v>September</c:v>
                  </c:pt>
                  <c:pt idx="10">
                    <c:v>October</c:v>
                  </c:pt>
                  <c:pt idx="11">
                    <c:v>November</c:v>
                  </c:pt>
                  <c:pt idx="12">
                    <c:v>December</c:v>
                  </c:pt>
                  <c:pt idx="13">
                    <c:v>January</c:v>
                  </c:pt>
                  <c:pt idx="14">
                    <c:v>February</c:v>
                  </c:pt>
                  <c:pt idx="15">
                    <c:v>March</c:v>
                  </c:pt>
                  <c:pt idx="16">
                    <c:v>April</c:v>
                  </c:pt>
                  <c:pt idx="17">
                    <c:v>May</c:v>
                  </c:pt>
                  <c:pt idx="18">
                    <c:v>June</c:v>
                  </c:pt>
                  <c:pt idx="19">
                    <c:v>July</c:v>
                  </c:pt>
                  <c:pt idx="20">
                    <c:v>August</c:v>
                  </c:pt>
                  <c:pt idx="21">
                    <c:v>September</c:v>
                  </c:pt>
                  <c:pt idx="22">
                    <c:v>October</c:v>
                  </c:pt>
                  <c:pt idx="23">
                    <c:v>November</c:v>
                  </c:pt>
                  <c:pt idx="24">
                    <c:v>December</c:v>
                  </c:pt>
                  <c:pt idx="25">
                    <c:v>January</c:v>
                  </c:pt>
                  <c:pt idx="26">
                    <c:v>February</c:v>
                  </c:pt>
                  <c:pt idx="27">
                    <c:v>March</c:v>
                  </c:pt>
                  <c:pt idx="28">
                    <c:v>April</c:v>
                  </c:pt>
                  <c:pt idx="29">
                    <c:v>May</c:v>
                  </c:pt>
                  <c:pt idx="30">
                    <c:v>June</c:v>
                  </c:pt>
                  <c:pt idx="31">
                    <c:v>July</c:v>
                  </c:pt>
                  <c:pt idx="32">
                    <c:v>August</c:v>
                  </c:pt>
                  <c:pt idx="33">
                    <c:v>September</c:v>
                  </c:pt>
                  <c:pt idx="34">
                    <c:v>October</c:v>
                  </c:pt>
                  <c:pt idx="35">
                    <c:v>November</c:v>
                  </c:pt>
                  <c:pt idx="36">
                    <c:v>December</c:v>
                  </c:pt>
                  <c:pt idx="37">
                    <c:v>January</c:v>
                  </c:pt>
                  <c:pt idx="38">
                    <c:v>February</c:v>
                  </c:pt>
                  <c:pt idx="39">
                    <c:v>March</c:v>
                  </c:pt>
                  <c:pt idx="40">
                    <c:v>April</c:v>
                  </c:pt>
                  <c:pt idx="41">
                    <c:v>May</c:v>
                  </c:pt>
                  <c:pt idx="42">
                    <c:v>June</c:v>
                  </c:pt>
                  <c:pt idx="43">
                    <c:v>July</c:v>
                  </c:pt>
                  <c:pt idx="44">
                    <c:v>August</c:v>
                  </c:pt>
                  <c:pt idx="45">
                    <c:v>September</c:v>
                  </c:pt>
                  <c:pt idx="46">
                    <c:v>October</c:v>
                  </c:pt>
                  <c:pt idx="47">
                    <c:v>November</c:v>
                  </c:pt>
                  <c:pt idx="48">
                    <c:v>December</c:v>
                  </c:pt>
                  <c:pt idx="49">
                    <c:v>January</c:v>
                  </c:pt>
                  <c:pt idx="50">
                    <c:v>February</c:v>
                  </c:pt>
                  <c:pt idx="51">
                    <c:v>March</c:v>
                  </c:pt>
                  <c:pt idx="52">
                    <c:v>April</c:v>
                  </c:pt>
                  <c:pt idx="53">
                    <c:v>May</c:v>
                  </c:pt>
                  <c:pt idx="54">
                    <c:v>June</c:v>
                  </c:pt>
                  <c:pt idx="55">
                    <c:v>July</c:v>
                  </c:pt>
                  <c:pt idx="56">
                    <c:v>August</c:v>
                  </c:pt>
                  <c:pt idx="57">
                    <c:v>September</c:v>
                  </c:pt>
                  <c:pt idx="58">
                    <c:v>October</c:v>
                  </c:pt>
                  <c:pt idx="59">
                    <c:v>November</c:v>
                  </c:pt>
                  <c:pt idx="60">
                    <c:v>December</c:v>
                  </c:pt>
                  <c:pt idx="61">
                    <c:v>January</c:v>
                  </c:pt>
                  <c:pt idx="62">
                    <c:v>February</c:v>
                  </c:pt>
                </c:lvl>
                <c:lvl>
                  <c:pt idx="0">
                    <c:v>Pre 2010</c:v>
                  </c:pt>
                  <c:pt idx="1">
                    <c:v>2010</c:v>
                  </c:pt>
                  <c:pt idx="13">
                    <c:v>2011</c:v>
                  </c:pt>
                  <c:pt idx="25">
                    <c:v>2012</c:v>
                  </c:pt>
                  <c:pt idx="37">
                    <c:v>2013</c:v>
                  </c:pt>
                  <c:pt idx="49">
                    <c:v>2014</c:v>
                  </c:pt>
                  <c:pt idx="62">
                    <c:v>2015</c:v>
                  </c:pt>
                </c:lvl>
              </c:multiLvlStrCache>
            </c:multiLvlStrRef>
          </c:cat>
          <c:val>
            <c:numRef>
              <c:f>'Overall FIT by Tech'!$D$21:$BN$21</c:f>
              <c:numCache>
                <c:formatCode>_(* #,##0_);_(* \(#,##0\);_(* "-"_);_(@_)</c:formatCode>
                <c:ptCount val="63"/>
                <c:pt idx="0">
                  <c:v>0</c:v>
                </c:pt>
                <c:pt idx="1">
                  <c:v>0</c:v>
                </c:pt>
                <c:pt idx="2">
                  <c:v>0</c:v>
                </c:pt>
                <c:pt idx="3">
                  <c:v>0</c:v>
                </c:pt>
                <c:pt idx="4">
                  <c:v>0</c:v>
                </c:pt>
                <c:pt idx="5">
                  <c:v>0</c:v>
                </c:pt>
                <c:pt idx="6">
                  <c:v>6</c:v>
                </c:pt>
                <c:pt idx="7">
                  <c:v>16</c:v>
                </c:pt>
                <c:pt idx="8">
                  <c:v>25</c:v>
                </c:pt>
                <c:pt idx="9">
                  <c:v>38</c:v>
                </c:pt>
                <c:pt idx="10">
                  <c:v>56</c:v>
                </c:pt>
                <c:pt idx="11">
                  <c:v>92</c:v>
                </c:pt>
                <c:pt idx="12">
                  <c:v>125</c:v>
                </c:pt>
                <c:pt idx="13">
                  <c:v>152</c:v>
                </c:pt>
                <c:pt idx="14">
                  <c:v>196</c:v>
                </c:pt>
                <c:pt idx="15">
                  <c:v>241</c:v>
                </c:pt>
                <c:pt idx="16">
                  <c:v>266</c:v>
                </c:pt>
                <c:pt idx="17">
                  <c:v>293</c:v>
                </c:pt>
                <c:pt idx="18">
                  <c:v>312</c:v>
                </c:pt>
                <c:pt idx="19">
                  <c:v>332</c:v>
                </c:pt>
                <c:pt idx="20">
                  <c:v>357</c:v>
                </c:pt>
                <c:pt idx="21">
                  <c:v>399</c:v>
                </c:pt>
                <c:pt idx="22">
                  <c:v>428</c:v>
                </c:pt>
                <c:pt idx="23">
                  <c:v>444</c:v>
                </c:pt>
                <c:pt idx="24">
                  <c:v>456</c:v>
                </c:pt>
                <c:pt idx="25">
                  <c:v>461</c:v>
                </c:pt>
                <c:pt idx="26">
                  <c:v>466</c:v>
                </c:pt>
                <c:pt idx="27">
                  <c:v>476</c:v>
                </c:pt>
                <c:pt idx="28">
                  <c:v>484</c:v>
                </c:pt>
                <c:pt idx="29">
                  <c:v>496</c:v>
                </c:pt>
                <c:pt idx="30">
                  <c:v>513</c:v>
                </c:pt>
                <c:pt idx="31">
                  <c:v>519</c:v>
                </c:pt>
                <c:pt idx="32">
                  <c:v>522</c:v>
                </c:pt>
                <c:pt idx="33">
                  <c:v>532</c:v>
                </c:pt>
                <c:pt idx="34">
                  <c:v>547</c:v>
                </c:pt>
                <c:pt idx="35">
                  <c:v>561</c:v>
                </c:pt>
                <c:pt idx="36">
                  <c:v>569</c:v>
                </c:pt>
                <c:pt idx="37">
                  <c:v>580</c:v>
                </c:pt>
                <c:pt idx="38">
                  <c:v>584</c:v>
                </c:pt>
                <c:pt idx="39">
                  <c:v>587</c:v>
                </c:pt>
                <c:pt idx="40">
                  <c:v>592</c:v>
                </c:pt>
                <c:pt idx="41">
                  <c:v>592</c:v>
                </c:pt>
                <c:pt idx="42">
                  <c:v>593</c:v>
                </c:pt>
                <c:pt idx="43">
                  <c:v>594</c:v>
                </c:pt>
                <c:pt idx="44">
                  <c:v>594</c:v>
                </c:pt>
                <c:pt idx="45">
                  <c:v>594</c:v>
                </c:pt>
                <c:pt idx="46">
                  <c:v>596</c:v>
                </c:pt>
                <c:pt idx="47">
                  <c:v>600</c:v>
                </c:pt>
                <c:pt idx="48">
                  <c:v>603</c:v>
                </c:pt>
                <c:pt idx="49">
                  <c:v>608</c:v>
                </c:pt>
                <c:pt idx="50">
                  <c:v>610</c:v>
                </c:pt>
                <c:pt idx="51">
                  <c:v>615</c:v>
                </c:pt>
                <c:pt idx="52">
                  <c:v>615</c:v>
                </c:pt>
                <c:pt idx="53">
                  <c:v>615</c:v>
                </c:pt>
                <c:pt idx="54">
                  <c:v>615</c:v>
                </c:pt>
                <c:pt idx="55">
                  <c:v>617</c:v>
                </c:pt>
                <c:pt idx="56">
                  <c:v>619</c:v>
                </c:pt>
                <c:pt idx="57">
                  <c:v>621</c:v>
                </c:pt>
                <c:pt idx="58">
                  <c:v>625</c:v>
                </c:pt>
                <c:pt idx="59">
                  <c:v>628</c:v>
                </c:pt>
                <c:pt idx="60">
                  <c:v>629</c:v>
                </c:pt>
                <c:pt idx="61">
                  <c:v>635</c:v>
                </c:pt>
                <c:pt idx="62">
                  <c:v>640</c:v>
                </c:pt>
              </c:numCache>
            </c:numRef>
          </c:val>
        </c:ser>
        <c:dLbls>
          <c:showLegendKey val="0"/>
          <c:showVal val="0"/>
          <c:showCatName val="0"/>
          <c:showSerName val="0"/>
          <c:showPercent val="0"/>
          <c:showBubbleSize val="0"/>
        </c:dLbls>
        <c:gapWidth val="22"/>
        <c:overlap val="100"/>
        <c:axId val="44611840"/>
        <c:axId val="44617728"/>
      </c:barChart>
      <c:catAx>
        <c:axId val="44611840"/>
        <c:scaling>
          <c:orientation val="minMax"/>
        </c:scaling>
        <c:delete val="0"/>
        <c:axPos val="b"/>
        <c:numFmt formatCode="General" sourceLinked="1"/>
        <c:majorTickMark val="in"/>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4617728"/>
        <c:crossesAt val="0"/>
        <c:auto val="1"/>
        <c:lblAlgn val="ctr"/>
        <c:lblOffset val="100"/>
        <c:noMultiLvlLbl val="0"/>
      </c:catAx>
      <c:valAx>
        <c:axId val="44617728"/>
        <c:scaling>
          <c:orientation val="minMax"/>
          <c:max val="700000"/>
        </c:scaling>
        <c:delete val="0"/>
        <c:axPos val="l"/>
        <c:majorGridlines>
          <c:spPr>
            <a:ln>
              <a:solidFill>
                <a:schemeClr val="bg1">
                  <a:lumMod val="85000"/>
                </a:schemeClr>
              </a:solidFill>
            </a:ln>
          </c:spPr>
        </c:majorGridlines>
        <c:title>
          <c:tx>
            <c:rich>
              <a:bodyPr/>
              <a:lstStyle/>
              <a:p>
                <a:pPr>
                  <a:defRPr sz="1200" b="1" i="0" u="none" strike="noStrike" baseline="0">
                    <a:solidFill>
                      <a:srgbClr val="000000"/>
                    </a:solidFill>
                    <a:latin typeface="Calibri"/>
                    <a:ea typeface="Calibri"/>
                    <a:cs typeface="Calibri"/>
                  </a:defRPr>
                </a:pPr>
                <a:r>
                  <a:rPr lang="en-GB"/>
                  <a:t>Number of Installations</a:t>
                </a:r>
              </a:p>
            </c:rich>
          </c:tx>
          <c:layout>
            <c:manualLayout>
              <c:xMode val="edge"/>
              <c:yMode val="edge"/>
              <c:x val="9.9611548556430458E-3"/>
              <c:y val="0.29256573381002271"/>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611840"/>
        <c:crosses val="autoZero"/>
        <c:crossBetween val="between"/>
        <c:majorUnit val="50000"/>
      </c:valAx>
    </c:plotArea>
    <c:legend>
      <c:legendPos val="r"/>
      <c:layout>
        <c:manualLayout>
          <c:xMode val="edge"/>
          <c:yMode val="edge"/>
          <c:x val="0.13562548708715164"/>
          <c:y val="4.5128721059727976E-2"/>
          <c:w val="0.20751031121109861"/>
          <c:h val="0.12512952341862618"/>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552450</xdr:colOff>
      <xdr:row>15</xdr:row>
      <xdr:rowOff>1028701</xdr:rowOff>
    </xdr:from>
    <xdr:to>
      <xdr:col>14</xdr:col>
      <xdr:colOff>57150</xdr:colOff>
      <xdr:row>41</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552449</xdr:colOff>
      <xdr:row>2</xdr:row>
      <xdr:rowOff>152401</xdr:rowOff>
    </xdr:from>
    <xdr:to>
      <xdr:col>14</xdr:col>
      <xdr:colOff>47624</xdr:colOff>
      <xdr:row>15</xdr:row>
      <xdr:rowOff>857250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D27"/>
  <sheetViews>
    <sheetView tabSelected="1" zoomScale="70" zoomScaleNormal="70" workbookViewId="0"/>
  </sheetViews>
  <sheetFormatPr defaultRowHeight="12.75" x14ac:dyDescent="0.2"/>
  <cols>
    <col min="1" max="1" width="5.7109375" style="87" customWidth="1"/>
    <col min="2" max="2" width="94.5703125" style="87" customWidth="1"/>
    <col min="3" max="3" width="14.42578125" style="87" customWidth="1"/>
    <col min="4" max="4" width="15.42578125" style="87" customWidth="1"/>
    <col min="5" max="5" width="17.28515625" style="87" customWidth="1"/>
    <col min="6" max="6" width="12.85546875" style="87" customWidth="1"/>
    <col min="7" max="255" width="9.140625" style="87"/>
    <col min="256" max="256" width="5.7109375" style="87" customWidth="1"/>
    <col min="257" max="257" width="94.5703125" style="87" customWidth="1"/>
    <col min="258" max="259" width="14.42578125" style="87" customWidth="1"/>
    <col min="260" max="260" width="15.42578125" style="87" customWidth="1"/>
    <col min="261" max="261" width="17.28515625" style="87" customWidth="1"/>
    <col min="262" max="262" width="12.85546875" style="87" customWidth="1"/>
    <col min="263" max="511" width="9.140625" style="87"/>
    <col min="512" max="512" width="5.7109375" style="87" customWidth="1"/>
    <col min="513" max="513" width="94.5703125" style="87" customWidth="1"/>
    <col min="514" max="515" width="14.42578125" style="87" customWidth="1"/>
    <col min="516" max="516" width="15.42578125" style="87" customWidth="1"/>
    <col min="517" max="517" width="17.28515625" style="87" customWidth="1"/>
    <col min="518" max="518" width="12.85546875" style="87" customWidth="1"/>
    <col min="519" max="767" width="9.140625" style="87"/>
    <col min="768" max="768" width="5.7109375" style="87" customWidth="1"/>
    <col min="769" max="769" width="94.5703125" style="87" customWidth="1"/>
    <col min="770" max="771" width="14.42578125" style="87" customWidth="1"/>
    <col min="772" max="772" width="15.42578125" style="87" customWidth="1"/>
    <col min="773" max="773" width="17.28515625" style="87" customWidth="1"/>
    <col min="774" max="774" width="12.85546875" style="87" customWidth="1"/>
    <col min="775" max="1023" width="9.140625" style="87"/>
    <col min="1024" max="1024" width="5.7109375" style="87" customWidth="1"/>
    <col min="1025" max="1025" width="94.5703125" style="87" customWidth="1"/>
    <col min="1026" max="1027" width="14.42578125" style="87" customWidth="1"/>
    <col min="1028" max="1028" width="15.42578125" style="87" customWidth="1"/>
    <col min="1029" max="1029" width="17.28515625" style="87" customWidth="1"/>
    <col min="1030" max="1030" width="12.85546875" style="87" customWidth="1"/>
    <col min="1031" max="1279" width="9.140625" style="87"/>
    <col min="1280" max="1280" width="5.7109375" style="87" customWidth="1"/>
    <col min="1281" max="1281" width="94.5703125" style="87" customWidth="1"/>
    <col min="1282" max="1283" width="14.42578125" style="87" customWidth="1"/>
    <col min="1284" max="1284" width="15.42578125" style="87" customWidth="1"/>
    <col min="1285" max="1285" width="17.28515625" style="87" customWidth="1"/>
    <col min="1286" max="1286" width="12.85546875" style="87" customWidth="1"/>
    <col min="1287" max="1535" width="9.140625" style="87"/>
    <col min="1536" max="1536" width="5.7109375" style="87" customWidth="1"/>
    <col min="1537" max="1537" width="94.5703125" style="87" customWidth="1"/>
    <col min="1538" max="1539" width="14.42578125" style="87" customWidth="1"/>
    <col min="1540" max="1540" width="15.42578125" style="87" customWidth="1"/>
    <col min="1541" max="1541" width="17.28515625" style="87" customWidth="1"/>
    <col min="1542" max="1542" width="12.85546875" style="87" customWidth="1"/>
    <col min="1543" max="1791" width="9.140625" style="87"/>
    <col min="1792" max="1792" width="5.7109375" style="87" customWidth="1"/>
    <col min="1793" max="1793" width="94.5703125" style="87" customWidth="1"/>
    <col min="1794" max="1795" width="14.42578125" style="87" customWidth="1"/>
    <col min="1796" max="1796" width="15.42578125" style="87" customWidth="1"/>
    <col min="1797" max="1797" width="17.28515625" style="87" customWidth="1"/>
    <col min="1798" max="1798" width="12.85546875" style="87" customWidth="1"/>
    <col min="1799" max="2047" width="9.140625" style="87"/>
    <col min="2048" max="2048" width="5.7109375" style="87" customWidth="1"/>
    <col min="2049" max="2049" width="94.5703125" style="87" customWidth="1"/>
    <col min="2050" max="2051" width="14.42578125" style="87" customWidth="1"/>
    <col min="2052" max="2052" width="15.42578125" style="87" customWidth="1"/>
    <col min="2053" max="2053" width="17.28515625" style="87" customWidth="1"/>
    <col min="2054" max="2054" width="12.85546875" style="87" customWidth="1"/>
    <col min="2055" max="2303" width="9.140625" style="87"/>
    <col min="2304" max="2304" width="5.7109375" style="87" customWidth="1"/>
    <col min="2305" max="2305" width="94.5703125" style="87" customWidth="1"/>
    <col min="2306" max="2307" width="14.42578125" style="87" customWidth="1"/>
    <col min="2308" max="2308" width="15.42578125" style="87" customWidth="1"/>
    <col min="2309" max="2309" width="17.28515625" style="87" customWidth="1"/>
    <col min="2310" max="2310" width="12.85546875" style="87" customWidth="1"/>
    <col min="2311" max="2559" width="9.140625" style="87"/>
    <col min="2560" max="2560" width="5.7109375" style="87" customWidth="1"/>
    <col min="2561" max="2561" width="94.5703125" style="87" customWidth="1"/>
    <col min="2562" max="2563" width="14.42578125" style="87" customWidth="1"/>
    <col min="2564" max="2564" width="15.42578125" style="87" customWidth="1"/>
    <col min="2565" max="2565" width="17.28515625" style="87" customWidth="1"/>
    <col min="2566" max="2566" width="12.85546875" style="87" customWidth="1"/>
    <col min="2567" max="2815" width="9.140625" style="87"/>
    <col min="2816" max="2816" width="5.7109375" style="87" customWidth="1"/>
    <col min="2817" max="2817" width="94.5703125" style="87" customWidth="1"/>
    <col min="2818" max="2819" width="14.42578125" style="87" customWidth="1"/>
    <col min="2820" max="2820" width="15.42578125" style="87" customWidth="1"/>
    <col min="2821" max="2821" width="17.28515625" style="87" customWidth="1"/>
    <col min="2822" max="2822" width="12.85546875" style="87" customWidth="1"/>
    <col min="2823" max="3071" width="9.140625" style="87"/>
    <col min="3072" max="3072" width="5.7109375" style="87" customWidth="1"/>
    <col min="3073" max="3073" width="94.5703125" style="87" customWidth="1"/>
    <col min="3074" max="3075" width="14.42578125" style="87" customWidth="1"/>
    <col min="3076" max="3076" width="15.42578125" style="87" customWidth="1"/>
    <col min="3077" max="3077" width="17.28515625" style="87" customWidth="1"/>
    <col min="3078" max="3078" width="12.85546875" style="87" customWidth="1"/>
    <col min="3079" max="3327" width="9.140625" style="87"/>
    <col min="3328" max="3328" width="5.7109375" style="87" customWidth="1"/>
    <col min="3329" max="3329" width="94.5703125" style="87" customWidth="1"/>
    <col min="3330" max="3331" width="14.42578125" style="87" customWidth="1"/>
    <col min="3332" max="3332" width="15.42578125" style="87" customWidth="1"/>
    <col min="3333" max="3333" width="17.28515625" style="87" customWidth="1"/>
    <col min="3334" max="3334" width="12.85546875" style="87" customWidth="1"/>
    <col min="3335" max="3583" width="9.140625" style="87"/>
    <col min="3584" max="3584" width="5.7109375" style="87" customWidth="1"/>
    <col min="3585" max="3585" width="94.5703125" style="87" customWidth="1"/>
    <col min="3586" max="3587" width="14.42578125" style="87" customWidth="1"/>
    <col min="3588" max="3588" width="15.42578125" style="87" customWidth="1"/>
    <col min="3589" max="3589" width="17.28515625" style="87" customWidth="1"/>
    <col min="3590" max="3590" width="12.85546875" style="87" customWidth="1"/>
    <col min="3591" max="3839" width="9.140625" style="87"/>
    <col min="3840" max="3840" width="5.7109375" style="87" customWidth="1"/>
    <col min="3841" max="3841" width="94.5703125" style="87" customWidth="1"/>
    <col min="3842" max="3843" width="14.42578125" style="87" customWidth="1"/>
    <col min="3844" max="3844" width="15.42578125" style="87" customWidth="1"/>
    <col min="3845" max="3845" width="17.28515625" style="87" customWidth="1"/>
    <col min="3846" max="3846" width="12.85546875" style="87" customWidth="1"/>
    <col min="3847" max="4095" width="9.140625" style="87"/>
    <col min="4096" max="4096" width="5.7109375" style="87" customWidth="1"/>
    <col min="4097" max="4097" width="94.5703125" style="87" customWidth="1"/>
    <col min="4098" max="4099" width="14.42578125" style="87" customWidth="1"/>
    <col min="4100" max="4100" width="15.42578125" style="87" customWidth="1"/>
    <col min="4101" max="4101" width="17.28515625" style="87" customWidth="1"/>
    <col min="4102" max="4102" width="12.85546875" style="87" customWidth="1"/>
    <col min="4103" max="4351" width="9.140625" style="87"/>
    <col min="4352" max="4352" width="5.7109375" style="87" customWidth="1"/>
    <col min="4353" max="4353" width="94.5703125" style="87" customWidth="1"/>
    <col min="4354" max="4355" width="14.42578125" style="87" customWidth="1"/>
    <col min="4356" max="4356" width="15.42578125" style="87" customWidth="1"/>
    <col min="4357" max="4357" width="17.28515625" style="87" customWidth="1"/>
    <col min="4358" max="4358" width="12.85546875" style="87" customWidth="1"/>
    <col min="4359" max="4607" width="9.140625" style="87"/>
    <col min="4608" max="4608" width="5.7109375" style="87" customWidth="1"/>
    <col min="4609" max="4609" width="94.5703125" style="87" customWidth="1"/>
    <col min="4610" max="4611" width="14.42578125" style="87" customWidth="1"/>
    <col min="4612" max="4612" width="15.42578125" style="87" customWidth="1"/>
    <col min="4613" max="4613" width="17.28515625" style="87" customWidth="1"/>
    <col min="4614" max="4614" width="12.85546875" style="87" customWidth="1"/>
    <col min="4615" max="4863" width="9.140625" style="87"/>
    <col min="4864" max="4864" width="5.7109375" style="87" customWidth="1"/>
    <col min="4865" max="4865" width="94.5703125" style="87" customWidth="1"/>
    <col min="4866" max="4867" width="14.42578125" style="87" customWidth="1"/>
    <col min="4868" max="4868" width="15.42578125" style="87" customWidth="1"/>
    <col min="4869" max="4869" width="17.28515625" style="87" customWidth="1"/>
    <col min="4870" max="4870" width="12.85546875" style="87" customWidth="1"/>
    <col min="4871" max="5119" width="9.140625" style="87"/>
    <col min="5120" max="5120" width="5.7109375" style="87" customWidth="1"/>
    <col min="5121" max="5121" width="94.5703125" style="87" customWidth="1"/>
    <col min="5122" max="5123" width="14.42578125" style="87" customWidth="1"/>
    <col min="5124" max="5124" width="15.42578125" style="87" customWidth="1"/>
    <col min="5125" max="5125" width="17.28515625" style="87" customWidth="1"/>
    <col min="5126" max="5126" width="12.85546875" style="87" customWidth="1"/>
    <col min="5127" max="5375" width="9.140625" style="87"/>
    <col min="5376" max="5376" width="5.7109375" style="87" customWidth="1"/>
    <col min="5377" max="5377" width="94.5703125" style="87" customWidth="1"/>
    <col min="5378" max="5379" width="14.42578125" style="87" customWidth="1"/>
    <col min="5380" max="5380" width="15.42578125" style="87" customWidth="1"/>
    <col min="5381" max="5381" width="17.28515625" style="87" customWidth="1"/>
    <col min="5382" max="5382" width="12.85546875" style="87" customWidth="1"/>
    <col min="5383" max="5631" width="9.140625" style="87"/>
    <col min="5632" max="5632" width="5.7109375" style="87" customWidth="1"/>
    <col min="5633" max="5633" width="94.5703125" style="87" customWidth="1"/>
    <col min="5634" max="5635" width="14.42578125" style="87" customWidth="1"/>
    <col min="5636" max="5636" width="15.42578125" style="87" customWidth="1"/>
    <col min="5637" max="5637" width="17.28515625" style="87" customWidth="1"/>
    <col min="5638" max="5638" width="12.85546875" style="87" customWidth="1"/>
    <col min="5639" max="5887" width="9.140625" style="87"/>
    <col min="5888" max="5888" width="5.7109375" style="87" customWidth="1"/>
    <col min="5889" max="5889" width="94.5703125" style="87" customWidth="1"/>
    <col min="5890" max="5891" width="14.42578125" style="87" customWidth="1"/>
    <col min="5892" max="5892" width="15.42578125" style="87" customWidth="1"/>
    <col min="5893" max="5893" width="17.28515625" style="87" customWidth="1"/>
    <col min="5894" max="5894" width="12.85546875" style="87" customWidth="1"/>
    <col min="5895" max="6143" width="9.140625" style="87"/>
    <col min="6144" max="6144" width="5.7109375" style="87" customWidth="1"/>
    <col min="6145" max="6145" width="94.5703125" style="87" customWidth="1"/>
    <col min="6146" max="6147" width="14.42578125" style="87" customWidth="1"/>
    <col min="6148" max="6148" width="15.42578125" style="87" customWidth="1"/>
    <col min="6149" max="6149" width="17.28515625" style="87" customWidth="1"/>
    <col min="6150" max="6150" width="12.85546875" style="87" customWidth="1"/>
    <col min="6151" max="6399" width="9.140625" style="87"/>
    <col min="6400" max="6400" width="5.7109375" style="87" customWidth="1"/>
    <col min="6401" max="6401" width="94.5703125" style="87" customWidth="1"/>
    <col min="6402" max="6403" width="14.42578125" style="87" customWidth="1"/>
    <col min="6404" max="6404" width="15.42578125" style="87" customWidth="1"/>
    <col min="6405" max="6405" width="17.28515625" style="87" customWidth="1"/>
    <col min="6406" max="6406" width="12.85546875" style="87" customWidth="1"/>
    <col min="6407" max="6655" width="9.140625" style="87"/>
    <col min="6656" max="6656" width="5.7109375" style="87" customWidth="1"/>
    <col min="6657" max="6657" width="94.5703125" style="87" customWidth="1"/>
    <col min="6658" max="6659" width="14.42578125" style="87" customWidth="1"/>
    <col min="6660" max="6660" width="15.42578125" style="87" customWidth="1"/>
    <col min="6661" max="6661" width="17.28515625" style="87" customWidth="1"/>
    <col min="6662" max="6662" width="12.85546875" style="87" customWidth="1"/>
    <col min="6663" max="6911" width="9.140625" style="87"/>
    <col min="6912" max="6912" width="5.7109375" style="87" customWidth="1"/>
    <col min="6913" max="6913" width="94.5703125" style="87" customWidth="1"/>
    <col min="6914" max="6915" width="14.42578125" style="87" customWidth="1"/>
    <col min="6916" max="6916" width="15.42578125" style="87" customWidth="1"/>
    <col min="6917" max="6917" width="17.28515625" style="87" customWidth="1"/>
    <col min="6918" max="6918" width="12.85546875" style="87" customWidth="1"/>
    <col min="6919" max="7167" width="9.140625" style="87"/>
    <col min="7168" max="7168" width="5.7109375" style="87" customWidth="1"/>
    <col min="7169" max="7169" width="94.5703125" style="87" customWidth="1"/>
    <col min="7170" max="7171" width="14.42578125" style="87" customWidth="1"/>
    <col min="7172" max="7172" width="15.42578125" style="87" customWidth="1"/>
    <col min="7173" max="7173" width="17.28515625" style="87" customWidth="1"/>
    <col min="7174" max="7174" width="12.85546875" style="87" customWidth="1"/>
    <col min="7175" max="7423" width="9.140625" style="87"/>
    <col min="7424" max="7424" width="5.7109375" style="87" customWidth="1"/>
    <col min="7425" max="7425" width="94.5703125" style="87" customWidth="1"/>
    <col min="7426" max="7427" width="14.42578125" style="87" customWidth="1"/>
    <col min="7428" max="7428" width="15.42578125" style="87" customWidth="1"/>
    <col min="7429" max="7429" width="17.28515625" style="87" customWidth="1"/>
    <col min="7430" max="7430" width="12.85546875" style="87" customWidth="1"/>
    <col min="7431" max="7679" width="9.140625" style="87"/>
    <col min="7680" max="7680" width="5.7109375" style="87" customWidth="1"/>
    <col min="7681" max="7681" width="94.5703125" style="87" customWidth="1"/>
    <col min="7682" max="7683" width="14.42578125" style="87" customWidth="1"/>
    <col min="7684" max="7684" width="15.42578125" style="87" customWidth="1"/>
    <col min="7685" max="7685" width="17.28515625" style="87" customWidth="1"/>
    <col min="7686" max="7686" width="12.85546875" style="87" customWidth="1"/>
    <col min="7687" max="7935" width="9.140625" style="87"/>
    <col min="7936" max="7936" width="5.7109375" style="87" customWidth="1"/>
    <col min="7937" max="7937" width="94.5703125" style="87" customWidth="1"/>
    <col min="7938" max="7939" width="14.42578125" style="87" customWidth="1"/>
    <col min="7940" max="7940" width="15.42578125" style="87" customWidth="1"/>
    <col min="7941" max="7941" width="17.28515625" style="87" customWidth="1"/>
    <col min="7942" max="7942" width="12.85546875" style="87" customWidth="1"/>
    <col min="7943" max="8191" width="9.140625" style="87"/>
    <col min="8192" max="8192" width="5.7109375" style="87" customWidth="1"/>
    <col min="8193" max="8193" width="94.5703125" style="87" customWidth="1"/>
    <col min="8194" max="8195" width="14.42578125" style="87" customWidth="1"/>
    <col min="8196" max="8196" width="15.42578125" style="87" customWidth="1"/>
    <col min="8197" max="8197" width="17.28515625" style="87" customWidth="1"/>
    <col min="8198" max="8198" width="12.85546875" style="87" customWidth="1"/>
    <col min="8199" max="8447" width="9.140625" style="87"/>
    <col min="8448" max="8448" width="5.7109375" style="87" customWidth="1"/>
    <col min="8449" max="8449" width="94.5703125" style="87" customWidth="1"/>
    <col min="8450" max="8451" width="14.42578125" style="87" customWidth="1"/>
    <col min="8452" max="8452" width="15.42578125" style="87" customWidth="1"/>
    <col min="8453" max="8453" width="17.28515625" style="87" customWidth="1"/>
    <col min="8454" max="8454" width="12.85546875" style="87" customWidth="1"/>
    <col min="8455" max="8703" width="9.140625" style="87"/>
    <col min="8704" max="8704" width="5.7109375" style="87" customWidth="1"/>
    <col min="8705" max="8705" width="94.5703125" style="87" customWidth="1"/>
    <col min="8706" max="8707" width="14.42578125" style="87" customWidth="1"/>
    <col min="8708" max="8708" width="15.42578125" style="87" customWidth="1"/>
    <col min="8709" max="8709" width="17.28515625" style="87" customWidth="1"/>
    <col min="8710" max="8710" width="12.85546875" style="87" customWidth="1"/>
    <col min="8711" max="8959" width="9.140625" style="87"/>
    <col min="8960" max="8960" width="5.7109375" style="87" customWidth="1"/>
    <col min="8961" max="8961" width="94.5703125" style="87" customWidth="1"/>
    <col min="8962" max="8963" width="14.42578125" style="87" customWidth="1"/>
    <col min="8964" max="8964" width="15.42578125" style="87" customWidth="1"/>
    <col min="8965" max="8965" width="17.28515625" style="87" customWidth="1"/>
    <col min="8966" max="8966" width="12.85546875" style="87" customWidth="1"/>
    <col min="8967" max="9215" width="9.140625" style="87"/>
    <col min="9216" max="9216" width="5.7109375" style="87" customWidth="1"/>
    <col min="9217" max="9217" width="94.5703125" style="87" customWidth="1"/>
    <col min="9218" max="9219" width="14.42578125" style="87" customWidth="1"/>
    <col min="9220" max="9220" width="15.42578125" style="87" customWidth="1"/>
    <col min="9221" max="9221" width="17.28515625" style="87" customWidth="1"/>
    <col min="9222" max="9222" width="12.85546875" style="87" customWidth="1"/>
    <col min="9223" max="9471" width="9.140625" style="87"/>
    <col min="9472" max="9472" width="5.7109375" style="87" customWidth="1"/>
    <col min="9473" max="9473" width="94.5703125" style="87" customWidth="1"/>
    <col min="9474" max="9475" width="14.42578125" style="87" customWidth="1"/>
    <col min="9476" max="9476" width="15.42578125" style="87" customWidth="1"/>
    <col min="9477" max="9477" width="17.28515625" style="87" customWidth="1"/>
    <col min="9478" max="9478" width="12.85546875" style="87" customWidth="1"/>
    <col min="9479" max="9727" width="9.140625" style="87"/>
    <col min="9728" max="9728" width="5.7109375" style="87" customWidth="1"/>
    <col min="9729" max="9729" width="94.5703125" style="87" customWidth="1"/>
    <col min="9730" max="9731" width="14.42578125" style="87" customWidth="1"/>
    <col min="9732" max="9732" width="15.42578125" style="87" customWidth="1"/>
    <col min="9733" max="9733" width="17.28515625" style="87" customWidth="1"/>
    <col min="9734" max="9734" width="12.85546875" style="87" customWidth="1"/>
    <col min="9735" max="9983" width="9.140625" style="87"/>
    <col min="9984" max="9984" width="5.7109375" style="87" customWidth="1"/>
    <col min="9985" max="9985" width="94.5703125" style="87" customWidth="1"/>
    <col min="9986" max="9987" width="14.42578125" style="87" customWidth="1"/>
    <col min="9988" max="9988" width="15.42578125" style="87" customWidth="1"/>
    <col min="9989" max="9989" width="17.28515625" style="87" customWidth="1"/>
    <col min="9990" max="9990" width="12.85546875" style="87" customWidth="1"/>
    <col min="9991" max="10239" width="9.140625" style="87"/>
    <col min="10240" max="10240" width="5.7109375" style="87" customWidth="1"/>
    <col min="10241" max="10241" width="94.5703125" style="87" customWidth="1"/>
    <col min="10242" max="10243" width="14.42578125" style="87" customWidth="1"/>
    <col min="10244" max="10244" width="15.42578125" style="87" customWidth="1"/>
    <col min="10245" max="10245" width="17.28515625" style="87" customWidth="1"/>
    <col min="10246" max="10246" width="12.85546875" style="87" customWidth="1"/>
    <col min="10247" max="10495" width="9.140625" style="87"/>
    <col min="10496" max="10496" width="5.7109375" style="87" customWidth="1"/>
    <col min="10497" max="10497" width="94.5703125" style="87" customWidth="1"/>
    <col min="10498" max="10499" width="14.42578125" style="87" customWidth="1"/>
    <col min="10500" max="10500" width="15.42578125" style="87" customWidth="1"/>
    <col min="10501" max="10501" width="17.28515625" style="87" customWidth="1"/>
    <col min="10502" max="10502" width="12.85546875" style="87" customWidth="1"/>
    <col min="10503" max="10751" width="9.140625" style="87"/>
    <col min="10752" max="10752" width="5.7109375" style="87" customWidth="1"/>
    <col min="10753" max="10753" width="94.5703125" style="87" customWidth="1"/>
    <col min="10754" max="10755" width="14.42578125" style="87" customWidth="1"/>
    <col min="10756" max="10756" width="15.42578125" style="87" customWidth="1"/>
    <col min="10757" max="10757" width="17.28515625" style="87" customWidth="1"/>
    <col min="10758" max="10758" width="12.85546875" style="87" customWidth="1"/>
    <col min="10759" max="11007" width="9.140625" style="87"/>
    <col min="11008" max="11008" width="5.7109375" style="87" customWidth="1"/>
    <col min="11009" max="11009" width="94.5703125" style="87" customWidth="1"/>
    <col min="11010" max="11011" width="14.42578125" style="87" customWidth="1"/>
    <col min="11012" max="11012" width="15.42578125" style="87" customWidth="1"/>
    <col min="11013" max="11013" width="17.28515625" style="87" customWidth="1"/>
    <col min="11014" max="11014" width="12.85546875" style="87" customWidth="1"/>
    <col min="11015" max="11263" width="9.140625" style="87"/>
    <col min="11264" max="11264" width="5.7109375" style="87" customWidth="1"/>
    <col min="11265" max="11265" width="94.5703125" style="87" customWidth="1"/>
    <col min="11266" max="11267" width="14.42578125" style="87" customWidth="1"/>
    <col min="11268" max="11268" width="15.42578125" style="87" customWidth="1"/>
    <col min="11269" max="11269" width="17.28515625" style="87" customWidth="1"/>
    <col min="11270" max="11270" width="12.85546875" style="87" customWidth="1"/>
    <col min="11271" max="11519" width="9.140625" style="87"/>
    <col min="11520" max="11520" width="5.7109375" style="87" customWidth="1"/>
    <col min="11521" max="11521" width="94.5703125" style="87" customWidth="1"/>
    <col min="11522" max="11523" width="14.42578125" style="87" customWidth="1"/>
    <col min="11524" max="11524" width="15.42578125" style="87" customWidth="1"/>
    <col min="11525" max="11525" width="17.28515625" style="87" customWidth="1"/>
    <col min="11526" max="11526" width="12.85546875" style="87" customWidth="1"/>
    <col min="11527" max="11775" width="9.140625" style="87"/>
    <col min="11776" max="11776" width="5.7109375" style="87" customWidth="1"/>
    <col min="11777" max="11777" width="94.5703125" style="87" customWidth="1"/>
    <col min="11778" max="11779" width="14.42578125" style="87" customWidth="1"/>
    <col min="11780" max="11780" width="15.42578125" style="87" customWidth="1"/>
    <col min="11781" max="11781" width="17.28515625" style="87" customWidth="1"/>
    <col min="11782" max="11782" width="12.85546875" style="87" customWidth="1"/>
    <col min="11783" max="12031" width="9.140625" style="87"/>
    <col min="12032" max="12032" width="5.7109375" style="87" customWidth="1"/>
    <col min="12033" max="12033" width="94.5703125" style="87" customWidth="1"/>
    <col min="12034" max="12035" width="14.42578125" style="87" customWidth="1"/>
    <col min="12036" max="12036" width="15.42578125" style="87" customWidth="1"/>
    <col min="12037" max="12037" width="17.28515625" style="87" customWidth="1"/>
    <col min="12038" max="12038" width="12.85546875" style="87" customWidth="1"/>
    <col min="12039" max="12287" width="9.140625" style="87"/>
    <col min="12288" max="12288" width="5.7109375" style="87" customWidth="1"/>
    <col min="12289" max="12289" width="94.5703125" style="87" customWidth="1"/>
    <col min="12290" max="12291" width="14.42578125" style="87" customWidth="1"/>
    <col min="12292" max="12292" width="15.42578125" style="87" customWidth="1"/>
    <col min="12293" max="12293" width="17.28515625" style="87" customWidth="1"/>
    <col min="12294" max="12294" width="12.85546875" style="87" customWidth="1"/>
    <col min="12295" max="12543" width="9.140625" style="87"/>
    <col min="12544" max="12544" width="5.7109375" style="87" customWidth="1"/>
    <col min="12545" max="12545" width="94.5703125" style="87" customWidth="1"/>
    <col min="12546" max="12547" width="14.42578125" style="87" customWidth="1"/>
    <col min="12548" max="12548" width="15.42578125" style="87" customWidth="1"/>
    <col min="12549" max="12549" width="17.28515625" style="87" customWidth="1"/>
    <col min="12550" max="12550" width="12.85546875" style="87" customWidth="1"/>
    <col min="12551" max="12799" width="9.140625" style="87"/>
    <col min="12800" max="12800" width="5.7109375" style="87" customWidth="1"/>
    <col min="12801" max="12801" width="94.5703125" style="87" customWidth="1"/>
    <col min="12802" max="12803" width="14.42578125" style="87" customWidth="1"/>
    <col min="12804" max="12804" width="15.42578125" style="87" customWidth="1"/>
    <col min="12805" max="12805" width="17.28515625" style="87" customWidth="1"/>
    <col min="12806" max="12806" width="12.85546875" style="87" customWidth="1"/>
    <col min="12807" max="13055" width="9.140625" style="87"/>
    <col min="13056" max="13056" width="5.7109375" style="87" customWidth="1"/>
    <col min="13057" max="13057" width="94.5703125" style="87" customWidth="1"/>
    <col min="13058" max="13059" width="14.42578125" style="87" customWidth="1"/>
    <col min="13060" max="13060" width="15.42578125" style="87" customWidth="1"/>
    <col min="13061" max="13061" width="17.28515625" style="87" customWidth="1"/>
    <col min="13062" max="13062" width="12.85546875" style="87" customWidth="1"/>
    <col min="13063" max="13311" width="9.140625" style="87"/>
    <col min="13312" max="13312" width="5.7109375" style="87" customWidth="1"/>
    <col min="13313" max="13313" width="94.5703125" style="87" customWidth="1"/>
    <col min="13314" max="13315" width="14.42578125" style="87" customWidth="1"/>
    <col min="13316" max="13316" width="15.42578125" style="87" customWidth="1"/>
    <col min="13317" max="13317" width="17.28515625" style="87" customWidth="1"/>
    <col min="13318" max="13318" width="12.85546875" style="87" customWidth="1"/>
    <col min="13319" max="13567" width="9.140625" style="87"/>
    <col min="13568" max="13568" width="5.7109375" style="87" customWidth="1"/>
    <col min="13569" max="13569" width="94.5703125" style="87" customWidth="1"/>
    <col min="13570" max="13571" width="14.42578125" style="87" customWidth="1"/>
    <col min="13572" max="13572" width="15.42578125" style="87" customWidth="1"/>
    <col min="13573" max="13573" width="17.28515625" style="87" customWidth="1"/>
    <col min="13574" max="13574" width="12.85546875" style="87" customWidth="1"/>
    <col min="13575" max="13823" width="9.140625" style="87"/>
    <col min="13824" max="13824" width="5.7109375" style="87" customWidth="1"/>
    <col min="13825" max="13825" width="94.5703125" style="87" customWidth="1"/>
    <col min="13826" max="13827" width="14.42578125" style="87" customWidth="1"/>
    <col min="13828" max="13828" width="15.42578125" style="87" customWidth="1"/>
    <col min="13829" max="13829" width="17.28515625" style="87" customWidth="1"/>
    <col min="13830" max="13830" width="12.85546875" style="87" customWidth="1"/>
    <col min="13831" max="14079" width="9.140625" style="87"/>
    <col min="14080" max="14080" width="5.7109375" style="87" customWidth="1"/>
    <col min="14081" max="14081" width="94.5703125" style="87" customWidth="1"/>
    <col min="14082" max="14083" width="14.42578125" style="87" customWidth="1"/>
    <col min="14084" max="14084" width="15.42578125" style="87" customWidth="1"/>
    <col min="14085" max="14085" width="17.28515625" style="87" customWidth="1"/>
    <col min="14086" max="14086" width="12.85546875" style="87" customWidth="1"/>
    <col min="14087" max="14335" width="9.140625" style="87"/>
    <col min="14336" max="14336" width="5.7109375" style="87" customWidth="1"/>
    <col min="14337" max="14337" width="94.5703125" style="87" customWidth="1"/>
    <col min="14338" max="14339" width="14.42578125" style="87" customWidth="1"/>
    <col min="14340" max="14340" width="15.42578125" style="87" customWidth="1"/>
    <col min="14341" max="14341" width="17.28515625" style="87" customWidth="1"/>
    <col min="14342" max="14342" width="12.85546875" style="87" customWidth="1"/>
    <col min="14343" max="14591" width="9.140625" style="87"/>
    <col min="14592" max="14592" width="5.7109375" style="87" customWidth="1"/>
    <col min="14593" max="14593" width="94.5703125" style="87" customWidth="1"/>
    <col min="14594" max="14595" width="14.42578125" style="87" customWidth="1"/>
    <col min="14596" max="14596" width="15.42578125" style="87" customWidth="1"/>
    <col min="14597" max="14597" width="17.28515625" style="87" customWidth="1"/>
    <col min="14598" max="14598" width="12.85546875" style="87" customWidth="1"/>
    <col min="14599" max="14847" width="9.140625" style="87"/>
    <col min="14848" max="14848" width="5.7109375" style="87" customWidth="1"/>
    <col min="14849" max="14849" width="94.5703125" style="87" customWidth="1"/>
    <col min="14850" max="14851" width="14.42578125" style="87" customWidth="1"/>
    <col min="14852" max="14852" width="15.42578125" style="87" customWidth="1"/>
    <col min="14853" max="14853" width="17.28515625" style="87" customWidth="1"/>
    <col min="14854" max="14854" width="12.85546875" style="87" customWidth="1"/>
    <col min="14855" max="15103" width="9.140625" style="87"/>
    <col min="15104" max="15104" width="5.7109375" style="87" customWidth="1"/>
    <col min="15105" max="15105" width="94.5703125" style="87" customWidth="1"/>
    <col min="15106" max="15107" width="14.42578125" style="87" customWidth="1"/>
    <col min="15108" max="15108" width="15.42578125" style="87" customWidth="1"/>
    <col min="15109" max="15109" width="17.28515625" style="87" customWidth="1"/>
    <col min="15110" max="15110" width="12.85546875" style="87" customWidth="1"/>
    <col min="15111" max="15359" width="9.140625" style="87"/>
    <col min="15360" max="15360" width="5.7109375" style="87" customWidth="1"/>
    <col min="15361" max="15361" width="94.5703125" style="87" customWidth="1"/>
    <col min="15362" max="15363" width="14.42578125" style="87" customWidth="1"/>
    <col min="15364" max="15364" width="15.42578125" style="87" customWidth="1"/>
    <col min="15365" max="15365" width="17.28515625" style="87" customWidth="1"/>
    <col min="15366" max="15366" width="12.85546875" style="87" customWidth="1"/>
    <col min="15367" max="15615" width="9.140625" style="87"/>
    <col min="15616" max="15616" width="5.7109375" style="87" customWidth="1"/>
    <col min="15617" max="15617" width="94.5703125" style="87" customWidth="1"/>
    <col min="15618" max="15619" width="14.42578125" style="87" customWidth="1"/>
    <col min="15620" max="15620" width="15.42578125" style="87" customWidth="1"/>
    <col min="15621" max="15621" width="17.28515625" style="87" customWidth="1"/>
    <col min="15622" max="15622" width="12.85546875" style="87" customWidth="1"/>
    <col min="15623" max="15871" width="9.140625" style="87"/>
    <col min="15872" max="15872" width="5.7109375" style="87" customWidth="1"/>
    <col min="15873" max="15873" width="94.5703125" style="87" customWidth="1"/>
    <col min="15874" max="15875" width="14.42578125" style="87" customWidth="1"/>
    <col min="15876" max="15876" width="15.42578125" style="87" customWidth="1"/>
    <col min="15877" max="15877" width="17.28515625" style="87" customWidth="1"/>
    <col min="15878" max="15878" width="12.85546875" style="87" customWidth="1"/>
    <col min="15879" max="16127" width="9.140625" style="87"/>
    <col min="16128" max="16128" width="5.7109375" style="87" customWidth="1"/>
    <col min="16129" max="16129" width="94.5703125" style="87" customWidth="1"/>
    <col min="16130" max="16131" width="14.42578125" style="87" customWidth="1"/>
    <col min="16132" max="16132" width="15.42578125" style="87" customWidth="1"/>
    <col min="16133" max="16133" width="17.28515625" style="87" customWidth="1"/>
    <col min="16134" max="16134" width="12.85546875" style="87" customWidth="1"/>
    <col min="16135" max="16384" width="9.140625" style="87"/>
  </cols>
  <sheetData>
    <row r="1" spans="2:4" ht="27.75" x14ac:dyDescent="0.4">
      <c r="B1" s="15" t="s">
        <v>69</v>
      </c>
      <c r="C1" s="86"/>
      <c r="D1" s="86"/>
    </row>
    <row r="2" spans="2:4" s="86" customFormat="1" ht="15.75" x14ac:dyDescent="0.25">
      <c r="B2" s="88"/>
    </row>
    <row r="3" spans="2:4" s="86" customFormat="1" ht="15.75" x14ac:dyDescent="0.25">
      <c r="B3" s="89">
        <v>42087</v>
      </c>
    </row>
    <row r="4" spans="2:4" s="86" customFormat="1" ht="20.25" customHeight="1" x14ac:dyDescent="0.25">
      <c r="B4" s="90" t="s">
        <v>52</v>
      </c>
    </row>
    <row r="5" spans="2:4" s="86" customFormat="1" ht="15.75" x14ac:dyDescent="0.25"/>
    <row r="6" spans="2:4" s="86" customFormat="1" ht="150.75" customHeight="1" x14ac:dyDescent="0.25">
      <c r="B6" s="109" t="s">
        <v>77</v>
      </c>
    </row>
    <row r="7" spans="2:4" s="86" customFormat="1" ht="15.75" x14ac:dyDescent="0.25">
      <c r="B7" s="104"/>
    </row>
    <row r="8" spans="2:4" s="86" customFormat="1" ht="63" x14ac:dyDescent="0.25">
      <c r="B8" s="101" t="s">
        <v>74</v>
      </c>
    </row>
    <row r="9" spans="2:4" s="86" customFormat="1" ht="15.75" x14ac:dyDescent="0.25">
      <c r="B9" s="101"/>
    </row>
    <row r="10" spans="2:4" s="86" customFormat="1" ht="47.25" customHeight="1" x14ac:dyDescent="0.25">
      <c r="B10" s="101" t="s">
        <v>75</v>
      </c>
    </row>
    <row r="11" spans="2:4" s="86" customFormat="1" ht="15.75" x14ac:dyDescent="0.25">
      <c r="B11" s="101"/>
    </row>
    <row r="12" spans="2:4" s="86" customFormat="1" ht="31.5" x14ac:dyDescent="0.25">
      <c r="B12" s="107" t="s">
        <v>76</v>
      </c>
    </row>
    <row r="13" spans="2:4" s="86" customFormat="1" ht="15.75" x14ac:dyDescent="0.25">
      <c r="B13" s="105"/>
    </row>
    <row r="14" spans="2:4" s="86" customFormat="1" ht="67.900000000000006" customHeight="1" x14ac:dyDescent="0.25">
      <c r="B14" s="101" t="s">
        <v>53</v>
      </c>
    </row>
    <row r="15" spans="2:4" s="86" customFormat="1" ht="15.75" x14ac:dyDescent="0.25">
      <c r="B15" s="101"/>
    </row>
    <row r="16" spans="2:4" s="86" customFormat="1" ht="129.75" customHeight="1" x14ac:dyDescent="0.25">
      <c r="B16" s="106" t="s">
        <v>54</v>
      </c>
    </row>
    <row r="17" spans="2:2" s="86" customFormat="1" ht="15.75" x14ac:dyDescent="0.25">
      <c r="B17" s="106"/>
    </row>
    <row r="18" spans="2:2" s="86" customFormat="1" ht="15.75" x14ac:dyDescent="0.25">
      <c r="B18" s="106"/>
    </row>
    <row r="19" spans="2:2" s="86" customFormat="1" ht="15.75" x14ac:dyDescent="0.25">
      <c r="B19" s="106"/>
    </row>
    <row r="20" spans="2:2" s="86" customFormat="1" ht="48" customHeight="1" x14ac:dyDescent="0.25">
      <c r="B20" s="106"/>
    </row>
    <row r="21" spans="2:2" s="86" customFormat="1" ht="15.75" customHeight="1" x14ac:dyDescent="0.25">
      <c r="B21" s="87"/>
    </row>
    <row r="22" spans="2:2" s="86" customFormat="1" ht="15.75" customHeight="1" x14ac:dyDescent="0.25">
      <c r="B22" s="87"/>
    </row>
    <row r="23" spans="2:2" s="86" customFormat="1" ht="15.75" x14ac:dyDescent="0.25">
      <c r="B23" s="87"/>
    </row>
    <row r="24" spans="2:2" s="86" customFormat="1" ht="15.75" x14ac:dyDescent="0.25">
      <c r="B24" s="87"/>
    </row>
    <row r="25" spans="2:2" s="86" customFormat="1" ht="15.75" x14ac:dyDescent="0.25">
      <c r="B25" s="87"/>
    </row>
    <row r="26" spans="2:2" s="86" customFormat="1" ht="15.75" x14ac:dyDescent="0.25">
      <c r="B26" s="87"/>
    </row>
    <row r="27" spans="2:2" s="86" customFormat="1" ht="15.75" x14ac:dyDescent="0.25">
      <c r="B27" s="87"/>
    </row>
  </sheetData>
  <pageMargins left="0.74803149606299213" right="0.74803149606299213" top="0.43307086614173229" bottom="0.51181102362204722" header="0.27559055118110237" footer="0.35433070866141736"/>
  <pageSetup paperSize="9" scale="6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31"/>
  <sheetViews>
    <sheetView zoomScale="70" zoomScaleNormal="70" workbookViewId="0">
      <pane xSplit="3" ySplit="2" topLeftCell="BB3" activePane="bottomRight" state="frozen"/>
      <selection pane="topRight" activeCell="D1" sqref="D1"/>
      <selection pane="bottomLeft" activeCell="A3" sqref="A3"/>
      <selection pane="bottomRight" activeCell="BN24" sqref="BN24:BN26"/>
    </sheetView>
  </sheetViews>
  <sheetFormatPr defaultColWidth="9.140625" defaultRowHeight="12.75" x14ac:dyDescent="0.2"/>
  <cols>
    <col min="1" max="1" width="3.5703125" style="1" customWidth="1"/>
    <col min="2" max="2" width="18.140625" style="1" customWidth="1"/>
    <col min="3" max="3" width="33.5703125" style="1" customWidth="1"/>
    <col min="4" max="48" width="12.7109375" style="22" customWidth="1"/>
    <col min="49" max="49" width="12.85546875" style="22" customWidth="1"/>
    <col min="50" max="66" width="12.7109375" style="22" customWidth="1"/>
    <col min="67" max="67" width="4.7109375" style="22" customWidth="1"/>
    <col min="68" max="68" width="21.85546875" style="1" customWidth="1"/>
    <col min="69" max="69" width="8.42578125" style="1" bestFit="1" customWidth="1"/>
    <col min="70" max="70" width="10.42578125" style="1" bestFit="1" customWidth="1"/>
    <col min="71" max="16384" width="9.140625" style="1"/>
  </cols>
  <sheetData>
    <row r="1" spans="2:71" ht="27.75" x14ac:dyDescent="0.4">
      <c r="B1" s="15" t="s">
        <v>69</v>
      </c>
    </row>
    <row r="2" spans="2:71" ht="15.75" x14ac:dyDescent="0.25">
      <c r="B2" s="16" t="s">
        <v>40</v>
      </c>
      <c r="AO2" s="23"/>
      <c r="AP2" s="23"/>
      <c r="AQ2" s="23"/>
      <c r="AR2" s="23"/>
      <c r="AS2" s="23"/>
      <c r="AT2" s="23"/>
      <c r="AU2" s="23"/>
      <c r="AV2" s="23"/>
      <c r="AW2" s="23"/>
      <c r="AX2" s="23"/>
      <c r="AY2" s="23"/>
      <c r="AZ2" s="23"/>
    </row>
    <row r="3" spans="2:71" ht="12.75" customHeight="1" thickBot="1" x14ac:dyDescent="0.25">
      <c r="B3" s="17"/>
      <c r="C3" s="115"/>
      <c r="D3" s="245" t="s">
        <v>34</v>
      </c>
      <c r="E3" s="247">
        <v>2010</v>
      </c>
      <c r="F3" s="239"/>
      <c r="G3" s="239"/>
      <c r="H3" s="239"/>
      <c r="I3" s="239"/>
      <c r="J3" s="239"/>
      <c r="K3" s="239"/>
      <c r="L3" s="239"/>
      <c r="M3" s="239"/>
      <c r="N3" s="239"/>
      <c r="O3" s="239"/>
      <c r="P3" s="239"/>
      <c r="Q3" s="247">
        <v>2011</v>
      </c>
      <c r="R3" s="239"/>
      <c r="S3" s="239"/>
      <c r="T3" s="239"/>
      <c r="U3" s="239"/>
      <c r="V3" s="239"/>
      <c r="W3" s="239"/>
      <c r="X3" s="239"/>
      <c r="Y3" s="239"/>
      <c r="Z3" s="239"/>
      <c r="AA3" s="239"/>
      <c r="AB3" s="248"/>
      <c r="AC3" s="239">
        <v>2012</v>
      </c>
      <c r="AD3" s="239"/>
      <c r="AE3" s="239"/>
      <c r="AF3" s="239"/>
      <c r="AG3" s="239"/>
      <c r="AH3" s="239"/>
      <c r="AI3" s="239"/>
      <c r="AJ3" s="239"/>
      <c r="AK3" s="239"/>
      <c r="AL3" s="239"/>
      <c r="AM3" s="239"/>
      <c r="AN3" s="239"/>
      <c r="AO3" s="240">
        <v>2013</v>
      </c>
      <c r="AP3" s="241"/>
      <c r="AQ3" s="241"/>
      <c r="AR3" s="241"/>
      <c r="AS3" s="241"/>
      <c r="AT3" s="241"/>
      <c r="AU3" s="241"/>
      <c r="AV3" s="241"/>
      <c r="AW3" s="241"/>
      <c r="AX3" s="241"/>
      <c r="AY3" s="241"/>
      <c r="AZ3" s="242"/>
      <c r="BA3" s="240">
        <v>2014</v>
      </c>
      <c r="BB3" s="241"/>
      <c r="BC3" s="241"/>
      <c r="BD3" s="241"/>
      <c r="BE3" s="241"/>
      <c r="BF3" s="241"/>
      <c r="BG3" s="241"/>
      <c r="BH3" s="241"/>
      <c r="BI3" s="241"/>
      <c r="BJ3" s="241"/>
      <c r="BK3" s="93"/>
      <c r="BL3" s="93"/>
      <c r="BN3" s="225">
        <v>2015</v>
      </c>
      <c r="BO3" s="93"/>
      <c r="BP3" s="238" t="s">
        <v>55</v>
      </c>
      <c r="BQ3" s="238" t="s">
        <v>51</v>
      </c>
    </row>
    <row r="4" spans="2:71" ht="12.75" customHeight="1" thickTop="1" thickBot="1" x14ac:dyDescent="0.25">
      <c r="B4" s="18"/>
      <c r="C4" s="116"/>
      <c r="D4" s="246"/>
      <c r="E4" s="13" t="s">
        <v>11</v>
      </c>
      <c r="F4" s="13" t="s">
        <v>12</v>
      </c>
      <c r="G4" s="13" t="s">
        <v>13</v>
      </c>
      <c r="H4" s="13" t="s">
        <v>2</v>
      </c>
      <c r="I4" s="13" t="s">
        <v>3</v>
      </c>
      <c r="J4" s="13" t="s">
        <v>4</v>
      </c>
      <c r="K4" s="13" t="s">
        <v>5</v>
      </c>
      <c r="L4" s="14" t="s">
        <v>6</v>
      </c>
      <c r="M4" s="14" t="s">
        <v>7</v>
      </c>
      <c r="N4" s="13" t="s">
        <v>8</v>
      </c>
      <c r="O4" s="13" t="s">
        <v>9</v>
      </c>
      <c r="P4" s="13" t="s">
        <v>10</v>
      </c>
      <c r="Q4" s="58" t="s">
        <v>11</v>
      </c>
      <c r="R4" s="13" t="s">
        <v>12</v>
      </c>
      <c r="S4" s="13" t="s">
        <v>13</v>
      </c>
      <c r="T4" s="13" t="s">
        <v>2</v>
      </c>
      <c r="U4" s="13" t="s">
        <v>3</v>
      </c>
      <c r="V4" s="13" t="s">
        <v>4</v>
      </c>
      <c r="W4" s="13" t="s">
        <v>5</v>
      </c>
      <c r="X4" s="14" t="s">
        <v>6</v>
      </c>
      <c r="Y4" s="14" t="s">
        <v>7</v>
      </c>
      <c r="Z4" s="13" t="s">
        <v>8</v>
      </c>
      <c r="AA4" s="13" t="s">
        <v>9</v>
      </c>
      <c r="AB4" s="55" t="s">
        <v>10</v>
      </c>
      <c r="AC4" s="13" t="s">
        <v>11</v>
      </c>
      <c r="AD4" s="13" t="s">
        <v>12</v>
      </c>
      <c r="AE4" s="13" t="s">
        <v>13</v>
      </c>
      <c r="AF4" s="13" t="s">
        <v>2</v>
      </c>
      <c r="AG4" s="13" t="s">
        <v>3</v>
      </c>
      <c r="AH4" s="13" t="s">
        <v>4</v>
      </c>
      <c r="AI4" s="13" t="s">
        <v>5</v>
      </c>
      <c r="AJ4" s="14" t="s">
        <v>6</v>
      </c>
      <c r="AK4" s="14" t="s">
        <v>7</v>
      </c>
      <c r="AL4" s="13" t="s">
        <v>8</v>
      </c>
      <c r="AM4" s="13" t="s">
        <v>9</v>
      </c>
      <c r="AN4" s="13" t="s">
        <v>10</v>
      </c>
      <c r="AO4" s="58" t="s">
        <v>11</v>
      </c>
      <c r="AP4" s="13" t="s">
        <v>12</v>
      </c>
      <c r="AQ4" s="13" t="s">
        <v>13</v>
      </c>
      <c r="AR4" s="13" t="s">
        <v>2</v>
      </c>
      <c r="AS4" s="13" t="s">
        <v>3</v>
      </c>
      <c r="AT4" s="13" t="s">
        <v>4</v>
      </c>
      <c r="AU4" s="13" t="s">
        <v>5</v>
      </c>
      <c r="AV4" s="13" t="s">
        <v>6</v>
      </c>
      <c r="AW4" s="13" t="s">
        <v>7</v>
      </c>
      <c r="AX4" s="13" t="s">
        <v>8</v>
      </c>
      <c r="AY4" s="13" t="s">
        <v>9</v>
      </c>
      <c r="AZ4" s="55" t="s">
        <v>10</v>
      </c>
      <c r="BA4" s="139" t="s">
        <v>11</v>
      </c>
      <c r="BB4" s="139" t="s">
        <v>12</v>
      </c>
      <c r="BC4" s="139" t="s">
        <v>13</v>
      </c>
      <c r="BD4" s="139" t="s">
        <v>2</v>
      </c>
      <c r="BE4" s="139" t="s">
        <v>3</v>
      </c>
      <c r="BF4" s="139" t="s">
        <v>4</v>
      </c>
      <c r="BG4" s="139" t="s">
        <v>5</v>
      </c>
      <c r="BH4" s="139" t="s">
        <v>6</v>
      </c>
      <c r="BI4" s="13" t="s">
        <v>7</v>
      </c>
      <c r="BJ4" s="13" t="s">
        <v>8</v>
      </c>
      <c r="BK4" s="13" t="s">
        <v>9</v>
      </c>
      <c r="BL4" s="13" t="s">
        <v>10</v>
      </c>
      <c r="BM4" s="13" t="s">
        <v>11</v>
      </c>
      <c r="BN4" s="13" t="s">
        <v>12</v>
      </c>
      <c r="BO4" s="94"/>
      <c r="BP4" s="238"/>
      <c r="BQ4" s="238"/>
    </row>
    <row r="5" spans="2:71" ht="18" x14ac:dyDescent="0.25">
      <c r="B5" s="7"/>
      <c r="C5" s="117"/>
      <c r="D5" s="51"/>
      <c r="E5" s="24"/>
      <c r="F5" s="24"/>
      <c r="G5" s="24"/>
      <c r="H5" s="25"/>
      <c r="I5" s="25"/>
      <c r="J5" s="25"/>
      <c r="K5" s="25"/>
      <c r="L5" s="26"/>
      <c r="M5" s="26"/>
      <c r="N5" s="25"/>
      <c r="O5" s="25"/>
      <c r="P5" s="25"/>
      <c r="Q5" s="59"/>
      <c r="R5" s="24"/>
      <c r="S5" s="24"/>
      <c r="T5" s="25"/>
      <c r="U5" s="25"/>
      <c r="V5" s="25"/>
      <c r="W5" s="25"/>
      <c r="X5" s="26"/>
      <c r="Y5" s="26"/>
      <c r="Z5" s="25"/>
      <c r="AA5" s="25"/>
      <c r="AB5" s="56"/>
      <c r="AC5" s="24"/>
      <c r="AD5" s="24"/>
      <c r="AE5" s="24"/>
      <c r="AF5" s="25"/>
      <c r="AG5" s="25"/>
      <c r="AH5" s="25"/>
      <c r="AI5" s="25"/>
      <c r="AJ5" s="26"/>
      <c r="AK5" s="26"/>
      <c r="AL5" s="25"/>
      <c r="AM5" s="25"/>
      <c r="AN5" s="25"/>
      <c r="AO5" s="63"/>
      <c r="AP5" s="26"/>
      <c r="AQ5" s="26"/>
      <c r="AR5" s="26"/>
      <c r="AS5" s="26"/>
      <c r="AT5" s="26"/>
      <c r="AU5" s="26"/>
      <c r="AV5" s="26"/>
      <c r="AW5" s="26"/>
      <c r="AX5" s="26"/>
      <c r="AY5" s="26"/>
      <c r="AZ5" s="57"/>
    </row>
    <row r="6" spans="2:71" ht="12.75" customHeight="1" x14ac:dyDescent="0.2">
      <c r="B6" s="2"/>
      <c r="C6" s="117"/>
      <c r="D6" s="51"/>
      <c r="E6" s="24"/>
      <c r="F6" s="24"/>
      <c r="G6" s="24"/>
      <c r="H6" s="27"/>
      <c r="I6" s="3"/>
      <c r="J6" s="3"/>
      <c r="K6" s="3"/>
      <c r="L6" s="26"/>
      <c r="M6" s="26"/>
      <c r="N6" s="26"/>
      <c r="O6" s="3"/>
      <c r="P6" s="26"/>
      <c r="Q6" s="59"/>
      <c r="R6" s="24"/>
      <c r="S6" s="24"/>
      <c r="T6" s="27"/>
      <c r="U6" s="3"/>
      <c r="V6" s="3"/>
      <c r="W6" s="3"/>
      <c r="X6" s="26"/>
      <c r="Y6" s="26"/>
      <c r="Z6" s="26"/>
      <c r="AA6" s="3"/>
      <c r="AB6" s="57"/>
      <c r="AC6" s="24"/>
      <c r="AD6" s="24"/>
      <c r="AE6" s="24"/>
      <c r="AF6" s="27"/>
      <c r="AG6" s="3"/>
      <c r="AH6" s="3"/>
      <c r="AI6" s="3"/>
      <c r="AJ6" s="26"/>
      <c r="AK6" s="26"/>
      <c r="AL6" s="26"/>
      <c r="AM6" s="3"/>
      <c r="AN6" s="26"/>
      <c r="AO6" s="64"/>
      <c r="AP6" s="26"/>
      <c r="AQ6" s="26"/>
      <c r="AR6" s="26"/>
      <c r="AS6" s="26"/>
      <c r="AT6" s="26"/>
      <c r="AU6" s="26"/>
      <c r="AV6" s="26"/>
      <c r="AW6" s="26"/>
      <c r="AX6" s="26"/>
      <c r="AY6" s="26"/>
      <c r="AZ6" s="57"/>
      <c r="BB6" s="47"/>
      <c r="BH6" s="47"/>
      <c r="BI6" s="47"/>
      <c r="BJ6" s="47"/>
      <c r="BK6" s="47"/>
      <c r="BL6" s="47"/>
      <c r="BN6" s="47" t="s">
        <v>50</v>
      </c>
      <c r="BO6" s="47"/>
    </row>
    <row r="7" spans="2:71" ht="12.75" customHeight="1" x14ac:dyDescent="0.2">
      <c r="B7" s="2"/>
      <c r="C7" s="117"/>
      <c r="D7" s="51"/>
      <c r="E7" s="24"/>
      <c r="F7" s="24"/>
      <c r="G7" s="24"/>
      <c r="H7" s="27"/>
      <c r="I7" s="3"/>
      <c r="J7" s="3"/>
      <c r="K7" s="3"/>
      <c r="L7" s="26"/>
      <c r="M7" s="26"/>
      <c r="N7" s="26"/>
      <c r="O7" s="3"/>
      <c r="P7" s="26"/>
      <c r="Q7" s="59"/>
      <c r="R7" s="24"/>
      <c r="S7" s="24"/>
      <c r="T7" s="27"/>
      <c r="U7" s="3"/>
      <c r="V7" s="3"/>
      <c r="W7" s="3"/>
      <c r="X7" s="26"/>
      <c r="Y7" s="26"/>
      <c r="Z7" s="26"/>
      <c r="AA7" s="3"/>
      <c r="AB7" s="57"/>
      <c r="AC7" s="24"/>
      <c r="AD7" s="24"/>
      <c r="AE7" s="24"/>
      <c r="AF7" s="27"/>
      <c r="AG7" s="3"/>
      <c r="AH7" s="3"/>
      <c r="AI7" s="3"/>
      <c r="AJ7" s="26"/>
      <c r="AK7" s="26"/>
      <c r="AL7" s="26"/>
      <c r="AM7" s="3"/>
      <c r="AN7" s="26"/>
      <c r="AO7" s="64"/>
      <c r="AP7" s="26"/>
      <c r="AQ7" s="26"/>
      <c r="AR7" s="26"/>
      <c r="AS7" s="26"/>
      <c r="AT7" s="26"/>
      <c r="AU7" s="26"/>
      <c r="AV7" s="26"/>
      <c r="AW7" s="26"/>
      <c r="AX7" s="26"/>
      <c r="AY7" s="26"/>
      <c r="AZ7" s="57"/>
      <c r="BA7" s="47"/>
      <c r="BB7" s="47"/>
      <c r="BC7" s="47"/>
      <c r="BD7" s="47"/>
      <c r="BE7" s="47"/>
      <c r="BF7" s="47"/>
      <c r="BG7" s="47"/>
      <c r="BH7" s="47"/>
      <c r="BI7" s="47"/>
      <c r="BJ7" s="47"/>
      <c r="BK7" s="47"/>
      <c r="BL7" s="47"/>
      <c r="BM7" s="47"/>
      <c r="BN7" s="47"/>
      <c r="BO7" s="47"/>
    </row>
    <row r="8" spans="2:71" x14ac:dyDescent="0.2">
      <c r="B8" s="243" t="s">
        <v>36</v>
      </c>
      <c r="C8" s="118" t="s">
        <v>37</v>
      </c>
      <c r="D8" s="226">
        <v>13.817668999999995</v>
      </c>
      <c r="E8" s="227">
        <v>14.998563999999996</v>
      </c>
      <c r="F8" s="227">
        <v>16.382434799999995</v>
      </c>
      <c r="G8" s="227">
        <v>18.902870799999995</v>
      </c>
      <c r="H8" s="227">
        <v>21.541337199999997</v>
      </c>
      <c r="I8" s="227">
        <v>25.843774200000002</v>
      </c>
      <c r="J8" s="227">
        <v>31.411739199999996</v>
      </c>
      <c r="K8" s="227">
        <v>37.314101299999997</v>
      </c>
      <c r="L8" s="227">
        <v>43.108970500000005</v>
      </c>
      <c r="M8" s="227">
        <v>50.639077200000017</v>
      </c>
      <c r="N8" s="227">
        <v>60.011380199999998</v>
      </c>
      <c r="O8" s="227">
        <v>70.594710200000023</v>
      </c>
      <c r="P8" s="226">
        <v>78.623009300000035</v>
      </c>
      <c r="Q8" s="227">
        <v>89.818432700000059</v>
      </c>
      <c r="R8" s="227">
        <v>102.74598926000004</v>
      </c>
      <c r="S8" s="227">
        <v>122.55100196000004</v>
      </c>
      <c r="T8" s="227">
        <v>141.71269878000004</v>
      </c>
      <c r="U8" s="227">
        <v>165.22860746000009</v>
      </c>
      <c r="V8" s="227">
        <v>203.99424034000012</v>
      </c>
      <c r="W8" s="227">
        <v>391.7716635700001</v>
      </c>
      <c r="X8" s="227">
        <v>436.52109277</v>
      </c>
      <c r="Y8" s="227">
        <v>492.93163979000002</v>
      </c>
      <c r="Z8" s="227">
        <v>558.20797131000018</v>
      </c>
      <c r="AA8" s="227">
        <v>755.30787896000061</v>
      </c>
      <c r="AB8" s="226">
        <v>942.934267280001</v>
      </c>
      <c r="AC8" s="227">
        <v>967.36425278000092</v>
      </c>
      <c r="AD8" s="227">
        <v>1140.941328580001</v>
      </c>
      <c r="AE8" s="227">
        <v>1251.6471571700008</v>
      </c>
      <c r="AF8" s="227">
        <v>1269.0712016700008</v>
      </c>
      <c r="AG8" s="227">
        <v>1305.0925267000009</v>
      </c>
      <c r="AH8" s="227">
        <v>1369.519433780001</v>
      </c>
      <c r="AI8" s="227">
        <v>1567.3415218000014</v>
      </c>
      <c r="AJ8" s="227">
        <v>1582.1541202000014</v>
      </c>
      <c r="AK8" s="227">
        <v>1600.9393037600014</v>
      </c>
      <c r="AL8" s="227">
        <v>1645.1230079100014</v>
      </c>
      <c r="AM8" s="227">
        <v>1671.0457949100014</v>
      </c>
      <c r="AN8" s="226">
        <v>1692.4368926600014</v>
      </c>
      <c r="AO8" s="227">
        <v>1717.1609988900013</v>
      </c>
      <c r="AP8" s="227">
        <v>1744.9118612900013</v>
      </c>
      <c r="AQ8" s="227">
        <v>1778.5686557200013</v>
      </c>
      <c r="AR8" s="227">
        <v>1829.7716395000011</v>
      </c>
      <c r="AS8" s="227">
        <v>1866.6494879800011</v>
      </c>
      <c r="AT8" s="227">
        <v>1933.8175497500013</v>
      </c>
      <c r="AU8" s="227">
        <v>1966.8441096400013</v>
      </c>
      <c r="AV8" s="227">
        <v>2007.4573176100014</v>
      </c>
      <c r="AW8" s="227">
        <v>2045.7560131200014</v>
      </c>
      <c r="AX8" s="227">
        <v>2090.2700078700013</v>
      </c>
      <c r="AY8" s="227">
        <v>2134.6327728900014</v>
      </c>
      <c r="AZ8" s="226">
        <v>2177.9672916300015</v>
      </c>
      <c r="BA8" s="227">
        <v>2212.0641887800016</v>
      </c>
      <c r="BB8" s="227">
        <v>2254.6165429100015</v>
      </c>
      <c r="BC8" s="227">
        <v>2344.0523758700015</v>
      </c>
      <c r="BD8" s="227">
        <v>2384.9631168700016</v>
      </c>
      <c r="BE8" s="227">
        <v>2433.4921908700017</v>
      </c>
      <c r="BF8" s="227">
        <v>2493.3622892600015</v>
      </c>
      <c r="BG8" s="227">
        <v>2542.5782020100014</v>
      </c>
      <c r="BH8" s="227">
        <v>2589.2583056100011</v>
      </c>
      <c r="BI8" s="227">
        <v>2645.3041164100009</v>
      </c>
      <c r="BJ8" s="227">
        <v>2699.5641561300008</v>
      </c>
      <c r="BK8" s="227">
        <v>2753.0260005100008</v>
      </c>
      <c r="BL8" s="227">
        <v>2831.7458158500008</v>
      </c>
      <c r="BM8" s="227">
        <v>2859.9162722600008</v>
      </c>
      <c r="BN8" s="227">
        <v>2891.1463120600006</v>
      </c>
      <c r="BO8" s="80"/>
      <c r="BP8" s="96">
        <f>BN8/BB8-1</f>
        <v>0.28232285048722261</v>
      </c>
      <c r="BQ8" s="96">
        <f>BN8/$BN$13</f>
        <v>0.84063666068474152</v>
      </c>
      <c r="BS8" s="108"/>
    </row>
    <row r="9" spans="2:71" ht="12.75" customHeight="1" x14ac:dyDescent="0.2">
      <c r="B9" s="243"/>
      <c r="C9" s="118" t="s">
        <v>1</v>
      </c>
      <c r="D9" s="226">
        <v>4.7155399999999998</v>
      </c>
      <c r="E9" s="227">
        <v>4.7635399999999999</v>
      </c>
      <c r="F9" s="227">
        <v>5.95106</v>
      </c>
      <c r="G9" s="227">
        <v>6.69156</v>
      </c>
      <c r="H9" s="227">
        <v>8.6915599999999991</v>
      </c>
      <c r="I9" s="227">
        <v>8.6915599999999991</v>
      </c>
      <c r="J9" s="227">
        <v>9.1865599999999983</v>
      </c>
      <c r="K9" s="227">
        <v>9.2520599999999984</v>
      </c>
      <c r="L9" s="227">
        <v>9.352059999999998</v>
      </c>
      <c r="M9" s="227">
        <v>9.4059599999999985</v>
      </c>
      <c r="N9" s="227">
        <v>11.452959999999999</v>
      </c>
      <c r="O9" s="227">
        <v>11.48856</v>
      </c>
      <c r="P9" s="226">
        <v>11.49736</v>
      </c>
      <c r="Q9" s="227">
        <v>12.36726</v>
      </c>
      <c r="R9" s="227">
        <v>12.382160000000001</v>
      </c>
      <c r="S9" s="227">
        <v>14.307390000000002</v>
      </c>
      <c r="T9" s="227">
        <v>15.373290000000001</v>
      </c>
      <c r="U9" s="227">
        <v>17.10069</v>
      </c>
      <c r="V9" s="227">
        <v>18.137689999999999</v>
      </c>
      <c r="W9" s="227">
        <v>19.13269</v>
      </c>
      <c r="X9" s="227">
        <v>19.400789</v>
      </c>
      <c r="Y9" s="227">
        <v>21.248988999999998</v>
      </c>
      <c r="Z9" s="227">
        <v>21.780988999999998</v>
      </c>
      <c r="AA9" s="227">
        <v>23.411888999999999</v>
      </c>
      <c r="AB9" s="226">
        <v>23.982788999999997</v>
      </c>
      <c r="AC9" s="227">
        <v>25.491588999999998</v>
      </c>
      <c r="AD9" s="227">
        <v>25.842788999999996</v>
      </c>
      <c r="AE9" s="227">
        <v>26.908538999999998</v>
      </c>
      <c r="AF9" s="227">
        <v>27.551138999999999</v>
      </c>
      <c r="AG9" s="227">
        <v>31.530538999999997</v>
      </c>
      <c r="AH9" s="227">
        <v>33.172138999999994</v>
      </c>
      <c r="AI9" s="227">
        <v>33.588738999999997</v>
      </c>
      <c r="AJ9" s="227">
        <v>33.588738999999997</v>
      </c>
      <c r="AK9" s="227">
        <v>33.832488999999995</v>
      </c>
      <c r="AL9" s="227">
        <v>34.201468999999996</v>
      </c>
      <c r="AM9" s="227">
        <v>36.625668999999995</v>
      </c>
      <c r="AN9" s="226">
        <v>38.774008999999992</v>
      </c>
      <c r="AO9" s="227">
        <v>38.82400899999999</v>
      </c>
      <c r="AP9" s="227">
        <v>39.13630899999999</v>
      </c>
      <c r="AQ9" s="227">
        <v>39.704908999999986</v>
      </c>
      <c r="AR9" s="227">
        <v>41.409708999999985</v>
      </c>
      <c r="AS9" s="227">
        <v>44.054008999999986</v>
      </c>
      <c r="AT9" s="227">
        <v>44.748008999999989</v>
      </c>
      <c r="AU9" s="227">
        <v>44.849808999999986</v>
      </c>
      <c r="AV9" s="227">
        <v>46.042908999999987</v>
      </c>
      <c r="AW9" s="227">
        <v>46.514908999999989</v>
      </c>
      <c r="AX9" s="227">
        <v>46.954408999999991</v>
      </c>
      <c r="AY9" s="227">
        <v>48.457798999999994</v>
      </c>
      <c r="AZ9" s="226">
        <v>51.422798999999998</v>
      </c>
      <c r="BA9" s="227">
        <v>54.155298999999999</v>
      </c>
      <c r="BB9" s="227">
        <v>54.952498999999996</v>
      </c>
      <c r="BC9" s="227">
        <v>56.749998999999995</v>
      </c>
      <c r="BD9" s="227">
        <v>56.839898999999996</v>
      </c>
      <c r="BE9" s="227">
        <v>57.964798999999992</v>
      </c>
      <c r="BF9" s="227">
        <v>58.690698999999995</v>
      </c>
      <c r="BG9" s="227">
        <v>59.001098999999996</v>
      </c>
      <c r="BH9" s="227">
        <v>60.144098999999997</v>
      </c>
      <c r="BI9" s="227">
        <v>60.476599</v>
      </c>
      <c r="BJ9" s="227">
        <v>62.419099000000003</v>
      </c>
      <c r="BK9" s="227">
        <v>64.341099</v>
      </c>
      <c r="BL9" s="227">
        <v>64.455099000000004</v>
      </c>
      <c r="BM9" s="227">
        <v>64.506599000000008</v>
      </c>
      <c r="BN9" s="227">
        <v>64.506599000000008</v>
      </c>
      <c r="BO9" s="80"/>
      <c r="BP9" s="96">
        <f t="shared" ref="BP9:BP13" si="0">BN9/BB9-1</f>
        <v>0.17386106498996545</v>
      </c>
      <c r="BQ9" s="96">
        <f t="shared" ref="BQ9:BQ13" si="1">BN9/$BN$13</f>
        <v>1.8756093992646165E-2</v>
      </c>
      <c r="BS9" s="108"/>
    </row>
    <row r="10" spans="2:71" ht="12.75" customHeight="1" x14ac:dyDescent="0.2">
      <c r="B10" s="243"/>
      <c r="C10" s="118" t="s">
        <v>0</v>
      </c>
      <c r="D10" s="226">
        <v>11.07009</v>
      </c>
      <c r="E10" s="227">
        <v>12.022256</v>
      </c>
      <c r="F10" s="227">
        <v>12.403256000000001</v>
      </c>
      <c r="G10" s="227">
        <v>14.044256000000001</v>
      </c>
      <c r="H10" s="227">
        <v>14.313856000000001</v>
      </c>
      <c r="I10" s="227">
        <v>14.996656000000002</v>
      </c>
      <c r="J10" s="227">
        <v>16.424956000000002</v>
      </c>
      <c r="K10" s="227">
        <v>17.160342</v>
      </c>
      <c r="L10" s="227">
        <v>17.741530999999998</v>
      </c>
      <c r="M10" s="227">
        <v>18.373330999999997</v>
      </c>
      <c r="N10" s="227">
        <v>19.316810999999998</v>
      </c>
      <c r="O10" s="227">
        <v>20.152710999999996</v>
      </c>
      <c r="P10" s="226">
        <v>21.505200999999996</v>
      </c>
      <c r="Q10" s="227">
        <v>22.096800999999996</v>
      </c>
      <c r="R10" s="227">
        <v>26.717200999999996</v>
      </c>
      <c r="S10" s="227">
        <v>29.385790999999998</v>
      </c>
      <c r="T10" s="227">
        <v>33.253290999999997</v>
      </c>
      <c r="U10" s="227">
        <v>35.088850999999998</v>
      </c>
      <c r="V10" s="227">
        <v>41.791733999999998</v>
      </c>
      <c r="W10" s="227">
        <v>43.551333999999997</v>
      </c>
      <c r="X10" s="227">
        <v>45.367533999999999</v>
      </c>
      <c r="Y10" s="227">
        <v>49.001553999999999</v>
      </c>
      <c r="Z10" s="227">
        <v>52.463453999999999</v>
      </c>
      <c r="AA10" s="227">
        <v>63.705253999999996</v>
      </c>
      <c r="AB10" s="226">
        <v>68.262953999999993</v>
      </c>
      <c r="AC10" s="227">
        <v>71.275353999999993</v>
      </c>
      <c r="AD10" s="227">
        <v>75.741253999999998</v>
      </c>
      <c r="AE10" s="227">
        <v>86.438344000000001</v>
      </c>
      <c r="AF10" s="227">
        <v>90.996043999999998</v>
      </c>
      <c r="AG10" s="227">
        <v>93.458573999999999</v>
      </c>
      <c r="AH10" s="227">
        <v>98.284074000000004</v>
      </c>
      <c r="AI10" s="227">
        <v>100.94517400000001</v>
      </c>
      <c r="AJ10" s="227">
        <v>104.60517400000001</v>
      </c>
      <c r="AK10" s="227">
        <v>115.400074</v>
      </c>
      <c r="AL10" s="227">
        <v>125.882994</v>
      </c>
      <c r="AM10" s="227">
        <v>158.47564</v>
      </c>
      <c r="AN10" s="226">
        <v>158.78713999999999</v>
      </c>
      <c r="AO10" s="227">
        <v>165.31214</v>
      </c>
      <c r="AP10" s="227">
        <v>167.34894</v>
      </c>
      <c r="AQ10" s="227">
        <v>175.43704</v>
      </c>
      <c r="AR10" s="227">
        <v>177.91273999999999</v>
      </c>
      <c r="AS10" s="227">
        <v>182.33903999999998</v>
      </c>
      <c r="AT10" s="227">
        <v>184.68843999999999</v>
      </c>
      <c r="AU10" s="227">
        <v>186.92693999999997</v>
      </c>
      <c r="AV10" s="227">
        <v>190.91153999999997</v>
      </c>
      <c r="AW10" s="227">
        <v>194.89043999999998</v>
      </c>
      <c r="AX10" s="227">
        <v>199.81453999999999</v>
      </c>
      <c r="AY10" s="227">
        <v>207.08864</v>
      </c>
      <c r="AZ10" s="226">
        <v>222.88569999999999</v>
      </c>
      <c r="BA10" s="227">
        <v>226.99619999999999</v>
      </c>
      <c r="BB10" s="227">
        <v>235.97547999999998</v>
      </c>
      <c r="BC10" s="227">
        <v>261.51400999999998</v>
      </c>
      <c r="BD10" s="227">
        <v>269.02200999999997</v>
      </c>
      <c r="BE10" s="227">
        <v>275.09710999999999</v>
      </c>
      <c r="BF10" s="227">
        <v>283.85480999999999</v>
      </c>
      <c r="BG10" s="227">
        <v>295.65080999999998</v>
      </c>
      <c r="BH10" s="227">
        <v>305.11541</v>
      </c>
      <c r="BI10" s="227">
        <v>313.18851000000001</v>
      </c>
      <c r="BJ10" s="227">
        <v>327.29281000000003</v>
      </c>
      <c r="BK10" s="227">
        <v>348.92813000000001</v>
      </c>
      <c r="BL10" s="227">
        <v>380.47063000000003</v>
      </c>
      <c r="BM10" s="227">
        <v>380.47063000000003</v>
      </c>
      <c r="BN10" s="227">
        <v>380.83333000000005</v>
      </c>
      <c r="BO10" s="80"/>
      <c r="BP10" s="96">
        <f t="shared" si="0"/>
        <v>0.61386822902108329</v>
      </c>
      <c r="BQ10" s="96">
        <f t="shared" si="1"/>
        <v>0.11073201569675739</v>
      </c>
      <c r="BR10" s="224"/>
      <c r="BS10" s="108"/>
    </row>
    <row r="11" spans="2:71" ht="12.75" customHeight="1" x14ac:dyDescent="0.2">
      <c r="B11" s="243"/>
      <c r="C11" s="118" t="s">
        <v>38</v>
      </c>
      <c r="D11" s="226">
        <v>1.1034000000000002</v>
      </c>
      <c r="E11" s="227">
        <v>1.1034000000000002</v>
      </c>
      <c r="F11" s="227">
        <v>1.1034000000000002</v>
      </c>
      <c r="G11" s="227">
        <v>1.4634</v>
      </c>
      <c r="H11" s="227">
        <v>1.4634</v>
      </c>
      <c r="I11" s="227">
        <v>1.4634</v>
      </c>
      <c r="J11" s="227">
        <v>1.6334</v>
      </c>
      <c r="K11" s="227">
        <v>1.7214</v>
      </c>
      <c r="L11" s="227">
        <v>3.8513999999999999</v>
      </c>
      <c r="M11" s="227">
        <v>3.8513999999999999</v>
      </c>
      <c r="N11" s="227">
        <v>3.8513999999999999</v>
      </c>
      <c r="O11" s="227">
        <v>3.8513999999999999</v>
      </c>
      <c r="P11" s="226">
        <v>3.8513999999999999</v>
      </c>
      <c r="Q11" s="227">
        <v>4.0414000000000003</v>
      </c>
      <c r="R11" s="227">
        <v>4.0414000000000003</v>
      </c>
      <c r="S11" s="227">
        <v>4.7304000000000004</v>
      </c>
      <c r="T11" s="227">
        <v>5.2304000000000004</v>
      </c>
      <c r="U11" s="227">
        <v>6.5294000000000008</v>
      </c>
      <c r="V11" s="227">
        <v>6.8894000000000011</v>
      </c>
      <c r="W11" s="227">
        <v>6.8894000000000011</v>
      </c>
      <c r="X11" s="227">
        <v>8.5544000000000011</v>
      </c>
      <c r="Y11" s="227">
        <v>8.5544000000000011</v>
      </c>
      <c r="Z11" s="227">
        <v>10.124400000000001</v>
      </c>
      <c r="AA11" s="227">
        <v>12.954400000000001</v>
      </c>
      <c r="AB11" s="226">
        <v>16.7194</v>
      </c>
      <c r="AC11" s="227">
        <v>17.718399999999999</v>
      </c>
      <c r="AD11" s="227">
        <v>17.718399999999999</v>
      </c>
      <c r="AE11" s="227">
        <v>17.718399999999999</v>
      </c>
      <c r="AF11" s="227">
        <v>19.6784</v>
      </c>
      <c r="AG11" s="227">
        <v>22.633400000000002</v>
      </c>
      <c r="AH11" s="227">
        <v>23.195400000000003</v>
      </c>
      <c r="AI11" s="227">
        <v>25.097400000000004</v>
      </c>
      <c r="AJ11" s="227">
        <v>25.596400000000003</v>
      </c>
      <c r="AK11" s="227">
        <v>28.581400000000002</v>
      </c>
      <c r="AL11" s="227">
        <v>30.547400000000003</v>
      </c>
      <c r="AM11" s="227">
        <v>32.925400000000003</v>
      </c>
      <c r="AN11" s="226">
        <v>34.165400000000005</v>
      </c>
      <c r="AO11" s="227">
        <v>35.863400000000006</v>
      </c>
      <c r="AP11" s="227">
        <v>36.622400000000006</v>
      </c>
      <c r="AQ11" s="227">
        <v>37.121400000000008</v>
      </c>
      <c r="AR11" s="227">
        <v>38.000400000000006</v>
      </c>
      <c r="AS11" s="227">
        <v>38.000400000000006</v>
      </c>
      <c r="AT11" s="227">
        <v>41.688400000000009</v>
      </c>
      <c r="AU11" s="227">
        <v>42.991400000000006</v>
      </c>
      <c r="AV11" s="227">
        <v>46.789400000000008</v>
      </c>
      <c r="AW11" s="227">
        <v>48.28540000000001</v>
      </c>
      <c r="AX11" s="227">
        <v>54.104400000000012</v>
      </c>
      <c r="AY11" s="227">
        <v>59.022400000000012</v>
      </c>
      <c r="AZ11" s="226">
        <v>63.899400000000014</v>
      </c>
      <c r="BA11" s="227">
        <v>66.277400000000014</v>
      </c>
      <c r="BB11" s="227">
        <v>69.334400000000016</v>
      </c>
      <c r="BC11" s="227">
        <v>74.578400000000016</v>
      </c>
      <c r="BD11" s="227">
        <v>74.828400000000016</v>
      </c>
      <c r="BE11" s="227">
        <v>75.826400000000021</v>
      </c>
      <c r="BF11" s="227">
        <v>79.523400000000024</v>
      </c>
      <c r="BG11" s="227">
        <v>79.623400000000018</v>
      </c>
      <c r="BH11" s="227">
        <v>82.842400000000012</v>
      </c>
      <c r="BI11" s="227">
        <v>85.786400000000015</v>
      </c>
      <c r="BJ11" s="227">
        <v>89.786400000000015</v>
      </c>
      <c r="BK11" s="227">
        <v>95.963400000000007</v>
      </c>
      <c r="BL11" s="227">
        <v>102.0844</v>
      </c>
      <c r="BM11" s="227">
        <v>102.0844</v>
      </c>
      <c r="BN11" s="227">
        <v>102.0844</v>
      </c>
      <c r="BO11" s="80"/>
      <c r="BP11" s="96">
        <f t="shared" si="0"/>
        <v>0.472348502330733</v>
      </c>
      <c r="BQ11" s="96">
        <f t="shared" si="1"/>
        <v>2.9682305861186201E-2</v>
      </c>
      <c r="BR11" s="224"/>
      <c r="BS11" s="108"/>
    </row>
    <row r="12" spans="2:71" x14ac:dyDescent="0.2">
      <c r="B12" s="243"/>
      <c r="C12" s="118" t="s">
        <v>30</v>
      </c>
      <c r="D12" s="226">
        <v>0</v>
      </c>
      <c r="E12" s="227">
        <v>0</v>
      </c>
      <c r="F12" s="227">
        <v>0</v>
      </c>
      <c r="G12" s="227">
        <v>0</v>
      </c>
      <c r="H12" s="227">
        <v>0</v>
      </c>
      <c r="I12" s="227">
        <v>0</v>
      </c>
      <c r="J12" s="227">
        <v>5.8900000000000003E-3</v>
      </c>
      <c r="K12" s="227">
        <v>1.5780000000000002E-2</v>
      </c>
      <c r="L12" s="227">
        <v>2.4650000000000002E-2</v>
      </c>
      <c r="M12" s="227">
        <v>3.7530000000000001E-2</v>
      </c>
      <c r="N12" s="227">
        <v>5.5379999999999999E-2</v>
      </c>
      <c r="O12" s="227">
        <v>9.1219999999999996E-2</v>
      </c>
      <c r="P12" s="226">
        <v>0.12398999999999999</v>
      </c>
      <c r="Q12" s="227">
        <v>0.15073999999999999</v>
      </c>
      <c r="R12" s="227">
        <v>0.19340999999999997</v>
      </c>
      <c r="S12" s="227">
        <v>0.23828999999999995</v>
      </c>
      <c r="T12" s="227">
        <v>0.26408999999999994</v>
      </c>
      <c r="U12" s="227">
        <v>0.29094999999999993</v>
      </c>
      <c r="V12" s="227">
        <v>0.30979999999999991</v>
      </c>
      <c r="W12" s="227">
        <v>0.3298799999999999</v>
      </c>
      <c r="X12" s="227">
        <v>0.3547499999999999</v>
      </c>
      <c r="Y12" s="227">
        <v>0.39639999999999992</v>
      </c>
      <c r="Z12" s="227">
        <v>0.42627999999999994</v>
      </c>
      <c r="AA12" s="227">
        <v>0.44214999999999993</v>
      </c>
      <c r="AB12" s="226">
        <v>0.45405999999999991</v>
      </c>
      <c r="AC12" s="227">
        <v>0.45901999999999993</v>
      </c>
      <c r="AD12" s="227">
        <v>0.46397999999999995</v>
      </c>
      <c r="AE12" s="227">
        <v>0.47395999999999994</v>
      </c>
      <c r="AF12" s="227">
        <v>0.48242999999999991</v>
      </c>
      <c r="AG12" s="227">
        <v>0.49687999999999993</v>
      </c>
      <c r="AH12" s="227">
        <v>0.51381999999999994</v>
      </c>
      <c r="AI12" s="227">
        <v>0.52027999999999996</v>
      </c>
      <c r="AJ12" s="227">
        <v>0.52376</v>
      </c>
      <c r="AK12" s="227">
        <v>0.53368000000000004</v>
      </c>
      <c r="AL12" s="227">
        <v>0.54962</v>
      </c>
      <c r="AM12" s="227">
        <v>0.56606000000000001</v>
      </c>
      <c r="AN12" s="226">
        <v>0.57401000000000002</v>
      </c>
      <c r="AO12" s="227">
        <v>0.58550999999999997</v>
      </c>
      <c r="AP12" s="227">
        <v>0.59000999999999992</v>
      </c>
      <c r="AQ12" s="227">
        <v>0.59350999999999987</v>
      </c>
      <c r="AR12" s="227">
        <v>0.59900999999999982</v>
      </c>
      <c r="AS12" s="227">
        <v>0.59900999999999982</v>
      </c>
      <c r="AT12" s="227">
        <v>0.60000999999999982</v>
      </c>
      <c r="AU12" s="227">
        <v>0.60150999999999977</v>
      </c>
      <c r="AV12" s="227">
        <v>0.60150999999999977</v>
      </c>
      <c r="AW12" s="227">
        <v>0.60150999999999977</v>
      </c>
      <c r="AX12" s="227">
        <v>0.60350999999999977</v>
      </c>
      <c r="AY12" s="227">
        <v>0.60900999999999972</v>
      </c>
      <c r="AZ12" s="226">
        <v>0.61300999999999972</v>
      </c>
      <c r="BA12" s="227">
        <v>0.61800999999999973</v>
      </c>
      <c r="BB12" s="227">
        <v>0.62100999999999973</v>
      </c>
      <c r="BC12" s="227">
        <v>0.62800999999999974</v>
      </c>
      <c r="BD12" s="227">
        <v>0.62800999999999974</v>
      </c>
      <c r="BE12" s="227">
        <v>0.62800999999999974</v>
      </c>
      <c r="BF12" s="227">
        <v>0.62800999999999974</v>
      </c>
      <c r="BG12" s="227">
        <v>0.63000999999999974</v>
      </c>
      <c r="BH12" s="227">
        <v>0.63200999999999974</v>
      </c>
      <c r="BI12" s="227">
        <v>0.63400999999999974</v>
      </c>
      <c r="BJ12" s="227">
        <v>0.64100999999999975</v>
      </c>
      <c r="BK12" s="227">
        <v>0.64400999999999975</v>
      </c>
      <c r="BL12" s="227">
        <v>0.6455099999999997</v>
      </c>
      <c r="BM12" s="227">
        <v>0.6565099999999997</v>
      </c>
      <c r="BN12" s="227">
        <v>0.66350999999999971</v>
      </c>
      <c r="BO12" s="80"/>
      <c r="BP12" s="96">
        <f t="shared" si="0"/>
        <v>6.8436901177114651E-2</v>
      </c>
      <c r="BQ12" s="96">
        <f t="shared" si="1"/>
        <v>1.9292376466880002E-4</v>
      </c>
      <c r="BR12" s="108"/>
      <c r="BS12" s="108"/>
    </row>
    <row r="13" spans="2:71" ht="15.75" thickBot="1" x14ac:dyDescent="0.25">
      <c r="B13" s="244"/>
      <c r="C13" s="119" t="s">
        <v>26</v>
      </c>
      <c r="D13" s="81">
        <v>30.706698999999997</v>
      </c>
      <c r="E13" s="82">
        <v>32.88776</v>
      </c>
      <c r="F13" s="82">
        <v>35.840150799999996</v>
      </c>
      <c r="G13" s="82">
        <v>41.102086799999995</v>
      </c>
      <c r="H13" s="82">
        <v>46.010153199999998</v>
      </c>
      <c r="I13" s="82">
        <v>50.995390200000003</v>
      </c>
      <c r="J13" s="82">
        <v>58.662545199999997</v>
      </c>
      <c r="K13" s="82">
        <v>65.4636833</v>
      </c>
      <c r="L13" s="82">
        <v>74.078611499999994</v>
      </c>
      <c r="M13" s="82">
        <v>82.30729820000002</v>
      </c>
      <c r="N13" s="82">
        <v>94.687931199999994</v>
      </c>
      <c r="O13" s="82">
        <v>106.17860120000002</v>
      </c>
      <c r="P13" s="81">
        <v>115.60096030000004</v>
      </c>
      <c r="Q13" s="82">
        <v>128.47463370000008</v>
      </c>
      <c r="R13" s="82">
        <v>146.08016026000004</v>
      </c>
      <c r="S13" s="82">
        <v>171.21287296000006</v>
      </c>
      <c r="T13" s="82">
        <v>195.83376978000004</v>
      </c>
      <c r="U13" s="82">
        <v>224.2384984600001</v>
      </c>
      <c r="V13" s="82">
        <v>271.12286434000015</v>
      </c>
      <c r="W13" s="82">
        <v>461.67496757000015</v>
      </c>
      <c r="X13" s="82">
        <v>510.19856576999996</v>
      </c>
      <c r="Y13" s="82">
        <v>572.13298279000003</v>
      </c>
      <c r="Z13" s="82">
        <v>643.00309431000017</v>
      </c>
      <c r="AA13" s="82">
        <v>855.82157196000048</v>
      </c>
      <c r="AB13" s="81">
        <v>1052.3534702800009</v>
      </c>
      <c r="AC13" s="82">
        <v>1082.3086157800008</v>
      </c>
      <c r="AD13" s="82">
        <v>1260.7077515800011</v>
      </c>
      <c r="AE13" s="82">
        <v>1383.1864001700008</v>
      </c>
      <c r="AF13" s="82">
        <v>1407.7792146700008</v>
      </c>
      <c r="AG13" s="82">
        <v>1453.2119197000009</v>
      </c>
      <c r="AH13" s="82">
        <v>1524.6848667800009</v>
      </c>
      <c r="AI13" s="82">
        <v>1727.4931148000014</v>
      </c>
      <c r="AJ13" s="82">
        <v>1746.4681932000015</v>
      </c>
      <c r="AK13" s="82">
        <v>1779.2869467600012</v>
      </c>
      <c r="AL13" s="82">
        <v>1836.3044909100015</v>
      </c>
      <c r="AM13" s="82">
        <v>1899.6385639100017</v>
      </c>
      <c r="AN13" s="81">
        <v>1924.7374516600014</v>
      </c>
      <c r="AO13" s="82">
        <v>1957.7460578900013</v>
      </c>
      <c r="AP13" s="82">
        <v>1988.6095202900012</v>
      </c>
      <c r="AQ13" s="82">
        <v>2031.4255147200013</v>
      </c>
      <c r="AR13" s="82">
        <v>2087.6934985000007</v>
      </c>
      <c r="AS13" s="82">
        <v>2131.6419469800007</v>
      </c>
      <c r="AT13" s="82">
        <v>2205.5424087500014</v>
      </c>
      <c r="AU13" s="82">
        <v>2242.213768640001</v>
      </c>
      <c r="AV13" s="82">
        <v>2291.8026766100015</v>
      </c>
      <c r="AW13" s="82">
        <v>2336.0482721200015</v>
      </c>
      <c r="AX13" s="82">
        <v>2391.7468668700012</v>
      </c>
      <c r="AY13" s="82">
        <v>2449.8106218900011</v>
      </c>
      <c r="AZ13" s="81">
        <v>2516.7882006300015</v>
      </c>
      <c r="BA13" s="83">
        <v>2560.1110977800017</v>
      </c>
      <c r="BB13" s="82">
        <v>2615.4999319100016</v>
      </c>
      <c r="BC13" s="82">
        <v>2737.5227948700012</v>
      </c>
      <c r="BD13" s="82">
        <v>2786.2814358700016</v>
      </c>
      <c r="BE13" s="82">
        <v>2843.0085098700015</v>
      </c>
      <c r="BF13" s="82">
        <v>2916.059208260001</v>
      </c>
      <c r="BG13" s="82">
        <v>2977.4835210100014</v>
      </c>
      <c r="BH13" s="82">
        <v>3037.9922246100009</v>
      </c>
      <c r="BI13" s="82">
        <v>3105.3896354100011</v>
      </c>
      <c r="BJ13" s="82">
        <v>3179.7034751300007</v>
      </c>
      <c r="BK13" s="82">
        <v>3262.9026395100013</v>
      </c>
      <c r="BL13" s="82">
        <v>3379.4014548500008</v>
      </c>
      <c r="BM13" s="82">
        <v>3407.6344112600004</v>
      </c>
      <c r="BN13" s="82">
        <v>3439.2341510600004</v>
      </c>
      <c r="BO13" s="84"/>
      <c r="BP13" s="98">
        <f t="shared" si="0"/>
        <v>0.314943315081051</v>
      </c>
      <c r="BQ13" s="98">
        <f t="shared" si="1"/>
        <v>1</v>
      </c>
      <c r="BR13" s="219"/>
      <c r="BS13" s="197"/>
    </row>
    <row r="14" spans="2:71" ht="13.5" thickTop="1" x14ac:dyDescent="0.2">
      <c r="B14" s="20"/>
      <c r="C14" s="118"/>
      <c r="D14" s="53"/>
      <c r="E14" s="35"/>
      <c r="F14" s="35"/>
      <c r="G14" s="35"/>
      <c r="H14" s="35"/>
      <c r="I14" s="35"/>
      <c r="J14" s="35"/>
      <c r="K14" s="35"/>
      <c r="L14" s="35"/>
      <c r="M14" s="35"/>
      <c r="N14" s="35"/>
      <c r="O14" s="35"/>
      <c r="P14" s="53"/>
      <c r="Q14" s="35"/>
      <c r="R14" s="35"/>
      <c r="S14" s="35"/>
      <c r="T14" s="35"/>
      <c r="U14" s="35"/>
      <c r="V14" s="35"/>
      <c r="W14" s="35"/>
      <c r="X14" s="35"/>
      <c r="Y14" s="35"/>
      <c r="Z14" s="35"/>
      <c r="AA14" s="35"/>
      <c r="AB14" s="53"/>
      <c r="AC14" s="35"/>
      <c r="AD14" s="35"/>
      <c r="AE14" s="35"/>
      <c r="AF14" s="35"/>
      <c r="AG14" s="35"/>
      <c r="AH14" s="35"/>
      <c r="AI14" s="35"/>
      <c r="AJ14" s="35"/>
      <c r="AK14" s="35"/>
      <c r="AL14" s="35"/>
      <c r="AM14" s="35"/>
      <c r="AN14" s="53"/>
      <c r="AO14" s="35"/>
      <c r="AP14" s="35"/>
      <c r="AQ14" s="35"/>
      <c r="AR14" s="35"/>
      <c r="AS14" s="35"/>
      <c r="AT14" s="35"/>
      <c r="AU14" s="35"/>
      <c r="AV14" s="35"/>
      <c r="AW14" s="35"/>
      <c r="AX14" s="35"/>
      <c r="AY14" s="35"/>
      <c r="AZ14" s="53"/>
      <c r="BA14" s="61"/>
      <c r="BB14" s="160"/>
      <c r="BC14" s="35"/>
      <c r="BD14" s="35"/>
      <c r="BE14" s="35"/>
      <c r="BF14" s="35"/>
      <c r="BG14" s="35"/>
      <c r="BH14" s="35"/>
      <c r="BI14" s="35"/>
      <c r="BJ14" s="160"/>
      <c r="BK14" s="160"/>
      <c r="BL14" s="160"/>
      <c r="BM14" s="160"/>
      <c r="BN14" s="160"/>
      <c r="BO14" s="160"/>
      <c r="BP14" s="96"/>
      <c r="BQ14" s="96"/>
      <c r="BR14" s="140"/>
    </row>
    <row r="15" spans="2:71" x14ac:dyDescent="0.2">
      <c r="B15" s="20"/>
      <c r="C15" s="118"/>
      <c r="D15" s="53"/>
      <c r="E15" s="35"/>
      <c r="F15" s="35"/>
      <c r="G15" s="35"/>
      <c r="H15" s="35"/>
      <c r="I15" s="35"/>
      <c r="J15" s="35"/>
      <c r="K15" s="35"/>
      <c r="L15" s="35"/>
      <c r="M15" s="35"/>
      <c r="N15" s="35"/>
      <c r="O15" s="35"/>
      <c r="P15" s="53"/>
      <c r="Q15" s="35"/>
      <c r="R15" s="35"/>
      <c r="S15" s="35"/>
      <c r="T15" s="35"/>
      <c r="U15" s="35"/>
      <c r="V15" s="35"/>
      <c r="W15" s="35"/>
      <c r="X15" s="35"/>
      <c r="Y15" s="35"/>
      <c r="Z15" s="35"/>
      <c r="AA15" s="35"/>
      <c r="AB15" s="53"/>
      <c r="AC15" s="35"/>
      <c r="AD15" s="35"/>
      <c r="AE15" s="35"/>
      <c r="AF15" s="35"/>
      <c r="AG15" s="35"/>
      <c r="AH15" s="35"/>
      <c r="AI15" s="35"/>
      <c r="AJ15" s="35"/>
      <c r="AK15" s="35"/>
      <c r="AL15" s="35"/>
      <c r="AM15" s="35"/>
      <c r="AN15" s="53"/>
      <c r="AO15" s="35"/>
      <c r="AP15" s="35"/>
      <c r="AQ15" s="35"/>
      <c r="AR15" s="35"/>
      <c r="AS15" s="35"/>
      <c r="AT15" s="35"/>
      <c r="AU15" s="35"/>
      <c r="AV15" s="35"/>
      <c r="AW15" s="35"/>
      <c r="AX15" s="35"/>
      <c r="AY15" s="35"/>
      <c r="AZ15" s="53"/>
      <c r="BB15" s="165"/>
      <c r="BH15" s="46"/>
      <c r="BI15" s="165"/>
      <c r="BJ15" s="46"/>
      <c r="BK15" s="46"/>
      <c r="BL15" s="46"/>
      <c r="BN15" s="46" t="s">
        <v>27</v>
      </c>
      <c r="BO15" s="46"/>
      <c r="BP15" s="96"/>
      <c r="BQ15" s="96"/>
      <c r="BR15" s="220"/>
    </row>
    <row r="16" spans="2:71" x14ac:dyDescent="0.2">
      <c r="B16" s="49"/>
      <c r="C16" s="118"/>
      <c r="D16" s="53"/>
      <c r="E16" s="35"/>
      <c r="F16" s="35"/>
      <c r="G16" s="35"/>
      <c r="H16" s="35"/>
      <c r="I16" s="35"/>
      <c r="J16" s="35"/>
      <c r="K16" s="35"/>
      <c r="L16" s="35"/>
      <c r="M16" s="35"/>
      <c r="N16" s="35"/>
      <c r="O16" s="35"/>
      <c r="P16" s="53"/>
      <c r="Q16" s="35"/>
      <c r="R16" s="35"/>
      <c r="S16" s="35"/>
      <c r="T16" s="35"/>
      <c r="U16" s="35"/>
      <c r="V16" s="35"/>
      <c r="W16" s="35"/>
      <c r="X16" s="35"/>
      <c r="Y16" s="35"/>
      <c r="Z16" s="35"/>
      <c r="AA16" s="35"/>
      <c r="AB16" s="53"/>
      <c r="AC16" s="35"/>
      <c r="AD16" s="35"/>
      <c r="AE16" s="35"/>
      <c r="AF16" s="35"/>
      <c r="AG16" s="35"/>
      <c r="AH16" s="35"/>
      <c r="AI16" s="35"/>
      <c r="AJ16" s="35"/>
      <c r="AK16" s="35"/>
      <c r="AL16" s="35"/>
      <c r="AM16" s="35"/>
      <c r="AN16" s="53"/>
      <c r="AO16" s="35"/>
      <c r="AP16" s="35"/>
      <c r="AQ16" s="35"/>
      <c r="AR16" s="35"/>
      <c r="AS16" s="35"/>
      <c r="AT16" s="35"/>
      <c r="AU16" s="35"/>
      <c r="AV16" s="35"/>
      <c r="AW16" s="35"/>
      <c r="AX16" s="35"/>
      <c r="AY16" s="35"/>
      <c r="AZ16" s="53"/>
      <c r="BA16" s="61"/>
      <c r="BB16" s="160"/>
      <c r="BC16" s="35"/>
      <c r="BD16" s="35"/>
      <c r="BE16" s="35"/>
      <c r="BF16" s="35"/>
      <c r="BG16" s="35"/>
      <c r="BH16" s="35"/>
      <c r="BI16" s="35"/>
      <c r="BJ16" s="160"/>
      <c r="BK16" s="160"/>
      <c r="BL16" s="160"/>
      <c r="BM16" s="160"/>
      <c r="BN16" s="160"/>
      <c r="BO16" s="160"/>
      <c r="BP16" s="96"/>
      <c r="BQ16" s="96"/>
      <c r="BR16" s="140"/>
    </row>
    <row r="17" spans="2:71" x14ac:dyDescent="0.2">
      <c r="B17" s="243" t="s">
        <v>36</v>
      </c>
      <c r="C17" s="118" t="s">
        <v>37</v>
      </c>
      <c r="D17" s="228">
        <v>4840</v>
      </c>
      <c r="E17" s="229">
        <v>5374</v>
      </c>
      <c r="F17" s="229">
        <v>5847</v>
      </c>
      <c r="G17" s="229">
        <v>6782</v>
      </c>
      <c r="H17" s="229">
        <v>7832</v>
      </c>
      <c r="I17" s="229">
        <v>9351</v>
      </c>
      <c r="J17" s="229">
        <v>11264</v>
      </c>
      <c r="K17" s="229">
        <v>13582</v>
      </c>
      <c r="L17" s="229">
        <v>15860</v>
      </c>
      <c r="M17" s="229">
        <v>18723</v>
      </c>
      <c r="N17" s="229">
        <v>22199</v>
      </c>
      <c r="O17" s="229">
        <v>26208</v>
      </c>
      <c r="P17" s="228">
        <v>29290</v>
      </c>
      <c r="Q17" s="229">
        <v>33437</v>
      </c>
      <c r="R17" s="229">
        <v>38116</v>
      </c>
      <c r="S17" s="229">
        <v>45183</v>
      </c>
      <c r="T17" s="229">
        <v>51518</v>
      </c>
      <c r="U17" s="229">
        <v>58846</v>
      </c>
      <c r="V17" s="229">
        <v>68377</v>
      </c>
      <c r="W17" s="229">
        <v>79638</v>
      </c>
      <c r="X17" s="229">
        <v>93795</v>
      </c>
      <c r="Y17" s="229">
        <v>111226</v>
      </c>
      <c r="Z17" s="229">
        <v>131698</v>
      </c>
      <c r="AA17" s="229">
        <v>188725</v>
      </c>
      <c r="AB17" s="228">
        <v>234933</v>
      </c>
      <c r="AC17" s="229">
        <v>243401</v>
      </c>
      <c r="AD17" s="229">
        <v>287416</v>
      </c>
      <c r="AE17" s="229">
        <v>314491</v>
      </c>
      <c r="AF17" s="229">
        <v>320013</v>
      </c>
      <c r="AG17" s="229">
        <v>330538</v>
      </c>
      <c r="AH17" s="229">
        <v>343804</v>
      </c>
      <c r="AI17" s="229">
        <v>370368</v>
      </c>
      <c r="AJ17" s="229">
        <v>374284</v>
      </c>
      <c r="AK17" s="229">
        <v>379549</v>
      </c>
      <c r="AL17" s="229">
        <v>390269</v>
      </c>
      <c r="AM17" s="229">
        <v>396049</v>
      </c>
      <c r="AN17" s="228">
        <v>402109</v>
      </c>
      <c r="AO17" s="229">
        <v>408551</v>
      </c>
      <c r="AP17" s="229">
        <v>415498</v>
      </c>
      <c r="AQ17" s="229">
        <v>423584</v>
      </c>
      <c r="AR17" s="229">
        <v>432007</v>
      </c>
      <c r="AS17" s="229">
        <v>440553</v>
      </c>
      <c r="AT17" s="229">
        <v>453268</v>
      </c>
      <c r="AU17" s="229">
        <v>460026</v>
      </c>
      <c r="AV17" s="229">
        <v>467879</v>
      </c>
      <c r="AW17" s="229">
        <v>476231</v>
      </c>
      <c r="AX17" s="229">
        <v>485211</v>
      </c>
      <c r="AY17" s="229">
        <v>495453</v>
      </c>
      <c r="AZ17" s="228">
        <v>504058</v>
      </c>
      <c r="BA17" s="229">
        <v>512309</v>
      </c>
      <c r="BB17" s="229">
        <v>521319</v>
      </c>
      <c r="BC17" s="229">
        <v>537054</v>
      </c>
      <c r="BD17" s="229">
        <v>545263</v>
      </c>
      <c r="BE17" s="229">
        <v>554292</v>
      </c>
      <c r="BF17" s="229">
        <v>564369</v>
      </c>
      <c r="BG17" s="229">
        <v>575586</v>
      </c>
      <c r="BH17" s="229">
        <v>586324</v>
      </c>
      <c r="BI17" s="229">
        <v>599218</v>
      </c>
      <c r="BJ17" s="229">
        <v>612613</v>
      </c>
      <c r="BK17" s="229">
        <v>625338</v>
      </c>
      <c r="BL17" s="229">
        <v>638670</v>
      </c>
      <c r="BM17" s="229">
        <v>647143</v>
      </c>
      <c r="BN17" s="229">
        <v>655993</v>
      </c>
      <c r="BO17" s="85"/>
      <c r="BP17" s="96">
        <f>BN17/BB17-1</f>
        <v>0.2583331894674854</v>
      </c>
      <c r="BQ17" s="96">
        <f>BN17/$BN$22</f>
        <v>0.98775382984554139</v>
      </c>
      <c r="BR17" s="223"/>
      <c r="BS17" s="108"/>
    </row>
    <row r="18" spans="2:71" x14ac:dyDescent="0.2">
      <c r="B18" s="243"/>
      <c r="C18" s="118" t="s">
        <v>1</v>
      </c>
      <c r="D18" s="228">
        <v>153</v>
      </c>
      <c r="E18" s="229">
        <v>154</v>
      </c>
      <c r="F18" s="229">
        <v>167</v>
      </c>
      <c r="G18" s="229">
        <v>190</v>
      </c>
      <c r="H18" s="229">
        <v>191</v>
      </c>
      <c r="I18" s="229">
        <v>191</v>
      </c>
      <c r="J18" s="229">
        <v>192</v>
      </c>
      <c r="K18" s="229">
        <v>195</v>
      </c>
      <c r="L18" s="229">
        <v>196</v>
      </c>
      <c r="M18" s="229">
        <v>200</v>
      </c>
      <c r="N18" s="229">
        <v>209</v>
      </c>
      <c r="O18" s="229">
        <v>213</v>
      </c>
      <c r="P18" s="228">
        <v>214</v>
      </c>
      <c r="Q18" s="229">
        <v>221</v>
      </c>
      <c r="R18" s="229">
        <v>222</v>
      </c>
      <c r="S18" s="229">
        <v>226</v>
      </c>
      <c r="T18" s="229">
        <v>235</v>
      </c>
      <c r="U18" s="229">
        <v>248</v>
      </c>
      <c r="V18" s="229">
        <v>253</v>
      </c>
      <c r="W18" s="229">
        <v>257</v>
      </c>
      <c r="X18" s="229">
        <v>264</v>
      </c>
      <c r="Y18" s="229">
        <v>278</v>
      </c>
      <c r="Z18" s="229">
        <v>286</v>
      </c>
      <c r="AA18" s="229">
        <v>295</v>
      </c>
      <c r="AB18" s="228">
        <v>303</v>
      </c>
      <c r="AC18" s="229">
        <v>312</v>
      </c>
      <c r="AD18" s="229">
        <v>331</v>
      </c>
      <c r="AE18" s="229">
        <v>347</v>
      </c>
      <c r="AF18" s="229">
        <v>355</v>
      </c>
      <c r="AG18" s="229">
        <v>367</v>
      </c>
      <c r="AH18" s="229">
        <v>380</v>
      </c>
      <c r="AI18" s="229">
        <v>390</v>
      </c>
      <c r="AJ18" s="229">
        <v>390</v>
      </c>
      <c r="AK18" s="229">
        <v>401</v>
      </c>
      <c r="AL18" s="229">
        <v>410</v>
      </c>
      <c r="AM18" s="229">
        <v>422</v>
      </c>
      <c r="AN18" s="228">
        <v>438</v>
      </c>
      <c r="AO18" s="229">
        <v>439</v>
      </c>
      <c r="AP18" s="229">
        <v>447</v>
      </c>
      <c r="AQ18" s="229">
        <v>452</v>
      </c>
      <c r="AR18" s="229">
        <v>459</v>
      </c>
      <c r="AS18" s="229">
        <v>470</v>
      </c>
      <c r="AT18" s="229">
        <v>473</v>
      </c>
      <c r="AU18" s="229">
        <v>476</v>
      </c>
      <c r="AV18" s="229">
        <v>480</v>
      </c>
      <c r="AW18" s="229">
        <v>490</v>
      </c>
      <c r="AX18" s="229">
        <v>498</v>
      </c>
      <c r="AY18" s="229">
        <v>518</v>
      </c>
      <c r="AZ18" s="228">
        <v>528</v>
      </c>
      <c r="BA18" s="229">
        <v>535</v>
      </c>
      <c r="BB18" s="229">
        <v>543</v>
      </c>
      <c r="BC18" s="229">
        <v>554</v>
      </c>
      <c r="BD18" s="229">
        <v>556</v>
      </c>
      <c r="BE18" s="229">
        <v>564</v>
      </c>
      <c r="BF18" s="229">
        <v>568</v>
      </c>
      <c r="BG18" s="229">
        <v>573</v>
      </c>
      <c r="BH18" s="229">
        <v>578</v>
      </c>
      <c r="BI18" s="229">
        <v>585</v>
      </c>
      <c r="BJ18" s="229">
        <v>593</v>
      </c>
      <c r="BK18" s="229">
        <v>598</v>
      </c>
      <c r="BL18" s="229">
        <v>602</v>
      </c>
      <c r="BM18" s="229">
        <v>604</v>
      </c>
      <c r="BN18" s="229">
        <v>604</v>
      </c>
      <c r="BO18" s="85"/>
      <c r="BP18" s="96">
        <f t="shared" ref="BP18:BP22" si="2">BN18/BB18-1</f>
        <v>0.11233885819521183</v>
      </c>
      <c r="BQ18" s="96">
        <f t="shared" ref="BQ18:BQ22" si="3">BN18/$BN$22</f>
        <v>9.0946597483007737E-4</v>
      </c>
      <c r="BR18" s="223"/>
      <c r="BS18" s="108"/>
    </row>
    <row r="19" spans="2:71" ht="12.75" customHeight="1" x14ac:dyDescent="0.2">
      <c r="B19" s="243"/>
      <c r="C19" s="118" t="s">
        <v>0</v>
      </c>
      <c r="D19" s="228">
        <v>969</v>
      </c>
      <c r="E19" s="229">
        <v>992</v>
      </c>
      <c r="F19" s="229">
        <v>1027</v>
      </c>
      <c r="G19" s="229">
        <v>1082</v>
      </c>
      <c r="H19" s="229">
        <v>1119</v>
      </c>
      <c r="I19" s="229">
        <v>1169</v>
      </c>
      <c r="J19" s="229">
        <v>1222</v>
      </c>
      <c r="K19" s="229">
        <v>1279</v>
      </c>
      <c r="L19" s="229">
        <v>1333</v>
      </c>
      <c r="M19" s="229">
        <v>1390</v>
      </c>
      <c r="N19" s="229">
        <v>1472</v>
      </c>
      <c r="O19" s="229">
        <v>1551</v>
      </c>
      <c r="P19" s="228">
        <v>1594</v>
      </c>
      <c r="Q19" s="229">
        <v>1649</v>
      </c>
      <c r="R19" s="229">
        <v>1706</v>
      </c>
      <c r="S19" s="229">
        <v>1797</v>
      </c>
      <c r="T19" s="229">
        <v>1868</v>
      </c>
      <c r="U19" s="229">
        <v>1957</v>
      </c>
      <c r="V19" s="229">
        <v>2160</v>
      </c>
      <c r="W19" s="229">
        <v>2222</v>
      </c>
      <c r="X19" s="229">
        <v>2290</v>
      </c>
      <c r="Y19" s="229">
        <v>2384</v>
      </c>
      <c r="Z19" s="229">
        <v>2458</v>
      </c>
      <c r="AA19" s="229">
        <v>2535</v>
      </c>
      <c r="AB19" s="228">
        <v>2614</v>
      </c>
      <c r="AC19" s="229">
        <v>2745</v>
      </c>
      <c r="AD19" s="229">
        <v>2901</v>
      </c>
      <c r="AE19" s="229">
        <v>3338</v>
      </c>
      <c r="AF19" s="229">
        <v>3410</v>
      </c>
      <c r="AG19" s="229">
        <v>3524</v>
      </c>
      <c r="AH19" s="229">
        <v>3667</v>
      </c>
      <c r="AI19" s="229">
        <v>3793</v>
      </c>
      <c r="AJ19" s="229">
        <v>3956</v>
      </c>
      <c r="AK19" s="229">
        <v>4160</v>
      </c>
      <c r="AL19" s="229">
        <v>4392</v>
      </c>
      <c r="AM19" s="229">
        <v>5130</v>
      </c>
      <c r="AN19" s="228">
        <v>5148</v>
      </c>
      <c r="AO19" s="229">
        <v>5183</v>
      </c>
      <c r="AP19" s="229">
        <v>5248</v>
      </c>
      <c r="AQ19" s="229">
        <v>5292</v>
      </c>
      <c r="AR19" s="229">
        <v>5315</v>
      </c>
      <c r="AS19" s="229">
        <v>5354</v>
      </c>
      <c r="AT19" s="229">
        <v>5393</v>
      </c>
      <c r="AU19" s="229">
        <v>5428</v>
      </c>
      <c r="AV19" s="229">
        <v>5462</v>
      </c>
      <c r="AW19" s="229">
        <v>5533</v>
      </c>
      <c r="AX19" s="229">
        <v>5589</v>
      </c>
      <c r="AY19" s="229">
        <v>5656</v>
      </c>
      <c r="AZ19" s="228">
        <v>5721</v>
      </c>
      <c r="BA19" s="229">
        <v>5771</v>
      </c>
      <c r="BB19" s="229">
        <v>5851</v>
      </c>
      <c r="BC19" s="229">
        <v>6296</v>
      </c>
      <c r="BD19" s="229">
        <v>6316</v>
      </c>
      <c r="BE19" s="229">
        <v>6346</v>
      </c>
      <c r="BF19" s="229">
        <v>6382</v>
      </c>
      <c r="BG19" s="229">
        <v>6411</v>
      </c>
      <c r="BH19" s="229">
        <v>6446</v>
      </c>
      <c r="BI19" s="229">
        <v>6544</v>
      </c>
      <c r="BJ19" s="229">
        <v>6587</v>
      </c>
      <c r="BK19" s="229">
        <v>6640</v>
      </c>
      <c r="BL19" s="229">
        <v>6727</v>
      </c>
      <c r="BM19" s="229">
        <v>6727</v>
      </c>
      <c r="BN19" s="229">
        <v>6733</v>
      </c>
      <c r="BO19" s="85"/>
      <c r="BP19" s="96">
        <f t="shared" si="2"/>
        <v>0.15074346265595628</v>
      </c>
      <c r="BQ19" s="96">
        <f t="shared" si="3"/>
        <v>1.0138136437965085E-2</v>
      </c>
      <c r="BR19" s="108"/>
      <c r="BS19" s="108"/>
    </row>
    <row r="20" spans="2:71" ht="12.75" customHeight="1" x14ac:dyDescent="0.2">
      <c r="B20" s="243"/>
      <c r="C20" s="118" t="s">
        <v>38</v>
      </c>
      <c r="D20" s="228">
        <v>2</v>
      </c>
      <c r="E20" s="229">
        <v>2</v>
      </c>
      <c r="F20" s="229">
        <v>2</v>
      </c>
      <c r="G20" s="229">
        <v>3</v>
      </c>
      <c r="H20" s="229">
        <v>3</v>
      </c>
      <c r="I20" s="229">
        <v>3</v>
      </c>
      <c r="J20" s="229">
        <v>4</v>
      </c>
      <c r="K20" s="229">
        <v>5</v>
      </c>
      <c r="L20" s="229">
        <v>6</v>
      </c>
      <c r="M20" s="229">
        <v>6</v>
      </c>
      <c r="N20" s="229">
        <v>6</v>
      </c>
      <c r="O20" s="229">
        <v>6</v>
      </c>
      <c r="P20" s="228">
        <v>6</v>
      </c>
      <c r="Q20" s="229">
        <v>7</v>
      </c>
      <c r="R20" s="229">
        <v>7</v>
      </c>
      <c r="S20" s="229">
        <v>9</v>
      </c>
      <c r="T20" s="229">
        <v>10</v>
      </c>
      <c r="U20" s="229">
        <v>12</v>
      </c>
      <c r="V20" s="229">
        <v>13</v>
      </c>
      <c r="W20" s="229">
        <v>13</v>
      </c>
      <c r="X20" s="229">
        <v>15</v>
      </c>
      <c r="Y20" s="229">
        <v>15</v>
      </c>
      <c r="Z20" s="229">
        <v>16</v>
      </c>
      <c r="AA20" s="229">
        <v>17</v>
      </c>
      <c r="AB20" s="228">
        <v>20</v>
      </c>
      <c r="AC20" s="229">
        <v>22</v>
      </c>
      <c r="AD20" s="229">
        <v>22</v>
      </c>
      <c r="AE20" s="229">
        <v>22</v>
      </c>
      <c r="AF20" s="229">
        <v>24</v>
      </c>
      <c r="AG20" s="229">
        <v>28</v>
      </c>
      <c r="AH20" s="229">
        <v>31</v>
      </c>
      <c r="AI20" s="229">
        <v>36</v>
      </c>
      <c r="AJ20" s="229">
        <v>37</v>
      </c>
      <c r="AK20" s="229">
        <v>41</v>
      </c>
      <c r="AL20" s="229">
        <v>44</v>
      </c>
      <c r="AM20" s="229">
        <v>45</v>
      </c>
      <c r="AN20" s="228">
        <v>48</v>
      </c>
      <c r="AO20" s="229">
        <v>50</v>
      </c>
      <c r="AP20" s="229">
        <v>52</v>
      </c>
      <c r="AQ20" s="229">
        <v>53</v>
      </c>
      <c r="AR20" s="229">
        <v>55</v>
      </c>
      <c r="AS20" s="229">
        <v>55</v>
      </c>
      <c r="AT20" s="229">
        <v>60</v>
      </c>
      <c r="AU20" s="229">
        <v>63</v>
      </c>
      <c r="AV20" s="229">
        <v>67</v>
      </c>
      <c r="AW20" s="229">
        <v>70</v>
      </c>
      <c r="AX20" s="229">
        <v>73</v>
      </c>
      <c r="AY20" s="229">
        <v>78</v>
      </c>
      <c r="AZ20" s="228">
        <v>84</v>
      </c>
      <c r="BA20" s="229">
        <v>85</v>
      </c>
      <c r="BB20" s="229">
        <v>89</v>
      </c>
      <c r="BC20" s="229">
        <v>96</v>
      </c>
      <c r="BD20" s="229">
        <v>97</v>
      </c>
      <c r="BE20" s="229">
        <v>99</v>
      </c>
      <c r="BF20" s="229">
        <v>103</v>
      </c>
      <c r="BG20" s="229">
        <v>104</v>
      </c>
      <c r="BH20" s="229">
        <v>113</v>
      </c>
      <c r="BI20" s="229">
        <v>120</v>
      </c>
      <c r="BJ20" s="229">
        <v>125</v>
      </c>
      <c r="BK20" s="229">
        <v>141</v>
      </c>
      <c r="BL20" s="229">
        <v>156</v>
      </c>
      <c r="BM20" s="229">
        <v>156</v>
      </c>
      <c r="BN20" s="229">
        <v>156</v>
      </c>
      <c r="BO20" s="85"/>
      <c r="BP20" s="96">
        <f t="shared" si="2"/>
        <v>0.75280898876404501</v>
      </c>
      <c r="BQ20" s="96">
        <f t="shared" si="3"/>
        <v>2.3489518555213921E-4</v>
      </c>
      <c r="BR20" s="140"/>
      <c r="BS20" s="108"/>
    </row>
    <row r="21" spans="2:71" ht="12.75" customHeight="1" x14ac:dyDescent="0.2">
      <c r="B21" s="243"/>
      <c r="C21" s="118" t="s">
        <v>30</v>
      </c>
      <c r="D21" s="228">
        <v>0</v>
      </c>
      <c r="E21" s="229">
        <v>0</v>
      </c>
      <c r="F21" s="229">
        <v>0</v>
      </c>
      <c r="G21" s="229">
        <v>0</v>
      </c>
      <c r="H21" s="229">
        <v>0</v>
      </c>
      <c r="I21" s="229">
        <v>0</v>
      </c>
      <c r="J21" s="229">
        <v>6</v>
      </c>
      <c r="K21" s="229">
        <v>16</v>
      </c>
      <c r="L21" s="229">
        <v>25</v>
      </c>
      <c r="M21" s="229">
        <v>38</v>
      </c>
      <c r="N21" s="229">
        <v>56</v>
      </c>
      <c r="O21" s="229">
        <v>92</v>
      </c>
      <c r="P21" s="228">
        <v>125</v>
      </c>
      <c r="Q21" s="229">
        <v>152</v>
      </c>
      <c r="R21" s="229">
        <v>196</v>
      </c>
      <c r="S21" s="229">
        <v>241</v>
      </c>
      <c r="T21" s="229">
        <v>266</v>
      </c>
      <c r="U21" s="229">
        <v>293</v>
      </c>
      <c r="V21" s="229">
        <v>312</v>
      </c>
      <c r="W21" s="229">
        <v>332</v>
      </c>
      <c r="X21" s="229">
        <v>357</v>
      </c>
      <c r="Y21" s="229">
        <v>399</v>
      </c>
      <c r="Z21" s="229">
        <v>428</v>
      </c>
      <c r="AA21" s="229">
        <v>444</v>
      </c>
      <c r="AB21" s="228">
        <v>456</v>
      </c>
      <c r="AC21" s="229">
        <v>461</v>
      </c>
      <c r="AD21" s="229">
        <v>466</v>
      </c>
      <c r="AE21" s="229">
        <v>476</v>
      </c>
      <c r="AF21" s="229">
        <v>484</v>
      </c>
      <c r="AG21" s="229">
        <v>496</v>
      </c>
      <c r="AH21" s="229">
        <v>513</v>
      </c>
      <c r="AI21" s="229">
        <v>519</v>
      </c>
      <c r="AJ21" s="229">
        <v>522</v>
      </c>
      <c r="AK21" s="229">
        <v>532</v>
      </c>
      <c r="AL21" s="229">
        <v>547</v>
      </c>
      <c r="AM21" s="229">
        <v>561</v>
      </c>
      <c r="AN21" s="228">
        <v>569</v>
      </c>
      <c r="AO21" s="229">
        <v>580</v>
      </c>
      <c r="AP21" s="229">
        <v>584</v>
      </c>
      <c r="AQ21" s="229">
        <v>587</v>
      </c>
      <c r="AR21" s="229">
        <v>592</v>
      </c>
      <c r="AS21" s="229">
        <v>592</v>
      </c>
      <c r="AT21" s="229">
        <v>593</v>
      </c>
      <c r="AU21" s="229">
        <v>594</v>
      </c>
      <c r="AV21" s="229">
        <v>594</v>
      </c>
      <c r="AW21" s="229">
        <v>594</v>
      </c>
      <c r="AX21" s="229">
        <v>596</v>
      </c>
      <c r="AY21" s="229">
        <v>600</v>
      </c>
      <c r="AZ21" s="228">
        <v>603</v>
      </c>
      <c r="BA21" s="229">
        <v>608</v>
      </c>
      <c r="BB21" s="229">
        <v>610</v>
      </c>
      <c r="BC21" s="229">
        <v>615</v>
      </c>
      <c r="BD21" s="229">
        <v>615</v>
      </c>
      <c r="BE21" s="229">
        <v>615</v>
      </c>
      <c r="BF21" s="229">
        <v>615</v>
      </c>
      <c r="BG21" s="229">
        <v>617</v>
      </c>
      <c r="BH21" s="229">
        <v>619</v>
      </c>
      <c r="BI21" s="229">
        <v>621</v>
      </c>
      <c r="BJ21" s="229">
        <v>625</v>
      </c>
      <c r="BK21" s="229">
        <v>628</v>
      </c>
      <c r="BL21" s="229">
        <v>629</v>
      </c>
      <c r="BM21" s="229">
        <v>635</v>
      </c>
      <c r="BN21" s="229">
        <v>640</v>
      </c>
      <c r="BO21" s="85"/>
      <c r="BP21" s="96">
        <f t="shared" si="2"/>
        <v>4.9180327868852514E-2</v>
      </c>
      <c r="BQ21" s="96">
        <f t="shared" si="3"/>
        <v>9.636725561113403E-4</v>
      </c>
      <c r="BR21" s="140"/>
      <c r="BS21" s="108"/>
    </row>
    <row r="22" spans="2:71" ht="15.75" thickBot="1" x14ac:dyDescent="0.25">
      <c r="B22" s="244"/>
      <c r="C22" s="119" t="s">
        <v>26</v>
      </c>
      <c r="D22" s="174">
        <v>5964</v>
      </c>
      <c r="E22" s="141">
        <v>6522</v>
      </c>
      <c r="F22" s="141">
        <v>7043</v>
      </c>
      <c r="G22" s="141">
        <v>8057</v>
      </c>
      <c r="H22" s="141">
        <v>9145</v>
      </c>
      <c r="I22" s="141">
        <v>10714</v>
      </c>
      <c r="J22" s="141">
        <v>12688</v>
      </c>
      <c r="K22" s="141">
        <v>15077</v>
      </c>
      <c r="L22" s="141">
        <v>17420</v>
      </c>
      <c r="M22" s="141">
        <v>20357</v>
      </c>
      <c r="N22" s="141">
        <v>23942</v>
      </c>
      <c r="O22" s="141">
        <v>28070</v>
      </c>
      <c r="P22" s="174">
        <v>31229</v>
      </c>
      <c r="Q22" s="141">
        <v>35466</v>
      </c>
      <c r="R22" s="141">
        <v>40247</v>
      </c>
      <c r="S22" s="141">
        <v>47456</v>
      </c>
      <c r="T22" s="141">
        <v>53897</v>
      </c>
      <c r="U22" s="141">
        <v>61356</v>
      </c>
      <c r="V22" s="141">
        <v>71115</v>
      </c>
      <c r="W22" s="141">
        <v>82462</v>
      </c>
      <c r="X22" s="141">
        <v>96721</v>
      </c>
      <c r="Y22" s="141">
        <v>114302</v>
      </c>
      <c r="Z22" s="141">
        <v>134886</v>
      </c>
      <c r="AA22" s="141">
        <v>192016</v>
      </c>
      <c r="AB22" s="174">
        <v>238326</v>
      </c>
      <c r="AC22" s="141">
        <v>246941</v>
      </c>
      <c r="AD22" s="141">
        <v>291136</v>
      </c>
      <c r="AE22" s="141">
        <v>318674</v>
      </c>
      <c r="AF22" s="141">
        <v>324286</v>
      </c>
      <c r="AG22" s="141">
        <v>334953</v>
      </c>
      <c r="AH22" s="141">
        <v>348395</v>
      </c>
      <c r="AI22" s="141">
        <v>375106</v>
      </c>
      <c r="AJ22" s="141">
        <v>379189</v>
      </c>
      <c r="AK22" s="141">
        <v>384683</v>
      </c>
      <c r="AL22" s="141">
        <v>395662</v>
      </c>
      <c r="AM22" s="141">
        <v>402207</v>
      </c>
      <c r="AN22" s="174">
        <v>408312</v>
      </c>
      <c r="AO22" s="141">
        <v>414803</v>
      </c>
      <c r="AP22" s="141">
        <v>421829</v>
      </c>
      <c r="AQ22" s="141">
        <v>429968</v>
      </c>
      <c r="AR22" s="141">
        <v>438428</v>
      </c>
      <c r="AS22" s="141">
        <v>447024</v>
      </c>
      <c r="AT22" s="141">
        <v>459787</v>
      </c>
      <c r="AU22" s="141">
        <v>466587</v>
      </c>
      <c r="AV22" s="141">
        <v>474482</v>
      </c>
      <c r="AW22" s="141">
        <v>482918</v>
      </c>
      <c r="AX22" s="141">
        <v>491967</v>
      </c>
      <c r="AY22" s="141">
        <v>502305</v>
      </c>
      <c r="AZ22" s="174">
        <v>510994</v>
      </c>
      <c r="BA22" s="164">
        <v>519308</v>
      </c>
      <c r="BB22" s="141">
        <v>528412</v>
      </c>
      <c r="BC22" s="141">
        <v>544615</v>
      </c>
      <c r="BD22" s="141">
        <v>552847</v>
      </c>
      <c r="BE22" s="141">
        <v>561916</v>
      </c>
      <c r="BF22" s="141">
        <v>572037</v>
      </c>
      <c r="BG22" s="141">
        <v>583291</v>
      </c>
      <c r="BH22" s="141">
        <v>594080</v>
      </c>
      <c r="BI22" s="141">
        <v>607088</v>
      </c>
      <c r="BJ22" s="141">
        <v>620543</v>
      </c>
      <c r="BK22" s="141">
        <v>633345</v>
      </c>
      <c r="BL22" s="141">
        <v>646784</v>
      </c>
      <c r="BM22" s="141">
        <v>655265</v>
      </c>
      <c r="BN22" s="141">
        <v>664126</v>
      </c>
      <c r="BO22" s="35"/>
      <c r="BP22" s="98">
        <f t="shared" si="2"/>
        <v>0.25683368280811192</v>
      </c>
      <c r="BQ22" s="98">
        <f t="shared" si="3"/>
        <v>1</v>
      </c>
      <c r="BR22" s="140"/>
      <c r="BS22" s="196"/>
    </row>
    <row r="23" spans="2:71" ht="13.5" thickTop="1" x14ac:dyDescent="0.2">
      <c r="BQ23" s="96"/>
    </row>
    <row r="24" spans="2:71" x14ac:dyDescent="0.2">
      <c r="BL24" s="230"/>
      <c r="BM24" s="234"/>
      <c r="BN24" s="234"/>
    </row>
    <row r="25" spans="2:71" x14ac:dyDescent="0.2">
      <c r="BL25" s="236"/>
      <c r="BM25" s="234"/>
      <c r="BN25" s="234"/>
    </row>
    <row r="26" spans="2:71" x14ac:dyDescent="0.2">
      <c r="BL26" s="235"/>
      <c r="BM26" s="235"/>
      <c r="BN26" s="235"/>
    </row>
    <row r="27" spans="2:71" x14ac:dyDescent="0.2">
      <c r="BM27" s="234"/>
      <c r="BN27" s="234"/>
    </row>
    <row r="28" spans="2:71" x14ac:dyDescent="0.2">
      <c r="BM28" s="235"/>
      <c r="BN28" s="235"/>
    </row>
    <row r="30" spans="2:71" x14ac:dyDescent="0.2">
      <c r="BN30" s="230"/>
    </row>
    <row r="31" spans="2:71" x14ac:dyDescent="0.2">
      <c r="BN31" s="236"/>
    </row>
  </sheetData>
  <mergeCells count="10">
    <mergeCell ref="BQ3:BQ4"/>
    <mergeCell ref="AC3:AN3"/>
    <mergeCell ref="AO3:AZ3"/>
    <mergeCell ref="B8:B13"/>
    <mergeCell ref="B17:B22"/>
    <mergeCell ref="D3:D4"/>
    <mergeCell ref="Q3:AB3"/>
    <mergeCell ref="E3:P3"/>
    <mergeCell ref="BP3:BP4"/>
    <mergeCell ref="BA3:BJ3"/>
  </mergeCells>
  <pageMargins left="0.7" right="0.7" top="0.75" bottom="0.75" header="0.3" footer="0.3"/>
  <pageSetup paperSize="9"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5"/>
  <sheetViews>
    <sheetView zoomScale="70" zoomScaleNormal="70" workbookViewId="0">
      <pane xSplit="3" ySplit="7" topLeftCell="BF8" activePane="bottomRight" state="frozen"/>
      <selection pane="topRight" activeCell="D1" sqref="D1"/>
      <selection pane="bottomLeft" activeCell="A8" sqref="A8"/>
      <selection pane="bottomRight" activeCell="BQ23" sqref="BQ23"/>
    </sheetView>
  </sheetViews>
  <sheetFormatPr defaultColWidth="9.140625" defaultRowHeight="12.75" x14ac:dyDescent="0.2"/>
  <cols>
    <col min="1" max="1" width="3.7109375" style="1" customWidth="1"/>
    <col min="2" max="2" width="20.140625" style="1" customWidth="1"/>
    <col min="3" max="3" width="22.5703125" style="1" customWidth="1"/>
    <col min="4" max="48" width="12.7109375" style="22" customWidth="1"/>
    <col min="49" max="49" width="12.85546875" style="22" customWidth="1"/>
    <col min="50" max="57" width="12.7109375" style="22" customWidth="1"/>
    <col min="58" max="62" width="15.85546875" style="1" customWidth="1"/>
    <col min="63" max="66" width="15.7109375" style="1" customWidth="1"/>
    <col min="67" max="67" width="9.7109375" style="1" customWidth="1"/>
    <col min="68" max="68" width="23" style="1" customWidth="1"/>
    <col min="69" max="69" width="18.7109375" style="1" customWidth="1"/>
    <col min="70" max="16384" width="9.140625" style="1"/>
  </cols>
  <sheetData>
    <row r="1" spans="2:70" ht="27.75" x14ac:dyDescent="0.4">
      <c r="B1" s="15" t="s">
        <v>69</v>
      </c>
    </row>
    <row r="2" spans="2:70" ht="15.75" x14ac:dyDescent="0.25">
      <c r="B2" s="16" t="s">
        <v>41</v>
      </c>
      <c r="AO2" s="23"/>
      <c r="AP2" s="23"/>
      <c r="AQ2" s="23"/>
      <c r="AR2" s="23"/>
      <c r="AS2" s="23"/>
      <c r="AT2" s="23"/>
      <c r="AU2" s="23"/>
      <c r="AV2" s="23"/>
      <c r="AW2" s="23"/>
      <c r="AX2" s="23"/>
      <c r="AY2" s="23"/>
      <c r="AZ2" s="23"/>
    </row>
    <row r="3" spans="2:70" ht="12.75" customHeight="1" thickBot="1" x14ac:dyDescent="0.25">
      <c r="B3" s="17"/>
      <c r="C3" s="115"/>
      <c r="D3" s="252" t="s">
        <v>34</v>
      </c>
      <c r="E3" s="247">
        <v>2010</v>
      </c>
      <c r="F3" s="239"/>
      <c r="G3" s="239"/>
      <c r="H3" s="239"/>
      <c r="I3" s="239"/>
      <c r="J3" s="239"/>
      <c r="K3" s="239"/>
      <c r="L3" s="239"/>
      <c r="M3" s="239"/>
      <c r="N3" s="239"/>
      <c r="O3" s="239"/>
      <c r="P3" s="248"/>
      <c r="Q3" s="247">
        <v>2011</v>
      </c>
      <c r="R3" s="239"/>
      <c r="S3" s="239"/>
      <c r="T3" s="239"/>
      <c r="U3" s="239"/>
      <c r="V3" s="239"/>
      <c r="W3" s="239"/>
      <c r="X3" s="239"/>
      <c r="Y3" s="239"/>
      <c r="Z3" s="239"/>
      <c r="AA3" s="239"/>
      <c r="AB3" s="248"/>
      <c r="AC3" s="247">
        <v>2012</v>
      </c>
      <c r="AD3" s="239"/>
      <c r="AE3" s="239"/>
      <c r="AF3" s="239"/>
      <c r="AG3" s="239"/>
      <c r="AH3" s="239"/>
      <c r="AI3" s="239"/>
      <c r="AJ3" s="239"/>
      <c r="AK3" s="239"/>
      <c r="AL3" s="239"/>
      <c r="AM3" s="239"/>
      <c r="AN3" s="248"/>
      <c r="AO3" s="240">
        <v>2013</v>
      </c>
      <c r="AP3" s="241"/>
      <c r="AQ3" s="241"/>
      <c r="AR3" s="241"/>
      <c r="AS3" s="241"/>
      <c r="AT3" s="241"/>
      <c r="AU3" s="241"/>
      <c r="AV3" s="241"/>
      <c r="AW3" s="241"/>
      <c r="AX3" s="241"/>
      <c r="AY3" s="241"/>
      <c r="AZ3" s="242"/>
      <c r="BA3" s="240">
        <v>2014</v>
      </c>
      <c r="BB3" s="241"/>
      <c r="BC3" s="241"/>
      <c r="BD3" s="241"/>
      <c r="BE3" s="241"/>
      <c r="BF3" s="241"/>
      <c r="BG3" s="241"/>
      <c r="BH3" s="241"/>
      <c r="BI3" s="241"/>
      <c r="BJ3" s="241"/>
      <c r="BK3" s="241"/>
      <c r="BL3" s="241"/>
      <c r="BM3" s="225"/>
      <c r="BN3" s="237">
        <v>2015</v>
      </c>
      <c r="BO3" s="93"/>
      <c r="BP3" s="238" t="s">
        <v>55</v>
      </c>
      <c r="BQ3" s="238" t="s">
        <v>51</v>
      </c>
    </row>
    <row r="4" spans="2:70" ht="12.75" customHeight="1" thickTop="1" thickBot="1" x14ac:dyDescent="0.25">
      <c r="B4" s="18"/>
      <c r="C4" s="116"/>
      <c r="D4" s="253"/>
      <c r="E4" s="13" t="s">
        <v>11</v>
      </c>
      <c r="F4" s="13" t="s">
        <v>12</v>
      </c>
      <c r="G4" s="13" t="s">
        <v>13</v>
      </c>
      <c r="H4" s="13" t="s">
        <v>2</v>
      </c>
      <c r="I4" s="13" t="s">
        <v>3</v>
      </c>
      <c r="J4" s="13" t="s">
        <v>4</v>
      </c>
      <c r="K4" s="13" t="s">
        <v>5</v>
      </c>
      <c r="L4" s="14" t="s">
        <v>6</v>
      </c>
      <c r="M4" s="14" t="s">
        <v>7</v>
      </c>
      <c r="N4" s="13" t="s">
        <v>8</v>
      </c>
      <c r="O4" s="13" t="s">
        <v>9</v>
      </c>
      <c r="P4" s="55" t="s">
        <v>10</v>
      </c>
      <c r="Q4" s="58" t="s">
        <v>11</v>
      </c>
      <c r="R4" s="13" t="s">
        <v>12</v>
      </c>
      <c r="S4" s="13" t="s">
        <v>13</v>
      </c>
      <c r="T4" s="13" t="s">
        <v>2</v>
      </c>
      <c r="U4" s="13" t="s">
        <v>3</v>
      </c>
      <c r="V4" s="13" t="s">
        <v>4</v>
      </c>
      <c r="W4" s="13" t="s">
        <v>5</v>
      </c>
      <c r="X4" s="14" t="s">
        <v>6</v>
      </c>
      <c r="Y4" s="14" t="s">
        <v>7</v>
      </c>
      <c r="Z4" s="13" t="s">
        <v>8</v>
      </c>
      <c r="AA4" s="13" t="s">
        <v>9</v>
      </c>
      <c r="AB4" s="55" t="s">
        <v>10</v>
      </c>
      <c r="AC4" s="58" t="s">
        <v>11</v>
      </c>
      <c r="AD4" s="13" t="s">
        <v>12</v>
      </c>
      <c r="AE4" s="13" t="s">
        <v>13</v>
      </c>
      <c r="AF4" s="13" t="s">
        <v>2</v>
      </c>
      <c r="AG4" s="13" t="s">
        <v>3</v>
      </c>
      <c r="AH4" s="13" t="s">
        <v>4</v>
      </c>
      <c r="AI4" s="13" t="s">
        <v>5</v>
      </c>
      <c r="AJ4" s="14" t="s">
        <v>6</v>
      </c>
      <c r="AK4" s="14" t="s">
        <v>7</v>
      </c>
      <c r="AL4" s="13" t="s">
        <v>8</v>
      </c>
      <c r="AM4" s="13" t="s">
        <v>9</v>
      </c>
      <c r="AN4" s="55" t="s">
        <v>10</v>
      </c>
      <c r="AO4" s="58" t="s">
        <v>11</v>
      </c>
      <c r="AP4" s="13" t="s">
        <v>12</v>
      </c>
      <c r="AQ4" s="13" t="s">
        <v>13</v>
      </c>
      <c r="AR4" s="13" t="s">
        <v>2</v>
      </c>
      <c r="AS4" s="13" t="s">
        <v>3</v>
      </c>
      <c r="AT4" s="13" t="s">
        <v>4</v>
      </c>
      <c r="AU4" s="13" t="s">
        <v>5</v>
      </c>
      <c r="AV4" s="13" t="s">
        <v>6</v>
      </c>
      <c r="AW4" s="13" t="s">
        <v>7</v>
      </c>
      <c r="AX4" s="13" t="s">
        <v>8</v>
      </c>
      <c r="AY4" s="13" t="s">
        <v>9</v>
      </c>
      <c r="AZ4" s="55" t="s">
        <v>10</v>
      </c>
      <c r="BA4" s="139" t="s">
        <v>11</v>
      </c>
      <c r="BB4" s="139" t="s">
        <v>12</v>
      </c>
      <c r="BC4" s="139" t="s">
        <v>13</v>
      </c>
      <c r="BD4" s="139" t="s">
        <v>2</v>
      </c>
      <c r="BE4" s="139" t="s">
        <v>3</v>
      </c>
      <c r="BF4" s="139" t="s">
        <v>4</v>
      </c>
      <c r="BG4" s="139" t="s">
        <v>5</v>
      </c>
      <c r="BH4" s="139" t="s">
        <v>6</v>
      </c>
      <c r="BI4" s="139" t="s">
        <v>7</v>
      </c>
      <c r="BJ4" s="139" t="s">
        <v>8</v>
      </c>
      <c r="BK4" s="139" t="s">
        <v>9</v>
      </c>
      <c r="BL4" s="139" t="s">
        <v>10</v>
      </c>
      <c r="BM4" s="139" t="s">
        <v>11</v>
      </c>
      <c r="BN4" s="139" t="s">
        <v>12</v>
      </c>
      <c r="BO4" s="94"/>
      <c r="BP4" s="238"/>
      <c r="BQ4" s="238"/>
    </row>
    <row r="5" spans="2:70" ht="18" x14ac:dyDescent="0.25">
      <c r="B5" s="7" t="s">
        <v>28</v>
      </c>
      <c r="C5" s="117"/>
      <c r="D5" s="51"/>
      <c r="E5" s="24"/>
      <c r="F5" s="24"/>
      <c r="G5" s="24"/>
      <c r="H5" s="25"/>
      <c r="I5" s="25"/>
      <c r="J5" s="25"/>
      <c r="K5" s="25"/>
      <c r="L5" s="26"/>
      <c r="M5" s="26"/>
      <c r="N5" s="25"/>
      <c r="O5" s="25"/>
      <c r="P5" s="56"/>
      <c r="Q5" s="59"/>
      <c r="R5" s="24"/>
      <c r="S5" s="24"/>
      <c r="T5" s="25"/>
      <c r="U5" s="25"/>
      <c r="V5" s="25"/>
      <c r="W5" s="25"/>
      <c r="X5" s="26"/>
      <c r="Y5" s="26"/>
      <c r="Z5" s="25"/>
      <c r="AA5" s="25"/>
      <c r="AB5" s="56"/>
      <c r="AC5" s="59"/>
      <c r="AD5" s="24"/>
      <c r="AE5" s="24"/>
      <c r="AF5" s="25"/>
      <c r="AG5" s="25"/>
      <c r="AH5" s="25"/>
      <c r="AI5" s="25"/>
      <c r="AJ5" s="26"/>
      <c r="AK5" s="26"/>
      <c r="AL5" s="25"/>
      <c r="AM5" s="25"/>
      <c r="AN5" s="56"/>
      <c r="AO5" s="63"/>
      <c r="AP5" s="26"/>
      <c r="AQ5" s="26"/>
      <c r="AR5" s="26"/>
      <c r="AS5" s="26"/>
      <c r="AT5" s="26"/>
      <c r="AU5" s="26"/>
      <c r="AV5" s="26"/>
      <c r="AW5" s="26"/>
      <c r="AX5" s="26"/>
      <c r="AY5" s="26"/>
      <c r="AZ5" s="57"/>
    </row>
    <row r="6" spans="2:70" ht="12.75" customHeight="1" x14ac:dyDescent="0.2">
      <c r="B6" s="2"/>
      <c r="C6" s="117"/>
      <c r="D6" s="51"/>
      <c r="E6" s="24"/>
      <c r="F6" s="24"/>
      <c r="G6" s="24"/>
      <c r="H6" s="27"/>
      <c r="I6" s="3"/>
      <c r="J6" s="3"/>
      <c r="K6" s="3"/>
      <c r="L6" s="26"/>
      <c r="M6" s="26"/>
      <c r="N6" s="26"/>
      <c r="O6" s="3"/>
      <c r="P6" s="57"/>
      <c r="Q6" s="59"/>
      <c r="R6" s="24"/>
      <c r="S6" s="24"/>
      <c r="T6" s="27"/>
      <c r="U6" s="3"/>
      <c r="V6" s="3"/>
      <c r="W6" s="3"/>
      <c r="X6" s="26"/>
      <c r="Y6" s="26"/>
      <c r="Z6" s="26"/>
      <c r="AA6" s="3"/>
      <c r="AB6" s="57"/>
      <c r="AC6" s="59"/>
      <c r="AD6" s="24"/>
      <c r="AE6" s="24"/>
      <c r="AF6" s="27"/>
      <c r="AG6" s="3"/>
      <c r="AH6" s="3"/>
      <c r="AI6" s="3"/>
      <c r="AJ6" s="26"/>
      <c r="AK6" s="26"/>
      <c r="AL6" s="26"/>
      <c r="AM6" s="3"/>
      <c r="AN6" s="57"/>
      <c r="AO6" s="64"/>
      <c r="AP6" s="26"/>
      <c r="AQ6" s="26"/>
      <c r="AR6" s="26"/>
      <c r="AS6" s="26"/>
      <c r="AT6" s="26"/>
      <c r="AU6" s="26"/>
      <c r="AV6" s="26"/>
      <c r="AW6" s="26"/>
      <c r="AX6" s="26"/>
      <c r="AY6" s="26"/>
      <c r="AZ6" s="57"/>
      <c r="BB6" s="47"/>
      <c r="BH6" s="145"/>
      <c r="BI6" s="47"/>
      <c r="BK6" s="47"/>
      <c r="BL6" s="47"/>
      <c r="BN6" s="47" t="s">
        <v>50</v>
      </c>
      <c r="BO6" s="47"/>
    </row>
    <row r="7" spans="2:70" ht="12.75" customHeight="1" x14ac:dyDescent="0.2">
      <c r="B7" s="2"/>
      <c r="C7" s="117"/>
      <c r="D7" s="51"/>
      <c r="E7" s="24"/>
      <c r="F7" s="24"/>
      <c r="G7" s="24"/>
      <c r="H7" s="27"/>
      <c r="I7" s="3"/>
      <c r="J7" s="3"/>
      <c r="K7" s="3"/>
      <c r="L7" s="26"/>
      <c r="M7" s="26"/>
      <c r="N7" s="26"/>
      <c r="O7" s="3"/>
      <c r="P7" s="57"/>
      <c r="Q7" s="59"/>
      <c r="R7" s="24"/>
      <c r="S7" s="24"/>
      <c r="T7" s="27"/>
      <c r="U7" s="3"/>
      <c r="V7" s="3"/>
      <c r="W7" s="3"/>
      <c r="X7" s="26"/>
      <c r="Y7" s="26"/>
      <c r="Z7" s="26"/>
      <c r="AA7" s="3"/>
      <c r="AB7" s="57"/>
      <c r="AC7" s="59"/>
      <c r="AD7" s="24"/>
      <c r="AE7" s="24"/>
      <c r="AF7" s="27"/>
      <c r="AG7" s="3"/>
      <c r="AH7" s="3"/>
      <c r="AI7" s="3"/>
      <c r="AJ7" s="26"/>
      <c r="AK7" s="26"/>
      <c r="AL7" s="26"/>
      <c r="AM7" s="3"/>
      <c r="AN7" s="57"/>
      <c r="AO7" s="64"/>
      <c r="AP7" s="26"/>
      <c r="AQ7" s="26"/>
      <c r="AR7" s="26"/>
      <c r="AS7" s="26"/>
      <c r="AT7" s="26"/>
      <c r="AU7" s="26"/>
      <c r="AV7" s="26"/>
      <c r="AW7" s="26"/>
      <c r="AX7" s="26"/>
      <c r="AY7" s="26"/>
      <c r="AZ7" s="57"/>
      <c r="BA7" s="47"/>
      <c r="BB7" s="47"/>
      <c r="BC7" s="47"/>
      <c r="BD7" s="47"/>
      <c r="BE7" s="47"/>
    </row>
    <row r="8" spans="2:70" x14ac:dyDescent="0.2">
      <c r="B8" s="243" t="s">
        <v>15</v>
      </c>
      <c r="C8" s="118" t="s">
        <v>25</v>
      </c>
      <c r="D8" s="68">
        <v>4.973039</v>
      </c>
      <c r="E8" s="69">
        <v>6.1539340000000005</v>
      </c>
      <c r="F8" s="69">
        <v>7.5378048</v>
      </c>
      <c r="G8" s="69">
        <v>10.0582408</v>
      </c>
      <c r="H8" s="69">
        <v>12.696707200000002</v>
      </c>
      <c r="I8" s="69">
        <v>16.831764200000006</v>
      </c>
      <c r="J8" s="69">
        <v>21.599729199999999</v>
      </c>
      <c r="K8" s="69">
        <v>27.351421300000002</v>
      </c>
      <c r="L8" s="69">
        <v>33.146290500000013</v>
      </c>
      <c r="M8" s="69">
        <v>40.676397200000025</v>
      </c>
      <c r="N8" s="69">
        <v>49.692080200000007</v>
      </c>
      <c r="O8" s="69">
        <v>60.223880200000025</v>
      </c>
      <c r="P8" s="69">
        <v>68.07490930000003</v>
      </c>
      <c r="Q8" s="70">
        <v>79.270332700000054</v>
      </c>
      <c r="R8" s="69">
        <v>92.128589260000041</v>
      </c>
      <c r="S8" s="69">
        <v>111.11640196000005</v>
      </c>
      <c r="T8" s="69">
        <v>129.44021878000004</v>
      </c>
      <c r="U8" s="69">
        <v>151.34864746000008</v>
      </c>
      <c r="V8" s="69">
        <v>179.8471703400001</v>
      </c>
      <c r="W8" s="69">
        <v>215.10568357000014</v>
      </c>
      <c r="X8" s="69">
        <v>259.85511277000006</v>
      </c>
      <c r="Y8" s="69">
        <v>315.9412897900001</v>
      </c>
      <c r="Z8" s="69">
        <v>381.12156131000029</v>
      </c>
      <c r="AA8" s="69">
        <v>577.2866789600007</v>
      </c>
      <c r="AB8" s="68">
        <v>764.1485172800011</v>
      </c>
      <c r="AC8" s="69">
        <v>788.41909278000105</v>
      </c>
      <c r="AD8" s="69">
        <v>960.96366858000113</v>
      </c>
      <c r="AE8" s="69">
        <v>1062.795597170001</v>
      </c>
      <c r="AF8" s="69">
        <v>1079.324111670001</v>
      </c>
      <c r="AG8" s="69">
        <v>1114.7518367000009</v>
      </c>
      <c r="AH8" s="69">
        <v>1164.334543780001</v>
      </c>
      <c r="AI8" s="69">
        <v>1287.1978118000013</v>
      </c>
      <c r="AJ8" s="69">
        <v>1299.4601402000012</v>
      </c>
      <c r="AK8" s="69">
        <v>1317.0158537600012</v>
      </c>
      <c r="AL8" s="69">
        <v>1358.3684879100012</v>
      </c>
      <c r="AM8" s="69">
        <v>1377.7328749100013</v>
      </c>
      <c r="AN8" s="69">
        <v>1398.2805726600013</v>
      </c>
      <c r="AO8" s="70">
        <v>1420.9305088900012</v>
      </c>
      <c r="AP8" s="69">
        <v>1447.2112712900012</v>
      </c>
      <c r="AQ8" s="69">
        <v>1479.3071957200011</v>
      </c>
      <c r="AR8" s="69">
        <v>1514.7262495000011</v>
      </c>
      <c r="AS8" s="69">
        <v>1549.3840579800012</v>
      </c>
      <c r="AT8" s="69">
        <v>1611.7254097500013</v>
      </c>
      <c r="AU8" s="69">
        <v>1636.2662796400014</v>
      </c>
      <c r="AV8" s="69">
        <v>1666.8867076100014</v>
      </c>
      <c r="AW8" s="69">
        <v>1698.9338731200014</v>
      </c>
      <c r="AX8" s="69">
        <v>1732.1973878700014</v>
      </c>
      <c r="AY8" s="69">
        <v>1770.8341628900014</v>
      </c>
      <c r="AZ8" s="68">
        <v>1804.1876416300013</v>
      </c>
      <c r="BA8" s="69">
        <v>1834.9312287800012</v>
      </c>
      <c r="BB8" s="69">
        <v>1868.8709129100012</v>
      </c>
      <c r="BC8" s="69">
        <v>1941.751585870001</v>
      </c>
      <c r="BD8" s="69">
        <v>1969.6449368700009</v>
      </c>
      <c r="BE8" s="69">
        <v>2002.022250870001</v>
      </c>
      <c r="BF8" s="69">
        <v>2040.1744892600011</v>
      </c>
      <c r="BG8" s="69">
        <v>2081.7882620100008</v>
      </c>
      <c r="BH8" s="198">
        <v>2121.6099256100006</v>
      </c>
      <c r="BI8" s="69">
        <v>2169.9093464100006</v>
      </c>
      <c r="BJ8" s="69">
        <v>2218.8471461300005</v>
      </c>
      <c r="BK8" s="69">
        <v>2266.6346105100006</v>
      </c>
      <c r="BL8" s="69">
        <v>2326.7254958500007</v>
      </c>
      <c r="BM8" s="69">
        <v>2354.2035322600009</v>
      </c>
      <c r="BN8" s="69">
        <v>2385.0685520600009</v>
      </c>
      <c r="BO8" s="69"/>
      <c r="BP8" s="98">
        <f>BN8/BB8-1</f>
        <v>0.27620829003445357</v>
      </c>
      <c r="BQ8" s="98">
        <f>BN8/$BN$19</f>
        <v>0.82495601904027849</v>
      </c>
      <c r="BR8" s="108"/>
    </row>
    <row r="9" spans="2:70" ht="12.75" customHeight="1" x14ac:dyDescent="0.2">
      <c r="B9" s="243"/>
      <c r="C9" s="120" t="s">
        <v>61</v>
      </c>
      <c r="D9" s="177">
        <v>3.5048489999999997</v>
      </c>
      <c r="E9" s="199">
        <v>4.5313940000000006</v>
      </c>
      <c r="F9" s="199">
        <v>5.6346347999999997</v>
      </c>
      <c r="G9" s="199">
        <v>7.4974508000000002</v>
      </c>
      <c r="H9" s="199">
        <v>9.7170272000000022</v>
      </c>
      <c r="I9" s="199">
        <v>13.184294200000007</v>
      </c>
      <c r="J9" s="199">
        <v>17.431479200000002</v>
      </c>
      <c r="K9" s="199">
        <v>22.653065300000005</v>
      </c>
      <c r="L9" s="199">
        <v>27.874404500000015</v>
      </c>
      <c r="M9" s="199">
        <v>34.642701200000026</v>
      </c>
      <c r="N9" s="199">
        <v>42.859044200000007</v>
      </c>
      <c r="O9" s="199">
        <v>52.378934200000032</v>
      </c>
      <c r="P9" s="199">
        <v>59.644303300000047</v>
      </c>
      <c r="Q9" s="200">
        <v>69.581946700000074</v>
      </c>
      <c r="R9" s="199">
        <v>81.041343260000062</v>
      </c>
      <c r="S9" s="199">
        <v>98.200445960000053</v>
      </c>
      <c r="T9" s="199">
        <v>114.57441778000006</v>
      </c>
      <c r="U9" s="199">
        <v>134.19812446000012</v>
      </c>
      <c r="V9" s="199">
        <v>160.04121734000014</v>
      </c>
      <c r="W9" s="199">
        <v>190.53546557000016</v>
      </c>
      <c r="X9" s="199">
        <v>230.16218977000008</v>
      </c>
      <c r="Y9" s="199">
        <v>280.19379479000008</v>
      </c>
      <c r="Z9" s="199">
        <v>338.91041131000026</v>
      </c>
      <c r="AA9" s="199">
        <v>504.14762296000072</v>
      </c>
      <c r="AB9" s="177">
        <v>629.92450128000098</v>
      </c>
      <c r="AC9" s="199">
        <v>652.44573678000097</v>
      </c>
      <c r="AD9" s="199">
        <v>778.82995258000108</v>
      </c>
      <c r="AE9" s="199">
        <v>849.785051170001</v>
      </c>
      <c r="AF9" s="199">
        <v>864.329515670001</v>
      </c>
      <c r="AG9" s="199">
        <v>894.12907570000095</v>
      </c>
      <c r="AH9" s="199">
        <v>932.59277278000093</v>
      </c>
      <c r="AI9" s="199">
        <v>1008.6177408000013</v>
      </c>
      <c r="AJ9" s="199">
        <v>1018.9053392000013</v>
      </c>
      <c r="AK9" s="199">
        <v>1033.5126227600012</v>
      </c>
      <c r="AL9" s="199">
        <v>1064.4518729100012</v>
      </c>
      <c r="AM9" s="199">
        <v>1080.5519539100012</v>
      </c>
      <c r="AN9" s="199">
        <v>1097.2757916600012</v>
      </c>
      <c r="AO9" s="200">
        <v>1115.4299478900011</v>
      </c>
      <c r="AP9" s="199">
        <v>1134.6306102900012</v>
      </c>
      <c r="AQ9" s="199">
        <v>1157.0303387200013</v>
      </c>
      <c r="AR9" s="199">
        <v>1180.7693625000013</v>
      </c>
      <c r="AS9" s="199">
        <v>1205.0473849800012</v>
      </c>
      <c r="AT9" s="199">
        <v>1240.9309068500013</v>
      </c>
      <c r="AU9" s="199">
        <v>1259.9409303400014</v>
      </c>
      <c r="AV9" s="199">
        <v>1282.2485411100015</v>
      </c>
      <c r="AW9" s="199">
        <v>1305.9916386200014</v>
      </c>
      <c r="AX9" s="199">
        <v>1331.8218963700012</v>
      </c>
      <c r="AY9" s="199">
        <v>1361.3833213900011</v>
      </c>
      <c r="AZ9" s="177">
        <v>1386.012390130001</v>
      </c>
      <c r="BA9" s="199">
        <v>1409.850977280001</v>
      </c>
      <c r="BB9" s="199">
        <v>1435.7045514100009</v>
      </c>
      <c r="BC9" s="199">
        <v>1480.7844793700008</v>
      </c>
      <c r="BD9" s="199">
        <v>1504.3986603700007</v>
      </c>
      <c r="BE9" s="199">
        <v>1530.3710143700007</v>
      </c>
      <c r="BF9" s="199">
        <v>1558.8268567600007</v>
      </c>
      <c r="BG9" s="199">
        <v>1590.9002545100007</v>
      </c>
      <c r="BH9" s="199">
        <v>1621.8094181100005</v>
      </c>
      <c r="BI9" s="199">
        <v>1658.2953589100005</v>
      </c>
      <c r="BJ9" s="199">
        <v>1696.2179836300004</v>
      </c>
      <c r="BK9" s="199">
        <v>1732.8648980100004</v>
      </c>
      <c r="BL9" s="199">
        <v>1770.5752383500003</v>
      </c>
      <c r="BM9" s="199">
        <v>1793.4421447600005</v>
      </c>
      <c r="BN9" s="199">
        <v>1817.9722895600005</v>
      </c>
      <c r="BO9" s="199"/>
      <c r="BP9" s="96">
        <f t="shared" ref="BP9:BP19" si="0">BN9/BB9-1</f>
        <v>0.26625794128365454</v>
      </c>
      <c r="BQ9" s="96">
        <f t="shared" ref="BQ9:BQ18" si="1">BN9/$BN$19</f>
        <v>0.62880674076458565</v>
      </c>
    </row>
    <row r="10" spans="2:70" ht="12.75" customHeight="1" x14ac:dyDescent="0.2">
      <c r="B10" s="243"/>
      <c r="C10" s="120" t="s">
        <v>21</v>
      </c>
      <c r="D10" s="177">
        <v>0.56741999999999992</v>
      </c>
      <c r="E10" s="199">
        <v>0.64436999999999989</v>
      </c>
      <c r="F10" s="199">
        <v>0.82944999999999991</v>
      </c>
      <c r="G10" s="199">
        <v>1.1152199999999999</v>
      </c>
      <c r="H10" s="199">
        <v>1.2885</v>
      </c>
      <c r="I10" s="199">
        <v>1.5781700000000001</v>
      </c>
      <c r="J10" s="199">
        <v>1.9091499999999999</v>
      </c>
      <c r="K10" s="199">
        <v>2.2591459999999999</v>
      </c>
      <c r="L10" s="199">
        <v>2.555326</v>
      </c>
      <c r="M10" s="199">
        <v>2.8504559999999999</v>
      </c>
      <c r="N10" s="199">
        <v>3.2552559999999997</v>
      </c>
      <c r="O10" s="199">
        <v>3.7139059999999997</v>
      </c>
      <c r="P10" s="199">
        <v>4.0138759999999998</v>
      </c>
      <c r="Q10" s="200">
        <v>4.6836059999999993</v>
      </c>
      <c r="R10" s="199">
        <v>5.3259059999999989</v>
      </c>
      <c r="S10" s="199">
        <v>6.3083159999999996</v>
      </c>
      <c r="T10" s="199">
        <v>7.2927710000000001</v>
      </c>
      <c r="U10" s="199">
        <v>8.3875910000000005</v>
      </c>
      <c r="V10" s="199">
        <v>9.6247310000000006</v>
      </c>
      <c r="W10" s="199">
        <v>11.11134</v>
      </c>
      <c r="X10" s="199">
        <v>13.001894999999999</v>
      </c>
      <c r="Y10" s="199">
        <v>14.853977</v>
      </c>
      <c r="Z10" s="199">
        <v>16.988226999999998</v>
      </c>
      <c r="AA10" s="199">
        <v>26.062961999999992</v>
      </c>
      <c r="AB10" s="177">
        <v>39.958620000000025</v>
      </c>
      <c r="AC10" s="199">
        <v>40.580440000000024</v>
      </c>
      <c r="AD10" s="199">
        <v>48.663315000000033</v>
      </c>
      <c r="AE10" s="199">
        <v>53.383135000000024</v>
      </c>
      <c r="AF10" s="199">
        <v>53.729255000000023</v>
      </c>
      <c r="AG10" s="199">
        <v>54.937995000000022</v>
      </c>
      <c r="AH10" s="199">
        <v>56.810605000000024</v>
      </c>
      <c r="AI10" s="199">
        <v>63.809675000000027</v>
      </c>
      <c r="AJ10" s="199">
        <v>64.384815000000032</v>
      </c>
      <c r="AK10" s="199">
        <v>65.010935000000032</v>
      </c>
      <c r="AL10" s="199">
        <v>66.972139000000027</v>
      </c>
      <c r="AM10" s="199">
        <v>67.597285000000028</v>
      </c>
      <c r="AN10" s="199">
        <v>68.608595000000022</v>
      </c>
      <c r="AO10" s="200">
        <v>69.573905000000025</v>
      </c>
      <c r="AP10" s="199">
        <v>70.928805000000025</v>
      </c>
      <c r="AQ10" s="199">
        <v>72.661493000000021</v>
      </c>
      <c r="AR10" s="199">
        <v>74.214123000000029</v>
      </c>
      <c r="AS10" s="199">
        <v>75.945629000000025</v>
      </c>
      <c r="AT10" s="199">
        <v>79.537451900000022</v>
      </c>
      <c r="AU10" s="199">
        <v>80.59447830000002</v>
      </c>
      <c r="AV10" s="199">
        <v>81.976315500000027</v>
      </c>
      <c r="AW10" s="199">
        <v>83.335405500000022</v>
      </c>
      <c r="AX10" s="199">
        <v>84.861112500000019</v>
      </c>
      <c r="AY10" s="199">
        <v>86.526922500000012</v>
      </c>
      <c r="AZ10" s="177">
        <v>88.253352500000005</v>
      </c>
      <c r="BA10" s="199">
        <v>89.888042500000012</v>
      </c>
      <c r="BB10" s="199">
        <v>91.442302500000011</v>
      </c>
      <c r="BC10" s="199">
        <v>95.622302500000004</v>
      </c>
      <c r="BD10" s="199">
        <v>96.701852500000001</v>
      </c>
      <c r="BE10" s="199">
        <v>98.140152499999999</v>
      </c>
      <c r="BF10" s="199">
        <v>99.778752499999996</v>
      </c>
      <c r="BG10" s="199">
        <v>101.49009749999999</v>
      </c>
      <c r="BH10" s="199">
        <v>103.47872749999999</v>
      </c>
      <c r="BI10" s="199">
        <v>105.4316875</v>
      </c>
      <c r="BJ10" s="199">
        <v>107.3519675</v>
      </c>
      <c r="BK10" s="199">
        <v>109.34965750000001</v>
      </c>
      <c r="BL10" s="199">
        <v>112.54830750000001</v>
      </c>
      <c r="BM10" s="199">
        <v>113.53773750000001</v>
      </c>
      <c r="BN10" s="199">
        <v>114.91207750000001</v>
      </c>
      <c r="BO10" s="199"/>
      <c r="BP10" s="96">
        <f t="shared" si="0"/>
        <v>0.25666211762329572</v>
      </c>
      <c r="BQ10" s="96">
        <f t="shared" si="1"/>
        <v>3.9746199291492382E-2</v>
      </c>
    </row>
    <row r="11" spans="2:70" ht="12.75" customHeight="1" x14ac:dyDescent="0.2">
      <c r="B11" s="254"/>
      <c r="C11" s="121" t="s">
        <v>56</v>
      </c>
      <c r="D11" s="178">
        <v>0.90076999999999996</v>
      </c>
      <c r="E11" s="201">
        <v>0.97816999999999998</v>
      </c>
      <c r="F11" s="201">
        <v>1.07372</v>
      </c>
      <c r="G11" s="201">
        <v>1.44557</v>
      </c>
      <c r="H11" s="201">
        <v>1.6911799999999999</v>
      </c>
      <c r="I11" s="201">
        <v>2.0692999999999997</v>
      </c>
      <c r="J11" s="201">
        <v>2.2590999999999997</v>
      </c>
      <c r="K11" s="201">
        <v>2.4392099999999997</v>
      </c>
      <c r="L11" s="201">
        <v>2.7165599999999994</v>
      </c>
      <c r="M11" s="201">
        <v>3.1832399999999992</v>
      </c>
      <c r="N11" s="201">
        <v>3.5777799999999993</v>
      </c>
      <c r="O11" s="201">
        <v>4.1310399999999996</v>
      </c>
      <c r="P11" s="201">
        <v>4.4167299999999994</v>
      </c>
      <c r="Q11" s="202">
        <v>5.0047799999999993</v>
      </c>
      <c r="R11" s="201">
        <v>5.7613399999999997</v>
      </c>
      <c r="S11" s="201">
        <v>6.60764</v>
      </c>
      <c r="T11" s="201">
        <v>7.5730300000000002</v>
      </c>
      <c r="U11" s="201">
        <v>8.7629319999999993</v>
      </c>
      <c r="V11" s="201">
        <v>10.181222</v>
      </c>
      <c r="W11" s="201">
        <v>13.458877999999999</v>
      </c>
      <c r="X11" s="201">
        <v>16.691027999999999</v>
      </c>
      <c r="Y11" s="201">
        <v>20.893518</v>
      </c>
      <c r="Z11" s="201">
        <v>25.222923000000002</v>
      </c>
      <c r="AA11" s="201">
        <v>47.076093999999991</v>
      </c>
      <c r="AB11" s="178">
        <v>94.265396000000067</v>
      </c>
      <c r="AC11" s="201">
        <v>95.392916000000071</v>
      </c>
      <c r="AD11" s="201">
        <v>133.47040100000007</v>
      </c>
      <c r="AE11" s="201">
        <v>159.62741100000011</v>
      </c>
      <c r="AF11" s="201">
        <v>161.26534100000012</v>
      </c>
      <c r="AG11" s="201">
        <v>165.68476600000011</v>
      </c>
      <c r="AH11" s="201">
        <v>174.9311660000001</v>
      </c>
      <c r="AI11" s="201">
        <v>214.77039600000012</v>
      </c>
      <c r="AJ11" s="201">
        <v>216.16998600000011</v>
      </c>
      <c r="AK11" s="201">
        <v>218.4922960000001</v>
      </c>
      <c r="AL11" s="201">
        <v>226.94447600000009</v>
      </c>
      <c r="AM11" s="201">
        <v>229.5836360000001</v>
      </c>
      <c r="AN11" s="201">
        <v>232.39618600000009</v>
      </c>
      <c r="AO11" s="202">
        <v>235.92665600000009</v>
      </c>
      <c r="AP11" s="201">
        <v>241.65185600000009</v>
      </c>
      <c r="AQ11" s="201">
        <v>249.61536400000008</v>
      </c>
      <c r="AR11" s="201">
        <v>259.74276400000008</v>
      </c>
      <c r="AS11" s="201">
        <v>268.39104400000008</v>
      </c>
      <c r="AT11" s="201">
        <v>291.2570510000001</v>
      </c>
      <c r="AU11" s="201">
        <v>295.73087100000009</v>
      </c>
      <c r="AV11" s="201">
        <v>302.66185100000007</v>
      </c>
      <c r="AW11" s="201">
        <v>309.60682900000006</v>
      </c>
      <c r="AX11" s="201">
        <v>315.51437900000008</v>
      </c>
      <c r="AY11" s="201">
        <v>322.92391900000007</v>
      </c>
      <c r="AZ11" s="178">
        <v>329.92189900000005</v>
      </c>
      <c r="BA11" s="201">
        <v>335.19220900000005</v>
      </c>
      <c r="BB11" s="201">
        <v>341.72405900000007</v>
      </c>
      <c r="BC11" s="201">
        <v>365.34480400000007</v>
      </c>
      <c r="BD11" s="201">
        <v>368.54442400000005</v>
      </c>
      <c r="BE11" s="201">
        <v>373.51108400000004</v>
      </c>
      <c r="BF11" s="201">
        <v>381.56888000000004</v>
      </c>
      <c r="BG11" s="201">
        <v>389.39791000000002</v>
      </c>
      <c r="BH11" s="201">
        <v>396.32178000000005</v>
      </c>
      <c r="BI11" s="201">
        <v>406.18230000000005</v>
      </c>
      <c r="BJ11" s="201">
        <v>415.27719500000006</v>
      </c>
      <c r="BK11" s="201">
        <v>424.42005500000005</v>
      </c>
      <c r="BL11" s="201">
        <v>443.60195000000004</v>
      </c>
      <c r="BM11" s="201">
        <v>447.22365000000002</v>
      </c>
      <c r="BN11" s="201">
        <v>452.18418500000001</v>
      </c>
      <c r="BO11" s="199"/>
      <c r="BP11" s="96">
        <f t="shared" si="0"/>
        <v>0.32324363207917983</v>
      </c>
      <c r="BQ11" s="96">
        <f t="shared" si="1"/>
        <v>0.15640307898420042</v>
      </c>
    </row>
    <row r="12" spans="2:70" ht="12.75" customHeight="1" x14ac:dyDescent="0.2">
      <c r="B12" s="257" t="s">
        <v>16</v>
      </c>
      <c r="C12" s="122" t="s">
        <v>25</v>
      </c>
      <c r="D12" s="68">
        <v>0.12932999999999997</v>
      </c>
      <c r="E12" s="69">
        <v>0.12932999999999997</v>
      </c>
      <c r="F12" s="69">
        <v>0.12932999999999997</v>
      </c>
      <c r="G12" s="69">
        <v>0.12932999999999997</v>
      </c>
      <c r="H12" s="69">
        <v>0.12932999999999997</v>
      </c>
      <c r="I12" s="69">
        <v>0.29670999999999997</v>
      </c>
      <c r="J12" s="69">
        <v>1.0967100000000001</v>
      </c>
      <c r="K12" s="69">
        <v>1.2473800000000002</v>
      </c>
      <c r="L12" s="69">
        <v>1.2473800000000002</v>
      </c>
      <c r="M12" s="69">
        <v>1.2473800000000002</v>
      </c>
      <c r="N12" s="69">
        <v>1.6040000000000001</v>
      </c>
      <c r="O12" s="69">
        <v>1.6555300000000002</v>
      </c>
      <c r="P12" s="69">
        <v>1.8328000000000002</v>
      </c>
      <c r="Q12" s="70">
        <v>1.8328000000000002</v>
      </c>
      <c r="R12" s="69">
        <v>1.9021000000000001</v>
      </c>
      <c r="S12" s="69">
        <v>2.7193000000000001</v>
      </c>
      <c r="T12" s="69">
        <v>3.5571799999999998</v>
      </c>
      <c r="U12" s="69">
        <v>5.1646599999999996</v>
      </c>
      <c r="V12" s="69">
        <v>15.43177</v>
      </c>
      <c r="W12" s="69">
        <v>167.95067999999998</v>
      </c>
      <c r="X12" s="69">
        <v>167.95067999999998</v>
      </c>
      <c r="Y12" s="69">
        <v>168.27504999999996</v>
      </c>
      <c r="Z12" s="69">
        <v>168.37110999999996</v>
      </c>
      <c r="AA12" s="69">
        <v>169.30589999999995</v>
      </c>
      <c r="AB12" s="68">
        <v>170.07044999999997</v>
      </c>
      <c r="AC12" s="69">
        <v>170.22985999999997</v>
      </c>
      <c r="AD12" s="69">
        <v>171.26235999999997</v>
      </c>
      <c r="AE12" s="69">
        <v>180.13625999999996</v>
      </c>
      <c r="AF12" s="69">
        <v>181.03178999999997</v>
      </c>
      <c r="AG12" s="69">
        <v>181.62538999999998</v>
      </c>
      <c r="AH12" s="69">
        <v>196.46958999999998</v>
      </c>
      <c r="AI12" s="69">
        <v>271.42840999999999</v>
      </c>
      <c r="AJ12" s="69">
        <v>273.97868</v>
      </c>
      <c r="AK12" s="69">
        <v>275.20814999999999</v>
      </c>
      <c r="AL12" s="69">
        <v>278.03922</v>
      </c>
      <c r="AM12" s="69">
        <v>284.59762000000001</v>
      </c>
      <c r="AN12" s="69">
        <v>285.44101999999998</v>
      </c>
      <c r="AO12" s="70">
        <v>287.51518999999996</v>
      </c>
      <c r="AP12" s="69">
        <v>288.98528999999996</v>
      </c>
      <c r="AQ12" s="69">
        <v>290.54615999999999</v>
      </c>
      <c r="AR12" s="69">
        <v>306.33008999999998</v>
      </c>
      <c r="AS12" s="69">
        <v>308.55012999999997</v>
      </c>
      <c r="AT12" s="69">
        <v>313.37683999999996</v>
      </c>
      <c r="AU12" s="69">
        <v>321.86252999999994</v>
      </c>
      <c r="AV12" s="69">
        <v>331.85530999999992</v>
      </c>
      <c r="AW12" s="69">
        <v>338.10683999999992</v>
      </c>
      <c r="AX12" s="69">
        <v>349.3573199999999</v>
      </c>
      <c r="AY12" s="69">
        <v>355.08330999999993</v>
      </c>
      <c r="AZ12" s="68">
        <v>365.06434999999993</v>
      </c>
      <c r="BA12" s="69">
        <v>368.41765999999996</v>
      </c>
      <c r="BB12" s="69">
        <v>377.03032999999994</v>
      </c>
      <c r="BC12" s="69">
        <v>393.58548999999994</v>
      </c>
      <c r="BD12" s="69">
        <v>406.60287999999991</v>
      </c>
      <c r="BE12" s="69">
        <v>422.75463999999994</v>
      </c>
      <c r="BF12" s="69">
        <v>444.47249999999997</v>
      </c>
      <c r="BG12" s="69">
        <v>452.07463999999999</v>
      </c>
      <c r="BH12" s="69">
        <v>458.93307999999996</v>
      </c>
      <c r="BI12" s="69">
        <v>466.67946999999998</v>
      </c>
      <c r="BJ12" s="69">
        <v>472.00171</v>
      </c>
      <c r="BK12" s="69">
        <v>477.67509000000001</v>
      </c>
      <c r="BL12" s="69">
        <v>496.30202000000003</v>
      </c>
      <c r="BM12" s="69">
        <v>496.99144000000001</v>
      </c>
      <c r="BN12" s="69">
        <v>497.35646000000003</v>
      </c>
      <c r="BO12" s="69"/>
      <c r="BP12" s="98">
        <f t="shared" si="0"/>
        <v>0.31914177832855017</v>
      </c>
      <c r="BQ12" s="98">
        <f t="shared" si="1"/>
        <v>0.17202742660423279</v>
      </c>
    </row>
    <row r="13" spans="2:70" ht="12.75" customHeight="1" x14ac:dyDescent="0.2">
      <c r="B13" s="243"/>
      <c r="C13" s="120" t="s">
        <v>57</v>
      </c>
      <c r="D13" s="71">
        <v>0.12932999999999997</v>
      </c>
      <c r="E13" s="72">
        <v>0.12932999999999997</v>
      </c>
      <c r="F13" s="72">
        <v>0.12932999999999997</v>
      </c>
      <c r="G13" s="72">
        <v>0.12932999999999997</v>
      </c>
      <c r="H13" s="72">
        <v>0.12932999999999997</v>
      </c>
      <c r="I13" s="72">
        <v>0.29670999999999997</v>
      </c>
      <c r="J13" s="72">
        <v>0.34870999999999996</v>
      </c>
      <c r="K13" s="72">
        <v>0.49937999999999994</v>
      </c>
      <c r="L13" s="72">
        <v>0.49937999999999994</v>
      </c>
      <c r="M13" s="72">
        <v>0.49937999999999994</v>
      </c>
      <c r="N13" s="72">
        <v>0.65599999999999992</v>
      </c>
      <c r="O13" s="72">
        <v>0.70752999999999988</v>
      </c>
      <c r="P13" s="72">
        <v>0.88479999999999981</v>
      </c>
      <c r="Q13" s="73">
        <v>0.88479999999999981</v>
      </c>
      <c r="R13" s="72">
        <v>0.95409999999999984</v>
      </c>
      <c r="S13" s="72">
        <v>1.0539999999999998</v>
      </c>
      <c r="T13" s="72">
        <v>1.4371799999999997</v>
      </c>
      <c r="U13" s="72">
        <v>1.9338399999999998</v>
      </c>
      <c r="V13" s="72">
        <v>3.4093200000000001</v>
      </c>
      <c r="W13" s="72">
        <v>9.0909400000000016</v>
      </c>
      <c r="X13" s="72">
        <v>9.0909400000000016</v>
      </c>
      <c r="Y13" s="72">
        <v>9.4153100000000016</v>
      </c>
      <c r="Z13" s="72">
        <v>9.5113700000000012</v>
      </c>
      <c r="AA13" s="72">
        <v>9.7395900000000015</v>
      </c>
      <c r="AB13" s="71">
        <v>9.9008600000000015</v>
      </c>
      <c r="AC13" s="72">
        <v>10.060270000000001</v>
      </c>
      <c r="AD13" s="72">
        <v>10.383050000000001</v>
      </c>
      <c r="AE13" s="72">
        <v>11.434080000000002</v>
      </c>
      <c r="AF13" s="72">
        <v>11.496960000000001</v>
      </c>
      <c r="AG13" s="72">
        <v>11.695560000000002</v>
      </c>
      <c r="AH13" s="72">
        <v>11.755560000000003</v>
      </c>
      <c r="AI13" s="72">
        <v>13.298390000000003</v>
      </c>
      <c r="AJ13" s="72">
        <v>13.437090000000003</v>
      </c>
      <c r="AK13" s="72">
        <v>13.949470000000003</v>
      </c>
      <c r="AL13" s="72">
        <v>14.629720000000004</v>
      </c>
      <c r="AM13" s="72">
        <v>14.921620000000004</v>
      </c>
      <c r="AN13" s="72">
        <v>15.229880000000005</v>
      </c>
      <c r="AO13" s="73">
        <v>15.867060000000006</v>
      </c>
      <c r="AP13" s="72">
        <v>16.385420000000007</v>
      </c>
      <c r="AQ13" s="72">
        <v>16.767910000000008</v>
      </c>
      <c r="AR13" s="72">
        <v>18.434310000000007</v>
      </c>
      <c r="AS13" s="72">
        <v>19.104520000000008</v>
      </c>
      <c r="AT13" s="72">
        <v>19.983760000000007</v>
      </c>
      <c r="AU13" s="72">
        <v>20.825280000000006</v>
      </c>
      <c r="AV13" s="72">
        <v>21.961400000000005</v>
      </c>
      <c r="AW13" s="72">
        <v>23.047620000000006</v>
      </c>
      <c r="AX13" s="72">
        <v>23.281220000000005</v>
      </c>
      <c r="AY13" s="72">
        <v>24.138650000000005</v>
      </c>
      <c r="AZ13" s="71">
        <v>26.279220000000006</v>
      </c>
      <c r="BA13" s="72">
        <v>27.071190000000005</v>
      </c>
      <c r="BB13" s="72">
        <v>27.979040000000005</v>
      </c>
      <c r="BC13" s="72">
        <v>29.279710000000005</v>
      </c>
      <c r="BD13" s="72">
        <v>29.813510000000004</v>
      </c>
      <c r="BE13" s="72">
        <v>30.231180000000005</v>
      </c>
      <c r="BF13" s="72">
        <v>32.084620000000008</v>
      </c>
      <c r="BG13" s="72">
        <v>33.001030000000007</v>
      </c>
      <c r="BH13" s="72">
        <v>33.56007000000001</v>
      </c>
      <c r="BI13" s="72">
        <v>34.764160000000011</v>
      </c>
      <c r="BJ13" s="72">
        <v>35.409910000000011</v>
      </c>
      <c r="BK13" s="72">
        <v>36.283280000000012</v>
      </c>
      <c r="BL13" s="72">
        <v>36.816160000000011</v>
      </c>
      <c r="BM13" s="72">
        <v>37.085580000000007</v>
      </c>
      <c r="BN13" s="72">
        <v>37.260600000000011</v>
      </c>
      <c r="BO13" s="72"/>
      <c r="BP13" s="96">
        <f t="shared" si="0"/>
        <v>0.33173261126900733</v>
      </c>
      <c r="BQ13" s="96">
        <f t="shared" si="1"/>
        <v>1.2887829247718382E-2</v>
      </c>
    </row>
    <row r="14" spans="2:70" ht="12.75" customHeight="1" x14ac:dyDescent="0.2">
      <c r="B14" s="243"/>
      <c r="C14" s="120" t="s">
        <v>58</v>
      </c>
      <c r="D14" s="71">
        <v>0</v>
      </c>
      <c r="E14" s="72">
        <v>0</v>
      </c>
      <c r="F14" s="72">
        <v>0</v>
      </c>
      <c r="G14" s="72">
        <v>0</v>
      </c>
      <c r="H14" s="72">
        <v>0</v>
      </c>
      <c r="I14" s="72">
        <v>0</v>
      </c>
      <c r="J14" s="72">
        <v>0</v>
      </c>
      <c r="K14" s="72">
        <v>0</v>
      </c>
      <c r="L14" s="72">
        <v>0</v>
      </c>
      <c r="M14" s="72">
        <v>0</v>
      </c>
      <c r="N14" s="72">
        <v>0</v>
      </c>
      <c r="O14" s="72">
        <v>0</v>
      </c>
      <c r="P14" s="72">
        <v>0</v>
      </c>
      <c r="Q14" s="73">
        <v>0</v>
      </c>
      <c r="R14" s="72">
        <v>0</v>
      </c>
      <c r="S14" s="72">
        <v>0.11700000000000001</v>
      </c>
      <c r="T14" s="72">
        <v>0.11700000000000001</v>
      </c>
      <c r="U14" s="72">
        <v>0.34648000000000001</v>
      </c>
      <c r="V14" s="72">
        <v>0.57451000000000008</v>
      </c>
      <c r="W14" s="72">
        <v>3.78878</v>
      </c>
      <c r="X14" s="72">
        <v>3.78878</v>
      </c>
      <c r="Y14" s="72">
        <v>3.78878</v>
      </c>
      <c r="Z14" s="72">
        <v>3.78878</v>
      </c>
      <c r="AA14" s="72">
        <v>4.4953500000000002</v>
      </c>
      <c r="AB14" s="71">
        <v>4.8953500000000005</v>
      </c>
      <c r="AC14" s="72">
        <v>4.8953500000000005</v>
      </c>
      <c r="AD14" s="72">
        <v>5.4400700000000004</v>
      </c>
      <c r="AE14" s="72">
        <v>7.0042200000000001</v>
      </c>
      <c r="AF14" s="72">
        <v>7.5870899999999999</v>
      </c>
      <c r="AG14" s="72">
        <v>7.7370900000000002</v>
      </c>
      <c r="AH14" s="72">
        <v>8.3291900000000005</v>
      </c>
      <c r="AI14" s="72">
        <v>12.33006</v>
      </c>
      <c r="AJ14" s="72">
        <v>13.12336</v>
      </c>
      <c r="AK14" s="72">
        <v>13.22992</v>
      </c>
      <c r="AL14" s="72">
        <v>14.14278</v>
      </c>
      <c r="AM14" s="72">
        <v>14.27286</v>
      </c>
      <c r="AN14" s="72">
        <v>14.808</v>
      </c>
      <c r="AO14" s="73">
        <v>15.1965</v>
      </c>
      <c r="AP14" s="72">
        <v>15.46</v>
      </c>
      <c r="AQ14" s="72">
        <v>15.907760000000001</v>
      </c>
      <c r="AR14" s="72">
        <v>18.023160000000001</v>
      </c>
      <c r="AS14" s="72">
        <v>18.831569999999999</v>
      </c>
      <c r="AT14" s="72">
        <v>19.46058</v>
      </c>
      <c r="AU14" s="72">
        <v>21.167280000000002</v>
      </c>
      <c r="AV14" s="72">
        <v>22.713360000000002</v>
      </c>
      <c r="AW14" s="72">
        <v>23.819940000000003</v>
      </c>
      <c r="AX14" s="72">
        <v>24.935670000000002</v>
      </c>
      <c r="AY14" s="72">
        <v>25.495070000000002</v>
      </c>
      <c r="AZ14" s="71">
        <v>28.525000000000002</v>
      </c>
      <c r="BA14" s="72">
        <v>29.651570000000003</v>
      </c>
      <c r="BB14" s="72">
        <v>30.358910000000002</v>
      </c>
      <c r="BC14" s="72">
        <v>31.35998</v>
      </c>
      <c r="BD14" s="72">
        <v>31.959620000000001</v>
      </c>
      <c r="BE14" s="72">
        <v>33.129620000000003</v>
      </c>
      <c r="BF14" s="72">
        <v>34.412760000000006</v>
      </c>
      <c r="BG14" s="72">
        <v>35.474680000000006</v>
      </c>
      <c r="BH14" s="72">
        <v>36.661920000000009</v>
      </c>
      <c r="BI14" s="72">
        <v>37.661860000000011</v>
      </c>
      <c r="BJ14" s="72">
        <v>39.080850000000012</v>
      </c>
      <c r="BK14" s="72">
        <v>39.746840000000013</v>
      </c>
      <c r="BL14" s="72">
        <v>40.529210000000013</v>
      </c>
      <c r="BM14" s="72">
        <v>40.949210000000015</v>
      </c>
      <c r="BN14" s="72">
        <v>40.949210000000015</v>
      </c>
      <c r="BO14" s="72"/>
      <c r="BP14" s="96">
        <f t="shared" si="0"/>
        <v>0.34883663478036642</v>
      </c>
      <c r="BQ14" s="96">
        <f t="shared" si="1"/>
        <v>1.4163658832894856E-2</v>
      </c>
    </row>
    <row r="15" spans="2:70" ht="12.75" customHeight="1" x14ac:dyDescent="0.2">
      <c r="B15" s="243"/>
      <c r="C15" s="120" t="s">
        <v>59</v>
      </c>
      <c r="D15" s="71">
        <v>0</v>
      </c>
      <c r="E15" s="72">
        <v>0</v>
      </c>
      <c r="F15" s="72">
        <v>0</v>
      </c>
      <c r="G15" s="72">
        <v>0</v>
      </c>
      <c r="H15" s="72">
        <v>0</v>
      </c>
      <c r="I15" s="72">
        <v>0</v>
      </c>
      <c r="J15" s="72">
        <v>0</v>
      </c>
      <c r="K15" s="72">
        <v>0</v>
      </c>
      <c r="L15" s="72">
        <v>0</v>
      </c>
      <c r="M15" s="72">
        <v>0</v>
      </c>
      <c r="N15" s="72">
        <v>0.2</v>
      </c>
      <c r="O15" s="72">
        <v>0.2</v>
      </c>
      <c r="P15" s="72">
        <v>0.2</v>
      </c>
      <c r="Q15" s="73">
        <v>0.2</v>
      </c>
      <c r="R15" s="72">
        <v>0.2</v>
      </c>
      <c r="S15" s="72">
        <v>0.2</v>
      </c>
      <c r="T15" s="72">
        <v>0.36470000000000002</v>
      </c>
      <c r="U15" s="72">
        <v>0.36470000000000002</v>
      </c>
      <c r="V15" s="72">
        <v>0.55864999999999998</v>
      </c>
      <c r="W15" s="72">
        <v>5.6523700000000021</v>
      </c>
      <c r="X15" s="72">
        <v>5.6523700000000021</v>
      </c>
      <c r="Y15" s="72">
        <v>5.6523700000000021</v>
      </c>
      <c r="Z15" s="72">
        <v>5.6523700000000021</v>
      </c>
      <c r="AA15" s="72">
        <v>5.6523700000000021</v>
      </c>
      <c r="AB15" s="71">
        <v>5.8556500000000025</v>
      </c>
      <c r="AC15" s="72">
        <v>5.8556500000000025</v>
      </c>
      <c r="AD15" s="72">
        <v>6.0206500000000025</v>
      </c>
      <c r="AE15" s="72">
        <v>7.2903700000000029</v>
      </c>
      <c r="AF15" s="72">
        <v>7.5401500000000032</v>
      </c>
      <c r="AG15" s="72">
        <v>7.7851500000000033</v>
      </c>
      <c r="AH15" s="72">
        <v>10.664610000000003</v>
      </c>
      <c r="AI15" s="72">
        <v>18.690350000000002</v>
      </c>
      <c r="AJ15" s="72">
        <v>20.308620000000001</v>
      </c>
      <c r="AK15" s="72">
        <v>20.919150000000002</v>
      </c>
      <c r="AL15" s="72">
        <v>22.157110000000003</v>
      </c>
      <c r="AM15" s="72">
        <v>22.357030000000002</v>
      </c>
      <c r="AN15" s="72">
        <v>22.357030000000002</v>
      </c>
      <c r="AO15" s="73">
        <v>23.056610000000003</v>
      </c>
      <c r="AP15" s="72">
        <v>23.744850000000003</v>
      </c>
      <c r="AQ15" s="72">
        <v>24.475470000000001</v>
      </c>
      <c r="AR15" s="72">
        <v>29.336860000000001</v>
      </c>
      <c r="AS15" s="72">
        <v>30.078280000000003</v>
      </c>
      <c r="AT15" s="72">
        <v>32.151740000000004</v>
      </c>
      <c r="AU15" s="72">
        <v>34.219190000000005</v>
      </c>
      <c r="AV15" s="72">
        <v>36.884570000000004</v>
      </c>
      <c r="AW15" s="72">
        <v>38.652440000000006</v>
      </c>
      <c r="AX15" s="72">
        <v>41.472030000000004</v>
      </c>
      <c r="AY15" s="72">
        <v>43.481010000000005</v>
      </c>
      <c r="AZ15" s="71">
        <v>47.703250000000004</v>
      </c>
      <c r="BA15" s="72">
        <v>48.607750000000003</v>
      </c>
      <c r="BB15" s="72">
        <v>49.792430000000003</v>
      </c>
      <c r="BC15" s="72">
        <v>52.526980000000002</v>
      </c>
      <c r="BD15" s="72">
        <v>54.040510000000005</v>
      </c>
      <c r="BE15" s="72">
        <v>57.356800000000007</v>
      </c>
      <c r="BF15" s="72">
        <v>62.361540000000005</v>
      </c>
      <c r="BG15" s="72">
        <v>63.061950000000003</v>
      </c>
      <c r="BH15" s="72">
        <v>64.382950000000008</v>
      </c>
      <c r="BI15" s="72">
        <v>67.562810000000013</v>
      </c>
      <c r="BJ15" s="72">
        <v>70.404150000000016</v>
      </c>
      <c r="BK15" s="72">
        <v>72.138430000000014</v>
      </c>
      <c r="BL15" s="72">
        <v>74.019040000000018</v>
      </c>
      <c r="BM15" s="72">
        <v>74.019040000000018</v>
      </c>
      <c r="BN15" s="72">
        <v>74.209040000000016</v>
      </c>
      <c r="BO15" s="72"/>
      <c r="BP15" s="96">
        <f t="shared" si="0"/>
        <v>0.49036791335550434</v>
      </c>
      <c r="BQ15" s="96">
        <f t="shared" si="1"/>
        <v>2.5667687481068562E-2</v>
      </c>
    </row>
    <row r="16" spans="2:70" ht="12.75" customHeight="1" x14ac:dyDescent="0.2">
      <c r="B16" s="243"/>
      <c r="C16" s="120" t="s">
        <v>60</v>
      </c>
      <c r="D16" s="71">
        <v>0</v>
      </c>
      <c r="E16" s="72">
        <v>0</v>
      </c>
      <c r="F16" s="72">
        <v>0</v>
      </c>
      <c r="G16" s="72">
        <v>0</v>
      </c>
      <c r="H16" s="72">
        <v>0</v>
      </c>
      <c r="I16" s="72">
        <v>0</v>
      </c>
      <c r="J16" s="72">
        <v>0</v>
      </c>
      <c r="K16" s="72">
        <v>0</v>
      </c>
      <c r="L16" s="72">
        <v>0</v>
      </c>
      <c r="M16" s="72">
        <v>0</v>
      </c>
      <c r="N16" s="72">
        <v>0</v>
      </c>
      <c r="O16" s="72">
        <v>0</v>
      </c>
      <c r="P16" s="72">
        <v>0</v>
      </c>
      <c r="Q16" s="73">
        <v>0</v>
      </c>
      <c r="R16" s="72">
        <v>0</v>
      </c>
      <c r="S16" s="72">
        <v>0.60029999999999994</v>
      </c>
      <c r="T16" s="72">
        <v>0.89029999999999987</v>
      </c>
      <c r="U16" s="72">
        <v>1.7716399999999997</v>
      </c>
      <c r="V16" s="72">
        <v>7.6495000000000006</v>
      </c>
      <c r="W16" s="72">
        <v>52.81073</v>
      </c>
      <c r="X16" s="72">
        <v>52.81073</v>
      </c>
      <c r="Y16" s="72">
        <v>52.81073</v>
      </c>
      <c r="Z16" s="72">
        <v>52.81073</v>
      </c>
      <c r="AA16" s="72">
        <v>52.81073</v>
      </c>
      <c r="AB16" s="71">
        <v>52.81073</v>
      </c>
      <c r="AC16" s="72">
        <v>52.81073</v>
      </c>
      <c r="AD16" s="72">
        <v>52.81073</v>
      </c>
      <c r="AE16" s="72">
        <v>52.81073</v>
      </c>
      <c r="AF16" s="72">
        <v>52.81073</v>
      </c>
      <c r="AG16" s="72">
        <v>52.81073</v>
      </c>
      <c r="AH16" s="72">
        <v>54.14705</v>
      </c>
      <c r="AI16" s="72">
        <v>54.50705</v>
      </c>
      <c r="AJ16" s="72">
        <v>54.50705</v>
      </c>
      <c r="AK16" s="72">
        <v>54.50705</v>
      </c>
      <c r="AL16" s="72">
        <v>54.50705</v>
      </c>
      <c r="AM16" s="72">
        <v>57.111550000000001</v>
      </c>
      <c r="AN16" s="72">
        <v>57.111550000000001</v>
      </c>
      <c r="AO16" s="73">
        <v>57.460459999999998</v>
      </c>
      <c r="AP16" s="72">
        <v>57.460459999999998</v>
      </c>
      <c r="AQ16" s="72">
        <v>57.460459999999998</v>
      </c>
      <c r="AR16" s="72">
        <v>57.83746</v>
      </c>
      <c r="AS16" s="72">
        <v>57.83746</v>
      </c>
      <c r="AT16" s="72">
        <v>57.83746</v>
      </c>
      <c r="AU16" s="72">
        <v>57.83746</v>
      </c>
      <c r="AV16" s="72">
        <v>57.83746</v>
      </c>
      <c r="AW16" s="72">
        <v>59.115760000000002</v>
      </c>
      <c r="AX16" s="72">
        <v>59.614510000000003</v>
      </c>
      <c r="AY16" s="72">
        <v>61.91469</v>
      </c>
      <c r="AZ16" s="71">
        <v>62.502989999999997</v>
      </c>
      <c r="BA16" s="72">
        <v>63.033259999999999</v>
      </c>
      <c r="BB16" s="72">
        <v>63.033259999999999</v>
      </c>
      <c r="BC16" s="72">
        <v>65.048209999999997</v>
      </c>
      <c r="BD16" s="72">
        <v>70.424710000000005</v>
      </c>
      <c r="BE16" s="72">
        <v>70.424710000000005</v>
      </c>
      <c r="BF16" s="72">
        <v>76.115310000000008</v>
      </c>
      <c r="BG16" s="72">
        <v>76.115310000000008</v>
      </c>
      <c r="BH16" s="72">
        <v>76.711470000000006</v>
      </c>
      <c r="BI16" s="72">
        <v>76.711470000000006</v>
      </c>
      <c r="BJ16" s="72">
        <v>76.711470000000006</v>
      </c>
      <c r="BK16" s="72">
        <v>76.711470000000006</v>
      </c>
      <c r="BL16" s="72">
        <v>80.84742</v>
      </c>
      <c r="BM16" s="72">
        <v>80.84742</v>
      </c>
      <c r="BN16" s="72">
        <v>80.84742</v>
      </c>
      <c r="BO16" s="72"/>
      <c r="BP16" s="96">
        <f t="shared" si="0"/>
        <v>0.28261524154073592</v>
      </c>
      <c r="BQ16" s="96">
        <f t="shared" si="1"/>
        <v>2.7963794036557965E-2</v>
      </c>
    </row>
    <row r="17" spans="2:70" ht="12.75" customHeight="1" x14ac:dyDescent="0.2">
      <c r="B17" s="254"/>
      <c r="C17" s="120" t="s">
        <v>22</v>
      </c>
      <c r="D17" s="203">
        <v>0</v>
      </c>
      <c r="E17" s="204">
        <v>0</v>
      </c>
      <c r="F17" s="204">
        <v>0</v>
      </c>
      <c r="G17" s="204">
        <v>0</v>
      </c>
      <c r="H17" s="204">
        <v>0</v>
      </c>
      <c r="I17" s="204">
        <v>0</v>
      </c>
      <c r="J17" s="204">
        <v>0.748</v>
      </c>
      <c r="K17" s="204">
        <v>0.748</v>
      </c>
      <c r="L17" s="204">
        <v>0.748</v>
      </c>
      <c r="M17" s="204">
        <v>0.748</v>
      </c>
      <c r="N17" s="204">
        <v>0.748</v>
      </c>
      <c r="O17" s="204">
        <v>0.748</v>
      </c>
      <c r="P17" s="204">
        <v>0.748</v>
      </c>
      <c r="Q17" s="205">
        <v>0.748</v>
      </c>
      <c r="R17" s="204">
        <v>0.748</v>
      </c>
      <c r="S17" s="204">
        <v>0.748</v>
      </c>
      <c r="T17" s="204">
        <v>0.748</v>
      </c>
      <c r="U17" s="204">
        <v>0.748</v>
      </c>
      <c r="V17" s="204">
        <v>3.2397900000000002</v>
      </c>
      <c r="W17" s="204">
        <v>96.607859999999988</v>
      </c>
      <c r="X17" s="204">
        <v>96.607859999999988</v>
      </c>
      <c r="Y17" s="204">
        <v>96.607859999999988</v>
      </c>
      <c r="Z17" s="204">
        <v>96.607859999999988</v>
      </c>
      <c r="AA17" s="204">
        <v>96.607859999999988</v>
      </c>
      <c r="AB17" s="203">
        <v>96.607859999999988</v>
      </c>
      <c r="AC17" s="204">
        <v>96.607859999999988</v>
      </c>
      <c r="AD17" s="204">
        <v>96.607859999999988</v>
      </c>
      <c r="AE17" s="204">
        <v>101.59685999999999</v>
      </c>
      <c r="AF17" s="204">
        <v>101.59685999999999</v>
      </c>
      <c r="AG17" s="204">
        <v>101.59685999999999</v>
      </c>
      <c r="AH17" s="204">
        <v>111.57317999999999</v>
      </c>
      <c r="AI17" s="204">
        <v>172.60255999999998</v>
      </c>
      <c r="AJ17" s="204">
        <v>172.60255999999998</v>
      </c>
      <c r="AK17" s="204">
        <v>172.60255999999998</v>
      </c>
      <c r="AL17" s="204">
        <v>172.60255999999998</v>
      </c>
      <c r="AM17" s="204">
        <v>175.93455999999998</v>
      </c>
      <c r="AN17" s="204">
        <v>175.93455999999998</v>
      </c>
      <c r="AO17" s="205">
        <v>175.93455999999998</v>
      </c>
      <c r="AP17" s="204">
        <v>175.93455999999998</v>
      </c>
      <c r="AQ17" s="204">
        <v>175.93455999999998</v>
      </c>
      <c r="AR17" s="204">
        <v>182.69829999999999</v>
      </c>
      <c r="AS17" s="204">
        <v>182.69829999999999</v>
      </c>
      <c r="AT17" s="204">
        <v>183.94329999999999</v>
      </c>
      <c r="AU17" s="204">
        <v>187.81332</v>
      </c>
      <c r="AV17" s="204">
        <v>192.45851999999999</v>
      </c>
      <c r="AW17" s="204">
        <v>193.47108</v>
      </c>
      <c r="AX17" s="204">
        <v>200.05389</v>
      </c>
      <c r="AY17" s="204">
        <v>200.05389</v>
      </c>
      <c r="AZ17" s="203">
        <v>200.05389</v>
      </c>
      <c r="BA17" s="204">
        <v>200.05389</v>
      </c>
      <c r="BB17" s="204">
        <v>205.86669000000001</v>
      </c>
      <c r="BC17" s="204">
        <v>215.37061</v>
      </c>
      <c r="BD17" s="204">
        <v>220.36453</v>
      </c>
      <c r="BE17" s="204">
        <v>231.61233000000001</v>
      </c>
      <c r="BF17" s="204">
        <v>239.49827000000002</v>
      </c>
      <c r="BG17" s="204">
        <v>244.42167000000001</v>
      </c>
      <c r="BH17" s="204">
        <v>247.61667</v>
      </c>
      <c r="BI17" s="204">
        <v>249.97917000000001</v>
      </c>
      <c r="BJ17" s="204">
        <v>250.39533</v>
      </c>
      <c r="BK17" s="204">
        <v>252.79507000000001</v>
      </c>
      <c r="BL17" s="204">
        <v>264.09019000000001</v>
      </c>
      <c r="BM17" s="204">
        <v>264.09019000000001</v>
      </c>
      <c r="BN17" s="204">
        <v>264.09019000000001</v>
      </c>
      <c r="BO17" s="72"/>
      <c r="BP17" s="96">
        <f t="shared" si="0"/>
        <v>0.28282137338488322</v>
      </c>
      <c r="BQ17" s="96">
        <f t="shared" si="1"/>
        <v>9.1344457005993016E-2</v>
      </c>
    </row>
    <row r="18" spans="2:70" ht="24" customHeight="1" x14ac:dyDescent="0.2">
      <c r="B18" s="39" t="s">
        <v>17</v>
      </c>
      <c r="C18" s="123" t="s">
        <v>14</v>
      </c>
      <c r="D18" s="187">
        <v>8.7152999999999956</v>
      </c>
      <c r="E18" s="185">
        <v>8.7152999999999956</v>
      </c>
      <c r="F18" s="185">
        <v>8.7152999999999956</v>
      </c>
      <c r="G18" s="185">
        <v>8.7152999999999956</v>
      </c>
      <c r="H18" s="185">
        <v>8.7152999999999956</v>
      </c>
      <c r="I18" s="185">
        <v>8.7152999999999956</v>
      </c>
      <c r="J18" s="185">
        <v>8.7152999999999956</v>
      </c>
      <c r="K18" s="185">
        <v>8.7152999999999956</v>
      </c>
      <c r="L18" s="185">
        <v>8.7152999999999956</v>
      </c>
      <c r="M18" s="185">
        <v>8.7152999999999956</v>
      </c>
      <c r="N18" s="185">
        <v>8.7152999999999956</v>
      </c>
      <c r="O18" s="185">
        <v>8.7152999999999956</v>
      </c>
      <c r="P18" s="185">
        <v>8.7152999999999956</v>
      </c>
      <c r="Q18" s="186">
        <v>8.7152999999999956</v>
      </c>
      <c r="R18" s="185">
        <v>8.7152999999999956</v>
      </c>
      <c r="S18" s="185">
        <v>8.7152999999999956</v>
      </c>
      <c r="T18" s="185">
        <v>8.7152999999999956</v>
      </c>
      <c r="U18" s="185">
        <v>8.7152999999999956</v>
      </c>
      <c r="V18" s="185">
        <v>8.7152999999999956</v>
      </c>
      <c r="W18" s="185">
        <v>8.7152999999999956</v>
      </c>
      <c r="X18" s="185">
        <v>8.7152999999999956</v>
      </c>
      <c r="Y18" s="185">
        <v>8.7152999999999956</v>
      </c>
      <c r="Z18" s="185">
        <v>8.7152999999999956</v>
      </c>
      <c r="AA18" s="185">
        <v>8.7152999999999956</v>
      </c>
      <c r="AB18" s="187">
        <v>8.7152999999999956</v>
      </c>
      <c r="AC18" s="185">
        <v>8.7152999999999956</v>
      </c>
      <c r="AD18" s="185">
        <v>8.7152999999999956</v>
      </c>
      <c r="AE18" s="185">
        <v>8.7152999999999956</v>
      </c>
      <c r="AF18" s="185">
        <v>8.7152999999999956</v>
      </c>
      <c r="AG18" s="185">
        <v>8.7152999999999956</v>
      </c>
      <c r="AH18" s="185">
        <v>8.7152999999999956</v>
      </c>
      <c r="AI18" s="185">
        <v>8.7152999999999956</v>
      </c>
      <c r="AJ18" s="185">
        <v>8.7152999999999956</v>
      </c>
      <c r="AK18" s="185">
        <v>8.7152999999999956</v>
      </c>
      <c r="AL18" s="185">
        <v>8.7152999999999956</v>
      </c>
      <c r="AM18" s="185">
        <v>8.7152999999999956</v>
      </c>
      <c r="AN18" s="185">
        <v>8.7152999999999956</v>
      </c>
      <c r="AO18" s="186">
        <v>8.7152999999999956</v>
      </c>
      <c r="AP18" s="185">
        <v>8.7152999999999956</v>
      </c>
      <c r="AQ18" s="185">
        <v>8.7152999999999956</v>
      </c>
      <c r="AR18" s="185">
        <v>8.7152999999999956</v>
      </c>
      <c r="AS18" s="185">
        <v>8.7152999999999956</v>
      </c>
      <c r="AT18" s="185">
        <v>8.7152999999999956</v>
      </c>
      <c r="AU18" s="185">
        <v>8.7152999999999956</v>
      </c>
      <c r="AV18" s="185">
        <v>8.7152999999999956</v>
      </c>
      <c r="AW18" s="185">
        <v>8.7152999999999956</v>
      </c>
      <c r="AX18" s="185">
        <v>8.7152999999999956</v>
      </c>
      <c r="AY18" s="185">
        <v>8.7152999999999956</v>
      </c>
      <c r="AZ18" s="187">
        <v>8.7152999999999956</v>
      </c>
      <c r="BA18" s="185">
        <v>8.7152999999999956</v>
      </c>
      <c r="BB18" s="185">
        <v>8.7152999999999956</v>
      </c>
      <c r="BC18" s="185">
        <v>8.7152999999999956</v>
      </c>
      <c r="BD18" s="185">
        <v>8.7152999999999956</v>
      </c>
      <c r="BE18" s="185">
        <v>8.7152999999999956</v>
      </c>
      <c r="BF18" s="185">
        <v>8.7152999999999956</v>
      </c>
      <c r="BG18" s="185">
        <v>8.7152999999999956</v>
      </c>
      <c r="BH18" s="185">
        <v>8.7152999999999956</v>
      </c>
      <c r="BI18" s="185">
        <v>8.7152999999999956</v>
      </c>
      <c r="BJ18" s="185">
        <v>8.7152999999999956</v>
      </c>
      <c r="BK18" s="185">
        <v>8.7162999999999951</v>
      </c>
      <c r="BL18" s="185">
        <v>8.7182999999999957</v>
      </c>
      <c r="BM18" s="185">
        <v>8.7212999999999958</v>
      </c>
      <c r="BN18" s="185">
        <v>8.7212999999999958</v>
      </c>
      <c r="BO18" s="142"/>
      <c r="BP18" s="98">
        <f t="shared" si="0"/>
        <v>6.8844445974325374E-4</v>
      </c>
      <c r="BQ18" s="98">
        <f t="shared" si="1"/>
        <v>3.0165543554888066E-3</v>
      </c>
    </row>
    <row r="19" spans="2:70" ht="24" customHeight="1" thickBot="1" x14ac:dyDescent="0.25">
      <c r="B19" s="250" t="s">
        <v>26</v>
      </c>
      <c r="C19" s="251"/>
      <c r="D19" s="171">
        <v>13.817668999999995</v>
      </c>
      <c r="E19" s="148">
        <v>14.998563999999996</v>
      </c>
      <c r="F19" s="148">
        <v>16.382434799999995</v>
      </c>
      <c r="G19" s="148">
        <v>18.902870799999995</v>
      </c>
      <c r="H19" s="148">
        <v>21.541337199999997</v>
      </c>
      <c r="I19" s="148">
        <v>25.843774200000002</v>
      </c>
      <c r="J19" s="148">
        <v>31.411739199999996</v>
      </c>
      <c r="K19" s="148">
        <v>37.314101299999997</v>
      </c>
      <c r="L19" s="148">
        <v>43.108970500000005</v>
      </c>
      <c r="M19" s="148">
        <v>50.639077200000017</v>
      </c>
      <c r="N19" s="148">
        <v>60.011380199999998</v>
      </c>
      <c r="O19" s="148">
        <v>70.594710200000023</v>
      </c>
      <c r="P19" s="148">
        <v>78.623009300000035</v>
      </c>
      <c r="Q19" s="159">
        <v>89.818432700000059</v>
      </c>
      <c r="R19" s="148">
        <v>102.74598926000004</v>
      </c>
      <c r="S19" s="148">
        <v>122.55100196000004</v>
      </c>
      <c r="T19" s="148">
        <v>141.71269878000004</v>
      </c>
      <c r="U19" s="148">
        <v>165.22860746000009</v>
      </c>
      <c r="V19" s="148">
        <v>203.99424034000012</v>
      </c>
      <c r="W19" s="148">
        <v>391.7716635700001</v>
      </c>
      <c r="X19" s="148">
        <v>436.52109277</v>
      </c>
      <c r="Y19" s="148">
        <v>492.93163979000002</v>
      </c>
      <c r="Z19" s="148">
        <v>558.20797131000018</v>
      </c>
      <c r="AA19" s="148">
        <v>755.30787896000061</v>
      </c>
      <c r="AB19" s="171">
        <v>942.934267280001</v>
      </c>
      <c r="AC19" s="148">
        <v>967.36425278000092</v>
      </c>
      <c r="AD19" s="148">
        <v>1140.941328580001</v>
      </c>
      <c r="AE19" s="148">
        <v>1251.6471571700008</v>
      </c>
      <c r="AF19" s="148">
        <v>1269.0712016700008</v>
      </c>
      <c r="AG19" s="148">
        <v>1305.0925267000009</v>
      </c>
      <c r="AH19" s="148">
        <v>1369.519433780001</v>
      </c>
      <c r="AI19" s="148">
        <v>1567.3415218000014</v>
      </c>
      <c r="AJ19" s="148">
        <v>1582.1541202000014</v>
      </c>
      <c r="AK19" s="148">
        <v>1600.9393037600014</v>
      </c>
      <c r="AL19" s="148">
        <v>1645.1230079100014</v>
      </c>
      <c r="AM19" s="148">
        <v>1671.0457949100014</v>
      </c>
      <c r="AN19" s="148">
        <v>1692.4368926600014</v>
      </c>
      <c r="AO19" s="159">
        <v>1717.1609988900013</v>
      </c>
      <c r="AP19" s="148">
        <v>1744.9118612900013</v>
      </c>
      <c r="AQ19" s="148">
        <v>1778.5686557200013</v>
      </c>
      <c r="AR19" s="148">
        <v>1829.7716395000011</v>
      </c>
      <c r="AS19" s="148">
        <v>1866.6494879800011</v>
      </c>
      <c r="AT19" s="148">
        <v>1933.8175497500013</v>
      </c>
      <c r="AU19" s="148">
        <v>1966.8441096400013</v>
      </c>
      <c r="AV19" s="148">
        <v>2007.4573176100014</v>
      </c>
      <c r="AW19" s="148">
        <v>2045.7560131200014</v>
      </c>
      <c r="AX19" s="148">
        <v>2090.2700078700013</v>
      </c>
      <c r="AY19" s="148">
        <v>2134.6327728900014</v>
      </c>
      <c r="AZ19" s="171">
        <v>2177.9672916300015</v>
      </c>
      <c r="BA19" s="148">
        <v>2212.0641887800016</v>
      </c>
      <c r="BB19" s="148">
        <v>2254.6165429100015</v>
      </c>
      <c r="BC19" s="148">
        <v>2344.0523758700015</v>
      </c>
      <c r="BD19" s="148">
        <v>2384.9631168700016</v>
      </c>
      <c r="BE19" s="148">
        <v>2433.4921908700017</v>
      </c>
      <c r="BF19" s="148">
        <v>2493.3622892600015</v>
      </c>
      <c r="BG19" s="148">
        <v>2542.5782020100014</v>
      </c>
      <c r="BH19" s="148">
        <v>2589.2583056100011</v>
      </c>
      <c r="BI19" s="148">
        <v>2645.3041164100009</v>
      </c>
      <c r="BJ19" s="148">
        <v>2699.5641561300008</v>
      </c>
      <c r="BK19" s="148">
        <v>2753.0260005100008</v>
      </c>
      <c r="BL19" s="148">
        <v>2831.7458158500008</v>
      </c>
      <c r="BM19" s="148">
        <v>2859.9162722600008</v>
      </c>
      <c r="BN19" s="148">
        <v>2891.1463120600006</v>
      </c>
      <c r="BO19" s="142"/>
      <c r="BP19" s="98">
        <f t="shared" si="0"/>
        <v>0.28232285048722261</v>
      </c>
      <c r="BQ19" s="98"/>
    </row>
    <row r="20" spans="2:70" ht="13.5" thickTop="1" x14ac:dyDescent="0.2">
      <c r="B20" s="112"/>
      <c r="C20" s="124"/>
      <c r="D20" s="53"/>
      <c r="E20" s="35"/>
      <c r="F20" s="35"/>
      <c r="G20" s="35"/>
      <c r="H20" s="35"/>
      <c r="I20" s="35"/>
      <c r="J20" s="35"/>
      <c r="K20" s="35"/>
      <c r="L20" s="35"/>
      <c r="M20" s="35"/>
      <c r="N20" s="35"/>
      <c r="O20" s="35"/>
      <c r="P20" s="53"/>
      <c r="Q20" s="35"/>
      <c r="R20" s="35"/>
      <c r="S20" s="35"/>
      <c r="T20" s="35"/>
      <c r="U20" s="35"/>
      <c r="V20" s="35"/>
      <c r="W20" s="35"/>
      <c r="X20" s="35"/>
      <c r="Y20" s="35"/>
      <c r="Z20" s="35"/>
      <c r="AA20" s="35"/>
      <c r="AB20" s="53"/>
      <c r="AC20" s="35"/>
      <c r="AD20" s="35"/>
      <c r="AE20" s="35"/>
      <c r="AF20" s="35"/>
      <c r="AG20" s="35"/>
      <c r="AH20" s="35"/>
      <c r="AI20" s="35"/>
      <c r="AJ20" s="35"/>
      <c r="AK20" s="35"/>
      <c r="AL20" s="35"/>
      <c r="AM20" s="35"/>
      <c r="AN20" s="53"/>
      <c r="AO20" s="35"/>
      <c r="AP20" s="35"/>
      <c r="AQ20" s="35"/>
      <c r="AR20" s="35"/>
      <c r="AS20" s="35"/>
      <c r="AT20" s="35"/>
      <c r="AU20" s="35"/>
      <c r="AV20" s="35"/>
      <c r="AW20" s="35"/>
      <c r="AX20" s="35"/>
      <c r="AY20" s="35"/>
      <c r="AZ20" s="53"/>
      <c r="BA20" s="61"/>
      <c r="BB20" s="160"/>
      <c r="BC20" s="221"/>
      <c r="BD20" s="221"/>
      <c r="BE20" s="221"/>
      <c r="BF20" s="102"/>
      <c r="BG20" s="102"/>
      <c r="BH20" s="102"/>
      <c r="BI20" s="102"/>
      <c r="BJ20" s="102"/>
      <c r="BK20" s="102"/>
      <c r="BL20" s="102"/>
      <c r="BM20" s="102"/>
      <c r="BN20" s="102"/>
      <c r="BP20" s="98"/>
      <c r="BQ20" s="98"/>
    </row>
    <row r="21" spans="2:70" x14ac:dyDescent="0.2">
      <c r="B21" s="112"/>
      <c r="C21" s="124"/>
      <c r="D21" s="53"/>
      <c r="E21" s="35"/>
      <c r="F21" s="35"/>
      <c r="G21" s="35"/>
      <c r="H21" s="35"/>
      <c r="I21" s="35"/>
      <c r="J21" s="35"/>
      <c r="K21" s="35"/>
      <c r="L21" s="35"/>
      <c r="M21" s="35"/>
      <c r="N21" s="35"/>
      <c r="O21" s="35"/>
      <c r="P21" s="53"/>
      <c r="Q21" s="35"/>
      <c r="R21" s="35"/>
      <c r="S21" s="35"/>
      <c r="T21" s="35"/>
      <c r="U21" s="35"/>
      <c r="V21" s="35"/>
      <c r="W21" s="35"/>
      <c r="X21" s="35"/>
      <c r="Y21" s="35"/>
      <c r="Z21" s="35"/>
      <c r="AA21" s="35"/>
      <c r="AB21" s="53"/>
      <c r="AC21" s="35"/>
      <c r="AD21" s="35"/>
      <c r="AE21" s="35"/>
      <c r="AF21" s="35"/>
      <c r="AG21" s="35"/>
      <c r="AH21" s="35"/>
      <c r="AI21" s="35"/>
      <c r="AJ21" s="35"/>
      <c r="AK21" s="35"/>
      <c r="AL21" s="35"/>
      <c r="AM21" s="35"/>
      <c r="AN21" s="53"/>
      <c r="AO21" s="35"/>
      <c r="AP21" s="35"/>
      <c r="AQ21" s="35"/>
      <c r="AR21" s="35"/>
      <c r="AS21" s="35"/>
      <c r="AT21" s="35"/>
      <c r="AU21" s="35"/>
      <c r="AV21" s="35"/>
      <c r="AW21" s="35"/>
      <c r="AX21" s="35"/>
      <c r="AY21" s="35"/>
      <c r="AZ21" s="53"/>
      <c r="BB21" s="160"/>
      <c r="BH21" s="35"/>
      <c r="BI21" s="35"/>
      <c r="BJ21" s="222"/>
      <c r="BK21" s="35"/>
      <c r="BL21" s="35"/>
      <c r="BN21" s="35" t="s">
        <v>27</v>
      </c>
      <c r="BO21" s="35"/>
      <c r="BP21" s="98"/>
      <c r="BQ21" s="98"/>
    </row>
    <row r="22" spans="2:70" x14ac:dyDescent="0.2">
      <c r="B22" s="112"/>
      <c r="C22" s="124"/>
      <c r="D22" s="230"/>
      <c r="E22" s="231"/>
      <c r="F22" s="230"/>
      <c r="G22" s="230"/>
      <c r="H22" s="230"/>
      <c r="I22" s="230"/>
      <c r="J22" s="230"/>
      <c r="K22" s="230"/>
      <c r="L22" s="230"/>
      <c r="M22" s="230"/>
      <c r="N22" s="230"/>
      <c r="O22" s="230"/>
      <c r="P22" s="230"/>
      <c r="Q22" s="231"/>
      <c r="R22" s="230"/>
      <c r="S22" s="230"/>
      <c r="T22" s="230"/>
      <c r="U22" s="230"/>
      <c r="V22" s="230"/>
      <c r="W22" s="230"/>
      <c r="X22" s="230"/>
      <c r="Y22" s="230"/>
      <c r="Z22" s="230"/>
      <c r="AA22" s="230"/>
      <c r="AB22" s="230"/>
      <c r="AC22" s="231"/>
      <c r="AD22" s="230"/>
      <c r="AE22" s="230"/>
      <c r="AF22" s="230"/>
      <c r="AG22" s="230"/>
      <c r="AH22" s="230"/>
      <c r="AI22" s="230"/>
      <c r="AJ22" s="230"/>
      <c r="AK22" s="230"/>
      <c r="AL22" s="230"/>
      <c r="AM22" s="230"/>
      <c r="AN22" s="230"/>
      <c r="AO22" s="231"/>
      <c r="AP22" s="230"/>
      <c r="AQ22" s="230"/>
      <c r="AR22" s="230"/>
      <c r="AS22" s="230"/>
      <c r="AT22" s="230"/>
      <c r="AU22" s="230"/>
      <c r="AV22" s="230"/>
      <c r="AW22" s="230"/>
      <c r="AX22" s="230"/>
      <c r="AY22" s="230"/>
      <c r="AZ22" s="230"/>
      <c r="BA22" s="231"/>
      <c r="BP22" s="98"/>
      <c r="BQ22" s="98"/>
    </row>
    <row r="23" spans="2:70" x14ac:dyDescent="0.2">
      <c r="B23" s="243" t="s">
        <v>15</v>
      </c>
      <c r="C23" s="118" t="s">
        <v>25</v>
      </c>
      <c r="D23" s="53">
        <v>1851</v>
      </c>
      <c r="E23" s="35">
        <v>2385</v>
      </c>
      <c r="F23" s="35">
        <v>2857</v>
      </c>
      <c r="G23" s="35">
        <v>3792</v>
      </c>
      <c r="H23" s="35">
        <v>4842</v>
      </c>
      <c r="I23" s="35">
        <v>6359</v>
      </c>
      <c r="J23" s="35">
        <v>8270</v>
      </c>
      <c r="K23" s="35">
        <v>10586</v>
      </c>
      <c r="L23" s="35">
        <v>12864</v>
      </c>
      <c r="M23" s="35">
        <v>15727</v>
      </c>
      <c r="N23" s="35">
        <v>19200</v>
      </c>
      <c r="O23" s="35">
        <v>23208</v>
      </c>
      <c r="P23" s="35">
        <v>26288</v>
      </c>
      <c r="Q23" s="61">
        <v>30435</v>
      </c>
      <c r="R23" s="35">
        <v>35113</v>
      </c>
      <c r="S23" s="35">
        <v>42177</v>
      </c>
      <c r="T23" s="35">
        <v>48505</v>
      </c>
      <c r="U23" s="35">
        <v>55823</v>
      </c>
      <c r="V23" s="35">
        <v>65326</v>
      </c>
      <c r="W23" s="35">
        <v>76394</v>
      </c>
      <c r="X23" s="35">
        <v>90551</v>
      </c>
      <c r="Y23" s="35">
        <v>107978</v>
      </c>
      <c r="Z23" s="35">
        <v>128449</v>
      </c>
      <c r="AA23" s="35">
        <v>185468</v>
      </c>
      <c r="AB23" s="35">
        <v>231670</v>
      </c>
      <c r="AC23" s="61">
        <v>240136</v>
      </c>
      <c r="AD23" s="35">
        <v>284142</v>
      </c>
      <c r="AE23" s="35">
        <v>311186</v>
      </c>
      <c r="AF23" s="35">
        <v>316702</v>
      </c>
      <c r="AG23" s="35">
        <v>327223</v>
      </c>
      <c r="AH23" s="35">
        <v>340469</v>
      </c>
      <c r="AI23" s="35">
        <v>366925</v>
      </c>
      <c r="AJ23" s="35">
        <v>370825</v>
      </c>
      <c r="AK23" s="35">
        <v>376080</v>
      </c>
      <c r="AL23" s="35">
        <v>386779</v>
      </c>
      <c r="AM23" s="35">
        <v>392551</v>
      </c>
      <c r="AN23" s="35">
        <v>398603</v>
      </c>
      <c r="AO23" s="61">
        <v>405031</v>
      </c>
      <c r="AP23" s="35">
        <v>411967</v>
      </c>
      <c r="AQ23" s="35">
        <v>420042</v>
      </c>
      <c r="AR23" s="35">
        <v>428405</v>
      </c>
      <c r="AS23" s="35">
        <v>436934</v>
      </c>
      <c r="AT23" s="35">
        <v>449623</v>
      </c>
      <c r="AU23" s="35">
        <v>456346</v>
      </c>
      <c r="AV23" s="35">
        <v>464161</v>
      </c>
      <c r="AW23" s="35">
        <v>472478</v>
      </c>
      <c r="AX23" s="35">
        <v>481430</v>
      </c>
      <c r="AY23" s="35">
        <v>491646</v>
      </c>
      <c r="AZ23" s="35">
        <v>500183</v>
      </c>
      <c r="BA23" s="61">
        <v>508412</v>
      </c>
      <c r="BB23" s="35">
        <v>517399</v>
      </c>
      <c r="BC23" s="35">
        <v>533097</v>
      </c>
      <c r="BD23" s="35">
        <v>541286</v>
      </c>
      <c r="BE23" s="35">
        <v>550283</v>
      </c>
      <c r="BF23" s="35">
        <v>560302</v>
      </c>
      <c r="BG23" s="35">
        <v>571494</v>
      </c>
      <c r="BH23" s="35">
        <v>582209</v>
      </c>
      <c r="BI23" s="35">
        <v>595064</v>
      </c>
      <c r="BJ23" s="35">
        <v>608429</v>
      </c>
      <c r="BK23" s="35">
        <v>621130</v>
      </c>
      <c r="BL23" s="35">
        <v>634434</v>
      </c>
      <c r="BM23" s="35">
        <v>642898</v>
      </c>
      <c r="BN23" s="35">
        <v>651745</v>
      </c>
      <c r="BO23" s="207"/>
      <c r="BP23" s="98">
        <f>BN23/BB23-1</f>
        <v>0.2596564740171512</v>
      </c>
      <c r="BQ23" s="98">
        <f>BN23/$BN$34</f>
        <v>0.99352432114367073</v>
      </c>
      <c r="BR23" s="108"/>
    </row>
    <row r="24" spans="2:70" ht="12.75" customHeight="1" x14ac:dyDescent="0.2">
      <c r="B24" s="243"/>
      <c r="C24" s="120" t="s">
        <v>61</v>
      </c>
      <c r="D24" s="209">
        <v>1713</v>
      </c>
      <c r="E24" s="210">
        <v>2233</v>
      </c>
      <c r="F24" s="210">
        <v>2673</v>
      </c>
      <c r="G24" s="210">
        <v>3551</v>
      </c>
      <c r="H24" s="210">
        <v>4563</v>
      </c>
      <c r="I24" s="210">
        <v>6019</v>
      </c>
      <c r="J24" s="210">
        <v>7871</v>
      </c>
      <c r="K24" s="210">
        <v>10121</v>
      </c>
      <c r="L24" s="210">
        <v>12342</v>
      </c>
      <c r="M24" s="210">
        <v>15126</v>
      </c>
      <c r="N24" s="210">
        <v>18518</v>
      </c>
      <c r="O24" s="210">
        <v>22436</v>
      </c>
      <c r="P24" s="210">
        <v>25465</v>
      </c>
      <c r="Q24" s="211">
        <v>29490</v>
      </c>
      <c r="R24" s="210">
        <v>34049</v>
      </c>
      <c r="S24" s="210">
        <v>40951</v>
      </c>
      <c r="T24" s="210">
        <v>47113</v>
      </c>
      <c r="U24" s="210">
        <v>54248</v>
      </c>
      <c r="V24" s="210">
        <v>63547</v>
      </c>
      <c r="W24" s="210">
        <v>74324</v>
      </c>
      <c r="X24" s="210">
        <v>88147</v>
      </c>
      <c r="Y24" s="210">
        <v>105222</v>
      </c>
      <c r="Z24" s="210">
        <v>125302</v>
      </c>
      <c r="AA24" s="210">
        <v>180628</v>
      </c>
      <c r="AB24" s="210">
        <v>223954</v>
      </c>
      <c r="AC24" s="211">
        <v>232300</v>
      </c>
      <c r="AD24" s="210">
        <v>274321</v>
      </c>
      <c r="AE24" s="210">
        <v>300044</v>
      </c>
      <c r="AF24" s="210">
        <v>305449</v>
      </c>
      <c r="AG24" s="210">
        <v>315686</v>
      </c>
      <c r="AH24" s="210">
        <v>328446</v>
      </c>
      <c r="AI24" s="210">
        <v>352921</v>
      </c>
      <c r="AJ24" s="210">
        <v>356691</v>
      </c>
      <c r="AK24" s="210">
        <v>361790</v>
      </c>
      <c r="AL24" s="210">
        <v>371981</v>
      </c>
      <c r="AM24" s="210">
        <v>377572</v>
      </c>
      <c r="AN24" s="210">
        <v>383401</v>
      </c>
      <c r="AO24" s="211">
        <v>389586</v>
      </c>
      <c r="AP24" s="210">
        <v>396156</v>
      </c>
      <c r="AQ24" s="210">
        <v>403741</v>
      </c>
      <c r="AR24" s="210">
        <v>411603</v>
      </c>
      <c r="AS24" s="210">
        <v>419646</v>
      </c>
      <c r="AT24" s="210">
        <v>431188</v>
      </c>
      <c r="AU24" s="210">
        <v>437621</v>
      </c>
      <c r="AV24" s="210">
        <v>445032</v>
      </c>
      <c r="AW24" s="210">
        <v>452934</v>
      </c>
      <c r="AX24" s="210">
        <v>461492</v>
      </c>
      <c r="AY24" s="210">
        <v>471227</v>
      </c>
      <c r="AZ24" s="210">
        <v>479317</v>
      </c>
      <c r="BA24" s="211">
        <v>487131</v>
      </c>
      <c r="BB24" s="210">
        <v>495695</v>
      </c>
      <c r="BC24" s="210">
        <v>510130</v>
      </c>
      <c r="BD24" s="210">
        <v>518052</v>
      </c>
      <c r="BE24" s="210">
        <v>526675</v>
      </c>
      <c r="BF24" s="210">
        <v>536209</v>
      </c>
      <c r="BG24" s="210">
        <v>546904</v>
      </c>
      <c r="BH24" s="210">
        <v>557120</v>
      </c>
      <c r="BI24" s="210">
        <v>569381</v>
      </c>
      <c r="BJ24" s="210">
        <v>582181</v>
      </c>
      <c r="BK24" s="210">
        <v>594306</v>
      </c>
      <c r="BL24" s="210">
        <v>606569</v>
      </c>
      <c r="BM24" s="210">
        <v>614760</v>
      </c>
      <c r="BN24" s="210">
        <v>623233</v>
      </c>
      <c r="BO24" s="210"/>
      <c r="BP24" s="96">
        <f t="shared" ref="BP24:BP34" si="2">BN24/BB24-1</f>
        <v>0.25729127790274253</v>
      </c>
      <c r="BQ24" s="96">
        <f t="shared" ref="BQ24:BQ33" si="3">BN24/$BN$34</f>
        <v>0.95006044271813872</v>
      </c>
    </row>
    <row r="25" spans="2:70" ht="12.75" customHeight="1" x14ac:dyDescent="0.2">
      <c r="B25" s="243"/>
      <c r="C25" s="120" t="s">
        <v>21</v>
      </c>
      <c r="D25" s="209">
        <v>89</v>
      </c>
      <c r="E25" s="210">
        <v>99</v>
      </c>
      <c r="F25" s="210">
        <v>126</v>
      </c>
      <c r="G25" s="210">
        <v>168</v>
      </c>
      <c r="H25" s="210">
        <v>195</v>
      </c>
      <c r="I25" s="210">
        <v>237</v>
      </c>
      <c r="J25" s="210">
        <v>286</v>
      </c>
      <c r="K25" s="210">
        <v>342</v>
      </c>
      <c r="L25" s="210">
        <v>385</v>
      </c>
      <c r="M25" s="210">
        <v>436</v>
      </c>
      <c r="N25" s="210">
        <v>494</v>
      </c>
      <c r="O25" s="210">
        <v>556</v>
      </c>
      <c r="P25" s="210">
        <v>594</v>
      </c>
      <c r="Q25" s="211">
        <v>688</v>
      </c>
      <c r="R25" s="210">
        <v>771</v>
      </c>
      <c r="S25" s="210">
        <v>894</v>
      </c>
      <c r="T25" s="210">
        <v>1017</v>
      </c>
      <c r="U25" s="210">
        <v>1153</v>
      </c>
      <c r="V25" s="210">
        <v>1308</v>
      </c>
      <c r="W25" s="210">
        <v>1490</v>
      </c>
      <c r="X25" s="210">
        <v>1721</v>
      </c>
      <c r="Y25" s="210">
        <v>1944</v>
      </c>
      <c r="Z25" s="210">
        <v>2202</v>
      </c>
      <c r="AA25" s="210">
        <v>3248</v>
      </c>
      <c r="AB25" s="210">
        <v>4811</v>
      </c>
      <c r="AC25" s="211">
        <v>4889</v>
      </c>
      <c r="AD25" s="210">
        <v>5809</v>
      </c>
      <c r="AE25" s="210">
        <v>6347</v>
      </c>
      <c r="AF25" s="210">
        <v>6394</v>
      </c>
      <c r="AG25" s="210">
        <v>6540</v>
      </c>
      <c r="AH25" s="210">
        <v>6754</v>
      </c>
      <c r="AI25" s="210">
        <v>7553</v>
      </c>
      <c r="AJ25" s="210">
        <v>7628</v>
      </c>
      <c r="AK25" s="210">
        <v>7706</v>
      </c>
      <c r="AL25" s="210">
        <v>7946</v>
      </c>
      <c r="AM25" s="210">
        <v>8031</v>
      </c>
      <c r="AN25" s="210">
        <v>8159</v>
      </c>
      <c r="AO25" s="211">
        <v>8286</v>
      </c>
      <c r="AP25" s="210">
        <v>8454</v>
      </c>
      <c r="AQ25" s="210">
        <v>8661</v>
      </c>
      <c r="AR25" s="210">
        <v>8852</v>
      </c>
      <c r="AS25" s="210">
        <v>9072</v>
      </c>
      <c r="AT25" s="210">
        <v>9517</v>
      </c>
      <c r="AU25" s="210">
        <v>9657</v>
      </c>
      <c r="AV25" s="210">
        <v>9833</v>
      </c>
      <c r="AW25" s="210">
        <v>10009</v>
      </c>
      <c r="AX25" s="210">
        <v>10206</v>
      </c>
      <c r="AY25" s="210">
        <v>10442</v>
      </c>
      <c r="AZ25" s="210">
        <v>10667</v>
      </c>
      <c r="BA25" s="211">
        <v>10877</v>
      </c>
      <c r="BB25" s="210">
        <v>11086</v>
      </c>
      <c r="BC25" s="210">
        <v>11597</v>
      </c>
      <c r="BD25" s="210">
        <v>11737</v>
      </c>
      <c r="BE25" s="210">
        <v>11926</v>
      </c>
      <c r="BF25" s="210">
        <v>12139</v>
      </c>
      <c r="BG25" s="210">
        <v>12364</v>
      </c>
      <c r="BH25" s="210">
        <v>12618</v>
      </c>
      <c r="BI25" s="210">
        <v>12878</v>
      </c>
      <c r="BJ25" s="210">
        <v>13135</v>
      </c>
      <c r="BK25" s="210">
        <v>13394</v>
      </c>
      <c r="BL25" s="210">
        <v>13809</v>
      </c>
      <c r="BM25" s="210">
        <v>13944</v>
      </c>
      <c r="BN25" s="210">
        <v>14127</v>
      </c>
      <c r="BO25" s="210"/>
      <c r="BP25" s="96">
        <f t="shared" si="2"/>
        <v>0.27430994046545187</v>
      </c>
      <c r="BQ25" s="96">
        <f t="shared" si="3"/>
        <v>2.1535290772919834E-2</v>
      </c>
    </row>
    <row r="26" spans="2:70" ht="12.75" customHeight="1" x14ac:dyDescent="0.2">
      <c r="B26" s="243"/>
      <c r="C26" s="121" t="s">
        <v>56</v>
      </c>
      <c r="D26" s="212">
        <v>49</v>
      </c>
      <c r="E26" s="213">
        <v>53</v>
      </c>
      <c r="F26" s="213">
        <v>58</v>
      </c>
      <c r="G26" s="213">
        <v>73</v>
      </c>
      <c r="H26" s="213">
        <v>84</v>
      </c>
      <c r="I26" s="213">
        <v>103</v>
      </c>
      <c r="J26" s="213">
        <v>113</v>
      </c>
      <c r="K26" s="213">
        <v>123</v>
      </c>
      <c r="L26" s="213">
        <v>137</v>
      </c>
      <c r="M26" s="213">
        <v>165</v>
      </c>
      <c r="N26" s="213">
        <v>188</v>
      </c>
      <c r="O26" s="213">
        <v>216</v>
      </c>
      <c r="P26" s="213">
        <v>229</v>
      </c>
      <c r="Q26" s="214">
        <v>257</v>
      </c>
      <c r="R26" s="213">
        <v>293</v>
      </c>
      <c r="S26" s="213">
        <v>332</v>
      </c>
      <c r="T26" s="213">
        <v>375</v>
      </c>
      <c r="U26" s="213">
        <v>422</v>
      </c>
      <c r="V26" s="213">
        <v>471</v>
      </c>
      <c r="W26" s="213">
        <v>580</v>
      </c>
      <c r="X26" s="213">
        <v>683</v>
      </c>
      <c r="Y26" s="213">
        <v>812</v>
      </c>
      <c r="Z26" s="213">
        <v>945</v>
      </c>
      <c r="AA26" s="213">
        <v>1592</v>
      </c>
      <c r="AB26" s="213">
        <v>2905</v>
      </c>
      <c r="AC26" s="214">
        <v>2947</v>
      </c>
      <c r="AD26" s="213">
        <v>4012</v>
      </c>
      <c r="AE26" s="213">
        <v>4795</v>
      </c>
      <c r="AF26" s="213">
        <v>4859</v>
      </c>
      <c r="AG26" s="213">
        <v>4997</v>
      </c>
      <c r="AH26" s="213">
        <v>5269</v>
      </c>
      <c r="AI26" s="213">
        <v>6451</v>
      </c>
      <c r="AJ26" s="213">
        <v>6506</v>
      </c>
      <c r="AK26" s="213">
        <v>6584</v>
      </c>
      <c r="AL26" s="213">
        <v>6852</v>
      </c>
      <c r="AM26" s="213">
        <v>6948</v>
      </c>
      <c r="AN26" s="213">
        <v>7043</v>
      </c>
      <c r="AO26" s="214">
        <v>7159</v>
      </c>
      <c r="AP26" s="213">
        <v>7357</v>
      </c>
      <c r="AQ26" s="213">
        <v>7640</v>
      </c>
      <c r="AR26" s="213">
        <v>7950</v>
      </c>
      <c r="AS26" s="213">
        <v>8216</v>
      </c>
      <c r="AT26" s="213">
        <v>8918</v>
      </c>
      <c r="AU26" s="213">
        <v>9068</v>
      </c>
      <c r="AV26" s="213">
        <v>9296</v>
      </c>
      <c r="AW26" s="213">
        <v>9535</v>
      </c>
      <c r="AX26" s="213">
        <v>9732</v>
      </c>
      <c r="AY26" s="213">
        <v>9977</v>
      </c>
      <c r="AZ26" s="213">
        <v>10199</v>
      </c>
      <c r="BA26" s="214">
        <v>10404</v>
      </c>
      <c r="BB26" s="213">
        <v>10618</v>
      </c>
      <c r="BC26" s="213">
        <v>11370</v>
      </c>
      <c r="BD26" s="213">
        <v>11497</v>
      </c>
      <c r="BE26" s="213">
        <v>11682</v>
      </c>
      <c r="BF26" s="213">
        <v>11954</v>
      </c>
      <c r="BG26" s="213">
        <v>12226</v>
      </c>
      <c r="BH26" s="213">
        <v>12471</v>
      </c>
      <c r="BI26" s="213">
        <v>12805</v>
      </c>
      <c r="BJ26" s="213">
        <v>13113</v>
      </c>
      <c r="BK26" s="213">
        <v>13430</v>
      </c>
      <c r="BL26" s="213">
        <v>14056</v>
      </c>
      <c r="BM26" s="213">
        <v>14194</v>
      </c>
      <c r="BN26" s="213">
        <v>14385</v>
      </c>
      <c r="BO26" s="210"/>
      <c r="BP26" s="96">
        <f t="shared" si="2"/>
        <v>0.35477491052928989</v>
      </c>
      <c r="BQ26" s="96">
        <f t="shared" si="3"/>
        <v>2.1928587652612148E-2</v>
      </c>
    </row>
    <row r="27" spans="2:70" ht="12.75" customHeight="1" x14ac:dyDescent="0.2">
      <c r="B27" s="257" t="s">
        <v>16</v>
      </c>
      <c r="C27" s="122" t="s">
        <v>25</v>
      </c>
      <c r="D27" s="206">
        <v>2</v>
      </c>
      <c r="E27" s="207">
        <v>2</v>
      </c>
      <c r="F27" s="207">
        <v>2</v>
      </c>
      <c r="G27" s="207">
        <v>2</v>
      </c>
      <c r="H27" s="207">
        <v>2</v>
      </c>
      <c r="I27" s="207">
        <v>4</v>
      </c>
      <c r="J27" s="207">
        <v>6</v>
      </c>
      <c r="K27" s="207">
        <v>8</v>
      </c>
      <c r="L27" s="207">
        <v>8</v>
      </c>
      <c r="M27" s="207">
        <v>8</v>
      </c>
      <c r="N27" s="207">
        <v>11</v>
      </c>
      <c r="O27" s="207">
        <v>12</v>
      </c>
      <c r="P27" s="207">
        <v>14</v>
      </c>
      <c r="Q27" s="208">
        <v>14</v>
      </c>
      <c r="R27" s="207">
        <v>15</v>
      </c>
      <c r="S27" s="207">
        <v>18</v>
      </c>
      <c r="T27" s="207">
        <v>25</v>
      </c>
      <c r="U27" s="207">
        <v>35</v>
      </c>
      <c r="V27" s="207">
        <v>63</v>
      </c>
      <c r="W27" s="207">
        <v>256</v>
      </c>
      <c r="X27" s="207">
        <v>256</v>
      </c>
      <c r="Y27" s="207">
        <v>260</v>
      </c>
      <c r="Z27" s="207">
        <v>261</v>
      </c>
      <c r="AA27" s="207">
        <v>269</v>
      </c>
      <c r="AB27" s="207">
        <v>275</v>
      </c>
      <c r="AC27" s="208">
        <v>277</v>
      </c>
      <c r="AD27" s="207">
        <v>286</v>
      </c>
      <c r="AE27" s="207">
        <v>317</v>
      </c>
      <c r="AF27" s="207">
        <v>323</v>
      </c>
      <c r="AG27" s="207">
        <v>327</v>
      </c>
      <c r="AH27" s="207">
        <v>347</v>
      </c>
      <c r="AI27" s="207">
        <v>455</v>
      </c>
      <c r="AJ27" s="207">
        <v>471</v>
      </c>
      <c r="AK27" s="207">
        <v>481</v>
      </c>
      <c r="AL27" s="207">
        <v>502</v>
      </c>
      <c r="AM27" s="207">
        <v>510</v>
      </c>
      <c r="AN27" s="207">
        <v>518</v>
      </c>
      <c r="AO27" s="208">
        <v>532</v>
      </c>
      <c r="AP27" s="207">
        <v>543</v>
      </c>
      <c r="AQ27" s="207">
        <v>554</v>
      </c>
      <c r="AR27" s="207">
        <v>614</v>
      </c>
      <c r="AS27" s="207">
        <v>631</v>
      </c>
      <c r="AT27" s="207">
        <v>657</v>
      </c>
      <c r="AU27" s="207">
        <v>692</v>
      </c>
      <c r="AV27" s="207">
        <v>730</v>
      </c>
      <c r="AW27" s="207">
        <v>765</v>
      </c>
      <c r="AX27" s="207">
        <v>793</v>
      </c>
      <c r="AY27" s="207">
        <v>819</v>
      </c>
      <c r="AZ27" s="207">
        <v>887</v>
      </c>
      <c r="BA27" s="208">
        <v>909</v>
      </c>
      <c r="BB27" s="207">
        <v>932</v>
      </c>
      <c r="BC27" s="207">
        <v>969</v>
      </c>
      <c r="BD27" s="207">
        <v>989</v>
      </c>
      <c r="BE27" s="207">
        <v>1021</v>
      </c>
      <c r="BF27" s="207">
        <v>1079</v>
      </c>
      <c r="BG27" s="207">
        <v>1104</v>
      </c>
      <c r="BH27" s="207">
        <v>1127</v>
      </c>
      <c r="BI27" s="207">
        <v>1166</v>
      </c>
      <c r="BJ27" s="207">
        <v>1196</v>
      </c>
      <c r="BK27" s="207">
        <v>1219</v>
      </c>
      <c r="BL27" s="207">
        <v>1245</v>
      </c>
      <c r="BM27" s="207">
        <v>1251</v>
      </c>
      <c r="BN27" s="207">
        <v>1254</v>
      </c>
      <c r="BO27" s="207"/>
      <c r="BP27" s="98">
        <f t="shared" si="2"/>
        <v>0.34549356223175964</v>
      </c>
      <c r="BQ27" s="98">
        <f t="shared" si="3"/>
        <v>1.9116057640858972E-3</v>
      </c>
    </row>
    <row r="28" spans="2:70" ht="12.75" customHeight="1" x14ac:dyDescent="0.2">
      <c r="B28" s="243"/>
      <c r="C28" s="120" t="s">
        <v>57</v>
      </c>
      <c r="D28" s="209">
        <v>2</v>
      </c>
      <c r="E28" s="210">
        <v>2</v>
      </c>
      <c r="F28" s="210">
        <v>2</v>
      </c>
      <c r="G28" s="210">
        <v>2</v>
      </c>
      <c r="H28" s="210">
        <v>2</v>
      </c>
      <c r="I28" s="210">
        <v>4</v>
      </c>
      <c r="J28" s="210">
        <v>5</v>
      </c>
      <c r="K28" s="210">
        <v>7</v>
      </c>
      <c r="L28" s="210">
        <v>7</v>
      </c>
      <c r="M28" s="210">
        <v>7</v>
      </c>
      <c r="N28" s="210">
        <v>9</v>
      </c>
      <c r="O28" s="210">
        <v>10</v>
      </c>
      <c r="P28" s="210">
        <v>12</v>
      </c>
      <c r="Q28" s="211">
        <v>12</v>
      </c>
      <c r="R28" s="210">
        <v>13</v>
      </c>
      <c r="S28" s="210">
        <v>14</v>
      </c>
      <c r="T28" s="210">
        <v>19</v>
      </c>
      <c r="U28" s="210">
        <v>25</v>
      </c>
      <c r="V28" s="210">
        <v>43</v>
      </c>
      <c r="W28" s="210">
        <v>111</v>
      </c>
      <c r="X28" s="210">
        <v>111</v>
      </c>
      <c r="Y28" s="210">
        <v>115</v>
      </c>
      <c r="Z28" s="210">
        <v>116</v>
      </c>
      <c r="AA28" s="210">
        <v>119</v>
      </c>
      <c r="AB28" s="210">
        <v>121</v>
      </c>
      <c r="AC28" s="211">
        <v>123</v>
      </c>
      <c r="AD28" s="210">
        <v>127</v>
      </c>
      <c r="AE28" s="210">
        <v>140</v>
      </c>
      <c r="AF28" s="210">
        <v>141</v>
      </c>
      <c r="AG28" s="210">
        <v>143</v>
      </c>
      <c r="AH28" s="210">
        <v>144</v>
      </c>
      <c r="AI28" s="210">
        <v>161</v>
      </c>
      <c r="AJ28" s="210">
        <v>163</v>
      </c>
      <c r="AK28" s="210">
        <v>169</v>
      </c>
      <c r="AL28" s="210">
        <v>177</v>
      </c>
      <c r="AM28" s="210">
        <v>180</v>
      </c>
      <c r="AN28" s="210">
        <v>184</v>
      </c>
      <c r="AO28" s="211">
        <v>191</v>
      </c>
      <c r="AP28" s="210">
        <v>197</v>
      </c>
      <c r="AQ28" s="210">
        <v>202</v>
      </c>
      <c r="AR28" s="210">
        <v>220</v>
      </c>
      <c r="AS28" s="210">
        <v>228</v>
      </c>
      <c r="AT28" s="210">
        <v>239</v>
      </c>
      <c r="AU28" s="210">
        <v>250</v>
      </c>
      <c r="AV28" s="210">
        <v>263</v>
      </c>
      <c r="AW28" s="210">
        <v>275</v>
      </c>
      <c r="AX28" s="210">
        <v>278</v>
      </c>
      <c r="AY28" s="210">
        <v>289</v>
      </c>
      <c r="AZ28" s="210">
        <v>314</v>
      </c>
      <c r="BA28" s="211">
        <v>323</v>
      </c>
      <c r="BB28" s="210">
        <v>334</v>
      </c>
      <c r="BC28" s="210">
        <v>349</v>
      </c>
      <c r="BD28" s="210">
        <v>355</v>
      </c>
      <c r="BE28" s="210">
        <v>360</v>
      </c>
      <c r="BF28" s="210">
        <v>380</v>
      </c>
      <c r="BG28" s="210">
        <v>391</v>
      </c>
      <c r="BH28" s="210">
        <v>397</v>
      </c>
      <c r="BI28" s="210">
        <v>411</v>
      </c>
      <c r="BJ28" s="210">
        <v>418</v>
      </c>
      <c r="BK28" s="210">
        <v>427</v>
      </c>
      <c r="BL28" s="210">
        <v>433</v>
      </c>
      <c r="BM28" s="210">
        <v>436</v>
      </c>
      <c r="BN28" s="210">
        <v>438</v>
      </c>
      <c r="BO28" s="210"/>
      <c r="BP28" s="96">
        <f t="shared" si="2"/>
        <v>0.31137724550898205</v>
      </c>
      <c r="BQ28" s="96">
        <f t="shared" si="3"/>
        <v>6.6769005157067229E-4</v>
      </c>
    </row>
    <row r="29" spans="2:70" ht="12.75" customHeight="1" x14ac:dyDescent="0.2">
      <c r="B29" s="243"/>
      <c r="C29" s="120" t="s">
        <v>58</v>
      </c>
      <c r="D29" s="209">
        <v>0</v>
      </c>
      <c r="E29" s="210">
        <v>0</v>
      </c>
      <c r="F29" s="210">
        <v>0</v>
      </c>
      <c r="G29" s="210">
        <v>0</v>
      </c>
      <c r="H29" s="210">
        <v>0</v>
      </c>
      <c r="I29" s="210">
        <v>0</v>
      </c>
      <c r="J29" s="210">
        <v>0</v>
      </c>
      <c r="K29" s="210">
        <v>0</v>
      </c>
      <c r="L29" s="210">
        <v>0</v>
      </c>
      <c r="M29" s="210">
        <v>0</v>
      </c>
      <c r="N29" s="210">
        <v>0</v>
      </c>
      <c r="O29" s="210">
        <v>0</v>
      </c>
      <c r="P29" s="210">
        <v>0</v>
      </c>
      <c r="Q29" s="211">
        <v>0</v>
      </c>
      <c r="R29" s="210">
        <v>0</v>
      </c>
      <c r="S29" s="210">
        <v>1</v>
      </c>
      <c r="T29" s="210">
        <v>1</v>
      </c>
      <c r="U29" s="210">
        <v>3</v>
      </c>
      <c r="V29" s="210">
        <v>5</v>
      </c>
      <c r="W29" s="210">
        <v>31</v>
      </c>
      <c r="X29" s="210">
        <v>31</v>
      </c>
      <c r="Y29" s="210">
        <v>31</v>
      </c>
      <c r="Z29" s="210">
        <v>31</v>
      </c>
      <c r="AA29" s="210">
        <v>36</v>
      </c>
      <c r="AB29" s="210">
        <v>39</v>
      </c>
      <c r="AC29" s="211">
        <v>39</v>
      </c>
      <c r="AD29" s="210">
        <v>43</v>
      </c>
      <c r="AE29" s="210">
        <v>54</v>
      </c>
      <c r="AF29" s="210">
        <v>58</v>
      </c>
      <c r="AG29" s="210">
        <v>59</v>
      </c>
      <c r="AH29" s="210">
        <v>63</v>
      </c>
      <c r="AI29" s="210">
        <v>94</v>
      </c>
      <c r="AJ29" s="210">
        <v>100</v>
      </c>
      <c r="AK29" s="210">
        <v>101</v>
      </c>
      <c r="AL29" s="210">
        <v>108</v>
      </c>
      <c r="AM29" s="210">
        <v>109</v>
      </c>
      <c r="AN29" s="210">
        <v>113</v>
      </c>
      <c r="AO29" s="211">
        <v>116</v>
      </c>
      <c r="AP29" s="210">
        <v>118</v>
      </c>
      <c r="AQ29" s="210">
        <v>121</v>
      </c>
      <c r="AR29" s="210">
        <v>137</v>
      </c>
      <c r="AS29" s="210">
        <v>143</v>
      </c>
      <c r="AT29" s="210">
        <v>148</v>
      </c>
      <c r="AU29" s="210">
        <v>161</v>
      </c>
      <c r="AV29" s="210">
        <v>172</v>
      </c>
      <c r="AW29" s="210">
        <v>181</v>
      </c>
      <c r="AX29" s="210">
        <v>189</v>
      </c>
      <c r="AY29" s="210">
        <v>193</v>
      </c>
      <c r="AZ29" s="210">
        <v>216</v>
      </c>
      <c r="BA29" s="211">
        <v>224</v>
      </c>
      <c r="BB29" s="210">
        <v>229</v>
      </c>
      <c r="BC29" s="210">
        <v>236</v>
      </c>
      <c r="BD29" s="210">
        <v>240</v>
      </c>
      <c r="BE29" s="210">
        <v>248</v>
      </c>
      <c r="BF29" s="210">
        <v>258</v>
      </c>
      <c r="BG29" s="210">
        <v>266</v>
      </c>
      <c r="BH29" s="210">
        <v>275</v>
      </c>
      <c r="BI29" s="210">
        <v>282</v>
      </c>
      <c r="BJ29" s="210">
        <v>292</v>
      </c>
      <c r="BK29" s="210">
        <v>297</v>
      </c>
      <c r="BL29" s="210">
        <v>303</v>
      </c>
      <c r="BM29" s="210">
        <v>306</v>
      </c>
      <c r="BN29" s="210">
        <v>306</v>
      </c>
      <c r="BO29" s="210"/>
      <c r="BP29" s="96">
        <f t="shared" si="2"/>
        <v>0.33624454148471616</v>
      </c>
      <c r="BQ29" s="96">
        <f t="shared" si="3"/>
        <v>4.6646839219320938E-4</v>
      </c>
    </row>
    <row r="30" spans="2:70" ht="12.75" customHeight="1" x14ac:dyDescent="0.2">
      <c r="B30" s="243"/>
      <c r="C30" s="120" t="s">
        <v>59</v>
      </c>
      <c r="D30" s="209">
        <v>0</v>
      </c>
      <c r="E30" s="210">
        <v>0</v>
      </c>
      <c r="F30" s="210">
        <v>0</v>
      </c>
      <c r="G30" s="210">
        <v>0</v>
      </c>
      <c r="H30" s="210">
        <v>0</v>
      </c>
      <c r="I30" s="210">
        <v>0</v>
      </c>
      <c r="J30" s="210">
        <v>0</v>
      </c>
      <c r="K30" s="210">
        <v>0</v>
      </c>
      <c r="L30" s="210">
        <v>0</v>
      </c>
      <c r="M30" s="210">
        <v>0</v>
      </c>
      <c r="N30" s="210">
        <v>1</v>
      </c>
      <c r="O30" s="210">
        <v>1</v>
      </c>
      <c r="P30" s="210">
        <v>1</v>
      </c>
      <c r="Q30" s="211">
        <v>1</v>
      </c>
      <c r="R30" s="210">
        <v>1</v>
      </c>
      <c r="S30" s="210">
        <v>1</v>
      </c>
      <c r="T30" s="210">
        <v>2</v>
      </c>
      <c r="U30" s="210">
        <v>2</v>
      </c>
      <c r="V30" s="210">
        <v>3</v>
      </c>
      <c r="W30" s="210">
        <v>29</v>
      </c>
      <c r="X30" s="210">
        <v>29</v>
      </c>
      <c r="Y30" s="210">
        <v>29</v>
      </c>
      <c r="Z30" s="210">
        <v>29</v>
      </c>
      <c r="AA30" s="210">
        <v>29</v>
      </c>
      <c r="AB30" s="210">
        <v>30</v>
      </c>
      <c r="AC30" s="211">
        <v>30</v>
      </c>
      <c r="AD30" s="210">
        <v>31</v>
      </c>
      <c r="AE30" s="210">
        <v>37</v>
      </c>
      <c r="AF30" s="210">
        <v>38</v>
      </c>
      <c r="AG30" s="210">
        <v>39</v>
      </c>
      <c r="AH30" s="210">
        <v>51</v>
      </c>
      <c r="AI30" s="210">
        <v>89</v>
      </c>
      <c r="AJ30" s="210">
        <v>97</v>
      </c>
      <c r="AK30" s="210">
        <v>100</v>
      </c>
      <c r="AL30" s="210">
        <v>106</v>
      </c>
      <c r="AM30" s="210">
        <v>107</v>
      </c>
      <c r="AN30" s="210">
        <v>107</v>
      </c>
      <c r="AO30" s="211">
        <v>110</v>
      </c>
      <c r="AP30" s="210">
        <v>113</v>
      </c>
      <c r="AQ30" s="210">
        <v>116</v>
      </c>
      <c r="AR30" s="210">
        <v>138</v>
      </c>
      <c r="AS30" s="210">
        <v>141</v>
      </c>
      <c r="AT30" s="210">
        <v>150</v>
      </c>
      <c r="AU30" s="210">
        <v>160</v>
      </c>
      <c r="AV30" s="210">
        <v>173</v>
      </c>
      <c r="AW30" s="210">
        <v>181</v>
      </c>
      <c r="AX30" s="210">
        <v>194</v>
      </c>
      <c r="AY30" s="210">
        <v>203</v>
      </c>
      <c r="AZ30" s="210">
        <v>222</v>
      </c>
      <c r="BA30" s="211">
        <v>226</v>
      </c>
      <c r="BB30" s="210">
        <v>231</v>
      </c>
      <c r="BC30" s="210">
        <v>243</v>
      </c>
      <c r="BD30" s="210">
        <v>250</v>
      </c>
      <c r="BE30" s="210">
        <v>265</v>
      </c>
      <c r="BF30" s="210">
        <v>288</v>
      </c>
      <c r="BG30" s="210">
        <v>291</v>
      </c>
      <c r="BH30" s="210">
        <v>297</v>
      </c>
      <c r="BI30" s="210">
        <v>312</v>
      </c>
      <c r="BJ30" s="210">
        <v>324</v>
      </c>
      <c r="BK30" s="210">
        <v>332</v>
      </c>
      <c r="BL30" s="210">
        <v>340</v>
      </c>
      <c r="BM30" s="210">
        <v>340</v>
      </c>
      <c r="BN30" s="210">
        <v>341</v>
      </c>
      <c r="BO30" s="210"/>
      <c r="BP30" s="96">
        <f t="shared" si="2"/>
        <v>0.47619047619047628</v>
      </c>
      <c r="BQ30" s="96">
        <f t="shared" si="3"/>
        <v>5.1982262005844575E-4</v>
      </c>
    </row>
    <row r="31" spans="2:70" ht="12.75" customHeight="1" x14ac:dyDescent="0.2">
      <c r="B31" s="243"/>
      <c r="C31" s="120" t="s">
        <v>60</v>
      </c>
      <c r="D31" s="209">
        <v>0</v>
      </c>
      <c r="E31" s="210">
        <v>0</v>
      </c>
      <c r="F31" s="210">
        <v>0</v>
      </c>
      <c r="G31" s="210">
        <v>0</v>
      </c>
      <c r="H31" s="210">
        <v>0</v>
      </c>
      <c r="I31" s="210">
        <v>0</v>
      </c>
      <c r="J31" s="210">
        <v>0</v>
      </c>
      <c r="K31" s="210">
        <v>0</v>
      </c>
      <c r="L31" s="210">
        <v>0</v>
      </c>
      <c r="M31" s="210">
        <v>0</v>
      </c>
      <c r="N31" s="210">
        <v>0</v>
      </c>
      <c r="O31" s="210">
        <v>0</v>
      </c>
      <c r="P31" s="210">
        <v>0</v>
      </c>
      <c r="Q31" s="211">
        <v>0</v>
      </c>
      <c r="R31" s="210">
        <v>0</v>
      </c>
      <c r="S31" s="210">
        <v>1</v>
      </c>
      <c r="T31" s="210">
        <v>2</v>
      </c>
      <c r="U31" s="210">
        <v>4</v>
      </c>
      <c r="V31" s="210">
        <v>8</v>
      </c>
      <c r="W31" s="210">
        <v>45</v>
      </c>
      <c r="X31" s="210">
        <v>45</v>
      </c>
      <c r="Y31" s="210">
        <v>45</v>
      </c>
      <c r="Z31" s="210">
        <v>45</v>
      </c>
      <c r="AA31" s="210">
        <v>45</v>
      </c>
      <c r="AB31" s="210">
        <v>45</v>
      </c>
      <c r="AC31" s="211">
        <v>45</v>
      </c>
      <c r="AD31" s="210">
        <v>45</v>
      </c>
      <c r="AE31" s="210">
        <v>45</v>
      </c>
      <c r="AF31" s="210">
        <v>45</v>
      </c>
      <c r="AG31" s="210">
        <v>45</v>
      </c>
      <c r="AH31" s="210">
        <v>46</v>
      </c>
      <c r="AI31" s="210">
        <v>47</v>
      </c>
      <c r="AJ31" s="210">
        <v>47</v>
      </c>
      <c r="AK31" s="210">
        <v>47</v>
      </c>
      <c r="AL31" s="210">
        <v>47</v>
      </c>
      <c r="AM31" s="210">
        <v>49</v>
      </c>
      <c r="AN31" s="210">
        <v>49</v>
      </c>
      <c r="AO31" s="211">
        <v>50</v>
      </c>
      <c r="AP31" s="210">
        <v>50</v>
      </c>
      <c r="AQ31" s="210">
        <v>50</v>
      </c>
      <c r="AR31" s="210">
        <v>51</v>
      </c>
      <c r="AS31" s="210">
        <v>51</v>
      </c>
      <c r="AT31" s="210">
        <v>51</v>
      </c>
      <c r="AU31" s="210">
        <v>51</v>
      </c>
      <c r="AV31" s="210">
        <v>51</v>
      </c>
      <c r="AW31" s="210">
        <v>53</v>
      </c>
      <c r="AX31" s="210">
        <v>54</v>
      </c>
      <c r="AY31" s="210">
        <v>56</v>
      </c>
      <c r="AZ31" s="210">
        <v>57</v>
      </c>
      <c r="BA31" s="211">
        <v>58</v>
      </c>
      <c r="BB31" s="210">
        <v>58</v>
      </c>
      <c r="BC31" s="210">
        <v>59</v>
      </c>
      <c r="BD31" s="210">
        <v>61</v>
      </c>
      <c r="BE31" s="210">
        <v>61</v>
      </c>
      <c r="BF31" s="210">
        <v>63</v>
      </c>
      <c r="BG31" s="210">
        <v>63</v>
      </c>
      <c r="BH31" s="210">
        <v>64</v>
      </c>
      <c r="BI31" s="210">
        <v>64</v>
      </c>
      <c r="BJ31" s="210">
        <v>64</v>
      </c>
      <c r="BK31" s="210">
        <v>64</v>
      </c>
      <c r="BL31" s="210">
        <v>66</v>
      </c>
      <c r="BM31" s="210">
        <v>66</v>
      </c>
      <c r="BN31" s="210">
        <v>66</v>
      </c>
      <c r="BO31" s="210"/>
      <c r="BP31" s="96">
        <f t="shared" si="2"/>
        <v>0.13793103448275867</v>
      </c>
      <c r="BQ31" s="96">
        <f t="shared" si="3"/>
        <v>1.0061082968873143E-4</v>
      </c>
    </row>
    <row r="32" spans="2:70" ht="12.75" customHeight="1" x14ac:dyDescent="0.2">
      <c r="B32" s="254"/>
      <c r="C32" s="120" t="s">
        <v>22</v>
      </c>
      <c r="D32" s="209">
        <v>0</v>
      </c>
      <c r="E32" s="210">
        <v>0</v>
      </c>
      <c r="F32" s="210">
        <v>0</v>
      </c>
      <c r="G32" s="210">
        <v>0</v>
      </c>
      <c r="H32" s="210">
        <v>0</v>
      </c>
      <c r="I32" s="210">
        <v>0</v>
      </c>
      <c r="J32" s="210">
        <v>1</v>
      </c>
      <c r="K32" s="210">
        <v>1</v>
      </c>
      <c r="L32" s="210">
        <v>1</v>
      </c>
      <c r="M32" s="210">
        <v>1</v>
      </c>
      <c r="N32" s="210">
        <v>1</v>
      </c>
      <c r="O32" s="210">
        <v>1</v>
      </c>
      <c r="P32" s="210">
        <v>1</v>
      </c>
      <c r="Q32" s="214">
        <v>1</v>
      </c>
      <c r="R32" s="210">
        <v>1</v>
      </c>
      <c r="S32" s="210">
        <v>1</v>
      </c>
      <c r="T32" s="210">
        <v>1</v>
      </c>
      <c r="U32" s="210">
        <v>1</v>
      </c>
      <c r="V32" s="210">
        <v>4</v>
      </c>
      <c r="W32" s="210">
        <v>40</v>
      </c>
      <c r="X32" s="210">
        <v>40</v>
      </c>
      <c r="Y32" s="210">
        <v>40</v>
      </c>
      <c r="Z32" s="210">
        <v>40</v>
      </c>
      <c r="AA32" s="210">
        <v>40</v>
      </c>
      <c r="AB32" s="210">
        <v>40</v>
      </c>
      <c r="AC32" s="214">
        <v>40</v>
      </c>
      <c r="AD32" s="210">
        <v>40</v>
      </c>
      <c r="AE32" s="210">
        <v>41</v>
      </c>
      <c r="AF32" s="210">
        <v>41</v>
      </c>
      <c r="AG32" s="210">
        <v>41</v>
      </c>
      <c r="AH32" s="210">
        <v>43</v>
      </c>
      <c r="AI32" s="210">
        <v>64</v>
      </c>
      <c r="AJ32" s="210">
        <v>64</v>
      </c>
      <c r="AK32" s="210">
        <v>64</v>
      </c>
      <c r="AL32" s="210">
        <v>64</v>
      </c>
      <c r="AM32" s="210">
        <v>65</v>
      </c>
      <c r="AN32" s="210">
        <v>65</v>
      </c>
      <c r="AO32" s="214">
        <v>65</v>
      </c>
      <c r="AP32" s="210">
        <v>65</v>
      </c>
      <c r="AQ32" s="210">
        <v>65</v>
      </c>
      <c r="AR32" s="210">
        <v>68</v>
      </c>
      <c r="AS32" s="210">
        <v>68</v>
      </c>
      <c r="AT32" s="210">
        <v>69</v>
      </c>
      <c r="AU32" s="210">
        <v>70</v>
      </c>
      <c r="AV32" s="210">
        <v>71</v>
      </c>
      <c r="AW32" s="210">
        <v>75</v>
      </c>
      <c r="AX32" s="210">
        <v>78</v>
      </c>
      <c r="AY32" s="210">
        <v>78</v>
      </c>
      <c r="AZ32" s="210">
        <v>78</v>
      </c>
      <c r="BA32" s="214">
        <v>78</v>
      </c>
      <c r="BB32" s="210">
        <v>80</v>
      </c>
      <c r="BC32" s="210">
        <v>82</v>
      </c>
      <c r="BD32" s="210">
        <v>83</v>
      </c>
      <c r="BE32" s="210">
        <v>87</v>
      </c>
      <c r="BF32" s="210">
        <v>90</v>
      </c>
      <c r="BG32" s="210">
        <v>93</v>
      </c>
      <c r="BH32" s="210">
        <v>94</v>
      </c>
      <c r="BI32" s="210">
        <v>97</v>
      </c>
      <c r="BJ32" s="210">
        <v>98</v>
      </c>
      <c r="BK32" s="210">
        <v>99</v>
      </c>
      <c r="BL32" s="210">
        <v>103</v>
      </c>
      <c r="BM32" s="210">
        <v>103</v>
      </c>
      <c r="BN32" s="210">
        <v>103</v>
      </c>
      <c r="BO32" s="210"/>
      <c r="BP32" s="96">
        <f t="shared" si="2"/>
        <v>0.28750000000000009</v>
      </c>
      <c r="BQ32" s="96">
        <f t="shared" si="3"/>
        <v>1.5701387057483844E-4</v>
      </c>
    </row>
    <row r="33" spans="1:69" ht="24" customHeight="1" x14ac:dyDescent="0.2">
      <c r="B33" s="39" t="s">
        <v>17</v>
      </c>
      <c r="C33" s="123" t="s">
        <v>14</v>
      </c>
      <c r="D33" s="215">
        <v>2987</v>
      </c>
      <c r="E33" s="216">
        <v>2987</v>
      </c>
      <c r="F33" s="216">
        <v>2988</v>
      </c>
      <c r="G33" s="216">
        <v>2988</v>
      </c>
      <c r="H33" s="216">
        <v>2988</v>
      </c>
      <c r="I33" s="216">
        <v>2988</v>
      </c>
      <c r="J33" s="216">
        <v>2988</v>
      </c>
      <c r="K33" s="216">
        <v>2988</v>
      </c>
      <c r="L33" s="216">
        <v>2988</v>
      </c>
      <c r="M33" s="216">
        <v>2988</v>
      </c>
      <c r="N33" s="216">
        <v>2988</v>
      </c>
      <c r="O33" s="216">
        <v>2988</v>
      </c>
      <c r="P33" s="216">
        <v>2988</v>
      </c>
      <c r="Q33" s="216">
        <v>2988</v>
      </c>
      <c r="R33" s="216">
        <v>2988</v>
      </c>
      <c r="S33" s="216">
        <v>2988</v>
      </c>
      <c r="T33" s="216">
        <v>2988</v>
      </c>
      <c r="U33" s="216">
        <v>2988</v>
      </c>
      <c r="V33" s="216">
        <v>2988</v>
      </c>
      <c r="W33" s="216">
        <v>2988</v>
      </c>
      <c r="X33" s="216">
        <v>2988</v>
      </c>
      <c r="Y33" s="216">
        <v>2988</v>
      </c>
      <c r="Z33" s="216">
        <v>2988</v>
      </c>
      <c r="AA33" s="216">
        <v>2988</v>
      </c>
      <c r="AB33" s="216">
        <v>2988</v>
      </c>
      <c r="AC33" s="216">
        <v>2988</v>
      </c>
      <c r="AD33" s="216">
        <v>2988</v>
      </c>
      <c r="AE33" s="216">
        <v>2988</v>
      </c>
      <c r="AF33" s="216">
        <v>2988</v>
      </c>
      <c r="AG33" s="216">
        <v>2988</v>
      </c>
      <c r="AH33" s="216">
        <v>2988</v>
      </c>
      <c r="AI33" s="216">
        <v>2988</v>
      </c>
      <c r="AJ33" s="216">
        <v>2988</v>
      </c>
      <c r="AK33" s="216">
        <v>2988</v>
      </c>
      <c r="AL33" s="216">
        <v>2988</v>
      </c>
      <c r="AM33" s="216">
        <v>2988</v>
      </c>
      <c r="AN33" s="216">
        <v>2988</v>
      </c>
      <c r="AO33" s="216">
        <v>2988</v>
      </c>
      <c r="AP33" s="216">
        <v>2988</v>
      </c>
      <c r="AQ33" s="216">
        <v>2988</v>
      </c>
      <c r="AR33" s="216">
        <v>2988</v>
      </c>
      <c r="AS33" s="216">
        <v>2988</v>
      </c>
      <c r="AT33" s="216">
        <v>2988</v>
      </c>
      <c r="AU33" s="216">
        <v>2988</v>
      </c>
      <c r="AV33" s="216">
        <v>2988</v>
      </c>
      <c r="AW33" s="216">
        <v>2988</v>
      </c>
      <c r="AX33" s="216">
        <v>2988</v>
      </c>
      <c r="AY33" s="216">
        <v>2988</v>
      </c>
      <c r="AZ33" s="216">
        <v>2988</v>
      </c>
      <c r="BA33" s="216">
        <v>2988</v>
      </c>
      <c r="BB33" s="216">
        <v>2988</v>
      </c>
      <c r="BC33" s="216">
        <v>2988</v>
      </c>
      <c r="BD33" s="216">
        <v>2988</v>
      </c>
      <c r="BE33" s="216">
        <v>2988</v>
      </c>
      <c r="BF33" s="216">
        <v>2988</v>
      </c>
      <c r="BG33" s="216">
        <v>2988</v>
      </c>
      <c r="BH33" s="216">
        <v>2988</v>
      </c>
      <c r="BI33" s="216">
        <v>2988</v>
      </c>
      <c r="BJ33" s="216">
        <v>2988</v>
      </c>
      <c r="BK33" s="216">
        <v>2989</v>
      </c>
      <c r="BL33" s="216">
        <v>2991</v>
      </c>
      <c r="BM33" s="216">
        <v>2994</v>
      </c>
      <c r="BN33" s="216">
        <v>2994</v>
      </c>
      <c r="BO33" s="207"/>
      <c r="BP33" s="98">
        <f t="shared" si="2"/>
        <v>2.0080321285140812E-3</v>
      </c>
      <c r="BQ33" s="98">
        <f t="shared" si="3"/>
        <v>4.5640730922433623E-3</v>
      </c>
    </row>
    <row r="34" spans="1:69" ht="24" customHeight="1" thickBot="1" x14ac:dyDescent="0.25">
      <c r="B34" s="250" t="s">
        <v>26</v>
      </c>
      <c r="C34" s="251"/>
      <c r="D34" s="217">
        <v>4840</v>
      </c>
      <c r="E34" s="218">
        <v>5374</v>
      </c>
      <c r="F34" s="218">
        <v>5847</v>
      </c>
      <c r="G34" s="218">
        <v>6782</v>
      </c>
      <c r="H34" s="218">
        <v>7832</v>
      </c>
      <c r="I34" s="218">
        <v>9351</v>
      </c>
      <c r="J34" s="218">
        <v>11264</v>
      </c>
      <c r="K34" s="218">
        <v>13582</v>
      </c>
      <c r="L34" s="218">
        <v>15860</v>
      </c>
      <c r="M34" s="218">
        <v>18723</v>
      </c>
      <c r="N34" s="218">
        <v>22199</v>
      </c>
      <c r="O34" s="218">
        <v>26208</v>
      </c>
      <c r="P34" s="218">
        <v>29290</v>
      </c>
      <c r="Q34" s="218">
        <v>33437</v>
      </c>
      <c r="R34" s="218">
        <v>38116</v>
      </c>
      <c r="S34" s="218">
        <v>45183</v>
      </c>
      <c r="T34" s="218">
        <v>51518</v>
      </c>
      <c r="U34" s="218">
        <v>58846</v>
      </c>
      <c r="V34" s="218">
        <v>68377</v>
      </c>
      <c r="W34" s="218">
        <v>79638</v>
      </c>
      <c r="X34" s="218">
        <v>93795</v>
      </c>
      <c r="Y34" s="218">
        <v>111226</v>
      </c>
      <c r="Z34" s="218">
        <v>131698</v>
      </c>
      <c r="AA34" s="218">
        <v>188725</v>
      </c>
      <c r="AB34" s="218">
        <v>234933</v>
      </c>
      <c r="AC34" s="218">
        <v>243401</v>
      </c>
      <c r="AD34" s="218">
        <v>287416</v>
      </c>
      <c r="AE34" s="218">
        <v>314491</v>
      </c>
      <c r="AF34" s="218">
        <v>320013</v>
      </c>
      <c r="AG34" s="218">
        <v>330538</v>
      </c>
      <c r="AH34" s="218">
        <v>343804</v>
      </c>
      <c r="AI34" s="218">
        <v>370368</v>
      </c>
      <c r="AJ34" s="218">
        <v>374284</v>
      </c>
      <c r="AK34" s="218">
        <v>379549</v>
      </c>
      <c r="AL34" s="218">
        <v>390269</v>
      </c>
      <c r="AM34" s="218">
        <v>396049</v>
      </c>
      <c r="AN34" s="218">
        <v>402109</v>
      </c>
      <c r="AO34" s="218">
        <v>408551</v>
      </c>
      <c r="AP34" s="218">
        <v>415498</v>
      </c>
      <c r="AQ34" s="218">
        <v>423584</v>
      </c>
      <c r="AR34" s="218">
        <v>432007</v>
      </c>
      <c r="AS34" s="218">
        <v>440553</v>
      </c>
      <c r="AT34" s="218">
        <v>453268</v>
      </c>
      <c r="AU34" s="218">
        <v>460026</v>
      </c>
      <c r="AV34" s="218">
        <v>467879</v>
      </c>
      <c r="AW34" s="218">
        <v>476231</v>
      </c>
      <c r="AX34" s="218">
        <v>485211</v>
      </c>
      <c r="AY34" s="218">
        <v>495453</v>
      </c>
      <c r="AZ34" s="218">
        <v>504058</v>
      </c>
      <c r="BA34" s="218">
        <v>512309</v>
      </c>
      <c r="BB34" s="218">
        <v>521319</v>
      </c>
      <c r="BC34" s="218">
        <v>537054</v>
      </c>
      <c r="BD34" s="218">
        <v>545263</v>
      </c>
      <c r="BE34" s="218">
        <v>554292</v>
      </c>
      <c r="BF34" s="218">
        <v>564369</v>
      </c>
      <c r="BG34" s="218">
        <v>575586</v>
      </c>
      <c r="BH34" s="218">
        <v>586324</v>
      </c>
      <c r="BI34" s="218">
        <v>599218</v>
      </c>
      <c r="BJ34" s="218">
        <v>612613</v>
      </c>
      <c r="BK34" s="218">
        <v>625338</v>
      </c>
      <c r="BL34" s="218">
        <v>638670</v>
      </c>
      <c r="BM34" s="218">
        <v>647143</v>
      </c>
      <c r="BN34" s="218">
        <v>655993</v>
      </c>
      <c r="BO34" s="207"/>
      <c r="BP34" s="98">
        <f t="shared" si="2"/>
        <v>0.2583331894674854</v>
      </c>
      <c r="BQ34" s="98"/>
    </row>
    <row r="35" spans="1:69" ht="13.5" thickTop="1" x14ac:dyDescent="0.2">
      <c r="B35" s="48"/>
      <c r="C35" s="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6"/>
      <c r="AU35" s="36"/>
      <c r="AV35" s="36"/>
      <c r="AW35" s="36"/>
      <c r="AX35" s="36"/>
      <c r="AY35" s="36"/>
      <c r="AZ35" s="36"/>
      <c r="BA35" s="28"/>
      <c r="BB35" s="28"/>
      <c r="BC35" s="28"/>
      <c r="BD35" s="28"/>
      <c r="BE35" s="28"/>
    </row>
    <row r="36" spans="1:69" x14ac:dyDescent="0.2">
      <c r="B36" s="19" t="s">
        <v>31</v>
      </c>
      <c r="C36" s="9"/>
      <c r="D36" s="29"/>
      <c r="E36" s="29"/>
      <c r="F36" s="29"/>
      <c r="G36" s="29"/>
      <c r="H36" s="29"/>
      <c r="I36" s="29"/>
      <c r="J36" s="29"/>
      <c r="K36" s="29"/>
      <c r="L36" s="29"/>
      <c r="M36" s="30"/>
      <c r="N36" s="30"/>
      <c r="O36" s="31"/>
      <c r="P36" s="30"/>
      <c r="Q36" s="29"/>
      <c r="R36" s="29"/>
      <c r="S36" s="29"/>
      <c r="T36" s="29"/>
      <c r="U36" s="29"/>
      <c r="V36" s="29"/>
      <c r="W36" s="29"/>
      <c r="X36" s="29"/>
      <c r="Y36" s="30"/>
      <c r="Z36" s="30"/>
      <c r="AA36" s="31"/>
      <c r="AB36" s="30"/>
      <c r="AC36" s="29"/>
      <c r="AD36" s="29"/>
      <c r="AE36" s="29"/>
      <c r="AF36" s="29"/>
      <c r="AG36" s="29"/>
      <c r="AH36" s="29"/>
      <c r="AI36" s="29"/>
      <c r="AJ36" s="29"/>
      <c r="AK36" s="30"/>
      <c r="AL36" s="30"/>
      <c r="AM36" s="31"/>
      <c r="AN36" s="30"/>
    </row>
    <row r="37" spans="1:69" x14ac:dyDescent="0.2">
      <c r="B37" s="9" t="s">
        <v>73</v>
      </c>
      <c r="C37" s="9"/>
      <c r="D37" s="29"/>
      <c r="E37" s="29"/>
      <c r="F37" s="29"/>
      <c r="G37" s="29"/>
      <c r="H37" s="32"/>
      <c r="I37" s="32"/>
      <c r="J37" s="32"/>
      <c r="K37" s="32"/>
      <c r="L37" s="32"/>
      <c r="Q37" s="29"/>
      <c r="R37" s="29"/>
      <c r="S37" s="29"/>
      <c r="T37" s="32"/>
      <c r="U37" s="32"/>
      <c r="V37" s="32"/>
      <c r="W37" s="32"/>
      <c r="X37" s="32"/>
      <c r="AC37" s="29"/>
      <c r="AD37" s="29"/>
      <c r="AE37" s="29"/>
      <c r="AF37" s="32"/>
      <c r="AG37" s="32"/>
      <c r="AH37" s="32"/>
      <c r="AI37" s="32"/>
      <c r="AJ37" s="32"/>
    </row>
    <row r="38" spans="1:69" x14ac:dyDescent="0.2">
      <c r="B38" s="9" t="s">
        <v>72</v>
      </c>
      <c r="C38" s="9"/>
      <c r="D38" s="29"/>
      <c r="E38" s="29"/>
      <c r="F38" s="29"/>
      <c r="G38" s="29"/>
      <c r="H38" s="32"/>
      <c r="I38" s="32"/>
      <c r="J38" s="32"/>
      <c r="K38" s="32"/>
      <c r="L38" s="32"/>
      <c r="Q38" s="29"/>
      <c r="R38" s="29"/>
      <c r="S38" s="29"/>
      <c r="T38" s="32"/>
      <c r="U38" s="32"/>
      <c r="V38" s="32"/>
      <c r="W38" s="32"/>
      <c r="X38" s="32"/>
      <c r="AC38" s="29"/>
      <c r="AD38" s="29"/>
      <c r="AE38" s="29"/>
      <c r="AF38" s="32"/>
      <c r="AG38" s="32"/>
      <c r="AH38" s="32"/>
      <c r="AI38" s="32"/>
      <c r="AJ38" s="32"/>
    </row>
    <row r="39" spans="1:69" s="22" customFormat="1" x14ac:dyDescent="0.2">
      <c r="A39" s="1"/>
      <c r="B39" s="10" t="s">
        <v>70</v>
      </c>
      <c r="C39" s="9"/>
      <c r="D39" s="29"/>
      <c r="E39" s="29"/>
      <c r="F39" s="29"/>
      <c r="G39" s="29"/>
      <c r="H39" s="29"/>
      <c r="I39" s="29"/>
      <c r="J39" s="29"/>
      <c r="K39" s="29"/>
      <c r="L39" s="29"/>
      <c r="M39" s="30"/>
      <c r="N39" s="30"/>
      <c r="O39" s="31"/>
      <c r="P39" s="30"/>
      <c r="Q39" s="29"/>
      <c r="R39" s="29"/>
      <c r="S39" s="29"/>
      <c r="T39" s="29"/>
      <c r="U39" s="29"/>
      <c r="V39" s="29"/>
      <c r="W39" s="29"/>
      <c r="X39" s="29"/>
      <c r="Y39" s="30"/>
      <c r="Z39" s="30"/>
      <c r="AA39" s="31"/>
      <c r="AB39" s="30"/>
      <c r="AC39" s="29"/>
      <c r="AD39" s="29"/>
      <c r="AE39" s="29"/>
      <c r="AF39" s="29"/>
      <c r="AG39" s="29"/>
      <c r="AH39" s="29"/>
      <c r="AI39" s="29"/>
      <c r="AJ39" s="29"/>
      <c r="AK39" s="30"/>
      <c r="AL39" s="30"/>
      <c r="AM39" s="31"/>
      <c r="AN39" s="30"/>
      <c r="BF39" s="1"/>
      <c r="BG39" s="1"/>
      <c r="BH39" s="1"/>
      <c r="BI39" s="1"/>
      <c r="BJ39" s="1"/>
      <c r="BK39" s="1"/>
      <c r="BL39" s="1"/>
      <c r="BM39" s="1"/>
      <c r="BN39" s="1"/>
      <c r="BO39" s="1"/>
      <c r="BP39" s="1"/>
      <c r="BQ39" s="1"/>
    </row>
    <row r="40" spans="1:69" s="22" customFormat="1" x14ac:dyDescent="0.2">
      <c r="A40" s="1"/>
      <c r="B40" s="255" t="s">
        <v>32</v>
      </c>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BF40" s="1"/>
      <c r="BG40" s="1"/>
      <c r="BH40" s="1"/>
      <c r="BI40" s="1"/>
      <c r="BJ40" s="1"/>
      <c r="BK40" s="1"/>
      <c r="BL40" s="1"/>
      <c r="BM40" s="1"/>
      <c r="BN40" s="1"/>
      <c r="BO40" s="1"/>
      <c r="BP40" s="1"/>
      <c r="BQ40" s="1"/>
    </row>
    <row r="41" spans="1:69" s="22" customFormat="1" x14ac:dyDescent="0.2">
      <c r="A41" s="1"/>
      <c r="B41" s="11" t="s">
        <v>33</v>
      </c>
      <c r="C41" s="9"/>
      <c r="D41" s="29"/>
      <c r="E41" s="29"/>
      <c r="F41" s="29"/>
      <c r="G41" s="29"/>
      <c r="H41" s="29"/>
      <c r="I41" s="29"/>
      <c r="J41" s="29"/>
      <c r="K41" s="29"/>
      <c r="L41" s="29"/>
      <c r="M41" s="30"/>
      <c r="N41" s="30"/>
      <c r="O41" s="31"/>
      <c r="P41" s="30"/>
      <c r="Q41" s="29"/>
      <c r="R41" s="29"/>
      <c r="S41" s="29"/>
      <c r="T41" s="29"/>
      <c r="U41" s="29"/>
      <c r="V41" s="29"/>
      <c r="W41" s="29"/>
      <c r="X41" s="29"/>
      <c r="Y41" s="30"/>
      <c r="Z41" s="30"/>
      <c r="AA41" s="31"/>
      <c r="AB41" s="30"/>
      <c r="AC41" s="29"/>
      <c r="AD41" s="29"/>
      <c r="AE41" s="29"/>
      <c r="AF41" s="29"/>
      <c r="AG41" s="29"/>
      <c r="AH41" s="29"/>
      <c r="AI41" s="29"/>
      <c r="AJ41" s="29"/>
      <c r="AK41" s="30"/>
      <c r="AL41" s="30"/>
      <c r="AM41" s="31"/>
      <c r="AN41" s="30"/>
      <c r="BF41" s="1"/>
      <c r="BG41" s="1"/>
      <c r="BH41" s="1"/>
      <c r="BI41" s="1"/>
      <c r="BJ41" s="1"/>
      <c r="BK41" s="1"/>
      <c r="BL41" s="1"/>
      <c r="BM41" s="1"/>
      <c r="BN41" s="1"/>
      <c r="BO41" s="1"/>
      <c r="BP41" s="1"/>
      <c r="BQ41" s="1"/>
    </row>
    <row r="42" spans="1:69" s="22" customFormat="1" x14ac:dyDescent="0.2">
      <c r="A42" s="1"/>
      <c r="B42" s="11" t="s">
        <v>46</v>
      </c>
      <c r="C42" s="9"/>
      <c r="D42" s="29"/>
      <c r="E42" s="29"/>
      <c r="F42" s="29"/>
      <c r="G42" s="29"/>
      <c r="H42" s="29"/>
      <c r="I42" s="29"/>
      <c r="J42" s="29"/>
      <c r="K42" s="29"/>
      <c r="L42" s="29"/>
      <c r="M42" s="30"/>
      <c r="N42" s="30"/>
      <c r="O42" s="31"/>
      <c r="P42" s="30"/>
      <c r="Q42" s="29"/>
      <c r="R42" s="29"/>
      <c r="S42" s="29"/>
      <c r="T42" s="29"/>
      <c r="U42" s="29"/>
      <c r="V42" s="29"/>
      <c r="W42" s="29"/>
      <c r="X42" s="29"/>
      <c r="Y42" s="30"/>
      <c r="Z42" s="30"/>
      <c r="AA42" s="31"/>
      <c r="AB42" s="30"/>
      <c r="AC42" s="29"/>
      <c r="AD42" s="29"/>
      <c r="AE42" s="29"/>
      <c r="AF42" s="29"/>
      <c r="AG42" s="29"/>
      <c r="AH42" s="29"/>
      <c r="AI42" s="29"/>
      <c r="AJ42" s="29"/>
      <c r="AK42" s="30"/>
      <c r="AL42" s="30"/>
      <c r="AM42" s="31"/>
      <c r="AN42" s="30"/>
      <c r="BF42" s="1"/>
      <c r="BG42" s="1"/>
      <c r="BH42" s="1"/>
      <c r="BI42" s="1"/>
      <c r="BJ42" s="1"/>
      <c r="BK42" s="1"/>
      <c r="BL42" s="1"/>
      <c r="BM42" s="1"/>
      <c r="BN42" s="1"/>
      <c r="BO42" s="1"/>
      <c r="BP42" s="1"/>
      <c r="BQ42" s="1"/>
    </row>
    <row r="43" spans="1:69" s="22" customFormat="1" ht="12.75" customHeight="1" x14ac:dyDescent="0.2">
      <c r="A43" s="1"/>
      <c r="B43" s="67" t="s">
        <v>47</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BF43" s="1"/>
      <c r="BG43" s="1"/>
      <c r="BH43" s="1"/>
      <c r="BI43" s="1"/>
      <c r="BJ43" s="1"/>
      <c r="BK43" s="1"/>
      <c r="BL43" s="1"/>
      <c r="BM43" s="1"/>
      <c r="BN43" s="1"/>
      <c r="BO43" s="1"/>
      <c r="BP43" s="1"/>
      <c r="BQ43" s="1"/>
    </row>
    <row r="44" spans="1:69" s="22" customFormat="1" ht="12.75" customHeight="1" x14ac:dyDescent="0.2">
      <c r="A44" s="1"/>
      <c r="B44" s="256" t="s">
        <v>48</v>
      </c>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BF44" s="1"/>
      <c r="BG44" s="1"/>
      <c r="BH44" s="1"/>
      <c r="BI44" s="1"/>
      <c r="BJ44" s="1"/>
      <c r="BK44" s="1"/>
      <c r="BL44" s="1"/>
      <c r="BM44" s="1"/>
      <c r="BN44" s="1"/>
      <c r="BO44" s="1"/>
      <c r="BP44" s="1"/>
      <c r="BQ44" s="1"/>
    </row>
    <row r="45" spans="1:69" s="22" customFormat="1" x14ac:dyDescent="0.2">
      <c r="A45" s="1"/>
      <c r="B45" s="249" t="s">
        <v>49</v>
      </c>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BF45" s="1"/>
      <c r="BG45" s="1"/>
      <c r="BH45" s="1"/>
      <c r="BI45" s="1"/>
      <c r="BJ45" s="1"/>
      <c r="BK45" s="1"/>
      <c r="BL45" s="1"/>
      <c r="BM45" s="1"/>
      <c r="BN45" s="1"/>
      <c r="BO45" s="1"/>
      <c r="BP45" s="1"/>
      <c r="BQ45" s="1"/>
    </row>
  </sheetData>
  <mergeCells count="17">
    <mergeCell ref="BA3:BL3"/>
    <mergeCell ref="BP3:BP4"/>
    <mergeCell ref="BQ3:BQ4"/>
    <mergeCell ref="AO3:AZ3"/>
    <mergeCell ref="B45:AN45"/>
    <mergeCell ref="E3:P3"/>
    <mergeCell ref="B19:C19"/>
    <mergeCell ref="B23:B26"/>
    <mergeCell ref="D3:D4"/>
    <mergeCell ref="Q3:AB3"/>
    <mergeCell ref="AC3:AN3"/>
    <mergeCell ref="B8:B11"/>
    <mergeCell ref="B34:C34"/>
    <mergeCell ref="B40:AN40"/>
    <mergeCell ref="B44:AN44"/>
    <mergeCell ref="B12:B17"/>
    <mergeCell ref="B27:B32"/>
  </mergeCells>
  <pageMargins left="0.7" right="0.7" top="0.75" bottom="0.75" header="0.3" footer="0.3"/>
  <pageSetup paperSize="9"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T37"/>
  <sheetViews>
    <sheetView zoomScale="70" zoomScaleNormal="70" workbookViewId="0">
      <pane xSplit="3" ySplit="7" topLeftCell="BF8" activePane="bottomRight" state="frozen"/>
      <selection pane="topRight" activeCell="D1" sqref="D1"/>
      <selection pane="bottomLeft" activeCell="A8" sqref="A8"/>
      <selection pane="bottomRight" activeCell="BQ28" sqref="BQ28"/>
    </sheetView>
  </sheetViews>
  <sheetFormatPr defaultColWidth="9.140625" defaultRowHeight="12.75" x14ac:dyDescent="0.2"/>
  <cols>
    <col min="1" max="1" width="3.5703125" style="1" customWidth="1"/>
    <col min="2" max="2" width="18.140625" style="1" customWidth="1"/>
    <col min="3" max="3" width="33.5703125" style="1" customWidth="1"/>
    <col min="4" max="48" width="12.7109375" style="22" customWidth="1"/>
    <col min="49" max="49" width="12.85546875" style="22" customWidth="1"/>
    <col min="50" max="62" width="12.7109375" style="22" customWidth="1"/>
    <col min="63" max="64" width="12.7109375" style="1" customWidth="1"/>
    <col min="65" max="66" width="13.42578125" style="1" customWidth="1"/>
    <col min="67" max="67" width="12.7109375" style="1" customWidth="1"/>
    <col min="68" max="68" width="22.28515625" style="1" customWidth="1"/>
    <col min="69" max="69" width="18.28515625" style="1" customWidth="1"/>
    <col min="70" max="70" width="3" style="1" customWidth="1"/>
    <col min="71" max="71" width="15.85546875" style="1" bestFit="1" customWidth="1"/>
    <col min="72" max="72" width="14.7109375" style="1" bestFit="1" customWidth="1"/>
    <col min="73" max="16384" width="9.140625" style="1"/>
  </cols>
  <sheetData>
    <row r="1" spans="2:70" ht="27.75" x14ac:dyDescent="0.4">
      <c r="B1" s="15" t="s">
        <v>69</v>
      </c>
    </row>
    <row r="2" spans="2:70" ht="15.75" x14ac:dyDescent="0.25">
      <c r="B2" s="16" t="s">
        <v>42</v>
      </c>
      <c r="AO2" s="23"/>
      <c r="AP2" s="23"/>
      <c r="AQ2" s="23"/>
      <c r="AR2" s="23"/>
      <c r="AS2" s="23"/>
      <c r="AT2" s="23"/>
      <c r="AU2" s="23"/>
      <c r="AV2" s="23"/>
      <c r="AW2" s="23"/>
      <c r="AX2" s="23"/>
      <c r="AY2" s="23"/>
      <c r="AZ2" s="23"/>
    </row>
    <row r="3" spans="2:70" ht="12.75" customHeight="1" thickBot="1" x14ac:dyDescent="0.25">
      <c r="B3" s="17"/>
      <c r="C3" s="115"/>
      <c r="D3" s="245" t="s">
        <v>34</v>
      </c>
      <c r="E3" s="21"/>
      <c r="F3" s="21"/>
      <c r="G3" s="21"/>
      <c r="H3" s="239">
        <v>2010</v>
      </c>
      <c r="I3" s="239"/>
      <c r="J3" s="239"/>
      <c r="K3" s="239"/>
      <c r="L3" s="239"/>
      <c r="M3" s="239"/>
      <c r="N3" s="239"/>
      <c r="O3" s="239"/>
      <c r="P3" s="248"/>
      <c r="Q3" s="247">
        <v>2011</v>
      </c>
      <c r="R3" s="239"/>
      <c r="S3" s="239"/>
      <c r="T3" s="239"/>
      <c r="U3" s="239"/>
      <c r="V3" s="239"/>
      <c r="W3" s="239"/>
      <c r="X3" s="239"/>
      <c r="Y3" s="239"/>
      <c r="Z3" s="239"/>
      <c r="AA3" s="239"/>
      <c r="AB3" s="248"/>
      <c r="AC3" s="247">
        <v>2012</v>
      </c>
      <c r="AD3" s="239"/>
      <c r="AE3" s="239"/>
      <c r="AF3" s="239"/>
      <c r="AG3" s="239"/>
      <c r="AH3" s="239"/>
      <c r="AI3" s="239"/>
      <c r="AJ3" s="239"/>
      <c r="AK3" s="239"/>
      <c r="AL3" s="239"/>
      <c r="AM3" s="239"/>
      <c r="AN3" s="248"/>
      <c r="AO3" s="261">
        <v>2013</v>
      </c>
      <c r="AP3" s="262"/>
      <c r="AQ3" s="262"/>
      <c r="AR3" s="262"/>
      <c r="AS3" s="262"/>
      <c r="AT3" s="262"/>
      <c r="AU3" s="262"/>
      <c r="AV3" s="262"/>
      <c r="AW3" s="262"/>
      <c r="AX3" s="262"/>
      <c r="AY3" s="262"/>
      <c r="AZ3" s="263"/>
      <c r="BA3" s="240">
        <v>2014</v>
      </c>
      <c r="BB3" s="241"/>
      <c r="BC3" s="241"/>
      <c r="BD3" s="241"/>
      <c r="BE3" s="241"/>
      <c r="BF3" s="241"/>
      <c r="BG3" s="241"/>
      <c r="BH3" s="241"/>
      <c r="BI3" s="241"/>
      <c r="BJ3" s="241"/>
      <c r="BK3" s="241"/>
      <c r="BL3" s="241"/>
      <c r="BM3" s="225"/>
      <c r="BN3" s="237">
        <v>2015</v>
      </c>
      <c r="BO3" s="93"/>
      <c r="BP3" s="238" t="s">
        <v>55</v>
      </c>
      <c r="BQ3" s="238" t="s">
        <v>51</v>
      </c>
      <c r="BR3" s="95"/>
    </row>
    <row r="4" spans="2:70" ht="12.75" customHeight="1" thickTop="1" thickBot="1" x14ac:dyDescent="0.25">
      <c r="B4" s="18"/>
      <c r="C4" s="116"/>
      <c r="D4" s="246"/>
      <c r="E4" s="13" t="s">
        <v>11</v>
      </c>
      <c r="F4" s="13" t="s">
        <v>12</v>
      </c>
      <c r="G4" s="13" t="s">
        <v>13</v>
      </c>
      <c r="H4" s="13" t="s">
        <v>2</v>
      </c>
      <c r="I4" s="13" t="s">
        <v>3</v>
      </c>
      <c r="J4" s="13" t="s">
        <v>4</v>
      </c>
      <c r="K4" s="13" t="s">
        <v>5</v>
      </c>
      <c r="L4" s="14" t="s">
        <v>6</v>
      </c>
      <c r="M4" s="14" t="s">
        <v>7</v>
      </c>
      <c r="N4" s="13" t="s">
        <v>8</v>
      </c>
      <c r="O4" s="13" t="s">
        <v>9</v>
      </c>
      <c r="P4" s="55" t="s">
        <v>10</v>
      </c>
      <c r="Q4" s="58" t="s">
        <v>11</v>
      </c>
      <c r="R4" s="13" t="s">
        <v>12</v>
      </c>
      <c r="S4" s="13" t="s">
        <v>13</v>
      </c>
      <c r="T4" s="13" t="s">
        <v>2</v>
      </c>
      <c r="U4" s="13" t="s">
        <v>3</v>
      </c>
      <c r="V4" s="13" t="s">
        <v>4</v>
      </c>
      <c r="W4" s="13" t="s">
        <v>5</v>
      </c>
      <c r="X4" s="14" t="s">
        <v>6</v>
      </c>
      <c r="Y4" s="14" t="s">
        <v>7</v>
      </c>
      <c r="Z4" s="13" t="s">
        <v>8</v>
      </c>
      <c r="AA4" s="13" t="s">
        <v>9</v>
      </c>
      <c r="AB4" s="55" t="s">
        <v>10</v>
      </c>
      <c r="AC4" s="58" t="s">
        <v>11</v>
      </c>
      <c r="AD4" s="13" t="s">
        <v>12</v>
      </c>
      <c r="AE4" s="13" t="s">
        <v>13</v>
      </c>
      <c r="AF4" s="13" t="s">
        <v>2</v>
      </c>
      <c r="AG4" s="13" t="s">
        <v>3</v>
      </c>
      <c r="AH4" s="13" t="s">
        <v>4</v>
      </c>
      <c r="AI4" s="13" t="s">
        <v>5</v>
      </c>
      <c r="AJ4" s="14" t="s">
        <v>6</v>
      </c>
      <c r="AK4" s="14" t="s">
        <v>7</v>
      </c>
      <c r="AL4" s="13" t="s">
        <v>8</v>
      </c>
      <c r="AM4" s="13" t="s">
        <v>9</v>
      </c>
      <c r="AN4" s="55" t="s">
        <v>10</v>
      </c>
      <c r="AO4" s="58" t="s">
        <v>11</v>
      </c>
      <c r="AP4" s="13" t="s">
        <v>12</v>
      </c>
      <c r="AQ4" s="13" t="s">
        <v>13</v>
      </c>
      <c r="AR4" s="13" t="s">
        <v>2</v>
      </c>
      <c r="AS4" s="13" t="s">
        <v>3</v>
      </c>
      <c r="AT4" s="13" t="s">
        <v>4</v>
      </c>
      <c r="AU4" s="13" t="s">
        <v>5</v>
      </c>
      <c r="AV4" s="13" t="s">
        <v>6</v>
      </c>
      <c r="AW4" s="13" t="s">
        <v>7</v>
      </c>
      <c r="AX4" s="13" t="s">
        <v>8</v>
      </c>
      <c r="AY4" s="13" t="s">
        <v>9</v>
      </c>
      <c r="AZ4" s="55" t="s">
        <v>10</v>
      </c>
      <c r="BA4" s="139" t="s">
        <v>11</v>
      </c>
      <c r="BB4" s="139" t="s">
        <v>12</v>
      </c>
      <c r="BC4" s="139" t="s">
        <v>13</v>
      </c>
      <c r="BD4" s="139" t="s">
        <v>2</v>
      </c>
      <c r="BE4" s="139" t="s">
        <v>3</v>
      </c>
      <c r="BF4" s="139" t="s">
        <v>4</v>
      </c>
      <c r="BG4" s="139" t="s">
        <v>5</v>
      </c>
      <c r="BH4" s="139" t="s">
        <v>6</v>
      </c>
      <c r="BI4" s="139" t="s">
        <v>7</v>
      </c>
      <c r="BJ4" s="139" t="s">
        <v>8</v>
      </c>
      <c r="BK4" s="139" t="s">
        <v>9</v>
      </c>
      <c r="BL4" s="139" t="s">
        <v>10</v>
      </c>
      <c r="BM4" s="139" t="s">
        <v>11</v>
      </c>
      <c r="BN4" s="139" t="s">
        <v>12</v>
      </c>
      <c r="BO4" s="94"/>
      <c r="BP4" s="238"/>
      <c r="BQ4" s="238"/>
      <c r="BR4" s="95"/>
    </row>
    <row r="5" spans="2:70" ht="18" x14ac:dyDescent="0.2">
      <c r="B5" s="6" t="s">
        <v>1</v>
      </c>
      <c r="C5" s="124"/>
      <c r="D5" s="53"/>
      <c r="E5" s="35"/>
      <c r="F5" s="35"/>
      <c r="G5" s="35"/>
      <c r="H5" s="35"/>
      <c r="I5" s="35"/>
      <c r="J5" s="35"/>
      <c r="K5" s="35"/>
      <c r="L5" s="35"/>
      <c r="M5" s="35"/>
      <c r="N5" s="35"/>
      <c r="O5" s="35"/>
      <c r="P5" s="53"/>
      <c r="Q5" s="61"/>
      <c r="R5" s="35"/>
      <c r="S5" s="35"/>
      <c r="T5" s="35"/>
      <c r="U5" s="35"/>
      <c r="V5" s="35"/>
      <c r="W5" s="35"/>
      <c r="X5" s="35"/>
      <c r="Y5" s="35"/>
      <c r="Z5" s="35"/>
      <c r="AA5" s="35"/>
      <c r="AB5" s="53"/>
      <c r="AC5" s="61"/>
      <c r="AD5" s="35"/>
      <c r="AE5" s="35"/>
      <c r="AF5" s="35"/>
      <c r="AG5" s="35"/>
      <c r="AH5" s="35"/>
      <c r="AI5" s="35"/>
      <c r="AJ5" s="35"/>
      <c r="AK5" s="35"/>
      <c r="AL5" s="35"/>
      <c r="AM5" s="35"/>
      <c r="AN5" s="53"/>
      <c r="AO5" s="61"/>
      <c r="AP5" s="35"/>
      <c r="AQ5" s="35"/>
      <c r="AR5" s="35"/>
      <c r="AS5" s="35"/>
      <c r="AT5" s="28"/>
      <c r="AU5" s="28"/>
      <c r="AV5" s="28"/>
      <c r="AW5" s="28"/>
      <c r="AX5" s="28"/>
      <c r="AY5" s="28"/>
      <c r="AZ5" s="52"/>
      <c r="BA5" s="28"/>
      <c r="BB5" s="1"/>
      <c r="BC5" s="1"/>
      <c r="BD5" s="1"/>
      <c r="BE5" s="1"/>
      <c r="BF5" s="1"/>
      <c r="BG5" s="1"/>
      <c r="BH5" s="1"/>
      <c r="BI5" s="1"/>
      <c r="BJ5" s="1"/>
    </row>
    <row r="6" spans="2:70" x14ac:dyDescent="0.2">
      <c r="B6" s="112"/>
      <c r="C6" s="124"/>
      <c r="D6" s="53"/>
      <c r="E6" s="35"/>
      <c r="F6" s="35"/>
      <c r="G6" s="35"/>
      <c r="H6" s="35"/>
      <c r="I6" s="35"/>
      <c r="J6" s="35"/>
      <c r="K6" s="35"/>
      <c r="L6" s="35"/>
      <c r="M6" s="35"/>
      <c r="N6" s="35"/>
      <c r="O6" s="35"/>
      <c r="P6" s="53"/>
      <c r="Q6" s="61"/>
      <c r="R6" s="35"/>
      <c r="S6" s="35"/>
      <c r="T6" s="35"/>
      <c r="U6" s="35"/>
      <c r="V6" s="35"/>
      <c r="W6" s="35"/>
      <c r="X6" s="35"/>
      <c r="Y6" s="35"/>
      <c r="Z6" s="35"/>
      <c r="AA6" s="35"/>
      <c r="AB6" s="53"/>
      <c r="AC6" s="61"/>
      <c r="AD6" s="35"/>
      <c r="AE6" s="35"/>
      <c r="AF6" s="35"/>
      <c r="AG6" s="35"/>
      <c r="AH6" s="35"/>
      <c r="AI6" s="35"/>
      <c r="AJ6" s="35"/>
      <c r="AK6" s="35"/>
      <c r="AL6" s="35"/>
      <c r="AM6" s="35"/>
      <c r="AN6" s="53"/>
      <c r="AO6" s="61"/>
      <c r="AP6" s="35"/>
      <c r="AQ6" s="35"/>
      <c r="AR6" s="35"/>
      <c r="AS6" s="35"/>
      <c r="AT6" s="35"/>
      <c r="AU6" s="35"/>
      <c r="AV6" s="35"/>
      <c r="AW6" s="35"/>
      <c r="AX6" s="35"/>
      <c r="AY6" s="35"/>
      <c r="AZ6" s="53"/>
      <c r="BB6" s="1"/>
      <c r="BC6" s="1"/>
      <c r="BD6" s="1"/>
      <c r="BE6" s="1"/>
      <c r="BF6" s="1"/>
      <c r="BG6" s="1"/>
      <c r="BH6" s="47"/>
      <c r="BI6" s="47"/>
      <c r="BK6" s="47"/>
      <c r="BL6" s="47"/>
      <c r="BN6" s="47" t="s">
        <v>50</v>
      </c>
      <c r="BO6" s="47"/>
    </row>
    <row r="7" spans="2:70" x14ac:dyDescent="0.2">
      <c r="B7" s="112"/>
      <c r="C7" s="124"/>
      <c r="D7" s="53"/>
      <c r="E7" s="35"/>
      <c r="F7" s="35"/>
      <c r="G7" s="35"/>
      <c r="H7" s="35"/>
      <c r="I7" s="35"/>
      <c r="J7" s="35"/>
      <c r="K7" s="35"/>
      <c r="L7" s="35"/>
      <c r="M7" s="35"/>
      <c r="N7" s="35"/>
      <c r="O7" s="35"/>
      <c r="P7" s="53"/>
      <c r="Q7" s="61"/>
      <c r="R7" s="35"/>
      <c r="S7" s="35"/>
      <c r="T7" s="35"/>
      <c r="U7" s="35"/>
      <c r="V7" s="35"/>
      <c r="W7" s="35"/>
      <c r="X7" s="35"/>
      <c r="Y7" s="35"/>
      <c r="Z7" s="35"/>
      <c r="AA7" s="35"/>
      <c r="AB7" s="53"/>
      <c r="AC7" s="61"/>
      <c r="AD7" s="35"/>
      <c r="AE7" s="35"/>
      <c r="AF7" s="35"/>
      <c r="AG7" s="35"/>
      <c r="AH7" s="35"/>
      <c r="AI7" s="35"/>
      <c r="AJ7" s="35"/>
      <c r="AK7" s="35"/>
      <c r="AL7" s="35"/>
      <c r="AM7" s="35"/>
      <c r="AN7" s="53"/>
      <c r="AO7" s="61"/>
      <c r="AP7" s="35"/>
      <c r="AQ7" s="35"/>
      <c r="AR7" s="35"/>
      <c r="AS7" s="35"/>
      <c r="AT7" s="35"/>
      <c r="AU7" s="35"/>
      <c r="AV7" s="35"/>
      <c r="AW7" s="35"/>
      <c r="AX7" s="35"/>
      <c r="AY7" s="35"/>
      <c r="AZ7" s="53"/>
      <c r="BA7" s="47"/>
      <c r="BB7" s="1"/>
      <c r="BC7" s="1"/>
      <c r="BD7" s="1"/>
      <c r="BE7" s="1"/>
      <c r="BF7" s="1"/>
      <c r="BG7" s="1"/>
      <c r="BH7" s="1"/>
      <c r="BI7" s="1"/>
      <c r="BJ7" s="1"/>
    </row>
    <row r="8" spans="2:70" x14ac:dyDescent="0.2">
      <c r="B8" s="243" t="s">
        <v>15</v>
      </c>
      <c r="C8" s="125" t="s">
        <v>25</v>
      </c>
      <c r="D8" s="169">
        <v>0</v>
      </c>
      <c r="E8" s="149">
        <v>0</v>
      </c>
      <c r="F8" s="142">
        <v>0</v>
      </c>
      <c r="G8" s="142">
        <v>0</v>
      </c>
      <c r="H8" s="142">
        <v>0</v>
      </c>
      <c r="I8" s="142">
        <v>0</v>
      </c>
      <c r="J8" s="142">
        <v>0</v>
      </c>
      <c r="K8" s="142">
        <v>2.5000000000000001E-3</v>
      </c>
      <c r="L8" s="142">
        <v>2.5000000000000001E-3</v>
      </c>
      <c r="M8" s="142">
        <v>5.6399999999999999E-2</v>
      </c>
      <c r="N8" s="142">
        <v>0.12340000000000001</v>
      </c>
      <c r="O8" s="142">
        <v>0.159</v>
      </c>
      <c r="P8" s="169">
        <v>0.1678</v>
      </c>
      <c r="Q8" s="142">
        <v>0.28770000000000001</v>
      </c>
      <c r="R8" s="142">
        <v>0.30260000000000004</v>
      </c>
      <c r="S8" s="142">
        <v>0.30583000000000005</v>
      </c>
      <c r="T8" s="142">
        <v>0.38023000000000007</v>
      </c>
      <c r="U8" s="142">
        <v>0.44113000000000008</v>
      </c>
      <c r="V8" s="142">
        <v>0.47263000000000011</v>
      </c>
      <c r="W8" s="142">
        <v>0.52263000000000015</v>
      </c>
      <c r="X8" s="142">
        <v>0.53672900000000012</v>
      </c>
      <c r="Y8" s="142">
        <v>0.55642900000000017</v>
      </c>
      <c r="Z8" s="142">
        <v>0.60942900000000022</v>
      </c>
      <c r="AA8" s="142">
        <v>0.63112900000000027</v>
      </c>
      <c r="AB8" s="142">
        <v>0.64612900000000029</v>
      </c>
      <c r="AC8" s="149">
        <v>0.66712900000000031</v>
      </c>
      <c r="AD8" s="142">
        <v>0.68812900000000032</v>
      </c>
      <c r="AE8" s="142">
        <v>0.71362900000000029</v>
      </c>
      <c r="AF8" s="142">
        <v>0.74062900000000031</v>
      </c>
      <c r="AG8" s="142">
        <v>0.74062900000000031</v>
      </c>
      <c r="AH8" s="142">
        <v>0.74062900000000031</v>
      </c>
      <c r="AI8" s="142">
        <v>0.75922900000000026</v>
      </c>
      <c r="AJ8" s="142">
        <v>0.75922900000000026</v>
      </c>
      <c r="AK8" s="142">
        <v>0.76822900000000027</v>
      </c>
      <c r="AL8" s="142">
        <v>0.76822900000000027</v>
      </c>
      <c r="AM8" s="142">
        <v>0.78122900000000028</v>
      </c>
      <c r="AN8" s="169">
        <v>0.7962290000000003</v>
      </c>
      <c r="AO8" s="142">
        <v>0.7962290000000003</v>
      </c>
      <c r="AP8" s="142">
        <v>0.7962290000000003</v>
      </c>
      <c r="AQ8" s="142">
        <v>0.7962290000000003</v>
      </c>
      <c r="AR8" s="142">
        <v>0.7962290000000003</v>
      </c>
      <c r="AS8" s="142">
        <v>0.7962290000000003</v>
      </c>
      <c r="AT8" s="142">
        <v>0.7962290000000003</v>
      </c>
      <c r="AU8" s="142">
        <v>0.7962290000000003</v>
      </c>
      <c r="AV8" s="142">
        <v>0.7962290000000003</v>
      </c>
      <c r="AW8" s="142">
        <v>0.7962290000000003</v>
      </c>
      <c r="AX8" s="142">
        <v>0.7962290000000003</v>
      </c>
      <c r="AY8" s="142">
        <v>0.7962290000000003</v>
      </c>
      <c r="AZ8" s="169">
        <v>0.7962290000000003</v>
      </c>
      <c r="BA8" s="142">
        <v>0.7962290000000003</v>
      </c>
      <c r="BB8" s="142">
        <v>0.7962290000000003</v>
      </c>
      <c r="BC8" s="142">
        <v>0.7962290000000003</v>
      </c>
      <c r="BD8" s="142">
        <v>0.7962290000000003</v>
      </c>
      <c r="BE8" s="142">
        <v>0.7962290000000003</v>
      </c>
      <c r="BF8" s="142">
        <v>0.7962290000000003</v>
      </c>
      <c r="BG8" s="142">
        <v>0.7962290000000003</v>
      </c>
      <c r="BH8" s="142">
        <v>0.7962290000000003</v>
      </c>
      <c r="BI8" s="142">
        <v>0.7962290000000003</v>
      </c>
      <c r="BJ8" s="142">
        <v>0.7962290000000003</v>
      </c>
      <c r="BK8" s="142">
        <v>0.7962290000000003</v>
      </c>
      <c r="BL8" s="142">
        <v>0.7962290000000003</v>
      </c>
      <c r="BM8" s="142">
        <v>0.7962290000000003</v>
      </c>
      <c r="BN8" s="142">
        <v>0.7962290000000003</v>
      </c>
      <c r="BO8" s="142"/>
      <c r="BP8" s="98">
        <f>BN8/BB8-1</f>
        <v>0</v>
      </c>
      <c r="BQ8" s="98">
        <f>BN8/$BN$19</f>
        <v>1.2343372807485948E-2</v>
      </c>
      <c r="BR8" s="99"/>
    </row>
    <row r="9" spans="2:70" x14ac:dyDescent="0.2">
      <c r="B9" s="243"/>
      <c r="C9" s="126" t="s">
        <v>23</v>
      </c>
      <c r="D9" s="170">
        <v>0</v>
      </c>
      <c r="E9" s="157">
        <v>0</v>
      </c>
      <c r="F9" s="143">
        <v>0</v>
      </c>
      <c r="G9" s="143">
        <v>0</v>
      </c>
      <c r="H9" s="143">
        <v>0</v>
      </c>
      <c r="I9" s="143">
        <v>0</v>
      </c>
      <c r="J9" s="143">
        <v>0</v>
      </c>
      <c r="K9" s="143">
        <v>2.5000000000000001E-3</v>
      </c>
      <c r="L9" s="143">
        <v>2.5000000000000001E-3</v>
      </c>
      <c r="M9" s="143">
        <v>2.4399999999999998E-2</v>
      </c>
      <c r="N9" s="143">
        <v>6.6400000000000001E-2</v>
      </c>
      <c r="O9" s="143">
        <v>0.10200000000000001</v>
      </c>
      <c r="P9" s="170">
        <v>0.11080000000000001</v>
      </c>
      <c r="Q9" s="143">
        <v>0.13070000000000001</v>
      </c>
      <c r="R9" s="143">
        <v>0.14560000000000001</v>
      </c>
      <c r="S9" s="143">
        <v>0.14883000000000002</v>
      </c>
      <c r="T9" s="143">
        <v>0.19523000000000001</v>
      </c>
      <c r="U9" s="143">
        <v>0.21913000000000002</v>
      </c>
      <c r="V9" s="143">
        <v>0.22463000000000002</v>
      </c>
      <c r="W9" s="143">
        <v>0.23563000000000003</v>
      </c>
      <c r="X9" s="143">
        <v>0.24972900000000003</v>
      </c>
      <c r="Y9" s="143">
        <v>0.26942900000000003</v>
      </c>
      <c r="Z9" s="143">
        <v>0.29942900000000006</v>
      </c>
      <c r="AA9" s="143">
        <v>0.32112900000000005</v>
      </c>
      <c r="AB9" s="143">
        <v>0.33612900000000007</v>
      </c>
      <c r="AC9" s="157">
        <v>0.33612900000000007</v>
      </c>
      <c r="AD9" s="143">
        <v>0.35712900000000009</v>
      </c>
      <c r="AE9" s="143">
        <v>0.38262900000000011</v>
      </c>
      <c r="AF9" s="143">
        <v>0.38262900000000011</v>
      </c>
      <c r="AG9" s="143">
        <v>0.38262900000000011</v>
      </c>
      <c r="AH9" s="143">
        <v>0.38262900000000011</v>
      </c>
      <c r="AI9" s="143">
        <v>0.40122900000000011</v>
      </c>
      <c r="AJ9" s="143">
        <v>0.40122900000000011</v>
      </c>
      <c r="AK9" s="143">
        <v>0.41022900000000012</v>
      </c>
      <c r="AL9" s="143">
        <v>0.41022900000000012</v>
      </c>
      <c r="AM9" s="143">
        <v>0.42322900000000013</v>
      </c>
      <c r="AN9" s="170">
        <v>0.43822900000000015</v>
      </c>
      <c r="AO9" s="143">
        <v>0.43822900000000015</v>
      </c>
      <c r="AP9" s="143">
        <v>0.43822900000000015</v>
      </c>
      <c r="AQ9" s="143">
        <v>0.43822900000000015</v>
      </c>
      <c r="AR9" s="143">
        <v>0.43822900000000015</v>
      </c>
      <c r="AS9" s="143">
        <v>0.43822900000000015</v>
      </c>
      <c r="AT9" s="143">
        <v>0.43822900000000015</v>
      </c>
      <c r="AU9" s="143">
        <v>0.43822900000000015</v>
      </c>
      <c r="AV9" s="143">
        <v>0.43822900000000015</v>
      </c>
      <c r="AW9" s="143">
        <v>0.43822900000000015</v>
      </c>
      <c r="AX9" s="143">
        <v>0.43822900000000015</v>
      </c>
      <c r="AY9" s="143">
        <v>0.43822900000000015</v>
      </c>
      <c r="AZ9" s="170">
        <v>0.43822900000000015</v>
      </c>
      <c r="BA9" s="143">
        <v>0.43822900000000015</v>
      </c>
      <c r="BB9" s="143">
        <v>0.43822900000000015</v>
      </c>
      <c r="BC9" s="143">
        <v>0.43822900000000015</v>
      </c>
      <c r="BD9" s="143">
        <v>0.43822900000000015</v>
      </c>
      <c r="BE9" s="143">
        <v>0.43822900000000015</v>
      </c>
      <c r="BF9" s="143">
        <v>0.43822900000000015</v>
      </c>
      <c r="BG9" s="143">
        <v>0.43822900000000015</v>
      </c>
      <c r="BH9" s="143">
        <v>0.43822900000000015</v>
      </c>
      <c r="BI9" s="143">
        <v>0.43822900000000015</v>
      </c>
      <c r="BJ9" s="143">
        <v>0.43822900000000015</v>
      </c>
      <c r="BK9" s="143">
        <v>0.43822900000000015</v>
      </c>
      <c r="BL9" s="143">
        <v>0.43822900000000015</v>
      </c>
      <c r="BM9" s="143">
        <v>0.43822900000000015</v>
      </c>
      <c r="BN9" s="143">
        <v>0.43822900000000015</v>
      </c>
      <c r="BO9" s="143"/>
      <c r="BP9" s="96">
        <f t="shared" ref="BP9:BP16" si="0">BN9/BB9-1</f>
        <v>0</v>
      </c>
      <c r="BQ9" s="96">
        <f t="shared" ref="BQ9:BQ18" si="1">BN9/$BN$19</f>
        <v>6.7935530130801046E-3</v>
      </c>
      <c r="BR9" s="97"/>
    </row>
    <row r="10" spans="2:70" x14ac:dyDescent="0.2">
      <c r="B10" s="243"/>
      <c r="C10" s="126" t="s">
        <v>62</v>
      </c>
      <c r="D10" s="168">
        <v>0</v>
      </c>
      <c r="E10" s="158">
        <v>0</v>
      </c>
      <c r="F10" s="147">
        <v>0</v>
      </c>
      <c r="G10" s="147">
        <v>0</v>
      </c>
      <c r="H10" s="147">
        <v>0</v>
      </c>
      <c r="I10" s="147">
        <v>0</v>
      </c>
      <c r="J10" s="147">
        <v>0</v>
      </c>
      <c r="K10" s="147">
        <v>0</v>
      </c>
      <c r="L10" s="147">
        <v>0</v>
      </c>
      <c r="M10" s="147">
        <v>3.2000000000000001E-2</v>
      </c>
      <c r="N10" s="147">
        <v>5.7000000000000002E-2</v>
      </c>
      <c r="O10" s="147">
        <v>5.7000000000000002E-2</v>
      </c>
      <c r="P10" s="168">
        <v>5.7000000000000002E-2</v>
      </c>
      <c r="Q10" s="147">
        <v>0.157</v>
      </c>
      <c r="R10" s="147">
        <v>0.157</v>
      </c>
      <c r="S10" s="147">
        <v>0.157</v>
      </c>
      <c r="T10" s="147">
        <v>0.185</v>
      </c>
      <c r="U10" s="147">
        <v>0.222</v>
      </c>
      <c r="V10" s="147">
        <v>0.248</v>
      </c>
      <c r="W10" s="147">
        <v>0.28699999999999998</v>
      </c>
      <c r="X10" s="147">
        <v>0.28699999999999998</v>
      </c>
      <c r="Y10" s="147">
        <v>0.28699999999999998</v>
      </c>
      <c r="Z10" s="147">
        <v>0.31</v>
      </c>
      <c r="AA10" s="147">
        <v>0.31</v>
      </c>
      <c r="AB10" s="147">
        <v>0.31</v>
      </c>
      <c r="AC10" s="158">
        <v>0.33100000000000002</v>
      </c>
      <c r="AD10" s="147">
        <v>0.33100000000000002</v>
      </c>
      <c r="AE10" s="147">
        <v>0.33100000000000002</v>
      </c>
      <c r="AF10" s="147">
        <v>0.35800000000000004</v>
      </c>
      <c r="AG10" s="147">
        <v>0.35800000000000004</v>
      </c>
      <c r="AH10" s="147">
        <v>0.35800000000000004</v>
      </c>
      <c r="AI10" s="147">
        <v>0.35800000000000004</v>
      </c>
      <c r="AJ10" s="147">
        <v>0.35800000000000004</v>
      </c>
      <c r="AK10" s="147">
        <v>0.35800000000000004</v>
      </c>
      <c r="AL10" s="147">
        <v>0.35800000000000004</v>
      </c>
      <c r="AM10" s="147">
        <v>0.35800000000000004</v>
      </c>
      <c r="AN10" s="168">
        <v>0.35800000000000004</v>
      </c>
      <c r="AO10" s="147">
        <v>0.35800000000000004</v>
      </c>
      <c r="AP10" s="147">
        <v>0.35800000000000004</v>
      </c>
      <c r="AQ10" s="147">
        <v>0.35800000000000004</v>
      </c>
      <c r="AR10" s="147">
        <v>0.35800000000000004</v>
      </c>
      <c r="AS10" s="147">
        <v>0.35800000000000004</v>
      </c>
      <c r="AT10" s="147">
        <v>0.35800000000000004</v>
      </c>
      <c r="AU10" s="147">
        <v>0.35800000000000004</v>
      </c>
      <c r="AV10" s="147">
        <v>0.35800000000000004</v>
      </c>
      <c r="AW10" s="147">
        <v>0.35800000000000004</v>
      </c>
      <c r="AX10" s="147">
        <v>0.35800000000000004</v>
      </c>
      <c r="AY10" s="147">
        <v>0.35800000000000004</v>
      </c>
      <c r="AZ10" s="168">
        <v>0.35800000000000004</v>
      </c>
      <c r="BA10" s="147">
        <v>0.35800000000000004</v>
      </c>
      <c r="BB10" s="147">
        <v>0.35800000000000004</v>
      </c>
      <c r="BC10" s="147">
        <v>0.35800000000000004</v>
      </c>
      <c r="BD10" s="147">
        <v>0.35800000000000004</v>
      </c>
      <c r="BE10" s="147">
        <v>0.35800000000000004</v>
      </c>
      <c r="BF10" s="147">
        <v>0.35800000000000004</v>
      </c>
      <c r="BG10" s="147">
        <v>0.35800000000000004</v>
      </c>
      <c r="BH10" s="147">
        <v>0.35800000000000004</v>
      </c>
      <c r="BI10" s="147">
        <v>0.35800000000000004</v>
      </c>
      <c r="BJ10" s="147">
        <v>0.35800000000000004</v>
      </c>
      <c r="BK10" s="147">
        <v>0.35800000000000004</v>
      </c>
      <c r="BL10" s="147">
        <v>0.35800000000000004</v>
      </c>
      <c r="BM10" s="147">
        <v>0.35800000000000004</v>
      </c>
      <c r="BN10" s="147">
        <v>0.35800000000000004</v>
      </c>
      <c r="BO10" s="143"/>
      <c r="BP10" s="96">
        <f t="shared" si="0"/>
        <v>0</v>
      </c>
      <c r="BQ10" s="96">
        <f t="shared" si="1"/>
        <v>5.5498197944058407E-3</v>
      </c>
      <c r="BR10" s="97"/>
    </row>
    <row r="11" spans="2:70" ht="12.75" customHeight="1" x14ac:dyDescent="0.2">
      <c r="B11" s="258" t="s">
        <v>16</v>
      </c>
      <c r="C11" s="127" t="s">
        <v>25</v>
      </c>
      <c r="D11" s="74">
        <v>2.94563</v>
      </c>
      <c r="E11" s="149">
        <v>2.99363</v>
      </c>
      <c r="F11" s="142">
        <v>4.1811499999999997</v>
      </c>
      <c r="G11" s="142">
        <v>4.9216499999999996</v>
      </c>
      <c r="H11" s="142">
        <v>6.9216499999999996</v>
      </c>
      <c r="I11" s="142">
        <v>6.9216499999999996</v>
      </c>
      <c r="J11" s="142">
        <v>7.4166499999999997</v>
      </c>
      <c r="K11" s="142">
        <v>7.4796499999999995</v>
      </c>
      <c r="L11" s="142">
        <v>7.5796499999999991</v>
      </c>
      <c r="M11" s="142">
        <v>7.5796499999999991</v>
      </c>
      <c r="N11" s="142">
        <v>9.5596499999999995</v>
      </c>
      <c r="O11" s="142">
        <v>9.5596499999999995</v>
      </c>
      <c r="P11" s="169">
        <v>9.5596499999999995</v>
      </c>
      <c r="Q11" s="142">
        <v>10.30965</v>
      </c>
      <c r="R11" s="142">
        <v>10.30965</v>
      </c>
      <c r="S11" s="142">
        <v>12.23165</v>
      </c>
      <c r="T11" s="142">
        <v>13.22315</v>
      </c>
      <c r="U11" s="142">
        <v>14.88965</v>
      </c>
      <c r="V11" s="142">
        <v>15.895149999999999</v>
      </c>
      <c r="W11" s="142">
        <v>16.840149999999998</v>
      </c>
      <c r="X11" s="142">
        <v>17.094149999999999</v>
      </c>
      <c r="Y11" s="142">
        <v>18.922649999999997</v>
      </c>
      <c r="Z11" s="142">
        <v>19.401649999999997</v>
      </c>
      <c r="AA11" s="142">
        <v>21.010849999999998</v>
      </c>
      <c r="AB11" s="142">
        <v>21.566749999999999</v>
      </c>
      <c r="AC11" s="149">
        <v>23.054549999999999</v>
      </c>
      <c r="AD11" s="142">
        <v>23.38475</v>
      </c>
      <c r="AE11" s="142">
        <v>24.425000000000001</v>
      </c>
      <c r="AF11" s="142">
        <v>25.040600000000001</v>
      </c>
      <c r="AG11" s="142">
        <v>29.020000000000003</v>
      </c>
      <c r="AH11" s="142">
        <v>30.661600000000004</v>
      </c>
      <c r="AI11" s="142">
        <v>31.059600000000003</v>
      </c>
      <c r="AJ11" s="142">
        <v>31.059600000000003</v>
      </c>
      <c r="AK11" s="142">
        <v>31.294350000000001</v>
      </c>
      <c r="AL11" s="142">
        <v>31.663330000000002</v>
      </c>
      <c r="AM11" s="142">
        <v>34.074530000000003</v>
      </c>
      <c r="AN11" s="169">
        <v>36.20787</v>
      </c>
      <c r="AO11" s="142">
        <v>36.257869999999997</v>
      </c>
      <c r="AP11" s="142">
        <v>36.570169999999997</v>
      </c>
      <c r="AQ11" s="142">
        <v>37.138769999999994</v>
      </c>
      <c r="AR11" s="142">
        <v>38.843569999999993</v>
      </c>
      <c r="AS11" s="142">
        <v>41.487869999999994</v>
      </c>
      <c r="AT11" s="142">
        <v>42.181869999999996</v>
      </c>
      <c r="AU11" s="142">
        <v>42.283669999999994</v>
      </c>
      <c r="AV11" s="142">
        <v>43.476769999999995</v>
      </c>
      <c r="AW11" s="142">
        <v>43.948769999999996</v>
      </c>
      <c r="AX11" s="142">
        <v>44.388269999999999</v>
      </c>
      <c r="AY11" s="142">
        <v>45.891660000000002</v>
      </c>
      <c r="AZ11" s="169">
        <v>48.856660000000005</v>
      </c>
      <c r="BA11" s="142">
        <v>51.589160000000007</v>
      </c>
      <c r="BB11" s="142">
        <v>52.386360000000003</v>
      </c>
      <c r="BC11" s="142">
        <v>54.183860000000003</v>
      </c>
      <c r="BD11" s="142">
        <v>54.273760000000003</v>
      </c>
      <c r="BE11" s="142">
        <v>55.39866</v>
      </c>
      <c r="BF11" s="142">
        <v>56.124560000000002</v>
      </c>
      <c r="BG11" s="142">
        <v>56.434960000000004</v>
      </c>
      <c r="BH11" s="142">
        <v>57.577960000000004</v>
      </c>
      <c r="BI11" s="142">
        <v>57.910460000000008</v>
      </c>
      <c r="BJ11" s="142">
        <v>59.85296000000001</v>
      </c>
      <c r="BK11" s="142">
        <v>61.774960000000007</v>
      </c>
      <c r="BL11" s="142">
        <v>61.888960000000004</v>
      </c>
      <c r="BM11" s="142">
        <v>61.940460000000002</v>
      </c>
      <c r="BN11" s="142">
        <v>61.940460000000002</v>
      </c>
      <c r="BO11" s="142"/>
      <c r="BP11" s="98">
        <f t="shared" si="0"/>
        <v>0.18237762654248169</v>
      </c>
      <c r="BQ11" s="98">
        <f t="shared" si="1"/>
        <v>0.96021896922514849</v>
      </c>
      <c r="BR11" s="99"/>
    </row>
    <row r="12" spans="2:70" s="40" customFormat="1" ht="12.75" customHeight="1" x14ac:dyDescent="0.25">
      <c r="B12" s="259"/>
      <c r="C12" s="126" t="s">
        <v>23</v>
      </c>
      <c r="D12" s="177">
        <v>7.3630000000000001E-2</v>
      </c>
      <c r="E12" s="157">
        <v>7.3630000000000001E-2</v>
      </c>
      <c r="F12" s="143">
        <v>0.13215000000000002</v>
      </c>
      <c r="G12" s="143">
        <v>0.22165000000000001</v>
      </c>
      <c r="H12" s="143">
        <v>0.22165000000000001</v>
      </c>
      <c r="I12" s="143">
        <v>0.22165000000000001</v>
      </c>
      <c r="J12" s="143">
        <v>0.22165000000000001</v>
      </c>
      <c r="K12" s="143">
        <v>0.22165000000000001</v>
      </c>
      <c r="L12" s="143">
        <v>0.22165000000000001</v>
      </c>
      <c r="M12" s="143">
        <v>0.22165000000000001</v>
      </c>
      <c r="N12" s="143">
        <v>0.22165000000000001</v>
      </c>
      <c r="O12" s="143">
        <v>0.22165000000000001</v>
      </c>
      <c r="P12" s="170">
        <v>0.22165000000000001</v>
      </c>
      <c r="Q12" s="143">
        <v>0.22165000000000001</v>
      </c>
      <c r="R12" s="143">
        <v>0.22165000000000001</v>
      </c>
      <c r="S12" s="143">
        <v>0.23365000000000002</v>
      </c>
      <c r="T12" s="143">
        <v>0.23515000000000003</v>
      </c>
      <c r="U12" s="143">
        <v>0.25665000000000004</v>
      </c>
      <c r="V12" s="143">
        <v>0.26215000000000005</v>
      </c>
      <c r="W12" s="143">
        <v>0.26215000000000005</v>
      </c>
      <c r="X12" s="143">
        <v>0.27715000000000006</v>
      </c>
      <c r="Y12" s="143">
        <v>0.29065000000000007</v>
      </c>
      <c r="Z12" s="143">
        <v>0.3176500000000001</v>
      </c>
      <c r="AA12" s="143">
        <v>0.33785000000000009</v>
      </c>
      <c r="AB12" s="143">
        <v>0.36325000000000007</v>
      </c>
      <c r="AC12" s="157">
        <v>0.39705000000000007</v>
      </c>
      <c r="AD12" s="143">
        <v>0.49025000000000007</v>
      </c>
      <c r="AE12" s="143">
        <v>0.57350000000000012</v>
      </c>
      <c r="AF12" s="143">
        <v>0.60410000000000008</v>
      </c>
      <c r="AG12" s="143">
        <v>0.6201000000000001</v>
      </c>
      <c r="AH12" s="143">
        <v>0.66080000000000005</v>
      </c>
      <c r="AI12" s="143">
        <v>0.7198</v>
      </c>
      <c r="AJ12" s="143">
        <v>0.7198</v>
      </c>
      <c r="AK12" s="143">
        <v>0.77554999999999996</v>
      </c>
      <c r="AL12" s="143">
        <v>0.80552999999999997</v>
      </c>
      <c r="AM12" s="143">
        <v>0.86673</v>
      </c>
      <c r="AN12" s="170">
        <v>0.90747</v>
      </c>
      <c r="AO12" s="143">
        <v>0.90747</v>
      </c>
      <c r="AP12" s="143">
        <v>0.94777</v>
      </c>
      <c r="AQ12" s="143">
        <v>0.94777</v>
      </c>
      <c r="AR12" s="143">
        <v>0.97157000000000004</v>
      </c>
      <c r="AS12" s="143">
        <v>1.00607</v>
      </c>
      <c r="AT12" s="143">
        <v>1.00607</v>
      </c>
      <c r="AU12" s="143">
        <v>1.0088699999999999</v>
      </c>
      <c r="AV12" s="143">
        <v>1.0238699999999998</v>
      </c>
      <c r="AW12" s="143">
        <v>1.0943699999999998</v>
      </c>
      <c r="AX12" s="143">
        <v>1.1227699999999998</v>
      </c>
      <c r="AY12" s="143">
        <v>1.2131599999999998</v>
      </c>
      <c r="AZ12" s="170">
        <v>1.2371599999999998</v>
      </c>
      <c r="BA12" s="143">
        <v>1.2726599999999999</v>
      </c>
      <c r="BB12" s="143">
        <v>1.3113599999999999</v>
      </c>
      <c r="BC12" s="143">
        <v>1.3563599999999998</v>
      </c>
      <c r="BD12" s="143">
        <v>1.3563599999999998</v>
      </c>
      <c r="BE12" s="143">
        <v>1.3703599999999998</v>
      </c>
      <c r="BF12" s="143">
        <v>1.3703599999999998</v>
      </c>
      <c r="BG12" s="143">
        <v>1.3927599999999998</v>
      </c>
      <c r="BH12" s="143">
        <v>1.3927599999999998</v>
      </c>
      <c r="BI12" s="143">
        <v>1.4427599999999998</v>
      </c>
      <c r="BJ12" s="143">
        <v>1.4577599999999997</v>
      </c>
      <c r="BK12" s="143">
        <v>1.4687599999999996</v>
      </c>
      <c r="BL12" s="143">
        <v>1.4987599999999996</v>
      </c>
      <c r="BM12" s="143">
        <v>1.5042599999999997</v>
      </c>
      <c r="BN12" s="143">
        <v>1.5042599999999997</v>
      </c>
      <c r="BO12" s="143"/>
      <c r="BP12" s="96">
        <f t="shared" si="0"/>
        <v>0.14709919472913602</v>
      </c>
      <c r="BQ12" s="96">
        <f t="shared" si="1"/>
        <v>2.3319474647857337E-2</v>
      </c>
      <c r="BR12" s="97"/>
    </row>
    <row r="13" spans="2:70" s="40" customFormat="1" ht="12.75" customHeight="1" x14ac:dyDescent="0.25">
      <c r="B13" s="259"/>
      <c r="C13" s="126" t="s">
        <v>62</v>
      </c>
      <c r="D13" s="177">
        <v>0.123</v>
      </c>
      <c r="E13" s="157">
        <v>0.17099999999999999</v>
      </c>
      <c r="F13" s="143">
        <v>0.25800000000000001</v>
      </c>
      <c r="G13" s="143">
        <v>0.312</v>
      </c>
      <c r="H13" s="143">
        <v>0.312</v>
      </c>
      <c r="I13" s="143">
        <v>0.312</v>
      </c>
      <c r="J13" s="143">
        <v>0.312</v>
      </c>
      <c r="K13" s="143">
        <v>0.312</v>
      </c>
      <c r="L13" s="143">
        <v>0.312</v>
      </c>
      <c r="M13" s="143">
        <v>0.312</v>
      </c>
      <c r="N13" s="143">
        <v>0.312</v>
      </c>
      <c r="O13" s="143">
        <v>0.312</v>
      </c>
      <c r="P13" s="170">
        <v>0.312</v>
      </c>
      <c r="Q13" s="143">
        <v>0.312</v>
      </c>
      <c r="R13" s="143">
        <v>0.312</v>
      </c>
      <c r="S13" s="143">
        <v>0.312</v>
      </c>
      <c r="T13" s="143">
        <v>0.312</v>
      </c>
      <c r="U13" s="143">
        <v>0.40200000000000002</v>
      </c>
      <c r="V13" s="143">
        <v>0.44700000000000001</v>
      </c>
      <c r="W13" s="143">
        <v>0.49199999999999999</v>
      </c>
      <c r="X13" s="143">
        <v>0.53200000000000003</v>
      </c>
      <c r="Y13" s="143">
        <v>0.56200000000000006</v>
      </c>
      <c r="Z13" s="143">
        <v>0.58500000000000008</v>
      </c>
      <c r="AA13" s="143">
        <v>0.58500000000000008</v>
      </c>
      <c r="AB13" s="143">
        <v>0.62900000000000011</v>
      </c>
      <c r="AC13" s="157">
        <v>0.67400000000000015</v>
      </c>
      <c r="AD13" s="143">
        <v>0.75200000000000011</v>
      </c>
      <c r="AE13" s="143">
        <v>0.91400000000000015</v>
      </c>
      <c r="AF13" s="143">
        <v>1.0030000000000001</v>
      </c>
      <c r="AG13" s="143">
        <v>1.1315000000000002</v>
      </c>
      <c r="AH13" s="143">
        <v>1.2135000000000002</v>
      </c>
      <c r="AI13" s="143">
        <v>1.2135000000000002</v>
      </c>
      <c r="AJ13" s="143">
        <v>1.2135000000000002</v>
      </c>
      <c r="AK13" s="143">
        <v>1.2135000000000002</v>
      </c>
      <c r="AL13" s="143">
        <v>1.2495000000000003</v>
      </c>
      <c r="AM13" s="143">
        <v>1.3495000000000004</v>
      </c>
      <c r="AN13" s="170">
        <v>1.4080000000000004</v>
      </c>
      <c r="AO13" s="143">
        <v>1.4580000000000004</v>
      </c>
      <c r="AP13" s="143">
        <v>1.4950000000000003</v>
      </c>
      <c r="AQ13" s="143">
        <v>1.4950000000000003</v>
      </c>
      <c r="AR13" s="143">
        <v>1.5310000000000004</v>
      </c>
      <c r="AS13" s="143">
        <v>1.6428000000000003</v>
      </c>
      <c r="AT13" s="143">
        <v>1.6428000000000003</v>
      </c>
      <c r="AU13" s="143">
        <v>1.6428000000000003</v>
      </c>
      <c r="AV13" s="143">
        <v>1.6878000000000002</v>
      </c>
      <c r="AW13" s="143">
        <v>1.7153000000000003</v>
      </c>
      <c r="AX13" s="143">
        <v>1.7434000000000003</v>
      </c>
      <c r="AY13" s="143">
        <v>1.8894000000000002</v>
      </c>
      <c r="AZ13" s="170">
        <v>1.9244000000000001</v>
      </c>
      <c r="BA13" s="143">
        <v>1.9544000000000001</v>
      </c>
      <c r="BB13" s="143">
        <v>1.9544000000000001</v>
      </c>
      <c r="BC13" s="143">
        <v>2.0424000000000002</v>
      </c>
      <c r="BD13" s="143">
        <v>2.0723000000000003</v>
      </c>
      <c r="BE13" s="143">
        <v>2.1592000000000002</v>
      </c>
      <c r="BF13" s="143">
        <v>2.1942000000000004</v>
      </c>
      <c r="BG13" s="143">
        <v>2.1942000000000004</v>
      </c>
      <c r="BH13" s="143">
        <v>2.1942000000000004</v>
      </c>
      <c r="BI13" s="143">
        <v>2.1942000000000004</v>
      </c>
      <c r="BJ13" s="143">
        <v>2.1942000000000004</v>
      </c>
      <c r="BK13" s="143">
        <v>2.1942000000000004</v>
      </c>
      <c r="BL13" s="143">
        <v>2.2782000000000004</v>
      </c>
      <c r="BM13" s="143">
        <v>2.3242000000000003</v>
      </c>
      <c r="BN13" s="143">
        <v>2.3242000000000003</v>
      </c>
      <c r="BO13" s="143"/>
      <c r="BP13" s="96">
        <f t="shared" si="0"/>
        <v>0.18921408104789195</v>
      </c>
      <c r="BQ13" s="96">
        <f t="shared" si="1"/>
        <v>3.603042225183814E-2</v>
      </c>
      <c r="BR13" s="97"/>
    </row>
    <row r="14" spans="2:70" s="40" customFormat="1" ht="12.75" customHeight="1" x14ac:dyDescent="0.25">
      <c r="B14" s="259"/>
      <c r="C14" s="126" t="s">
        <v>57</v>
      </c>
      <c r="D14" s="177">
        <v>0.17899999999999999</v>
      </c>
      <c r="E14" s="157">
        <v>0.17899999999999999</v>
      </c>
      <c r="F14" s="143">
        <v>0.17899999999999999</v>
      </c>
      <c r="G14" s="143">
        <v>0.17899999999999999</v>
      </c>
      <c r="H14" s="143">
        <v>0.17899999999999999</v>
      </c>
      <c r="I14" s="143">
        <v>0.17899999999999999</v>
      </c>
      <c r="J14" s="143">
        <v>0.17899999999999999</v>
      </c>
      <c r="K14" s="143">
        <v>0.24199999999999999</v>
      </c>
      <c r="L14" s="143">
        <v>0.34199999999999997</v>
      </c>
      <c r="M14" s="143">
        <v>0.34199999999999997</v>
      </c>
      <c r="N14" s="143">
        <v>0.34199999999999997</v>
      </c>
      <c r="O14" s="143">
        <v>0.34199999999999997</v>
      </c>
      <c r="P14" s="170">
        <v>0.34199999999999997</v>
      </c>
      <c r="Q14" s="143">
        <v>0.34199999999999997</v>
      </c>
      <c r="R14" s="143">
        <v>0.34199999999999997</v>
      </c>
      <c r="S14" s="143">
        <v>0.34199999999999997</v>
      </c>
      <c r="T14" s="143">
        <v>0.34199999999999997</v>
      </c>
      <c r="U14" s="143">
        <v>0.41699999999999998</v>
      </c>
      <c r="V14" s="143">
        <v>0.41699999999999998</v>
      </c>
      <c r="W14" s="143">
        <v>0.41699999999999998</v>
      </c>
      <c r="X14" s="143">
        <v>0.61599999999999999</v>
      </c>
      <c r="Y14" s="143">
        <v>0.873</v>
      </c>
      <c r="Z14" s="143">
        <v>0.97199999999999998</v>
      </c>
      <c r="AA14" s="143">
        <v>1.0469999999999999</v>
      </c>
      <c r="AB14" s="143">
        <v>1.2384999999999999</v>
      </c>
      <c r="AC14" s="157">
        <v>1.2384999999999999</v>
      </c>
      <c r="AD14" s="143">
        <v>1.3975</v>
      </c>
      <c r="AE14" s="143">
        <v>1.4924999999999999</v>
      </c>
      <c r="AF14" s="143">
        <v>1.4924999999999999</v>
      </c>
      <c r="AG14" s="143">
        <v>1.7924</v>
      </c>
      <c r="AH14" s="143">
        <v>2.0912999999999999</v>
      </c>
      <c r="AI14" s="143">
        <v>2.4302999999999999</v>
      </c>
      <c r="AJ14" s="143">
        <v>2.4302999999999999</v>
      </c>
      <c r="AK14" s="143">
        <v>2.6092999999999997</v>
      </c>
      <c r="AL14" s="143">
        <v>2.9122999999999997</v>
      </c>
      <c r="AM14" s="143">
        <v>3.1722999999999999</v>
      </c>
      <c r="AN14" s="170">
        <v>3.7073999999999998</v>
      </c>
      <c r="AO14" s="143">
        <v>3.7073999999999998</v>
      </c>
      <c r="AP14" s="143">
        <v>3.9423999999999997</v>
      </c>
      <c r="AQ14" s="143">
        <v>4.2809999999999997</v>
      </c>
      <c r="AR14" s="143">
        <v>4.3559999999999999</v>
      </c>
      <c r="AS14" s="143">
        <v>4.3559999999999999</v>
      </c>
      <c r="AT14" s="143">
        <v>4.55</v>
      </c>
      <c r="AU14" s="143">
        <v>4.649</v>
      </c>
      <c r="AV14" s="143">
        <v>4.7370000000000001</v>
      </c>
      <c r="AW14" s="143">
        <v>4.9210000000000003</v>
      </c>
      <c r="AX14" s="143">
        <v>5.0760000000000005</v>
      </c>
      <c r="AY14" s="143">
        <v>5.4640000000000004</v>
      </c>
      <c r="AZ14" s="170">
        <v>5.6510000000000007</v>
      </c>
      <c r="BA14" s="143">
        <v>5.7500000000000009</v>
      </c>
      <c r="BB14" s="143">
        <v>6.009500000000001</v>
      </c>
      <c r="BC14" s="143">
        <v>6.2640000000000011</v>
      </c>
      <c r="BD14" s="143">
        <v>6.3240000000000007</v>
      </c>
      <c r="BE14" s="143">
        <v>6.5230000000000006</v>
      </c>
      <c r="BF14" s="143">
        <v>6.714900000000001</v>
      </c>
      <c r="BG14" s="143">
        <v>7.0029000000000012</v>
      </c>
      <c r="BH14" s="143">
        <v>7.1609000000000016</v>
      </c>
      <c r="BI14" s="143">
        <v>7.4434000000000013</v>
      </c>
      <c r="BJ14" s="143">
        <v>7.7459000000000016</v>
      </c>
      <c r="BK14" s="143">
        <v>7.8449000000000018</v>
      </c>
      <c r="BL14" s="143">
        <v>7.8449000000000018</v>
      </c>
      <c r="BM14" s="143">
        <v>7.8449000000000018</v>
      </c>
      <c r="BN14" s="143">
        <v>7.8449000000000018</v>
      </c>
      <c r="BO14" s="143"/>
      <c r="BP14" s="96">
        <f t="shared" si="0"/>
        <v>0.30541642399534075</v>
      </c>
      <c r="BQ14" s="96">
        <f t="shared" si="1"/>
        <v>0.1216139142601519</v>
      </c>
      <c r="BR14" s="97"/>
    </row>
    <row r="15" spans="2:70" s="40" customFormat="1" ht="12.75" customHeight="1" x14ac:dyDescent="0.25">
      <c r="B15" s="259"/>
      <c r="C15" s="126" t="s">
        <v>19</v>
      </c>
      <c r="D15" s="177">
        <v>0.49</v>
      </c>
      <c r="E15" s="157">
        <v>0.49</v>
      </c>
      <c r="F15" s="143">
        <v>0.49</v>
      </c>
      <c r="G15" s="143">
        <v>1.087</v>
      </c>
      <c r="H15" s="143">
        <v>1.087</v>
      </c>
      <c r="I15" s="143">
        <v>1.087</v>
      </c>
      <c r="J15" s="143">
        <v>1.5819999999999999</v>
      </c>
      <c r="K15" s="143">
        <v>1.5819999999999999</v>
      </c>
      <c r="L15" s="143">
        <v>1.5819999999999999</v>
      </c>
      <c r="M15" s="143">
        <v>1.5819999999999999</v>
      </c>
      <c r="N15" s="143">
        <v>1.5819999999999999</v>
      </c>
      <c r="O15" s="143">
        <v>1.5819999999999999</v>
      </c>
      <c r="P15" s="170">
        <v>1.5819999999999999</v>
      </c>
      <c r="Q15" s="143">
        <v>1.5819999999999999</v>
      </c>
      <c r="R15" s="143">
        <v>1.5819999999999999</v>
      </c>
      <c r="S15" s="143">
        <v>1.5819999999999999</v>
      </c>
      <c r="T15" s="143">
        <v>1.7819999999999998</v>
      </c>
      <c r="U15" s="143">
        <v>2.5619999999999998</v>
      </c>
      <c r="V15" s="143">
        <v>2.5619999999999998</v>
      </c>
      <c r="W15" s="143">
        <v>2.5619999999999998</v>
      </c>
      <c r="X15" s="143">
        <v>2.5619999999999998</v>
      </c>
      <c r="Y15" s="143">
        <v>3.0419999999999998</v>
      </c>
      <c r="Z15" s="143">
        <v>3.3719999999999999</v>
      </c>
      <c r="AA15" s="143">
        <v>3.8719999999999999</v>
      </c>
      <c r="AB15" s="143">
        <v>4.1669999999999998</v>
      </c>
      <c r="AC15" s="157">
        <v>4.617</v>
      </c>
      <c r="AD15" s="143">
        <v>4.617</v>
      </c>
      <c r="AE15" s="143">
        <v>4.617</v>
      </c>
      <c r="AF15" s="143">
        <v>5.1129999999999995</v>
      </c>
      <c r="AG15" s="143">
        <v>5.2729999999999997</v>
      </c>
      <c r="AH15" s="143">
        <v>5.4129999999999994</v>
      </c>
      <c r="AI15" s="143">
        <v>5.4129999999999994</v>
      </c>
      <c r="AJ15" s="143">
        <v>5.4129999999999994</v>
      </c>
      <c r="AK15" s="143">
        <v>5.4129999999999994</v>
      </c>
      <c r="AL15" s="143">
        <v>5.4129999999999994</v>
      </c>
      <c r="AM15" s="143">
        <v>5.4129999999999994</v>
      </c>
      <c r="AN15" s="170">
        <v>5.4129999999999994</v>
      </c>
      <c r="AO15" s="143">
        <v>5.4129999999999994</v>
      </c>
      <c r="AP15" s="143">
        <v>5.4129999999999994</v>
      </c>
      <c r="AQ15" s="143">
        <v>5.6429999999999998</v>
      </c>
      <c r="AR15" s="143">
        <v>6.4529999999999994</v>
      </c>
      <c r="AS15" s="143">
        <v>6.9519999999999991</v>
      </c>
      <c r="AT15" s="143">
        <v>7.4519999999999991</v>
      </c>
      <c r="AU15" s="143">
        <v>7.4519999999999991</v>
      </c>
      <c r="AV15" s="143">
        <v>7.4519999999999991</v>
      </c>
      <c r="AW15" s="143">
        <v>7.6419999999999995</v>
      </c>
      <c r="AX15" s="143">
        <v>7.8699999999999992</v>
      </c>
      <c r="AY15" s="143">
        <v>8.7489999999999988</v>
      </c>
      <c r="AZ15" s="170">
        <v>9.7959999999999994</v>
      </c>
      <c r="BA15" s="143">
        <v>9.7959999999999994</v>
      </c>
      <c r="BB15" s="143">
        <v>10.295</v>
      </c>
      <c r="BC15" s="143">
        <v>10.494999999999999</v>
      </c>
      <c r="BD15" s="143">
        <v>10.494999999999999</v>
      </c>
      <c r="BE15" s="143">
        <v>11.319999999999999</v>
      </c>
      <c r="BF15" s="143">
        <v>11.818999999999999</v>
      </c>
      <c r="BG15" s="143">
        <v>11.818999999999999</v>
      </c>
      <c r="BH15" s="143">
        <v>12.803999999999998</v>
      </c>
      <c r="BI15" s="143">
        <v>12.803999999999998</v>
      </c>
      <c r="BJ15" s="143">
        <v>13.728999999999999</v>
      </c>
      <c r="BK15" s="143">
        <v>13.978999999999999</v>
      </c>
      <c r="BL15" s="143">
        <v>13.978999999999999</v>
      </c>
      <c r="BM15" s="143">
        <v>13.978999999999999</v>
      </c>
      <c r="BN15" s="143">
        <v>13.978999999999999</v>
      </c>
      <c r="BO15" s="143"/>
      <c r="BP15" s="96">
        <f t="shared" si="0"/>
        <v>0.35784361340456528</v>
      </c>
      <c r="BQ15" s="96">
        <f t="shared" si="1"/>
        <v>0.21670651091061238</v>
      </c>
      <c r="BR15" s="97"/>
    </row>
    <row r="16" spans="2:70" s="40" customFormat="1" ht="12.75" customHeight="1" x14ac:dyDescent="0.25">
      <c r="B16" s="259"/>
      <c r="C16" s="126" t="s">
        <v>63</v>
      </c>
      <c r="D16" s="177">
        <v>2.08</v>
      </c>
      <c r="E16" s="157">
        <v>2.08</v>
      </c>
      <c r="F16" s="143">
        <v>3.1219999999999999</v>
      </c>
      <c r="G16" s="143">
        <v>3.1219999999999999</v>
      </c>
      <c r="H16" s="143">
        <v>5.1219999999999999</v>
      </c>
      <c r="I16" s="143">
        <v>5.1219999999999999</v>
      </c>
      <c r="J16" s="143">
        <v>5.1219999999999999</v>
      </c>
      <c r="K16" s="143">
        <v>5.1219999999999999</v>
      </c>
      <c r="L16" s="143">
        <v>5.1219999999999999</v>
      </c>
      <c r="M16" s="143">
        <v>5.1219999999999999</v>
      </c>
      <c r="N16" s="143">
        <v>7.1020000000000003</v>
      </c>
      <c r="O16" s="143">
        <v>7.1020000000000003</v>
      </c>
      <c r="P16" s="170">
        <v>7.1020000000000003</v>
      </c>
      <c r="Q16" s="143">
        <v>7.8520000000000003</v>
      </c>
      <c r="R16" s="143">
        <v>7.8520000000000003</v>
      </c>
      <c r="S16" s="143">
        <v>9.7620000000000005</v>
      </c>
      <c r="T16" s="143">
        <v>10.552</v>
      </c>
      <c r="U16" s="143">
        <v>11.251999999999999</v>
      </c>
      <c r="V16" s="143">
        <v>12.206999999999999</v>
      </c>
      <c r="W16" s="143">
        <v>13.106999999999999</v>
      </c>
      <c r="X16" s="143">
        <v>13.106999999999999</v>
      </c>
      <c r="Y16" s="143">
        <v>14.154999999999999</v>
      </c>
      <c r="Z16" s="143">
        <v>14.154999999999999</v>
      </c>
      <c r="AA16" s="143">
        <v>15.168999999999999</v>
      </c>
      <c r="AB16" s="143">
        <v>15.168999999999999</v>
      </c>
      <c r="AC16" s="157">
        <v>16.128</v>
      </c>
      <c r="AD16" s="143">
        <v>16.128</v>
      </c>
      <c r="AE16" s="143">
        <v>16.827999999999999</v>
      </c>
      <c r="AF16" s="143">
        <v>16.827999999999999</v>
      </c>
      <c r="AG16" s="143">
        <v>20.202999999999999</v>
      </c>
      <c r="AH16" s="143">
        <v>21.283000000000001</v>
      </c>
      <c r="AI16" s="143">
        <v>21.283000000000001</v>
      </c>
      <c r="AJ16" s="143">
        <v>21.283000000000001</v>
      </c>
      <c r="AK16" s="143">
        <v>21.283000000000001</v>
      </c>
      <c r="AL16" s="143">
        <v>21.283000000000001</v>
      </c>
      <c r="AM16" s="143">
        <v>23.273</v>
      </c>
      <c r="AN16" s="170">
        <v>24.771999999999998</v>
      </c>
      <c r="AO16" s="143">
        <v>24.771999999999998</v>
      </c>
      <c r="AP16" s="143">
        <v>24.771999999999998</v>
      </c>
      <c r="AQ16" s="143">
        <v>24.771999999999998</v>
      </c>
      <c r="AR16" s="143">
        <v>25.532</v>
      </c>
      <c r="AS16" s="143">
        <v>27.530999999999999</v>
      </c>
      <c r="AT16" s="143">
        <v>27.530999999999999</v>
      </c>
      <c r="AU16" s="143">
        <v>27.530999999999999</v>
      </c>
      <c r="AV16" s="143">
        <v>28.5761</v>
      </c>
      <c r="AW16" s="143">
        <v>28.5761</v>
      </c>
      <c r="AX16" s="143">
        <v>28.5761</v>
      </c>
      <c r="AY16" s="143">
        <v>28.5761</v>
      </c>
      <c r="AZ16" s="170">
        <v>30.248100000000001</v>
      </c>
      <c r="BA16" s="143">
        <v>32.816099999999999</v>
      </c>
      <c r="BB16" s="143">
        <v>32.816099999999999</v>
      </c>
      <c r="BC16" s="143">
        <v>34.0261</v>
      </c>
      <c r="BD16" s="143">
        <v>34.0261</v>
      </c>
      <c r="BE16" s="143">
        <v>34.0261</v>
      </c>
      <c r="BF16" s="143">
        <v>34.0261</v>
      </c>
      <c r="BG16" s="143">
        <v>34.0261</v>
      </c>
      <c r="BH16" s="143">
        <v>34.0261</v>
      </c>
      <c r="BI16" s="143">
        <v>34.0261</v>
      </c>
      <c r="BJ16" s="143">
        <v>34.726100000000002</v>
      </c>
      <c r="BK16" s="143">
        <v>36.2881</v>
      </c>
      <c r="BL16" s="143">
        <v>36.2881</v>
      </c>
      <c r="BM16" s="143">
        <v>36.2881</v>
      </c>
      <c r="BN16" s="143">
        <v>36.2881</v>
      </c>
      <c r="BO16" s="143"/>
      <c r="BP16" s="96">
        <f t="shared" si="0"/>
        <v>0.10580172537260668</v>
      </c>
      <c r="BQ16" s="96">
        <f t="shared" si="1"/>
        <v>0.56254864715468866</v>
      </c>
      <c r="BR16" s="97"/>
    </row>
    <row r="17" spans="2:72" s="40" customFormat="1" ht="12.75" customHeight="1" x14ac:dyDescent="0.25">
      <c r="B17" s="260"/>
      <c r="C17" s="128" t="s">
        <v>64</v>
      </c>
      <c r="D17" s="178">
        <v>0</v>
      </c>
      <c r="E17" s="158">
        <v>0</v>
      </c>
      <c r="F17" s="147">
        <v>0</v>
      </c>
      <c r="G17" s="147">
        <v>0</v>
      </c>
      <c r="H17" s="147">
        <v>0</v>
      </c>
      <c r="I17" s="147">
        <v>0</v>
      </c>
      <c r="J17" s="147">
        <v>0</v>
      </c>
      <c r="K17" s="147">
        <v>0</v>
      </c>
      <c r="L17" s="147">
        <v>0</v>
      </c>
      <c r="M17" s="147">
        <v>0</v>
      </c>
      <c r="N17" s="147">
        <v>0</v>
      </c>
      <c r="O17" s="147">
        <v>0</v>
      </c>
      <c r="P17" s="168">
        <v>0</v>
      </c>
      <c r="Q17" s="147">
        <v>0</v>
      </c>
      <c r="R17" s="147">
        <v>0</v>
      </c>
      <c r="S17" s="147">
        <v>0</v>
      </c>
      <c r="T17" s="147">
        <v>0</v>
      </c>
      <c r="U17" s="147">
        <v>0</v>
      </c>
      <c r="V17" s="147">
        <v>0</v>
      </c>
      <c r="W17" s="147">
        <v>0</v>
      </c>
      <c r="X17" s="147">
        <v>0</v>
      </c>
      <c r="Y17" s="147">
        <v>0</v>
      </c>
      <c r="Z17" s="147">
        <v>0</v>
      </c>
      <c r="AA17" s="147">
        <v>0</v>
      </c>
      <c r="AB17" s="147">
        <v>0</v>
      </c>
      <c r="AC17" s="158">
        <v>0</v>
      </c>
      <c r="AD17" s="147">
        <v>0</v>
      </c>
      <c r="AE17" s="147">
        <v>0</v>
      </c>
      <c r="AF17" s="147">
        <v>0</v>
      </c>
      <c r="AG17" s="147">
        <v>0</v>
      </c>
      <c r="AH17" s="147">
        <v>0</v>
      </c>
      <c r="AI17" s="147">
        <v>0</v>
      </c>
      <c r="AJ17" s="147">
        <v>0</v>
      </c>
      <c r="AK17" s="147">
        <v>0</v>
      </c>
      <c r="AL17" s="147">
        <v>0</v>
      </c>
      <c r="AM17" s="147">
        <v>0</v>
      </c>
      <c r="AN17" s="168">
        <v>0</v>
      </c>
      <c r="AO17" s="147">
        <v>0</v>
      </c>
      <c r="AP17" s="147">
        <v>0</v>
      </c>
      <c r="AQ17" s="147">
        <v>0</v>
      </c>
      <c r="AR17" s="147">
        <v>0</v>
      </c>
      <c r="AS17" s="147">
        <v>0</v>
      </c>
      <c r="AT17" s="147">
        <v>0</v>
      </c>
      <c r="AU17" s="147">
        <v>0</v>
      </c>
      <c r="AV17" s="147">
        <v>0</v>
      </c>
      <c r="AW17" s="147">
        <v>0</v>
      </c>
      <c r="AX17" s="147">
        <v>0</v>
      </c>
      <c r="AY17" s="147">
        <v>0</v>
      </c>
      <c r="AZ17" s="168">
        <v>0</v>
      </c>
      <c r="BA17" s="147">
        <v>0</v>
      </c>
      <c r="BB17" s="147">
        <v>0</v>
      </c>
      <c r="BC17" s="147">
        <v>0</v>
      </c>
      <c r="BD17" s="147">
        <v>0</v>
      </c>
      <c r="BE17" s="147">
        <v>0</v>
      </c>
      <c r="BF17" s="147">
        <v>0</v>
      </c>
      <c r="BG17" s="147">
        <v>0</v>
      </c>
      <c r="BH17" s="147">
        <v>0</v>
      </c>
      <c r="BI17" s="147">
        <v>0</v>
      </c>
      <c r="BJ17" s="147">
        <v>0</v>
      </c>
      <c r="BK17" s="147">
        <v>0</v>
      </c>
      <c r="BL17" s="147">
        <v>0</v>
      </c>
      <c r="BM17" s="147">
        <v>0</v>
      </c>
      <c r="BN17" s="147">
        <v>0</v>
      </c>
      <c r="BO17" s="143"/>
      <c r="BP17" s="96" t="s">
        <v>71</v>
      </c>
      <c r="BQ17" s="96">
        <f t="shared" si="1"/>
        <v>0</v>
      </c>
      <c r="BR17" s="97"/>
    </row>
    <row r="18" spans="2:72" s="40" customFormat="1" ht="24" customHeight="1" x14ac:dyDescent="0.25">
      <c r="B18" s="100" t="s">
        <v>17</v>
      </c>
      <c r="C18" s="129" t="s">
        <v>14</v>
      </c>
      <c r="D18" s="68">
        <v>1.7699100000000001</v>
      </c>
      <c r="E18" s="149">
        <v>1.7699100000000001</v>
      </c>
      <c r="F18" s="142">
        <v>1.7699100000000001</v>
      </c>
      <c r="G18" s="142">
        <v>1.7699100000000001</v>
      </c>
      <c r="H18" s="142">
        <v>1.7699100000000001</v>
      </c>
      <c r="I18" s="142">
        <v>1.7699100000000001</v>
      </c>
      <c r="J18" s="142">
        <v>1.7699100000000001</v>
      </c>
      <c r="K18" s="142">
        <v>1.7699100000000001</v>
      </c>
      <c r="L18" s="142">
        <v>1.7699100000000001</v>
      </c>
      <c r="M18" s="142">
        <v>1.7699100000000001</v>
      </c>
      <c r="N18" s="142">
        <v>1.7699100000000001</v>
      </c>
      <c r="O18" s="142">
        <v>1.7699100000000001</v>
      </c>
      <c r="P18" s="169">
        <v>1.7699100000000001</v>
      </c>
      <c r="Q18" s="142">
        <v>1.7699100000000001</v>
      </c>
      <c r="R18" s="142">
        <v>1.7699100000000001</v>
      </c>
      <c r="S18" s="142">
        <v>1.7699100000000001</v>
      </c>
      <c r="T18" s="142">
        <v>1.7699100000000001</v>
      </c>
      <c r="U18" s="142">
        <v>1.7699100000000001</v>
      </c>
      <c r="V18" s="142">
        <v>1.7699100000000001</v>
      </c>
      <c r="W18" s="142">
        <v>1.7699100000000001</v>
      </c>
      <c r="X18" s="142">
        <v>1.7699100000000001</v>
      </c>
      <c r="Y18" s="142">
        <v>1.7699100000000001</v>
      </c>
      <c r="Z18" s="142">
        <v>1.7699100000000001</v>
      </c>
      <c r="AA18" s="142">
        <v>1.7699100000000001</v>
      </c>
      <c r="AB18" s="142">
        <v>1.7699100000000001</v>
      </c>
      <c r="AC18" s="149">
        <v>1.7699100000000001</v>
      </c>
      <c r="AD18" s="142">
        <v>1.7699100000000001</v>
      </c>
      <c r="AE18" s="142">
        <v>1.7699100000000001</v>
      </c>
      <c r="AF18" s="142">
        <v>1.7699100000000001</v>
      </c>
      <c r="AG18" s="142">
        <v>1.7699100000000001</v>
      </c>
      <c r="AH18" s="142">
        <v>1.7699100000000001</v>
      </c>
      <c r="AI18" s="142">
        <v>1.7699100000000001</v>
      </c>
      <c r="AJ18" s="142">
        <v>1.7699100000000001</v>
      </c>
      <c r="AK18" s="142">
        <v>1.7699100000000001</v>
      </c>
      <c r="AL18" s="142">
        <v>1.7699100000000001</v>
      </c>
      <c r="AM18" s="142">
        <v>1.7699100000000001</v>
      </c>
      <c r="AN18" s="169">
        <v>1.7699100000000001</v>
      </c>
      <c r="AO18" s="142">
        <v>1.7699100000000001</v>
      </c>
      <c r="AP18" s="142">
        <v>1.7699100000000001</v>
      </c>
      <c r="AQ18" s="142">
        <v>1.7699100000000001</v>
      </c>
      <c r="AR18" s="142">
        <v>1.7699100000000001</v>
      </c>
      <c r="AS18" s="142">
        <v>1.7699100000000001</v>
      </c>
      <c r="AT18" s="142">
        <v>1.7699100000000001</v>
      </c>
      <c r="AU18" s="142">
        <v>1.7699100000000001</v>
      </c>
      <c r="AV18" s="142">
        <v>1.7699100000000001</v>
      </c>
      <c r="AW18" s="142">
        <v>1.7699100000000001</v>
      </c>
      <c r="AX18" s="142">
        <v>1.7699100000000001</v>
      </c>
      <c r="AY18" s="142">
        <v>1.7699100000000001</v>
      </c>
      <c r="AZ18" s="169">
        <v>1.7699100000000001</v>
      </c>
      <c r="BA18" s="142">
        <v>1.7699100000000001</v>
      </c>
      <c r="BB18" s="142">
        <v>1.7699100000000001</v>
      </c>
      <c r="BC18" s="142">
        <v>1.7699100000000001</v>
      </c>
      <c r="BD18" s="142">
        <v>1.7699100000000001</v>
      </c>
      <c r="BE18" s="142">
        <v>1.7699100000000001</v>
      </c>
      <c r="BF18" s="142">
        <v>1.7699100000000001</v>
      </c>
      <c r="BG18" s="142">
        <v>1.7699100000000001</v>
      </c>
      <c r="BH18" s="142">
        <v>1.7699100000000001</v>
      </c>
      <c r="BI18" s="142">
        <v>1.7699100000000001</v>
      </c>
      <c r="BJ18" s="142">
        <v>1.7699100000000001</v>
      </c>
      <c r="BK18" s="142">
        <v>1.7699100000000001</v>
      </c>
      <c r="BL18" s="142">
        <v>1.7699100000000001</v>
      </c>
      <c r="BM18" s="142">
        <v>1.7699100000000001</v>
      </c>
      <c r="BN18" s="142">
        <v>1.7699100000000001</v>
      </c>
      <c r="BO18" s="142"/>
      <c r="BP18" s="98">
        <f>BN18/BB18-1</f>
        <v>0</v>
      </c>
      <c r="BQ18" s="98">
        <f t="shared" si="1"/>
        <v>2.7437657967365477E-2</v>
      </c>
      <c r="BR18" s="99"/>
    </row>
    <row r="19" spans="2:72" s="40" customFormat="1" ht="24" customHeight="1" thickBot="1" x14ac:dyDescent="0.3">
      <c r="B19" s="250" t="s">
        <v>26</v>
      </c>
      <c r="C19" s="251"/>
      <c r="D19" s="179">
        <v>4.7155399999999998</v>
      </c>
      <c r="E19" s="159">
        <v>4.7635399999999999</v>
      </c>
      <c r="F19" s="148">
        <v>5.95106</v>
      </c>
      <c r="G19" s="148">
        <v>6.69156</v>
      </c>
      <c r="H19" s="148">
        <v>8.6915599999999991</v>
      </c>
      <c r="I19" s="148">
        <v>8.6915599999999991</v>
      </c>
      <c r="J19" s="148">
        <v>9.1865599999999983</v>
      </c>
      <c r="K19" s="148">
        <v>9.2520599999999984</v>
      </c>
      <c r="L19" s="148">
        <v>9.352059999999998</v>
      </c>
      <c r="M19" s="148">
        <v>9.4059599999999985</v>
      </c>
      <c r="N19" s="148">
        <v>11.452959999999999</v>
      </c>
      <c r="O19" s="148">
        <v>11.48856</v>
      </c>
      <c r="P19" s="171">
        <v>11.49736</v>
      </c>
      <c r="Q19" s="148">
        <v>12.36726</v>
      </c>
      <c r="R19" s="148">
        <v>12.382160000000001</v>
      </c>
      <c r="S19" s="148">
        <v>14.307390000000002</v>
      </c>
      <c r="T19" s="148">
        <v>15.373290000000001</v>
      </c>
      <c r="U19" s="148">
        <v>17.10069</v>
      </c>
      <c r="V19" s="148">
        <v>18.137689999999999</v>
      </c>
      <c r="W19" s="148">
        <v>19.13269</v>
      </c>
      <c r="X19" s="148">
        <v>19.400789</v>
      </c>
      <c r="Y19" s="148">
        <v>21.248988999999998</v>
      </c>
      <c r="Z19" s="148">
        <v>21.780988999999998</v>
      </c>
      <c r="AA19" s="148">
        <v>23.411888999999999</v>
      </c>
      <c r="AB19" s="148">
        <v>23.982788999999997</v>
      </c>
      <c r="AC19" s="159">
        <v>25.491588999999998</v>
      </c>
      <c r="AD19" s="148">
        <v>25.842788999999996</v>
      </c>
      <c r="AE19" s="148">
        <v>26.908538999999998</v>
      </c>
      <c r="AF19" s="148">
        <v>27.551138999999999</v>
      </c>
      <c r="AG19" s="148">
        <v>31.530538999999997</v>
      </c>
      <c r="AH19" s="148">
        <v>33.172138999999994</v>
      </c>
      <c r="AI19" s="148">
        <v>33.588738999999997</v>
      </c>
      <c r="AJ19" s="148">
        <v>33.588738999999997</v>
      </c>
      <c r="AK19" s="148">
        <v>33.832488999999995</v>
      </c>
      <c r="AL19" s="148">
        <v>34.201468999999996</v>
      </c>
      <c r="AM19" s="148">
        <v>36.625668999999995</v>
      </c>
      <c r="AN19" s="171">
        <v>38.774008999999992</v>
      </c>
      <c r="AO19" s="148">
        <v>38.82400899999999</v>
      </c>
      <c r="AP19" s="148">
        <v>39.13630899999999</v>
      </c>
      <c r="AQ19" s="148">
        <v>39.704908999999986</v>
      </c>
      <c r="AR19" s="148">
        <v>41.409708999999985</v>
      </c>
      <c r="AS19" s="148">
        <v>44.054008999999986</v>
      </c>
      <c r="AT19" s="148">
        <v>44.748008999999989</v>
      </c>
      <c r="AU19" s="148">
        <v>44.849808999999986</v>
      </c>
      <c r="AV19" s="148">
        <v>46.042908999999987</v>
      </c>
      <c r="AW19" s="148">
        <v>46.514908999999989</v>
      </c>
      <c r="AX19" s="148">
        <v>46.954408999999991</v>
      </c>
      <c r="AY19" s="148">
        <v>48.457798999999994</v>
      </c>
      <c r="AZ19" s="171">
        <v>51.422798999999998</v>
      </c>
      <c r="BA19" s="148">
        <v>54.155298999999999</v>
      </c>
      <c r="BB19" s="148">
        <v>54.952498999999996</v>
      </c>
      <c r="BC19" s="148">
        <v>56.749998999999995</v>
      </c>
      <c r="BD19" s="148">
        <v>56.839898999999996</v>
      </c>
      <c r="BE19" s="148">
        <v>57.964798999999992</v>
      </c>
      <c r="BF19" s="148">
        <v>58.690698999999995</v>
      </c>
      <c r="BG19" s="148">
        <v>59.001098999999996</v>
      </c>
      <c r="BH19" s="148">
        <v>60.144098999999997</v>
      </c>
      <c r="BI19" s="148">
        <v>60.476599</v>
      </c>
      <c r="BJ19" s="148">
        <v>62.419099000000003</v>
      </c>
      <c r="BK19" s="148">
        <v>64.341099</v>
      </c>
      <c r="BL19" s="148">
        <v>64.455099000000004</v>
      </c>
      <c r="BM19" s="148">
        <v>64.506599000000008</v>
      </c>
      <c r="BN19" s="148">
        <v>64.506599000000008</v>
      </c>
      <c r="BO19" s="142"/>
      <c r="BP19" s="98">
        <f>BN19/BB19-1</f>
        <v>0.17386106498996545</v>
      </c>
      <c r="BQ19" s="98"/>
      <c r="BR19" s="99"/>
      <c r="BS19" s="111"/>
    </row>
    <row r="20" spans="2:72" s="40" customFormat="1" ht="24" customHeight="1" thickTop="1" x14ac:dyDescent="0.25">
      <c r="B20" s="50"/>
      <c r="C20" s="130"/>
      <c r="D20" s="170"/>
      <c r="E20" s="157"/>
      <c r="F20" s="143"/>
      <c r="G20" s="143"/>
      <c r="H20" s="143"/>
      <c r="I20" s="143"/>
      <c r="J20" s="143"/>
      <c r="K20" s="143"/>
      <c r="L20" s="143"/>
      <c r="M20" s="143"/>
      <c r="N20" s="143"/>
      <c r="O20" s="143"/>
      <c r="P20" s="170"/>
      <c r="Q20" s="143"/>
      <c r="R20" s="143"/>
      <c r="S20" s="143"/>
      <c r="T20" s="143"/>
      <c r="U20" s="143"/>
      <c r="V20" s="143"/>
      <c r="W20" s="143"/>
      <c r="X20" s="143"/>
      <c r="Y20" s="143"/>
      <c r="Z20" s="143"/>
      <c r="AA20" s="143"/>
      <c r="AB20" s="143"/>
      <c r="AC20" s="157"/>
      <c r="AD20" s="143"/>
      <c r="AE20" s="143"/>
      <c r="AF20" s="143"/>
      <c r="AG20" s="143"/>
      <c r="AH20" s="143"/>
      <c r="AI20" s="143"/>
      <c r="AJ20" s="143"/>
      <c r="AK20" s="143"/>
      <c r="AL20" s="143"/>
      <c r="AM20" s="143"/>
      <c r="AN20" s="170"/>
      <c r="AO20" s="143"/>
      <c r="AP20" s="143"/>
      <c r="AQ20" s="143"/>
      <c r="AR20" s="143"/>
      <c r="AS20" s="143"/>
      <c r="AT20" s="143"/>
      <c r="AU20" s="143"/>
      <c r="AV20" s="143"/>
      <c r="AW20" s="143"/>
      <c r="AX20" s="143"/>
      <c r="AY20" s="143"/>
      <c r="AZ20" s="170"/>
      <c r="BA20" s="143"/>
      <c r="BP20" s="98"/>
      <c r="BQ20" s="96"/>
      <c r="BR20" s="97"/>
      <c r="BS20" s="110"/>
      <c r="BT20" s="43"/>
    </row>
    <row r="21" spans="2:72" s="40" customFormat="1" ht="15" x14ac:dyDescent="0.25">
      <c r="B21" s="113"/>
      <c r="C21" s="124"/>
      <c r="D21" s="170"/>
      <c r="E21" s="157"/>
      <c r="F21" s="143"/>
      <c r="G21" s="143"/>
      <c r="H21" s="143"/>
      <c r="I21" s="143"/>
      <c r="J21" s="143"/>
      <c r="K21" s="143"/>
      <c r="L21" s="143"/>
      <c r="M21" s="143"/>
      <c r="N21" s="143"/>
      <c r="O21" s="143"/>
      <c r="P21" s="170"/>
      <c r="Q21" s="143"/>
      <c r="R21" s="143"/>
      <c r="S21" s="143"/>
      <c r="T21" s="143"/>
      <c r="U21" s="143"/>
      <c r="V21" s="143"/>
      <c r="W21" s="143"/>
      <c r="X21" s="143"/>
      <c r="Y21" s="143"/>
      <c r="Z21" s="143"/>
      <c r="AA21" s="143"/>
      <c r="AB21" s="143"/>
      <c r="AC21" s="157"/>
      <c r="AD21" s="143"/>
      <c r="AE21" s="143"/>
      <c r="AF21" s="143"/>
      <c r="AG21" s="143"/>
      <c r="AH21" s="143"/>
      <c r="AI21" s="143"/>
      <c r="AJ21" s="143"/>
      <c r="AK21" s="143"/>
      <c r="AL21" s="143"/>
      <c r="AM21" s="143"/>
      <c r="AN21" s="170"/>
      <c r="AO21" s="143"/>
      <c r="AP21" s="143"/>
      <c r="AQ21" s="143"/>
      <c r="AR21" s="143"/>
      <c r="AS21" s="143"/>
      <c r="AT21" s="143"/>
      <c r="AU21" s="143"/>
      <c r="AV21" s="143"/>
      <c r="AW21" s="143"/>
      <c r="AX21" s="143"/>
      <c r="AY21" s="143"/>
      <c r="AZ21" s="170"/>
      <c r="BG21" s="176"/>
      <c r="BH21" s="142"/>
      <c r="BI21" s="142"/>
      <c r="BJ21" s="142"/>
      <c r="BK21" s="142"/>
      <c r="BL21" s="142"/>
      <c r="BN21" s="142" t="s">
        <v>27</v>
      </c>
      <c r="BO21" s="142"/>
      <c r="BP21" s="98"/>
      <c r="BQ21" s="96"/>
      <c r="BR21" s="97"/>
    </row>
    <row r="22" spans="2:72" s="40" customFormat="1" ht="15" x14ac:dyDescent="0.25">
      <c r="B22" s="113"/>
      <c r="C22" s="124"/>
      <c r="D22" s="170"/>
      <c r="E22" s="157"/>
      <c r="F22" s="143"/>
      <c r="G22" s="143"/>
      <c r="H22" s="143"/>
      <c r="I22" s="143"/>
      <c r="J22" s="143"/>
      <c r="K22" s="143"/>
      <c r="L22" s="143"/>
      <c r="M22" s="143"/>
      <c r="N22" s="143"/>
      <c r="O22" s="143"/>
      <c r="P22" s="170"/>
      <c r="Q22" s="143"/>
      <c r="R22" s="143"/>
      <c r="S22" s="143"/>
      <c r="T22" s="143"/>
      <c r="U22" s="143"/>
      <c r="V22" s="143"/>
      <c r="W22" s="143"/>
      <c r="X22" s="143"/>
      <c r="Y22" s="143"/>
      <c r="Z22" s="143"/>
      <c r="AA22" s="143"/>
      <c r="AB22" s="143"/>
      <c r="AC22" s="157"/>
      <c r="AD22" s="143"/>
      <c r="AE22" s="143"/>
      <c r="AF22" s="143"/>
      <c r="AG22" s="143"/>
      <c r="AH22" s="143"/>
      <c r="AI22" s="143"/>
      <c r="AJ22" s="143"/>
      <c r="AK22" s="143"/>
      <c r="AL22" s="143"/>
      <c r="AM22" s="143"/>
      <c r="AN22" s="170"/>
      <c r="AO22" s="143"/>
      <c r="AP22" s="143"/>
      <c r="AQ22" s="143"/>
      <c r="AR22" s="143"/>
      <c r="AS22" s="143"/>
      <c r="AT22" s="143"/>
      <c r="AU22" s="143"/>
      <c r="AV22" s="143"/>
      <c r="AW22" s="143"/>
      <c r="AX22" s="143"/>
      <c r="AY22" s="143"/>
      <c r="AZ22" s="170"/>
      <c r="BA22" s="143"/>
      <c r="BB22" s="1"/>
      <c r="BP22" s="98"/>
      <c r="BQ22" s="96"/>
      <c r="BR22" s="97"/>
    </row>
    <row r="23" spans="2:72" s="40" customFormat="1" ht="15" x14ac:dyDescent="0.25">
      <c r="B23" s="243" t="s">
        <v>15</v>
      </c>
      <c r="C23" s="125" t="s">
        <v>25</v>
      </c>
      <c r="D23" s="53">
        <v>0</v>
      </c>
      <c r="E23" s="35">
        <v>0</v>
      </c>
      <c r="F23" s="35">
        <v>0</v>
      </c>
      <c r="G23" s="35">
        <v>0</v>
      </c>
      <c r="H23" s="35">
        <v>0</v>
      </c>
      <c r="I23" s="35">
        <v>0</v>
      </c>
      <c r="J23" s="35">
        <v>0</v>
      </c>
      <c r="K23" s="35">
        <v>2</v>
      </c>
      <c r="L23" s="35">
        <v>2</v>
      </c>
      <c r="M23" s="35">
        <v>6</v>
      </c>
      <c r="N23" s="35">
        <v>13</v>
      </c>
      <c r="O23" s="35">
        <v>17</v>
      </c>
      <c r="P23" s="35">
        <v>18</v>
      </c>
      <c r="Q23" s="61">
        <v>24</v>
      </c>
      <c r="R23" s="35">
        <v>25</v>
      </c>
      <c r="S23" s="35">
        <v>27</v>
      </c>
      <c r="T23" s="35">
        <v>33</v>
      </c>
      <c r="U23" s="35">
        <v>37</v>
      </c>
      <c r="V23" s="35">
        <v>39</v>
      </c>
      <c r="W23" s="35">
        <v>41</v>
      </c>
      <c r="X23" s="35">
        <v>43</v>
      </c>
      <c r="Y23" s="35">
        <v>47</v>
      </c>
      <c r="Z23" s="35">
        <v>50</v>
      </c>
      <c r="AA23" s="35">
        <v>54</v>
      </c>
      <c r="AB23" s="53">
        <v>55</v>
      </c>
      <c r="AC23" s="35">
        <v>56</v>
      </c>
      <c r="AD23" s="35">
        <v>59</v>
      </c>
      <c r="AE23" s="35">
        <v>61</v>
      </c>
      <c r="AF23" s="35">
        <v>62</v>
      </c>
      <c r="AG23" s="35">
        <v>62</v>
      </c>
      <c r="AH23" s="35">
        <v>62</v>
      </c>
      <c r="AI23" s="35">
        <v>64</v>
      </c>
      <c r="AJ23" s="35">
        <v>64</v>
      </c>
      <c r="AK23" s="35">
        <v>65</v>
      </c>
      <c r="AL23" s="35">
        <v>65</v>
      </c>
      <c r="AM23" s="35">
        <v>66</v>
      </c>
      <c r="AN23" s="53">
        <v>67</v>
      </c>
      <c r="AO23" s="35">
        <v>67</v>
      </c>
      <c r="AP23" s="35">
        <v>67</v>
      </c>
      <c r="AQ23" s="35">
        <v>67</v>
      </c>
      <c r="AR23" s="35">
        <v>67</v>
      </c>
      <c r="AS23" s="35">
        <v>67</v>
      </c>
      <c r="AT23" s="35">
        <v>67</v>
      </c>
      <c r="AU23" s="35">
        <v>67</v>
      </c>
      <c r="AV23" s="35">
        <v>67</v>
      </c>
      <c r="AW23" s="35">
        <v>67</v>
      </c>
      <c r="AX23" s="35">
        <v>67</v>
      </c>
      <c r="AY23" s="35">
        <v>67</v>
      </c>
      <c r="AZ23" s="35">
        <v>67</v>
      </c>
      <c r="BA23" s="61">
        <v>67</v>
      </c>
      <c r="BB23" s="35">
        <v>67</v>
      </c>
      <c r="BC23" s="35">
        <v>67</v>
      </c>
      <c r="BD23" s="35">
        <v>67</v>
      </c>
      <c r="BE23" s="35">
        <v>67</v>
      </c>
      <c r="BF23" s="35">
        <v>67</v>
      </c>
      <c r="BG23" s="35">
        <v>67</v>
      </c>
      <c r="BH23" s="35">
        <v>67</v>
      </c>
      <c r="BI23" s="35">
        <v>67</v>
      </c>
      <c r="BJ23" s="35">
        <v>67</v>
      </c>
      <c r="BK23" s="35">
        <v>67</v>
      </c>
      <c r="BL23" s="35">
        <v>67</v>
      </c>
      <c r="BM23" s="35">
        <v>67</v>
      </c>
      <c r="BN23" s="35">
        <v>67</v>
      </c>
      <c r="BO23" s="35"/>
      <c r="BP23" s="98">
        <f>BN23/BB23-1</f>
        <v>0</v>
      </c>
      <c r="BQ23" s="98">
        <f>BN23/$BN$34</f>
        <v>0.11092715231788079</v>
      </c>
      <c r="BR23" s="99"/>
    </row>
    <row r="24" spans="2:72" s="40" customFormat="1" ht="15" x14ac:dyDescent="0.25">
      <c r="B24" s="243"/>
      <c r="C24" s="126" t="s">
        <v>23</v>
      </c>
      <c r="D24" s="53">
        <v>0</v>
      </c>
      <c r="E24" s="144">
        <v>0</v>
      </c>
      <c r="F24" s="144">
        <v>0</v>
      </c>
      <c r="G24" s="144">
        <v>0</v>
      </c>
      <c r="H24" s="144">
        <v>0</v>
      </c>
      <c r="I24" s="144">
        <v>0</v>
      </c>
      <c r="J24" s="144">
        <v>0</v>
      </c>
      <c r="K24" s="144">
        <v>2</v>
      </c>
      <c r="L24" s="144">
        <v>2</v>
      </c>
      <c r="M24" s="144">
        <v>5</v>
      </c>
      <c r="N24" s="144">
        <v>11</v>
      </c>
      <c r="O24" s="144">
        <v>15</v>
      </c>
      <c r="P24" s="144">
        <v>16</v>
      </c>
      <c r="Q24" s="161">
        <v>20</v>
      </c>
      <c r="R24" s="144">
        <v>21</v>
      </c>
      <c r="S24" s="144">
        <v>23</v>
      </c>
      <c r="T24" s="144">
        <v>28</v>
      </c>
      <c r="U24" s="144">
        <v>31</v>
      </c>
      <c r="V24" s="144">
        <v>32</v>
      </c>
      <c r="W24" s="144">
        <v>33</v>
      </c>
      <c r="X24" s="144">
        <v>35</v>
      </c>
      <c r="Y24" s="144">
        <v>39</v>
      </c>
      <c r="Z24" s="144">
        <v>41</v>
      </c>
      <c r="AA24" s="144">
        <v>45</v>
      </c>
      <c r="AB24" s="173">
        <v>46</v>
      </c>
      <c r="AC24" s="144">
        <v>46</v>
      </c>
      <c r="AD24" s="144">
        <v>49</v>
      </c>
      <c r="AE24" s="144">
        <v>51</v>
      </c>
      <c r="AF24" s="144">
        <v>51</v>
      </c>
      <c r="AG24" s="144">
        <v>51</v>
      </c>
      <c r="AH24" s="144">
        <v>51</v>
      </c>
      <c r="AI24" s="144">
        <v>53</v>
      </c>
      <c r="AJ24" s="144">
        <v>53</v>
      </c>
      <c r="AK24" s="144">
        <v>54</v>
      </c>
      <c r="AL24" s="144">
        <v>54</v>
      </c>
      <c r="AM24" s="144">
        <v>55</v>
      </c>
      <c r="AN24" s="173">
        <v>56</v>
      </c>
      <c r="AO24" s="144">
        <v>56</v>
      </c>
      <c r="AP24" s="144">
        <v>56</v>
      </c>
      <c r="AQ24" s="144">
        <v>56</v>
      </c>
      <c r="AR24" s="144">
        <v>56</v>
      </c>
      <c r="AS24" s="144">
        <v>56</v>
      </c>
      <c r="AT24" s="144">
        <v>56</v>
      </c>
      <c r="AU24" s="144">
        <v>56</v>
      </c>
      <c r="AV24" s="144">
        <v>56</v>
      </c>
      <c r="AW24" s="144">
        <v>56</v>
      </c>
      <c r="AX24" s="144">
        <v>56</v>
      </c>
      <c r="AY24" s="144">
        <v>56</v>
      </c>
      <c r="AZ24" s="144">
        <v>56</v>
      </c>
      <c r="BA24" s="161">
        <v>56</v>
      </c>
      <c r="BB24" s="144">
        <v>56</v>
      </c>
      <c r="BC24" s="144">
        <v>56</v>
      </c>
      <c r="BD24" s="144">
        <v>56</v>
      </c>
      <c r="BE24" s="144">
        <v>56</v>
      </c>
      <c r="BF24" s="144">
        <v>56</v>
      </c>
      <c r="BG24" s="144">
        <v>56</v>
      </c>
      <c r="BH24" s="144">
        <v>56</v>
      </c>
      <c r="BI24" s="144">
        <v>56</v>
      </c>
      <c r="BJ24" s="144">
        <v>56</v>
      </c>
      <c r="BK24" s="144">
        <v>56</v>
      </c>
      <c r="BL24" s="144">
        <v>56</v>
      </c>
      <c r="BM24" s="144">
        <v>56</v>
      </c>
      <c r="BN24" s="144">
        <v>56</v>
      </c>
      <c r="BO24" s="144"/>
      <c r="BP24" s="96">
        <f t="shared" ref="BP24:BP31" si="2">BN24/BB24-1</f>
        <v>0</v>
      </c>
      <c r="BQ24" s="96">
        <f t="shared" ref="BQ24:BQ33" si="3">BN24/$BN$34</f>
        <v>9.2715231788079472E-2</v>
      </c>
      <c r="BR24" s="97"/>
    </row>
    <row r="25" spans="2:72" x14ac:dyDescent="0.2">
      <c r="B25" s="243"/>
      <c r="C25" s="126" t="s">
        <v>62</v>
      </c>
      <c r="D25" s="53">
        <v>0</v>
      </c>
      <c r="E25" s="144">
        <v>0</v>
      </c>
      <c r="F25" s="144">
        <v>0</v>
      </c>
      <c r="G25" s="144">
        <v>0</v>
      </c>
      <c r="H25" s="144">
        <v>0</v>
      </c>
      <c r="I25" s="144">
        <v>0</v>
      </c>
      <c r="J25" s="144">
        <v>0</v>
      </c>
      <c r="K25" s="144">
        <v>0</v>
      </c>
      <c r="L25" s="144">
        <v>0</v>
      </c>
      <c r="M25" s="144">
        <v>1</v>
      </c>
      <c r="N25" s="144">
        <v>2</v>
      </c>
      <c r="O25" s="144">
        <v>2</v>
      </c>
      <c r="P25" s="144">
        <v>2</v>
      </c>
      <c r="Q25" s="161">
        <v>4</v>
      </c>
      <c r="R25" s="144">
        <v>4</v>
      </c>
      <c r="S25" s="144">
        <v>4</v>
      </c>
      <c r="T25" s="144">
        <v>5</v>
      </c>
      <c r="U25" s="144">
        <v>6</v>
      </c>
      <c r="V25" s="144">
        <v>7</v>
      </c>
      <c r="W25" s="144">
        <v>8</v>
      </c>
      <c r="X25" s="144">
        <v>8</v>
      </c>
      <c r="Y25" s="144">
        <v>8</v>
      </c>
      <c r="Z25" s="144">
        <v>9</v>
      </c>
      <c r="AA25" s="144">
        <v>9</v>
      </c>
      <c r="AB25" s="173">
        <v>9</v>
      </c>
      <c r="AC25" s="144">
        <v>10</v>
      </c>
      <c r="AD25" s="144">
        <v>10</v>
      </c>
      <c r="AE25" s="144">
        <v>10</v>
      </c>
      <c r="AF25" s="144">
        <v>11</v>
      </c>
      <c r="AG25" s="144">
        <v>11</v>
      </c>
      <c r="AH25" s="144">
        <v>11</v>
      </c>
      <c r="AI25" s="144">
        <v>11</v>
      </c>
      <c r="AJ25" s="144">
        <v>11</v>
      </c>
      <c r="AK25" s="144">
        <v>11</v>
      </c>
      <c r="AL25" s="144">
        <v>11</v>
      </c>
      <c r="AM25" s="144">
        <v>11</v>
      </c>
      <c r="AN25" s="173">
        <v>11</v>
      </c>
      <c r="AO25" s="144">
        <v>11</v>
      </c>
      <c r="AP25" s="144">
        <v>11</v>
      </c>
      <c r="AQ25" s="144">
        <v>11</v>
      </c>
      <c r="AR25" s="144">
        <v>11</v>
      </c>
      <c r="AS25" s="144">
        <v>11</v>
      </c>
      <c r="AT25" s="144">
        <v>11</v>
      </c>
      <c r="AU25" s="144">
        <v>11</v>
      </c>
      <c r="AV25" s="144">
        <v>11</v>
      </c>
      <c r="AW25" s="144">
        <v>11</v>
      </c>
      <c r="AX25" s="144">
        <v>11</v>
      </c>
      <c r="AY25" s="144">
        <v>11</v>
      </c>
      <c r="AZ25" s="144">
        <v>11</v>
      </c>
      <c r="BA25" s="161">
        <v>11</v>
      </c>
      <c r="BB25" s="144">
        <v>11</v>
      </c>
      <c r="BC25" s="144">
        <v>11</v>
      </c>
      <c r="BD25" s="144">
        <v>11</v>
      </c>
      <c r="BE25" s="144">
        <v>11</v>
      </c>
      <c r="BF25" s="144">
        <v>11</v>
      </c>
      <c r="BG25" s="144">
        <v>11</v>
      </c>
      <c r="BH25" s="144">
        <v>11</v>
      </c>
      <c r="BI25" s="144">
        <v>11</v>
      </c>
      <c r="BJ25" s="144">
        <v>11</v>
      </c>
      <c r="BK25" s="144">
        <v>11</v>
      </c>
      <c r="BL25" s="144">
        <v>11</v>
      </c>
      <c r="BM25" s="144">
        <v>11</v>
      </c>
      <c r="BN25" s="144">
        <v>11</v>
      </c>
      <c r="BO25" s="144"/>
      <c r="BP25" s="96">
        <f t="shared" si="2"/>
        <v>0</v>
      </c>
      <c r="BQ25" s="96">
        <f t="shared" si="3"/>
        <v>1.8211920529801324E-2</v>
      </c>
      <c r="BR25" s="97"/>
    </row>
    <row r="26" spans="2:72" ht="12.75" customHeight="1" x14ac:dyDescent="0.2">
      <c r="B26" s="258" t="s">
        <v>16</v>
      </c>
      <c r="C26" s="127" t="s">
        <v>25</v>
      </c>
      <c r="D26" s="175">
        <v>28</v>
      </c>
      <c r="E26" s="150">
        <v>29</v>
      </c>
      <c r="F26" s="150">
        <v>42</v>
      </c>
      <c r="G26" s="150">
        <v>65</v>
      </c>
      <c r="H26" s="150">
        <v>66</v>
      </c>
      <c r="I26" s="150">
        <v>66</v>
      </c>
      <c r="J26" s="150">
        <v>67</v>
      </c>
      <c r="K26" s="150">
        <v>68</v>
      </c>
      <c r="L26" s="150">
        <v>69</v>
      </c>
      <c r="M26" s="150">
        <v>69</v>
      </c>
      <c r="N26" s="150">
        <v>71</v>
      </c>
      <c r="O26" s="150">
        <v>71</v>
      </c>
      <c r="P26" s="150">
        <v>71</v>
      </c>
      <c r="Q26" s="162">
        <v>72</v>
      </c>
      <c r="R26" s="150">
        <v>72</v>
      </c>
      <c r="S26" s="150">
        <v>74</v>
      </c>
      <c r="T26" s="150">
        <v>77</v>
      </c>
      <c r="U26" s="150">
        <v>86</v>
      </c>
      <c r="V26" s="150">
        <v>89</v>
      </c>
      <c r="W26" s="150">
        <v>91</v>
      </c>
      <c r="X26" s="150">
        <v>96</v>
      </c>
      <c r="Y26" s="150">
        <v>106</v>
      </c>
      <c r="Z26" s="150">
        <v>111</v>
      </c>
      <c r="AA26" s="150">
        <v>116</v>
      </c>
      <c r="AB26" s="175">
        <v>123</v>
      </c>
      <c r="AC26" s="150">
        <v>131</v>
      </c>
      <c r="AD26" s="150">
        <v>147</v>
      </c>
      <c r="AE26" s="150">
        <v>161</v>
      </c>
      <c r="AF26" s="150">
        <v>168</v>
      </c>
      <c r="AG26" s="150">
        <v>180</v>
      </c>
      <c r="AH26" s="150">
        <v>193</v>
      </c>
      <c r="AI26" s="150">
        <v>201</v>
      </c>
      <c r="AJ26" s="150">
        <v>201</v>
      </c>
      <c r="AK26" s="150">
        <v>211</v>
      </c>
      <c r="AL26" s="150">
        <v>220</v>
      </c>
      <c r="AM26" s="150">
        <v>231</v>
      </c>
      <c r="AN26" s="175">
        <v>246</v>
      </c>
      <c r="AO26" s="150">
        <v>247</v>
      </c>
      <c r="AP26" s="150">
        <v>255</v>
      </c>
      <c r="AQ26" s="150">
        <v>260</v>
      </c>
      <c r="AR26" s="150">
        <v>267</v>
      </c>
      <c r="AS26" s="150">
        <v>278</v>
      </c>
      <c r="AT26" s="150">
        <v>281</v>
      </c>
      <c r="AU26" s="150">
        <v>284</v>
      </c>
      <c r="AV26" s="150">
        <v>288</v>
      </c>
      <c r="AW26" s="150">
        <v>298</v>
      </c>
      <c r="AX26" s="150">
        <v>306</v>
      </c>
      <c r="AY26" s="150">
        <v>326</v>
      </c>
      <c r="AZ26" s="150">
        <v>336</v>
      </c>
      <c r="BA26" s="162">
        <v>343</v>
      </c>
      <c r="BB26" s="150">
        <v>351</v>
      </c>
      <c r="BC26" s="150">
        <v>362</v>
      </c>
      <c r="BD26" s="150">
        <v>364</v>
      </c>
      <c r="BE26" s="150">
        <v>372</v>
      </c>
      <c r="BF26" s="150">
        <v>376</v>
      </c>
      <c r="BG26" s="150">
        <v>381</v>
      </c>
      <c r="BH26" s="150">
        <v>386</v>
      </c>
      <c r="BI26" s="150">
        <v>393</v>
      </c>
      <c r="BJ26" s="150">
        <v>401</v>
      </c>
      <c r="BK26" s="150">
        <v>406</v>
      </c>
      <c r="BL26" s="150">
        <v>410</v>
      </c>
      <c r="BM26" s="150">
        <v>412</v>
      </c>
      <c r="BN26" s="150">
        <v>412</v>
      </c>
      <c r="BO26" s="35"/>
      <c r="BP26" s="98">
        <f t="shared" si="2"/>
        <v>0.17378917378917369</v>
      </c>
      <c r="BQ26" s="98">
        <f t="shared" si="3"/>
        <v>0.68211920529801329</v>
      </c>
      <c r="BR26" s="99"/>
    </row>
    <row r="27" spans="2:72" s="40" customFormat="1" ht="12.75" customHeight="1" x14ac:dyDescent="0.25">
      <c r="B27" s="259"/>
      <c r="C27" s="126" t="s">
        <v>23</v>
      </c>
      <c r="D27" s="53">
        <v>17</v>
      </c>
      <c r="E27" s="144">
        <v>17</v>
      </c>
      <c r="F27" s="144">
        <v>25</v>
      </c>
      <c r="G27" s="144">
        <v>43</v>
      </c>
      <c r="H27" s="144">
        <v>43</v>
      </c>
      <c r="I27" s="144">
        <v>43</v>
      </c>
      <c r="J27" s="144">
        <v>43</v>
      </c>
      <c r="K27" s="144">
        <v>43</v>
      </c>
      <c r="L27" s="144">
        <v>43</v>
      </c>
      <c r="M27" s="144">
        <v>43</v>
      </c>
      <c r="N27" s="144">
        <v>43</v>
      </c>
      <c r="O27" s="144">
        <v>43</v>
      </c>
      <c r="P27" s="144">
        <v>43</v>
      </c>
      <c r="Q27" s="161">
        <v>43</v>
      </c>
      <c r="R27" s="144">
        <v>43</v>
      </c>
      <c r="S27" s="144">
        <v>44</v>
      </c>
      <c r="T27" s="144">
        <v>45</v>
      </c>
      <c r="U27" s="144">
        <v>47</v>
      </c>
      <c r="V27" s="144">
        <v>48</v>
      </c>
      <c r="W27" s="144">
        <v>48</v>
      </c>
      <c r="X27" s="144">
        <v>50</v>
      </c>
      <c r="Y27" s="144">
        <v>53</v>
      </c>
      <c r="Z27" s="144">
        <v>55</v>
      </c>
      <c r="AA27" s="144">
        <v>57</v>
      </c>
      <c r="AB27" s="173">
        <v>60</v>
      </c>
      <c r="AC27" s="144">
        <v>64</v>
      </c>
      <c r="AD27" s="144">
        <v>76</v>
      </c>
      <c r="AE27" s="144">
        <v>84</v>
      </c>
      <c r="AF27" s="144">
        <v>87</v>
      </c>
      <c r="AG27" s="144">
        <v>89</v>
      </c>
      <c r="AH27" s="144">
        <v>94</v>
      </c>
      <c r="AI27" s="144">
        <v>98</v>
      </c>
      <c r="AJ27" s="144">
        <v>98</v>
      </c>
      <c r="AK27" s="144">
        <v>106</v>
      </c>
      <c r="AL27" s="144">
        <v>110</v>
      </c>
      <c r="AM27" s="144">
        <v>115</v>
      </c>
      <c r="AN27" s="173">
        <v>121</v>
      </c>
      <c r="AO27" s="144">
        <v>121</v>
      </c>
      <c r="AP27" s="144">
        <v>125</v>
      </c>
      <c r="AQ27" s="144">
        <v>125</v>
      </c>
      <c r="AR27" s="144">
        <v>127</v>
      </c>
      <c r="AS27" s="144">
        <v>132</v>
      </c>
      <c r="AT27" s="144">
        <v>132</v>
      </c>
      <c r="AU27" s="144">
        <v>134</v>
      </c>
      <c r="AV27" s="144">
        <v>135</v>
      </c>
      <c r="AW27" s="144">
        <v>141</v>
      </c>
      <c r="AX27" s="144">
        <v>145</v>
      </c>
      <c r="AY27" s="144">
        <v>154</v>
      </c>
      <c r="AZ27" s="144">
        <v>156</v>
      </c>
      <c r="BA27" s="161">
        <v>159</v>
      </c>
      <c r="BB27" s="144">
        <v>163</v>
      </c>
      <c r="BC27" s="144">
        <v>167</v>
      </c>
      <c r="BD27" s="144">
        <v>167</v>
      </c>
      <c r="BE27" s="144">
        <v>168</v>
      </c>
      <c r="BF27" s="144">
        <v>168</v>
      </c>
      <c r="BG27" s="144">
        <v>170</v>
      </c>
      <c r="BH27" s="144">
        <v>170</v>
      </c>
      <c r="BI27" s="144">
        <v>174</v>
      </c>
      <c r="BJ27" s="144">
        <v>175</v>
      </c>
      <c r="BK27" s="144">
        <v>176</v>
      </c>
      <c r="BL27" s="144">
        <v>178</v>
      </c>
      <c r="BM27" s="144">
        <v>179</v>
      </c>
      <c r="BN27" s="144">
        <v>179</v>
      </c>
      <c r="BO27" s="144"/>
      <c r="BP27" s="96">
        <f t="shared" si="2"/>
        <v>9.8159509202454087E-2</v>
      </c>
      <c r="BQ27" s="96">
        <f t="shared" si="3"/>
        <v>0.29635761589403975</v>
      </c>
      <c r="BR27" s="97"/>
    </row>
    <row r="28" spans="2:72" s="40" customFormat="1" ht="12.75" customHeight="1" x14ac:dyDescent="0.25">
      <c r="B28" s="259"/>
      <c r="C28" s="126" t="s">
        <v>62</v>
      </c>
      <c r="D28" s="53">
        <v>5</v>
      </c>
      <c r="E28" s="144">
        <v>6</v>
      </c>
      <c r="F28" s="144">
        <v>10</v>
      </c>
      <c r="G28" s="144">
        <v>12</v>
      </c>
      <c r="H28" s="144">
        <v>12</v>
      </c>
      <c r="I28" s="144">
        <v>12</v>
      </c>
      <c r="J28" s="144">
        <v>12</v>
      </c>
      <c r="K28" s="144">
        <v>12</v>
      </c>
      <c r="L28" s="144">
        <v>12</v>
      </c>
      <c r="M28" s="144">
        <v>12</v>
      </c>
      <c r="N28" s="144">
        <v>12</v>
      </c>
      <c r="O28" s="144">
        <v>12</v>
      </c>
      <c r="P28" s="144">
        <v>12</v>
      </c>
      <c r="Q28" s="161">
        <v>12</v>
      </c>
      <c r="R28" s="144">
        <v>12</v>
      </c>
      <c r="S28" s="144">
        <v>12</v>
      </c>
      <c r="T28" s="144">
        <v>12</v>
      </c>
      <c r="U28" s="144">
        <v>14</v>
      </c>
      <c r="V28" s="144">
        <v>15</v>
      </c>
      <c r="W28" s="144">
        <v>16</v>
      </c>
      <c r="X28" s="144">
        <v>17</v>
      </c>
      <c r="Y28" s="144">
        <v>18</v>
      </c>
      <c r="Z28" s="144">
        <v>19</v>
      </c>
      <c r="AA28" s="144">
        <v>19</v>
      </c>
      <c r="AB28" s="173">
        <v>20</v>
      </c>
      <c r="AC28" s="144">
        <v>22</v>
      </c>
      <c r="AD28" s="144">
        <v>24</v>
      </c>
      <c r="AE28" s="144">
        <v>28</v>
      </c>
      <c r="AF28" s="144">
        <v>31</v>
      </c>
      <c r="AG28" s="144">
        <v>34</v>
      </c>
      <c r="AH28" s="144">
        <v>37</v>
      </c>
      <c r="AI28" s="144">
        <v>37</v>
      </c>
      <c r="AJ28" s="144">
        <v>37</v>
      </c>
      <c r="AK28" s="144">
        <v>37</v>
      </c>
      <c r="AL28" s="144">
        <v>38</v>
      </c>
      <c r="AM28" s="144">
        <v>40</v>
      </c>
      <c r="AN28" s="173">
        <v>42</v>
      </c>
      <c r="AO28" s="144">
        <v>43</v>
      </c>
      <c r="AP28" s="144">
        <v>44</v>
      </c>
      <c r="AQ28" s="144">
        <v>44</v>
      </c>
      <c r="AR28" s="144">
        <v>45</v>
      </c>
      <c r="AS28" s="144">
        <v>49</v>
      </c>
      <c r="AT28" s="144">
        <v>49</v>
      </c>
      <c r="AU28" s="144">
        <v>49</v>
      </c>
      <c r="AV28" s="144">
        <v>50</v>
      </c>
      <c r="AW28" s="144">
        <v>51</v>
      </c>
      <c r="AX28" s="144">
        <v>52</v>
      </c>
      <c r="AY28" s="144">
        <v>56</v>
      </c>
      <c r="AZ28" s="144">
        <v>57</v>
      </c>
      <c r="BA28" s="161">
        <v>58</v>
      </c>
      <c r="BB28" s="144">
        <v>58</v>
      </c>
      <c r="BC28" s="144">
        <v>60</v>
      </c>
      <c r="BD28" s="144">
        <v>61</v>
      </c>
      <c r="BE28" s="144">
        <v>64</v>
      </c>
      <c r="BF28" s="144">
        <v>65</v>
      </c>
      <c r="BG28" s="144">
        <v>65</v>
      </c>
      <c r="BH28" s="144">
        <v>65</v>
      </c>
      <c r="BI28" s="144">
        <v>65</v>
      </c>
      <c r="BJ28" s="144">
        <v>65</v>
      </c>
      <c r="BK28" s="144">
        <v>65</v>
      </c>
      <c r="BL28" s="144">
        <v>67</v>
      </c>
      <c r="BM28" s="144">
        <v>68</v>
      </c>
      <c r="BN28" s="144">
        <v>68</v>
      </c>
      <c r="BO28" s="144"/>
      <c r="BP28" s="96">
        <f t="shared" si="2"/>
        <v>0.17241379310344818</v>
      </c>
      <c r="BQ28" s="96">
        <f t="shared" si="3"/>
        <v>0.11258278145695365</v>
      </c>
      <c r="BR28" s="97"/>
    </row>
    <row r="29" spans="2:72" s="40" customFormat="1" ht="12.75" customHeight="1" x14ac:dyDescent="0.25">
      <c r="B29" s="259"/>
      <c r="C29" s="126" t="s">
        <v>57</v>
      </c>
      <c r="D29" s="53">
        <v>3</v>
      </c>
      <c r="E29" s="144">
        <v>3</v>
      </c>
      <c r="F29" s="144">
        <v>3</v>
      </c>
      <c r="G29" s="144">
        <v>3</v>
      </c>
      <c r="H29" s="144">
        <v>3</v>
      </c>
      <c r="I29" s="144">
        <v>3</v>
      </c>
      <c r="J29" s="144">
        <v>3</v>
      </c>
      <c r="K29" s="144">
        <v>4</v>
      </c>
      <c r="L29" s="144">
        <v>5</v>
      </c>
      <c r="M29" s="144">
        <v>5</v>
      </c>
      <c r="N29" s="144">
        <v>5</v>
      </c>
      <c r="O29" s="144">
        <v>5</v>
      </c>
      <c r="P29" s="144">
        <v>5</v>
      </c>
      <c r="Q29" s="161">
        <v>5</v>
      </c>
      <c r="R29" s="144">
        <v>5</v>
      </c>
      <c r="S29" s="144">
        <v>5</v>
      </c>
      <c r="T29" s="144">
        <v>5</v>
      </c>
      <c r="U29" s="144">
        <v>6</v>
      </c>
      <c r="V29" s="144">
        <v>6</v>
      </c>
      <c r="W29" s="144">
        <v>6</v>
      </c>
      <c r="X29" s="144">
        <v>8</v>
      </c>
      <c r="Y29" s="144">
        <v>11</v>
      </c>
      <c r="Z29" s="144">
        <v>12</v>
      </c>
      <c r="AA29" s="144">
        <v>13</v>
      </c>
      <c r="AB29" s="173">
        <v>15</v>
      </c>
      <c r="AC29" s="144">
        <v>15</v>
      </c>
      <c r="AD29" s="144">
        <v>17</v>
      </c>
      <c r="AE29" s="144">
        <v>18</v>
      </c>
      <c r="AF29" s="144">
        <v>18</v>
      </c>
      <c r="AG29" s="144">
        <v>21</v>
      </c>
      <c r="AH29" s="144">
        <v>24</v>
      </c>
      <c r="AI29" s="144">
        <v>28</v>
      </c>
      <c r="AJ29" s="144">
        <v>28</v>
      </c>
      <c r="AK29" s="144">
        <v>30</v>
      </c>
      <c r="AL29" s="144">
        <v>34</v>
      </c>
      <c r="AM29" s="144">
        <v>37</v>
      </c>
      <c r="AN29" s="173">
        <v>43</v>
      </c>
      <c r="AO29" s="144">
        <v>43</v>
      </c>
      <c r="AP29" s="144">
        <v>46</v>
      </c>
      <c r="AQ29" s="144">
        <v>50</v>
      </c>
      <c r="AR29" s="144">
        <v>51</v>
      </c>
      <c r="AS29" s="144">
        <v>51</v>
      </c>
      <c r="AT29" s="144">
        <v>53</v>
      </c>
      <c r="AU29" s="144">
        <v>54</v>
      </c>
      <c r="AV29" s="144">
        <v>55</v>
      </c>
      <c r="AW29" s="144">
        <v>57</v>
      </c>
      <c r="AX29" s="144">
        <v>59</v>
      </c>
      <c r="AY29" s="144">
        <v>64</v>
      </c>
      <c r="AZ29" s="144">
        <v>66</v>
      </c>
      <c r="BA29" s="161">
        <v>67</v>
      </c>
      <c r="BB29" s="144">
        <v>70</v>
      </c>
      <c r="BC29" s="144">
        <v>73</v>
      </c>
      <c r="BD29" s="144">
        <v>74</v>
      </c>
      <c r="BE29" s="144">
        <v>76</v>
      </c>
      <c r="BF29" s="144">
        <v>78</v>
      </c>
      <c r="BG29" s="144">
        <v>81</v>
      </c>
      <c r="BH29" s="144">
        <v>83</v>
      </c>
      <c r="BI29" s="144">
        <v>86</v>
      </c>
      <c r="BJ29" s="144">
        <v>90</v>
      </c>
      <c r="BK29" s="144">
        <v>91</v>
      </c>
      <c r="BL29" s="144">
        <v>91</v>
      </c>
      <c r="BM29" s="144">
        <v>91</v>
      </c>
      <c r="BN29" s="144">
        <v>91</v>
      </c>
      <c r="BO29" s="144"/>
      <c r="BP29" s="96">
        <f t="shared" si="2"/>
        <v>0.30000000000000004</v>
      </c>
      <c r="BQ29" s="96">
        <f t="shared" si="3"/>
        <v>0.15066225165562913</v>
      </c>
      <c r="BR29" s="97"/>
    </row>
    <row r="30" spans="2:72" s="40" customFormat="1" ht="12.75" customHeight="1" x14ac:dyDescent="0.25">
      <c r="B30" s="259"/>
      <c r="C30" s="126" t="s">
        <v>19</v>
      </c>
      <c r="D30" s="53">
        <v>1</v>
      </c>
      <c r="E30" s="144">
        <v>1</v>
      </c>
      <c r="F30" s="144">
        <v>1</v>
      </c>
      <c r="G30" s="144">
        <v>4</v>
      </c>
      <c r="H30" s="144">
        <v>4</v>
      </c>
      <c r="I30" s="144">
        <v>4</v>
      </c>
      <c r="J30" s="144">
        <v>5</v>
      </c>
      <c r="K30" s="144">
        <v>5</v>
      </c>
      <c r="L30" s="144">
        <v>5</v>
      </c>
      <c r="M30" s="144">
        <v>5</v>
      </c>
      <c r="N30" s="144">
        <v>5</v>
      </c>
      <c r="O30" s="144">
        <v>5</v>
      </c>
      <c r="P30" s="144">
        <v>5</v>
      </c>
      <c r="Q30" s="161">
        <v>5</v>
      </c>
      <c r="R30" s="144">
        <v>5</v>
      </c>
      <c r="S30" s="144">
        <v>5</v>
      </c>
      <c r="T30" s="144">
        <v>6</v>
      </c>
      <c r="U30" s="144">
        <v>9</v>
      </c>
      <c r="V30" s="144">
        <v>9</v>
      </c>
      <c r="W30" s="144">
        <v>9</v>
      </c>
      <c r="X30" s="144">
        <v>9</v>
      </c>
      <c r="Y30" s="144">
        <v>10</v>
      </c>
      <c r="Z30" s="144">
        <v>11</v>
      </c>
      <c r="AA30" s="144">
        <v>12</v>
      </c>
      <c r="AB30" s="173">
        <v>13</v>
      </c>
      <c r="AC30" s="144">
        <v>14</v>
      </c>
      <c r="AD30" s="144">
        <v>14</v>
      </c>
      <c r="AE30" s="144">
        <v>14</v>
      </c>
      <c r="AF30" s="144">
        <v>15</v>
      </c>
      <c r="AG30" s="144">
        <v>16</v>
      </c>
      <c r="AH30" s="144">
        <v>17</v>
      </c>
      <c r="AI30" s="144">
        <v>17</v>
      </c>
      <c r="AJ30" s="144">
        <v>17</v>
      </c>
      <c r="AK30" s="144">
        <v>17</v>
      </c>
      <c r="AL30" s="144">
        <v>17</v>
      </c>
      <c r="AM30" s="144">
        <v>17</v>
      </c>
      <c r="AN30" s="173">
        <v>17</v>
      </c>
      <c r="AO30" s="144">
        <v>17</v>
      </c>
      <c r="AP30" s="144">
        <v>17</v>
      </c>
      <c r="AQ30" s="144">
        <v>18</v>
      </c>
      <c r="AR30" s="144">
        <v>20</v>
      </c>
      <c r="AS30" s="144">
        <v>21</v>
      </c>
      <c r="AT30" s="144">
        <v>22</v>
      </c>
      <c r="AU30" s="144">
        <v>22</v>
      </c>
      <c r="AV30" s="144">
        <v>22</v>
      </c>
      <c r="AW30" s="144">
        <v>23</v>
      </c>
      <c r="AX30" s="144">
        <v>24</v>
      </c>
      <c r="AY30" s="144">
        <v>26</v>
      </c>
      <c r="AZ30" s="144">
        <v>29</v>
      </c>
      <c r="BA30" s="161">
        <v>29</v>
      </c>
      <c r="BB30" s="144">
        <v>30</v>
      </c>
      <c r="BC30" s="144">
        <v>31</v>
      </c>
      <c r="BD30" s="144">
        <v>31</v>
      </c>
      <c r="BE30" s="144">
        <v>33</v>
      </c>
      <c r="BF30" s="144">
        <v>34</v>
      </c>
      <c r="BG30" s="144">
        <v>34</v>
      </c>
      <c r="BH30" s="144">
        <v>37</v>
      </c>
      <c r="BI30" s="144">
        <v>37</v>
      </c>
      <c r="BJ30" s="144">
        <v>39</v>
      </c>
      <c r="BK30" s="144">
        <v>40</v>
      </c>
      <c r="BL30" s="144">
        <v>40</v>
      </c>
      <c r="BM30" s="144">
        <v>40</v>
      </c>
      <c r="BN30" s="144">
        <v>40</v>
      </c>
      <c r="BO30" s="144"/>
      <c r="BP30" s="96">
        <f t="shared" si="2"/>
        <v>0.33333333333333326</v>
      </c>
      <c r="BQ30" s="96">
        <f t="shared" si="3"/>
        <v>6.6225165562913912E-2</v>
      </c>
      <c r="BR30" s="97"/>
    </row>
    <row r="31" spans="2:72" s="40" customFormat="1" ht="12.75" customHeight="1" x14ac:dyDescent="0.25">
      <c r="B31" s="259"/>
      <c r="C31" s="126" t="s">
        <v>63</v>
      </c>
      <c r="D31" s="53">
        <v>2</v>
      </c>
      <c r="E31" s="144">
        <v>2</v>
      </c>
      <c r="F31" s="144">
        <v>3</v>
      </c>
      <c r="G31" s="144">
        <v>3</v>
      </c>
      <c r="H31" s="144">
        <v>4</v>
      </c>
      <c r="I31" s="144">
        <v>4</v>
      </c>
      <c r="J31" s="144">
        <v>4</v>
      </c>
      <c r="K31" s="144">
        <v>4</v>
      </c>
      <c r="L31" s="144">
        <v>4</v>
      </c>
      <c r="M31" s="144">
        <v>4</v>
      </c>
      <c r="N31" s="144">
        <v>6</v>
      </c>
      <c r="O31" s="144">
        <v>6</v>
      </c>
      <c r="P31" s="144">
        <v>6</v>
      </c>
      <c r="Q31" s="161">
        <v>7</v>
      </c>
      <c r="R31" s="144">
        <v>7</v>
      </c>
      <c r="S31" s="144">
        <v>8</v>
      </c>
      <c r="T31" s="144">
        <v>9</v>
      </c>
      <c r="U31" s="144">
        <v>10</v>
      </c>
      <c r="V31" s="144">
        <v>11</v>
      </c>
      <c r="W31" s="144">
        <v>12</v>
      </c>
      <c r="X31" s="144">
        <v>12</v>
      </c>
      <c r="Y31" s="144">
        <v>14</v>
      </c>
      <c r="Z31" s="144">
        <v>14</v>
      </c>
      <c r="AA31" s="144">
        <v>15</v>
      </c>
      <c r="AB31" s="173">
        <v>15</v>
      </c>
      <c r="AC31" s="144">
        <v>16</v>
      </c>
      <c r="AD31" s="144">
        <v>16</v>
      </c>
      <c r="AE31" s="144">
        <v>17</v>
      </c>
      <c r="AF31" s="144">
        <v>17</v>
      </c>
      <c r="AG31" s="144">
        <v>20</v>
      </c>
      <c r="AH31" s="144">
        <v>21</v>
      </c>
      <c r="AI31" s="144">
        <v>21</v>
      </c>
      <c r="AJ31" s="144">
        <v>21</v>
      </c>
      <c r="AK31" s="144">
        <v>21</v>
      </c>
      <c r="AL31" s="144">
        <v>21</v>
      </c>
      <c r="AM31" s="144">
        <v>22</v>
      </c>
      <c r="AN31" s="173">
        <v>23</v>
      </c>
      <c r="AO31" s="144">
        <v>23</v>
      </c>
      <c r="AP31" s="144">
        <v>23</v>
      </c>
      <c r="AQ31" s="144">
        <v>23</v>
      </c>
      <c r="AR31" s="144">
        <v>24</v>
      </c>
      <c r="AS31" s="144">
        <v>25</v>
      </c>
      <c r="AT31" s="144">
        <v>25</v>
      </c>
      <c r="AU31" s="144">
        <v>25</v>
      </c>
      <c r="AV31" s="144">
        <v>26</v>
      </c>
      <c r="AW31" s="144">
        <v>26</v>
      </c>
      <c r="AX31" s="144">
        <v>26</v>
      </c>
      <c r="AY31" s="144">
        <v>26</v>
      </c>
      <c r="AZ31" s="144">
        <v>28</v>
      </c>
      <c r="BA31" s="161">
        <v>30</v>
      </c>
      <c r="BB31" s="144">
        <v>30</v>
      </c>
      <c r="BC31" s="144">
        <v>31</v>
      </c>
      <c r="BD31" s="144">
        <v>31</v>
      </c>
      <c r="BE31" s="144">
        <v>31</v>
      </c>
      <c r="BF31" s="144">
        <v>31</v>
      </c>
      <c r="BG31" s="144">
        <v>31</v>
      </c>
      <c r="BH31" s="144">
        <v>31</v>
      </c>
      <c r="BI31" s="144">
        <v>31</v>
      </c>
      <c r="BJ31" s="144">
        <v>32</v>
      </c>
      <c r="BK31" s="144">
        <v>34</v>
      </c>
      <c r="BL31" s="144">
        <v>34</v>
      </c>
      <c r="BM31" s="144">
        <v>34</v>
      </c>
      <c r="BN31" s="144">
        <v>34</v>
      </c>
      <c r="BO31" s="144"/>
      <c r="BP31" s="96">
        <f t="shared" si="2"/>
        <v>0.1333333333333333</v>
      </c>
      <c r="BQ31" s="96">
        <f t="shared" si="3"/>
        <v>5.6291390728476824E-2</v>
      </c>
      <c r="BR31" s="97"/>
    </row>
    <row r="32" spans="2:72" s="40" customFormat="1" ht="12.75" customHeight="1" x14ac:dyDescent="0.25">
      <c r="B32" s="260"/>
      <c r="C32" s="128" t="s">
        <v>64</v>
      </c>
      <c r="D32" s="166">
        <v>0</v>
      </c>
      <c r="E32" s="151">
        <v>0</v>
      </c>
      <c r="F32" s="151">
        <v>0</v>
      </c>
      <c r="G32" s="151">
        <v>0</v>
      </c>
      <c r="H32" s="151">
        <v>0</v>
      </c>
      <c r="I32" s="151">
        <v>0</v>
      </c>
      <c r="J32" s="151">
        <v>0</v>
      </c>
      <c r="K32" s="151">
        <v>0</v>
      </c>
      <c r="L32" s="151">
        <v>0</v>
      </c>
      <c r="M32" s="151">
        <v>0</v>
      </c>
      <c r="N32" s="151">
        <v>0</v>
      </c>
      <c r="O32" s="151">
        <v>0</v>
      </c>
      <c r="P32" s="151">
        <v>0</v>
      </c>
      <c r="Q32" s="163">
        <v>0</v>
      </c>
      <c r="R32" s="151">
        <v>0</v>
      </c>
      <c r="S32" s="151">
        <v>0</v>
      </c>
      <c r="T32" s="151">
        <v>0</v>
      </c>
      <c r="U32" s="151">
        <v>0</v>
      </c>
      <c r="V32" s="151">
        <v>0</v>
      </c>
      <c r="W32" s="151">
        <v>0</v>
      </c>
      <c r="X32" s="151">
        <v>0</v>
      </c>
      <c r="Y32" s="151">
        <v>0</v>
      </c>
      <c r="Z32" s="151">
        <v>0</v>
      </c>
      <c r="AA32" s="151">
        <v>0</v>
      </c>
      <c r="AB32" s="172">
        <v>0</v>
      </c>
      <c r="AC32" s="151">
        <v>0</v>
      </c>
      <c r="AD32" s="151">
        <v>0</v>
      </c>
      <c r="AE32" s="151">
        <v>0</v>
      </c>
      <c r="AF32" s="151">
        <v>0</v>
      </c>
      <c r="AG32" s="151">
        <v>0</v>
      </c>
      <c r="AH32" s="151">
        <v>0</v>
      </c>
      <c r="AI32" s="151">
        <v>0</v>
      </c>
      <c r="AJ32" s="151">
        <v>0</v>
      </c>
      <c r="AK32" s="151">
        <v>0</v>
      </c>
      <c r="AL32" s="151">
        <v>0</v>
      </c>
      <c r="AM32" s="151">
        <v>0</v>
      </c>
      <c r="AN32" s="172">
        <v>0</v>
      </c>
      <c r="AO32" s="151">
        <v>0</v>
      </c>
      <c r="AP32" s="151">
        <v>0</v>
      </c>
      <c r="AQ32" s="151">
        <v>0</v>
      </c>
      <c r="AR32" s="151">
        <v>0</v>
      </c>
      <c r="AS32" s="151">
        <v>0</v>
      </c>
      <c r="AT32" s="151">
        <v>0</v>
      </c>
      <c r="AU32" s="151">
        <v>0</v>
      </c>
      <c r="AV32" s="151">
        <v>0</v>
      </c>
      <c r="AW32" s="151">
        <v>0</v>
      </c>
      <c r="AX32" s="151">
        <v>0</v>
      </c>
      <c r="AY32" s="151">
        <v>0</v>
      </c>
      <c r="AZ32" s="151">
        <v>0</v>
      </c>
      <c r="BA32" s="163">
        <v>0</v>
      </c>
      <c r="BB32" s="151">
        <v>0</v>
      </c>
      <c r="BC32" s="151">
        <v>0</v>
      </c>
      <c r="BD32" s="151">
        <v>0</v>
      </c>
      <c r="BE32" s="151">
        <v>0</v>
      </c>
      <c r="BF32" s="151">
        <v>0</v>
      </c>
      <c r="BG32" s="151">
        <v>0</v>
      </c>
      <c r="BH32" s="151">
        <v>0</v>
      </c>
      <c r="BI32" s="151">
        <v>0</v>
      </c>
      <c r="BJ32" s="151">
        <v>0</v>
      </c>
      <c r="BK32" s="151">
        <v>0</v>
      </c>
      <c r="BL32" s="151">
        <v>0</v>
      </c>
      <c r="BM32" s="151">
        <v>0</v>
      </c>
      <c r="BN32" s="151">
        <v>0</v>
      </c>
      <c r="BO32" s="144"/>
      <c r="BP32" s="96" t="s">
        <v>71</v>
      </c>
      <c r="BQ32" s="96">
        <f t="shared" si="3"/>
        <v>0</v>
      </c>
      <c r="BR32" s="97"/>
    </row>
    <row r="33" spans="2:70" s="40" customFormat="1" ht="24" customHeight="1" x14ac:dyDescent="0.25">
      <c r="B33" s="100" t="s">
        <v>17</v>
      </c>
      <c r="C33" s="129" t="s">
        <v>14</v>
      </c>
      <c r="D33" s="53">
        <v>125</v>
      </c>
      <c r="E33" s="35">
        <v>125</v>
      </c>
      <c r="F33" s="35">
        <v>125</v>
      </c>
      <c r="G33" s="35">
        <v>125</v>
      </c>
      <c r="H33" s="35">
        <v>125</v>
      </c>
      <c r="I33" s="35">
        <v>125</v>
      </c>
      <c r="J33" s="35">
        <v>125</v>
      </c>
      <c r="K33" s="35">
        <v>125</v>
      </c>
      <c r="L33" s="35">
        <v>125</v>
      </c>
      <c r="M33" s="35">
        <v>125</v>
      </c>
      <c r="N33" s="35">
        <v>125</v>
      </c>
      <c r="O33" s="35">
        <v>125</v>
      </c>
      <c r="P33" s="35">
        <v>125</v>
      </c>
      <c r="Q33" s="61">
        <v>125</v>
      </c>
      <c r="R33" s="35">
        <v>125</v>
      </c>
      <c r="S33" s="35">
        <v>125</v>
      </c>
      <c r="T33" s="35">
        <v>125</v>
      </c>
      <c r="U33" s="35">
        <v>125</v>
      </c>
      <c r="V33" s="35">
        <v>125</v>
      </c>
      <c r="W33" s="35">
        <v>125</v>
      </c>
      <c r="X33" s="35">
        <v>125</v>
      </c>
      <c r="Y33" s="35">
        <v>125</v>
      </c>
      <c r="Z33" s="35">
        <v>125</v>
      </c>
      <c r="AA33" s="35">
        <v>125</v>
      </c>
      <c r="AB33" s="53">
        <v>125</v>
      </c>
      <c r="AC33" s="35">
        <v>125</v>
      </c>
      <c r="AD33" s="35">
        <v>125</v>
      </c>
      <c r="AE33" s="35">
        <v>125</v>
      </c>
      <c r="AF33" s="35">
        <v>125</v>
      </c>
      <c r="AG33" s="35">
        <v>125</v>
      </c>
      <c r="AH33" s="35">
        <v>125</v>
      </c>
      <c r="AI33" s="35">
        <v>125</v>
      </c>
      <c r="AJ33" s="35">
        <v>125</v>
      </c>
      <c r="AK33" s="35">
        <v>125</v>
      </c>
      <c r="AL33" s="35">
        <v>125</v>
      </c>
      <c r="AM33" s="35">
        <v>125</v>
      </c>
      <c r="AN33" s="53">
        <v>125</v>
      </c>
      <c r="AO33" s="35">
        <v>125</v>
      </c>
      <c r="AP33" s="35">
        <v>125</v>
      </c>
      <c r="AQ33" s="35">
        <v>125</v>
      </c>
      <c r="AR33" s="35">
        <v>125</v>
      </c>
      <c r="AS33" s="35">
        <v>125</v>
      </c>
      <c r="AT33" s="35">
        <v>125</v>
      </c>
      <c r="AU33" s="35">
        <v>125</v>
      </c>
      <c r="AV33" s="35">
        <v>125</v>
      </c>
      <c r="AW33" s="35">
        <v>125</v>
      </c>
      <c r="AX33" s="35">
        <v>125</v>
      </c>
      <c r="AY33" s="35">
        <v>125</v>
      </c>
      <c r="AZ33" s="35">
        <v>125</v>
      </c>
      <c r="BA33" s="61">
        <v>125</v>
      </c>
      <c r="BB33" s="150">
        <v>125</v>
      </c>
      <c r="BC33" s="150">
        <v>125</v>
      </c>
      <c r="BD33" s="150">
        <v>125</v>
      </c>
      <c r="BE33" s="150">
        <v>125</v>
      </c>
      <c r="BF33" s="150">
        <v>125</v>
      </c>
      <c r="BG33" s="150">
        <v>125</v>
      </c>
      <c r="BH33" s="150">
        <v>125</v>
      </c>
      <c r="BI33" s="150">
        <v>125</v>
      </c>
      <c r="BJ33" s="150">
        <v>125</v>
      </c>
      <c r="BK33" s="150">
        <v>125</v>
      </c>
      <c r="BL33" s="150">
        <v>125</v>
      </c>
      <c r="BM33" s="150">
        <v>125</v>
      </c>
      <c r="BN33" s="150">
        <v>125</v>
      </c>
      <c r="BO33" s="35"/>
      <c r="BP33" s="98">
        <f>BN33/BB33-1</f>
        <v>0</v>
      </c>
      <c r="BQ33" s="98">
        <f t="shared" si="3"/>
        <v>0.20695364238410596</v>
      </c>
      <c r="BR33" s="99"/>
    </row>
    <row r="34" spans="2:70" s="40" customFormat="1" ht="24" customHeight="1" thickBot="1" x14ac:dyDescent="0.3">
      <c r="B34" s="250" t="s">
        <v>26</v>
      </c>
      <c r="C34" s="251"/>
      <c r="D34" s="174">
        <v>153</v>
      </c>
      <c r="E34" s="141">
        <v>154</v>
      </c>
      <c r="F34" s="141">
        <v>167</v>
      </c>
      <c r="G34" s="141">
        <v>190</v>
      </c>
      <c r="H34" s="141">
        <v>191</v>
      </c>
      <c r="I34" s="141">
        <v>191</v>
      </c>
      <c r="J34" s="141">
        <v>192</v>
      </c>
      <c r="K34" s="141">
        <v>195</v>
      </c>
      <c r="L34" s="141">
        <v>196</v>
      </c>
      <c r="M34" s="141">
        <v>200</v>
      </c>
      <c r="N34" s="141">
        <v>209</v>
      </c>
      <c r="O34" s="141">
        <v>213</v>
      </c>
      <c r="P34" s="141">
        <v>214</v>
      </c>
      <c r="Q34" s="164">
        <v>221</v>
      </c>
      <c r="R34" s="141">
        <v>222</v>
      </c>
      <c r="S34" s="141">
        <v>226</v>
      </c>
      <c r="T34" s="141">
        <v>235</v>
      </c>
      <c r="U34" s="141">
        <v>248</v>
      </c>
      <c r="V34" s="141">
        <v>253</v>
      </c>
      <c r="W34" s="141">
        <v>257</v>
      </c>
      <c r="X34" s="141">
        <v>264</v>
      </c>
      <c r="Y34" s="141">
        <v>278</v>
      </c>
      <c r="Z34" s="141">
        <v>286</v>
      </c>
      <c r="AA34" s="141">
        <v>295</v>
      </c>
      <c r="AB34" s="174">
        <v>303</v>
      </c>
      <c r="AC34" s="141">
        <v>312</v>
      </c>
      <c r="AD34" s="141">
        <v>331</v>
      </c>
      <c r="AE34" s="141">
        <v>347</v>
      </c>
      <c r="AF34" s="141">
        <v>355</v>
      </c>
      <c r="AG34" s="141">
        <v>367</v>
      </c>
      <c r="AH34" s="141">
        <v>380</v>
      </c>
      <c r="AI34" s="141">
        <v>390</v>
      </c>
      <c r="AJ34" s="141">
        <v>390</v>
      </c>
      <c r="AK34" s="141">
        <v>401</v>
      </c>
      <c r="AL34" s="141">
        <v>410</v>
      </c>
      <c r="AM34" s="141">
        <v>422</v>
      </c>
      <c r="AN34" s="174">
        <v>438</v>
      </c>
      <c r="AO34" s="141">
        <v>439</v>
      </c>
      <c r="AP34" s="141">
        <v>447</v>
      </c>
      <c r="AQ34" s="141">
        <v>452</v>
      </c>
      <c r="AR34" s="141">
        <v>459</v>
      </c>
      <c r="AS34" s="141">
        <v>470</v>
      </c>
      <c r="AT34" s="141">
        <v>473</v>
      </c>
      <c r="AU34" s="141">
        <v>476</v>
      </c>
      <c r="AV34" s="141">
        <v>480</v>
      </c>
      <c r="AW34" s="141">
        <v>490</v>
      </c>
      <c r="AX34" s="141">
        <v>498</v>
      </c>
      <c r="AY34" s="141">
        <v>518</v>
      </c>
      <c r="AZ34" s="141">
        <v>528</v>
      </c>
      <c r="BA34" s="164">
        <v>535</v>
      </c>
      <c r="BB34" s="141">
        <v>543</v>
      </c>
      <c r="BC34" s="141">
        <v>554</v>
      </c>
      <c r="BD34" s="141">
        <v>556</v>
      </c>
      <c r="BE34" s="141">
        <v>564</v>
      </c>
      <c r="BF34" s="141">
        <v>568</v>
      </c>
      <c r="BG34" s="141">
        <v>573</v>
      </c>
      <c r="BH34" s="141">
        <v>578</v>
      </c>
      <c r="BI34" s="141">
        <v>585</v>
      </c>
      <c r="BJ34" s="141">
        <v>593</v>
      </c>
      <c r="BK34" s="141">
        <v>598</v>
      </c>
      <c r="BL34" s="141">
        <v>602</v>
      </c>
      <c r="BM34" s="141">
        <v>604</v>
      </c>
      <c r="BN34" s="141">
        <v>604</v>
      </c>
      <c r="BO34" s="35"/>
      <c r="BP34" s="98">
        <f>BN34/BB34-1</f>
        <v>0.11233885819521183</v>
      </c>
      <c r="BQ34" s="98"/>
      <c r="BR34" s="99"/>
    </row>
    <row r="35" spans="2:70" ht="13.5" thickTop="1" x14ac:dyDescent="0.2"/>
    <row r="36" spans="2:70" x14ac:dyDescent="0.2">
      <c r="B36" s="19" t="s">
        <v>31</v>
      </c>
    </row>
    <row r="37" spans="2:70" x14ac:dyDescent="0.2">
      <c r="B37" s="1" t="s">
        <v>39</v>
      </c>
    </row>
  </sheetData>
  <mergeCells count="14">
    <mergeCell ref="BQ3:BQ4"/>
    <mergeCell ref="B26:B32"/>
    <mergeCell ref="AO3:AZ3"/>
    <mergeCell ref="B34:C34"/>
    <mergeCell ref="B19:C19"/>
    <mergeCell ref="B23:B25"/>
    <mergeCell ref="B8:B10"/>
    <mergeCell ref="D3:D4"/>
    <mergeCell ref="H3:P3"/>
    <mergeCell ref="Q3:AB3"/>
    <mergeCell ref="AC3:AN3"/>
    <mergeCell ref="B11:B17"/>
    <mergeCell ref="BP3:BP4"/>
    <mergeCell ref="BA3:BL3"/>
  </mergeCells>
  <pageMargins left="0.7" right="0.7" top="0.75" bottom="0.75" header="0.3" footer="0.3"/>
  <pageSetup paperSize="9" scale="63" fitToHeight="0" orientation="landscape" r:id="rId1"/>
  <rowBreaks count="1" manualBreakCount="1">
    <brk id="4"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Q35"/>
  <sheetViews>
    <sheetView zoomScale="70" zoomScaleNormal="70" workbookViewId="0">
      <pane xSplit="3" ySplit="7" topLeftCell="BC8" activePane="bottomRight" state="frozen"/>
      <selection pane="topRight" activeCell="D1" sqref="D1"/>
      <selection pane="bottomLeft" activeCell="A8" sqref="A8"/>
      <selection pane="bottomRight" activeCell="BP35" sqref="BP35"/>
    </sheetView>
  </sheetViews>
  <sheetFormatPr defaultColWidth="9.140625" defaultRowHeight="12.75" x14ac:dyDescent="0.2"/>
  <cols>
    <col min="1" max="1" width="3.5703125" style="1" customWidth="1"/>
    <col min="2" max="2" width="18.140625" style="1" customWidth="1"/>
    <col min="3" max="3" width="33.5703125" style="1" customWidth="1"/>
    <col min="4" max="48" width="12.7109375" style="22" customWidth="1"/>
    <col min="49" max="49" width="12.85546875" style="22" customWidth="1"/>
    <col min="50" max="66" width="12.7109375" style="22" customWidth="1"/>
    <col min="67" max="67" width="4" style="1" customWidth="1"/>
    <col min="68" max="69" width="23.28515625" style="1" customWidth="1"/>
    <col min="70" max="16384" width="9.140625" style="1"/>
  </cols>
  <sheetData>
    <row r="1" spans="2:69" ht="27.75" x14ac:dyDescent="0.4">
      <c r="B1" s="15" t="s">
        <v>69</v>
      </c>
    </row>
    <row r="2" spans="2:69" ht="15.75" x14ac:dyDescent="0.25">
      <c r="B2" s="16" t="s">
        <v>43</v>
      </c>
      <c r="AO2" s="23"/>
      <c r="AP2" s="23"/>
      <c r="AQ2" s="23"/>
      <c r="AR2" s="23"/>
      <c r="AS2" s="23"/>
      <c r="AT2" s="23"/>
      <c r="AU2" s="23"/>
      <c r="AV2" s="23"/>
      <c r="AW2" s="23"/>
      <c r="AX2" s="23"/>
      <c r="AY2" s="23"/>
      <c r="AZ2" s="23"/>
    </row>
    <row r="3" spans="2:69" ht="12.75" customHeight="1" thickBot="1" x14ac:dyDescent="0.25">
      <c r="B3" s="17"/>
      <c r="C3" s="115"/>
      <c r="D3" s="264" t="s">
        <v>34</v>
      </c>
      <c r="E3" s="247">
        <v>2010</v>
      </c>
      <c r="F3" s="239"/>
      <c r="G3" s="239"/>
      <c r="H3" s="239"/>
      <c r="I3" s="239"/>
      <c r="J3" s="239"/>
      <c r="K3" s="239"/>
      <c r="L3" s="239"/>
      <c r="M3" s="239"/>
      <c r="N3" s="239"/>
      <c r="O3" s="239"/>
      <c r="P3" s="248"/>
      <c r="Q3" s="239">
        <v>2011</v>
      </c>
      <c r="R3" s="239"/>
      <c r="S3" s="239"/>
      <c r="T3" s="239"/>
      <c r="U3" s="239"/>
      <c r="V3" s="239"/>
      <c r="W3" s="239"/>
      <c r="X3" s="239"/>
      <c r="Y3" s="239"/>
      <c r="Z3" s="239"/>
      <c r="AA3" s="239"/>
      <c r="AB3" s="239"/>
      <c r="AC3" s="247">
        <v>2012</v>
      </c>
      <c r="AD3" s="239"/>
      <c r="AE3" s="239"/>
      <c r="AF3" s="239"/>
      <c r="AG3" s="239"/>
      <c r="AH3" s="239"/>
      <c r="AI3" s="239"/>
      <c r="AJ3" s="239"/>
      <c r="AK3" s="239"/>
      <c r="AL3" s="239"/>
      <c r="AM3" s="239"/>
      <c r="AN3" s="248"/>
      <c r="AO3" s="261">
        <v>2013</v>
      </c>
      <c r="AP3" s="262"/>
      <c r="AQ3" s="262"/>
      <c r="AR3" s="262"/>
      <c r="AS3" s="262"/>
      <c r="AT3" s="262"/>
      <c r="AU3" s="262"/>
      <c r="AV3" s="262"/>
      <c r="AW3" s="262"/>
      <c r="AX3" s="262"/>
      <c r="AY3" s="262"/>
      <c r="AZ3" s="263"/>
      <c r="BA3" s="240">
        <v>2014</v>
      </c>
      <c r="BB3" s="241"/>
      <c r="BC3" s="241"/>
      <c r="BD3" s="241"/>
      <c r="BE3" s="241"/>
      <c r="BF3" s="241"/>
      <c r="BG3" s="241"/>
      <c r="BH3" s="241"/>
      <c r="BI3" s="241"/>
      <c r="BJ3" s="241"/>
      <c r="BK3" s="241"/>
      <c r="BL3" s="241"/>
      <c r="BM3" s="225"/>
      <c r="BN3" s="237">
        <v>2015</v>
      </c>
      <c r="BP3" s="238" t="s">
        <v>55</v>
      </c>
      <c r="BQ3" s="238" t="s">
        <v>51</v>
      </c>
    </row>
    <row r="4" spans="2:69" ht="12.75" customHeight="1" thickTop="1" thickBot="1" x14ac:dyDescent="0.25">
      <c r="B4" s="18"/>
      <c r="C4" s="116"/>
      <c r="D4" s="265"/>
      <c r="E4" s="58" t="s">
        <v>11</v>
      </c>
      <c r="F4" s="13" t="s">
        <v>12</v>
      </c>
      <c r="G4" s="13" t="s">
        <v>13</v>
      </c>
      <c r="H4" s="13" t="s">
        <v>2</v>
      </c>
      <c r="I4" s="13" t="s">
        <v>3</v>
      </c>
      <c r="J4" s="13" t="s">
        <v>4</v>
      </c>
      <c r="K4" s="13" t="s">
        <v>5</v>
      </c>
      <c r="L4" s="14" t="s">
        <v>6</v>
      </c>
      <c r="M4" s="14" t="s">
        <v>7</v>
      </c>
      <c r="N4" s="13" t="s">
        <v>8</v>
      </c>
      <c r="O4" s="13" t="s">
        <v>9</v>
      </c>
      <c r="P4" s="55" t="s">
        <v>10</v>
      </c>
      <c r="Q4" s="13" t="s">
        <v>11</v>
      </c>
      <c r="R4" s="13" t="s">
        <v>12</v>
      </c>
      <c r="S4" s="13" t="s">
        <v>13</v>
      </c>
      <c r="T4" s="13" t="s">
        <v>2</v>
      </c>
      <c r="U4" s="13" t="s">
        <v>3</v>
      </c>
      <c r="V4" s="13" t="s">
        <v>4</v>
      </c>
      <c r="W4" s="13" t="s">
        <v>5</v>
      </c>
      <c r="X4" s="14" t="s">
        <v>6</v>
      </c>
      <c r="Y4" s="14" t="s">
        <v>7</v>
      </c>
      <c r="Z4" s="13" t="s">
        <v>8</v>
      </c>
      <c r="AA4" s="13" t="s">
        <v>9</v>
      </c>
      <c r="AB4" s="13" t="s">
        <v>10</v>
      </c>
      <c r="AC4" s="58" t="s">
        <v>11</v>
      </c>
      <c r="AD4" s="13" t="s">
        <v>12</v>
      </c>
      <c r="AE4" s="13" t="s">
        <v>13</v>
      </c>
      <c r="AF4" s="13" t="s">
        <v>2</v>
      </c>
      <c r="AG4" s="13" t="s">
        <v>3</v>
      </c>
      <c r="AH4" s="13" t="s">
        <v>4</v>
      </c>
      <c r="AI4" s="13" t="s">
        <v>5</v>
      </c>
      <c r="AJ4" s="14" t="s">
        <v>6</v>
      </c>
      <c r="AK4" s="14" t="s">
        <v>7</v>
      </c>
      <c r="AL4" s="13" t="s">
        <v>8</v>
      </c>
      <c r="AM4" s="13" t="s">
        <v>9</v>
      </c>
      <c r="AN4" s="55" t="s">
        <v>10</v>
      </c>
      <c r="AO4" s="58" t="s">
        <v>11</v>
      </c>
      <c r="AP4" s="13" t="s">
        <v>12</v>
      </c>
      <c r="AQ4" s="13" t="s">
        <v>13</v>
      </c>
      <c r="AR4" s="13" t="s">
        <v>2</v>
      </c>
      <c r="AS4" s="13" t="s">
        <v>3</v>
      </c>
      <c r="AT4" s="13" t="s">
        <v>4</v>
      </c>
      <c r="AU4" s="13" t="s">
        <v>5</v>
      </c>
      <c r="AV4" s="13" t="s">
        <v>6</v>
      </c>
      <c r="AW4" s="13" t="s">
        <v>7</v>
      </c>
      <c r="AX4" s="13" t="s">
        <v>8</v>
      </c>
      <c r="AY4" s="13" t="s">
        <v>9</v>
      </c>
      <c r="AZ4" s="55" t="s">
        <v>10</v>
      </c>
      <c r="BA4" s="139" t="s">
        <v>11</v>
      </c>
      <c r="BB4" s="139" t="s">
        <v>12</v>
      </c>
      <c r="BC4" s="139" t="s">
        <v>13</v>
      </c>
      <c r="BD4" s="139" t="s">
        <v>2</v>
      </c>
      <c r="BE4" s="139" t="s">
        <v>3</v>
      </c>
      <c r="BF4" s="139" t="s">
        <v>4</v>
      </c>
      <c r="BG4" s="139" t="s">
        <v>5</v>
      </c>
      <c r="BH4" s="139" t="s">
        <v>6</v>
      </c>
      <c r="BI4" s="139" t="s">
        <v>7</v>
      </c>
      <c r="BJ4" s="139" t="s">
        <v>8</v>
      </c>
      <c r="BK4" s="139" t="s">
        <v>9</v>
      </c>
      <c r="BL4" s="139" t="s">
        <v>10</v>
      </c>
      <c r="BM4" s="139" t="s">
        <v>11</v>
      </c>
      <c r="BN4" s="139" t="s">
        <v>12</v>
      </c>
      <c r="BP4" s="238"/>
      <c r="BQ4" s="238"/>
    </row>
    <row r="5" spans="2:69" s="40" customFormat="1" ht="18" x14ac:dyDescent="0.25">
      <c r="B5" s="42" t="s">
        <v>0</v>
      </c>
      <c r="C5" s="124"/>
      <c r="D5" s="35"/>
      <c r="E5" s="61"/>
      <c r="F5" s="35"/>
      <c r="G5" s="35"/>
      <c r="H5" s="35"/>
      <c r="I5" s="35"/>
      <c r="J5" s="35"/>
      <c r="K5" s="35"/>
      <c r="L5" s="35"/>
      <c r="M5" s="35"/>
      <c r="N5" s="35"/>
      <c r="O5" s="35"/>
      <c r="P5" s="53"/>
      <c r="Q5" s="35"/>
      <c r="R5" s="35"/>
      <c r="S5" s="35"/>
      <c r="T5" s="35"/>
      <c r="U5" s="35"/>
      <c r="V5" s="35"/>
      <c r="W5" s="35"/>
      <c r="X5" s="35"/>
      <c r="Y5" s="35"/>
      <c r="Z5" s="35"/>
      <c r="AA5" s="35"/>
      <c r="AB5" s="35"/>
      <c r="AC5" s="61"/>
      <c r="AD5" s="35"/>
      <c r="AE5" s="35"/>
      <c r="AF5" s="35"/>
      <c r="AG5" s="35"/>
      <c r="AH5" s="35"/>
      <c r="AI5" s="35"/>
      <c r="AJ5" s="35"/>
      <c r="AK5" s="35"/>
      <c r="AL5" s="35"/>
      <c r="AM5" s="35"/>
      <c r="AN5" s="53"/>
      <c r="AO5" s="61"/>
      <c r="AP5" s="35"/>
      <c r="AQ5" s="35"/>
      <c r="AR5" s="35"/>
      <c r="AS5" s="35"/>
      <c r="AT5" s="180"/>
      <c r="AU5" s="180"/>
      <c r="AV5" s="180"/>
      <c r="AW5" s="180"/>
      <c r="AX5" s="180"/>
      <c r="AY5" s="180"/>
      <c r="AZ5" s="181"/>
      <c r="BA5" s="180"/>
      <c r="BP5" s="1"/>
      <c r="BQ5" s="1"/>
    </row>
    <row r="6" spans="2:69" s="40" customFormat="1" ht="15" x14ac:dyDescent="0.25">
      <c r="B6" s="113"/>
      <c r="C6" s="124"/>
      <c r="D6" s="35"/>
      <c r="E6" s="61"/>
      <c r="F6" s="35"/>
      <c r="G6" s="35"/>
      <c r="H6" s="35"/>
      <c r="I6" s="35"/>
      <c r="J6" s="35"/>
      <c r="K6" s="35"/>
      <c r="L6" s="35"/>
      <c r="M6" s="35"/>
      <c r="N6" s="35"/>
      <c r="O6" s="35"/>
      <c r="P6" s="53"/>
      <c r="Q6" s="35"/>
      <c r="R6" s="35"/>
      <c r="S6" s="35"/>
      <c r="T6" s="35"/>
      <c r="U6" s="35"/>
      <c r="V6" s="35"/>
      <c r="W6" s="35"/>
      <c r="X6" s="35"/>
      <c r="Y6" s="35"/>
      <c r="Z6" s="35"/>
      <c r="AA6" s="35"/>
      <c r="AB6" s="35"/>
      <c r="AC6" s="61"/>
      <c r="AD6" s="35"/>
      <c r="AE6" s="35"/>
      <c r="AF6" s="35"/>
      <c r="AG6" s="35"/>
      <c r="AH6" s="35"/>
      <c r="AI6" s="35"/>
      <c r="AJ6" s="35"/>
      <c r="AK6" s="35"/>
      <c r="AL6" s="35"/>
      <c r="AM6" s="35"/>
      <c r="AN6" s="53"/>
      <c r="AO6" s="61"/>
      <c r="AP6" s="35"/>
      <c r="AQ6" s="35"/>
      <c r="AR6" s="35"/>
      <c r="AS6" s="35"/>
      <c r="AT6" s="35"/>
      <c r="AU6" s="35"/>
      <c r="AV6" s="35"/>
      <c r="AW6" s="35"/>
      <c r="AX6" s="35"/>
      <c r="AY6" s="35"/>
      <c r="AZ6" s="53"/>
      <c r="BB6" s="1"/>
      <c r="BH6" s="47"/>
      <c r="BI6" s="47"/>
      <c r="BJ6" s="232"/>
      <c r="BK6" s="233"/>
      <c r="BL6" s="47"/>
      <c r="BN6" s="47" t="s">
        <v>50</v>
      </c>
      <c r="BO6" s="1"/>
      <c r="BP6" s="1"/>
      <c r="BQ6" s="1"/>
    </row>
    <row r="7" spans="2:69" s="40" customFormat="1" ht="15" x14ac:dyDescent="0.25">
      <c r="B7" s="113"/>
      <c r="C7" s="124"/>
      <c r="D7" s="35"/>
      <c r="E7" s="61"/>
      <c r="F7" s="35"/>
      <c r="G7" s="35"/>
      <c r="H7" s="35"/>
      <c r="I7" s="35"/>
      <c r="J7" s="35"/>
      <c r="K7" s="35"/>
      <c r="L7" s="35"/>
      <c r="M7" s="35"/>
      <c r="N7" s="35"/>
      <c r="O7" s="35"/>
      <c r="P7" s="53"/>
      <c r="Q7" s="35"/>
      <c r="R7" s="35"/>
      <c r="S7" s="35"/>
      <c r="T7" s="35"/>
      <c r="U7" s="35"/>
      <c r="V7" s="35"/>
      <c r="W7" s="35"/>
      <c r="X7" s="35"/>
      <c r="Y7" s="35"/>
      <c r="Z7" s="35"/>
      <c r="AA7" s="35"/>
      <c r="AB7" s="35"/>
      <c r="AC7" s="61"/>
      <c r="AD7" s="35"/>
      <c r="AE7" s="35"/>
      <c r="AF7" s="35"/>
      <c r="AG7" s="35"/>
      <c r="AH7" s="35"/>
      <c r="AI7" s="35"/>
      <c r="AJ7" s="35"/>
      <c r="AK7" s="35"/>
      <c r="AL7" s="35"/>
      <c r="AM7" s="35"/>
      <c r="AN7" s="53"/>
      <c r="AO7" s="61"/>
      <c r="AP7" s="35"/>
      <c r="AQ7" s="35"/>
      <c r="AR7" s="35"/>
      <c r="AS7" s="35"/>
      <c r="AT7" s="35"/>
      <c r="AU7" s="35"/>
      <c r="AV7" s="35"/>
      <c r="AW7" s="35"/>
      <c r="AX7" s="35"/>
      <c r="AY7" s="35"/>
      <c r="AZ7" s="53"/>
      <c r="BA7" s="3"/>
      <c r="BB7" s="1"/>
      <c r="BO7" s="1"/>
      <c r="BP7" s="1"/>
      <c r="BQ7" s="1"/>
    </row>
    <row r="8" spans="2:69" s="40" customFormat="1" ht="15" x14ac:dyDescent="0.25">
      <c r="B8" s="259" t="s">
        <v>15</v>
      </c>
      <c r="C8" s="131" t="s">
        <v>25</v>
      </c>
      <c r="D8" s="75">
        <v>1.4509000000000001</v>
      </c>
      <c r="E8" s="76">
        <v>1.6030660000000001</v>
      </c>
      <c r="F8" s="75">
        <v>1.8840660000000002</v>
      </c>
      <c r="G8" s="75">
        <v>2.390066</v>
      </c>
      <c r="H8" s="75">
        <v>2.6596660000000001</v>
      </c>
      <c r="I8" s="75">
        <v>3.1514660000000001</v>
      </c>
      <c r="J8" s="75">
        <v>3.6997660000000003</v>
      </c>
      <c r="K8" s="75">
        <v>4.3801520000000007</v>
      </c>
      <c r="L8" s="75">
        <v>4.9613410000000009</v>
      </c>
      <c r="M8" s="75">
        <v>5.428141000000001</v>
      </c>
      <c r="N8" s="75">
        <v>6.2616210000000017</v>
      </c>
      <c r="O8" s="75">
        <v>7.0175210000000021</v>
      </c>
      <c r="P8" s="75">
        <v>7.5700110000000018</v>
      </c>
      <c r="Q8" s="76">
        <v>8.1066110000000009</v>
      </c>
      <c r="R8" s="75">
        <v>8.727011000000001</v>
      </c>
      <c r="S8" s="75">
        <v>9.6956010000000017</v>
      </c>
      <c r="T8" s="75">
        <v>10.413101000000001</v>
      </c>
      <c r="U8" s="75">
        <v>11.288661000000001</v>
      </c>
      <c r="V8" s="75">
        <v>13.811544000000001</v>
      </c>
      <c r="W8" s="75">
        <v>14.351144000000001</v>
      </c>
      <c r="X8" s="75">
        <v>15.047344000000001</v>
      </c>
      <c r="Y8" s="75">
        <v>15.781364</v>
      </c>
      <c r="Z8" s="75">
        <v>16.243264</v>
      </c>
      <c r="AA8" s="75">
        <v>16.690064</v>
      </c>
      <c r="AB8" s="75">
        <v>17.227764000000001</v>
      </c>
      <c r="AC8" s="76">
        <v>18.670164</v>
      </c>
      <c r="AD8" s="75">
        <v>20.216063999999999</v>
      </c>
      <c r="AE8" s="75">
        <v>24.783154</v>
      </c>
      <c r="AF8" s="75">
        <v>25.275853999999999</v>
      </c>
      <c r="AG8" s="75">
        <v>26.461383999999999</v>
      </c>
      <c r="AH8" s="75">
        <v>27.926883999999998</v>
      </c>
      <c r="AI8" s="75">
        <v>29.267983999999998</v>
      </c>
      <c r="AJ8" s="75">
        <v>30.842483999999999</v>
      </c>
      <c r="AK8" s="75">
        <v>32.424383999999996</v>
      </c>
      <c r="AL8" s="75">
        <v>34.226203999999996</v>
      </c>
      <c r="AM8" s="75">
        <v>40.485729999999997</v>
      </c>
      <c r="AN8" s="75">
        <v>40.57723</v>
      </c>
      <c r="AO8" s="76">
        <v>40.722230000000003</v>
      </c>
      <c r="AP8" s="75">
        <v>41.112030000000004</v>
      </c>
      <c r="AQ8" s="75">
        <v>41.430130000000005</v>
      </c>
      <c r="AR8" s="75">
        <v>41.557830000000003</v>
      </c>
      <c r="AS8" s="75">
        <v>41.818630000000006</v>
      </c>
      <c r="AT8" s="75">
        <v>42.063030000000005</v>
      </c>
      <c r="AU8" s="75">
        <v>42.331030000000005</v>
      </c>
      <c r="AV8" s="75">
        <v>42.500630000000008</v>
      </c>
      <c r="AW8" s="75">
        <v>42.968230000000005</v>
      </c>
      <c r="AX8" s="75">
        <v>43.191430000000004</v>
      </c>
      <c r="AY8" s="75">
        <v>43.500530000000005</v>
      </c>
      <c r="AZ8" s="74">
        <v>43.880590000000005</v>
      </c>
      <c r="BA8" s="75">
        <v>44.270590000000006</v>
      </c>
      <c r="BB8" s="75">
        <v>44.811870000000006</v>
      </c>
      <c r="BC8" s="75">
        <v>47.875100000000003</v>
      </c>
      <c r="BD8" s="75">
        <v>47.903100000000002</v>
      </c>
      <c r="BE8" s="75">
        <v>47.9422</v>
      </c>
      <c r="BF8" s="75">
        <v>47.978000000000002</v>
      </c>
      <c r="BG8" s="75">
        <v>48.004000000000005</v>
      </c>
      <c r="BH8" s="75">
        <v>48.048100000000005</v>
      </c>
      <c r="BI8" s="75">
        <v>48.771200000000007</v>
      </c>
      <c r="BJ8" s="75">
        <v>48.781200000000005</v>
      </c>
      <c r="BK8" s="75">
        <v>48.845820000000003</v>
      </c>
      <c r="BL8" s="75">
        <v>48.856820000000006</v>
      </c>
      <c r="BM8" s="75">
        <v>48.856820000000006</v>
      </c>
      <c r="BN8" s="75">
        <v>48.894520000000007</v>
      </c>
      <c r="BP8" s="98">
        <f>BN8/BB8-1</f>
        <v>9.1106441217472023E-2</v>
      </c>
      <c r="BQ8" s="98">
        <f>BN8/$BN$18</f>
        <v>0.12838823744759945</v>
      </c>
    </row>
    <row r="9" spans="2:69" s="40" customFormat="1" ht="12.75" customHeight="1" x14ac:dyDescent="0.25">
      <c r="B9" s="259"/>
      <c r="C9" s="132" t="s">
        <v>18</v>
      </c>
      <c r="D9" s="143">
        <v>4.0000000000000001E-3</v>
      </c>
      <c r="E9" s="157">
        <v>7.1660000000000005E-3</v>
      </c>
      <c r="F9" s="143">
        <v>7.1660000000000005E-3</v>
      </c>
      <c r="G9" s="143">
        <v>8.1659999999999996E-3</v>
      </c>
      <c r="H9" s="143">
        <v>9.6659999999999992E-3</v>
      </c>
      <c r="I9" s="143">
        <v>9.6659999999999992E-3</v>
      </c>
      <c r="J9" s="143">
        <v>9.6659999999999992E-3</v>
      </c>
      <c r="K9" s="143">
        <v>1.1165999999999999E-2</v>
      </c>
      <c r="L9" s="143">
        <v>1.1165999999999999E-2</v>
      </c>
      <c r="M9" s="143">
        <v>2.1165999999999997E-2</v>
      </c>
      <c r="N9" s="143">
        <v>2.4165999999999997E-2</v>
      </c>
      <c r="O9" s="143">
        <v>3.7165999999999991E-2</v>
      </c>
      <c r="P9" s="143">
        <v>3.7765999999999994E-2</v>
      </c>
      <c r="Q9" s="157">
        <v>3.7765999999999994E-2</v>
      </c>
      <c r="R9" s="143">
        <v>3.7765999999999994E-2</v>
      </c>
      <c r="S9" s="143">
        <v>3.9265999999999995E-2</v>
      </c>
      <c r="T9" s="143">
        <v>4.3765999999999992E-2</v>
      </c>
      <c r="U9" s="143">
        <v>4.6765999999999995E-2</v>
      </c>
      <c r="V9" s="143">
        <v>4.9448999999999993E-2</v>
      </c>
      <c r="W9" s="143">
        <v>4.9448999999999993E-2</v>
      </c>
      <c r="X9" s="143">
        <v>4.9448999999999993E-2</v>
      </c>
      <c r="Y9" s="143">
        <v>4.9448999999999993E-2</v>
      </c>
      <c r="Z9" s="143">
        <v>4.9448999999999993E-2</v>
      </c>
      <c r="AA9" s="143">
        <v>4.9448999999999993E-2</v>
      </c>
      <c r="AB9" s="143">
        <v>4.9448999999999993E-2</v>
      </c>
      <c r="AC9" s="157">
        <v>4.9448999999999993E-2</v>
      </c>
      <c r="AD9" s="143">
        <v>4.9448999999999993E-2</v>
      </c>
      <c r="AE9" s="143">
        <v>5.224899999999999E-2</v>
      </c>
      <c r="AF9" s="143">
        <v>5.224899999999999E-2</v>
      </c>
      <c r="AG9" s="143">
        <v>5.2328999999999987E-2</v>
      </c>
      <c r="AH9" s="143">
        <v>5.3728999999999985E-2</v>
      </c>
      <c r="AI9" s="143">
        <v>5.3728999999999985E-2</v>
      </c>
      <c r="AJ9" s="143">
        <v>5.3728999999999985E-2</v>
      </c>
      <c r="AK9" s="143">
        <v>5.3728999999999985E-2</v>
      </c>
      <c r="AL9" s="143">
        <v>5.3728999999999985E-2</v>
      </c>
      <c r="AM9" s="143">
        <v>6.2254999999999984E-2</v>
      </c>
      <c r="AN9" s="143">
        <v>6.2254999999999984E-2</v>
      </c>
      <c r="AO9" s="157">
        <v>6.2254999999999984E-2</v>
      </c>
      <c r="AP9" s="143">
        <v>6.2254999999999984E-2</v>
      </c>
      <c r="AQ9" s="143">
        <v>6.3654999999999989E-2</v>
      </c>
      <c r="AR9" s="143">
        <v>6.3654999999999989E-2</v>
      </c>
      <c r="AS9" s="143">
        <v>6.3654999999999989E-2</v>
      </c>
      <c r="AT9" s="143">
        <v>6.3654999999999989E-2</v>
      </c>
      <c r="AU9" s="143">
        <v>6.3654999999999989E-2</v>
      </c>
      <c r="AV9" s="143">
        <v>6.5054999999999988E-2</v>
      </c>
      <c r="AW9" s="143">
        <v>6.5054999999999988E-2</v>
      </c>
      <c r="AX9" s="143">
        <v>6.5054999999999988E-2</v>
      </c>
      <c r="AY9" s="143">
        <v>6.9254999999999983E-2</v>
      </c>
      <c r="AZ9" s="170">
        <v>7.0654999999999982E-2</v>
      </c>
      <c r="BA9" s="143">
        <v>7.205499999999998E-2</v>
      </c>
      <c r="BB9" s="143">
        <v>7.6254999999999976E-2</v>
      </c>
      <c r="BC9" s="143">
        <v>0.11405499999999998</v>
      </c>
      <c r="BD9" s="143">
        <v>0.11405499999999998</v>
      </c>
      <c r="BE9" s="143">
        <v>0.11405499999999998</v>
      </c>
      <c r="BF9" s="143">
        <v>0.11405499999999998</v>
      </c>
      <c r="BG9" s="143">
        <v>0.11405499999999998</v>
      </c>
      <c r="BH9" s="143">
        <v>0.11405499999999998</v>
      </c>
      <c r="BI9" s="143">
        <v>0.11405499999999998</v>
      </c>
      <c r="BJ9" s="143">
        <v>0.11405499999999998</v>
      </c>
      <c r="BK9" s="143">
        <v>0.11405499999999998</v>
      </c>
      <c r="BL9" s="143">
        <v>0.11405499999999998</v>
      </c>
      <c r="BM9" s="143">
        <v>0.11405499999999998</v>
      </c>
      <c r="BN9" s="143">
        <v>0.11405499999999998</v>
      </c>
      <c r="BP9" s="96">
        <f t="shared" ref="BP9:BP18" si="0">BN9/BB9-1</f>
        <v>0.49570519965903892</v>
      </c>
      <c r="BQ9" s="96">
        <f t="shared" ref="BQ9:BQ17" si="1">BN9/$BN$18</f>
        <v>2.9948796761039787E-4</v>
      </c>
    </row>
    <row r="10" spans="2:69" s="40" customFormat="1" ht="12.75" customHeight="1" x14ac:dyDescent="0.25">
      <c r="B10" s="259"/>
      <c r="C10" s="132" t="s">
        <v>65</v>
      </c>
      <c r="D10" s="143">
        <v>1.3114000000000001</v>
      </c>
      <c r="E10" s="157">
        <v>1.4384000000000001</v>
      </c>
      <c r="F10" s="143">
        <v>1.6994000000000002</v>
      </c>
      <c r="G10" s="143">
        <v>2.1029000000000004</v>
      </c>
      <c r="H10" s="143">
        <v>2.3710000000000004</v>
      </c>
      <c r="I10" s="143">
        <v>2.7978000000000005</v>
      </c>
      <c r="J10" s="143">
        <v>3.2541000000000007</v>
      </c>
      <c r="K10" s="143">
        <v>3.7664860000000004</v>
      </c>
      <c r="L10" s="143">
        <v>4.2676860000000003</v>
      </c>
      <c r="M10" s="143">
        <v>4.6544860000000003</v>
      </c>
      <c r="N10" s="143">
        <v>5.338966000000001</v>
      </c>
      <c r="O10" s="143">
        <v>5.8993660000000006</v>
      </c>
      <c r="P10" s="143">
        <v>6.296266000000001</v>
      </c>
      <c r="Q10" s="157">
        <v>6.7408660000000005</v>
      </c>
      <c r="R10" s="143">
        <v>7.1942660000000007</v>
      </c>
      <c r="S10" s="143">
        <v>7.9943660000000012</v>
      </c>
      <c r="T10" s="143">
        <v>8.5023660000000021</v>
      </c>
      <c r="U10" s="143">
        <v>9.1244260000000015</v>
      </c>
      <c r="V10" s="143">
        <v>10.487326000000001</v>
      </c>
      <c r="W10" s="143">
        <v>10.918926000000001</v>
      </c>
      <c r="X10" s="143">
        <v>11.387726000000001</v>
      </c>
      <c r="Y10" s="143">
        <v>11.903946000000001</v>
      </c>
      <c r="Z10" s="143">
        <v>12.283346000000002</v>
      </c>
      <c r="AA10" s="143">
        <v>12.708146000000001</v>
      </c>
      <c r="AB10" s="143">
        <v>13.223846000000002</v>
      </c>
      <c r="AC10" s="157">
        <v>13.849846000000001</v>
      </c>
      <c r="AD10" s="143">
        <v>14.611746000000002</v>
      </c>
      <c r="AE10" s="143">
        <v>17.188036000000004</v>
      </c>
      <c r="AF10" s="143">
        <v>17.561736000000003</v>
      </c>
      <c r="AG10" s="143">
        <v>18.347186000000004</v>
      </c>
      <c r="AH10" s="143">
        <v>19.256286000000003</v>
      </c>
      <c r="AI10" s="143">
        <v>20.027386000000003</v>
      </c>
      <c r="AJ10" s="143">
        <v>20.919886000000005</v>
      </c>
      <c r="AK10" s="143">
        <v>22.033586000000007</v>
      </c>
      <c r="AL10" s="143">
        <v>23.181406000000006</v>
      </c>
      <c r="AM10" s="143">
        <v>27.215206000000009</v>
      </c>
      <c r="AN10" s="143">
        <v>27.290206000000008</v>
      </c>
      <c r="AO10" s="157">
        <v>27.435206000000008</v>
      </c>
      <c r="AP10" s="143">
        <v>27.743006000000008</v>
      </c>
      <c r="AQ10" s="143">
        <v>27.927706000000008</v>
      </c>
      <c r="AR10" s="143">
        <v>27.995406000000006</v>
      </c>
      <c r="AS10" s="143">
        <v>28.142206000000005</v>
      </c>
      <c r="AT10" s="143">
        <v>28.346606000000005</v>
      </c>
      <c r="AU10" s="143">
        <v>28.539606000000006</v>
      </c>
      <c r="AV10" s="143">
        <v>28.665806000000007</v>
      </c>
      <c r="AW10" s="143">
        <v>28.963406000000006</v>
      </c>
      <c r="AX10" s="143">
        <v>29.166606000000005</v>
      </c>
      <c r="AY10" s="143">
        <v>29.381506000000005</v>
      </c>
      <c r="AZ10" s="170">
        <v>29.538606000000005</v>
      </c>
      <c r="BA10" s="143">
        <v>29.726606000000004</v>
      </c>
      <c r="BB10" s="143">
        <v>30.043086000000002</v>
      </c>
      <c r="BC10" s="143">
        <v>31.995516000000002</v>
      </c>
      <c r="BD10" s="143">
        <v>32.023516000000001</v>
      </c>
      <c r="BE10" s="143">
        <v>32.062615999999998</v>
      </c>
      <c r="BF10" s="143">
        <v>32.098416</v>
      </c>
      <c r="BG10" s="143">
        <v>32.124416000000004</v>
      </c>
      <c r="BH10" s="143">
        <v>32.168516000000004</v>
      </c>
      <c r="BI10" s="143">
        <v>32.661616000000002</v>
      </c>
      <c r="BJ10" s="143">
        <v>32.671616</v>
      </c>
      <c r="BK10" s="143">
        <v>32.711236</v>
      </c>
      <c r="BL10" s="143">
        <v>32.722236000000002</v>
      </c>
      <c r="BM10" s="143">
        <v>32.722236000000002</v>
      </c>
      <c r="BN10" s="143">
        <v>32.759936000000003</v>
      </c>
      <c r="BP10" s="96">
        <f t="shared" si="0"/>
        <v>9.0431788531976975E-2</v>
      </c>
      <c r="BQ10" s="96">
        <f t="shared" si="1"/>
        <v>8.6021714538483271E-2</v>
      </c>
    </row>
    <row r="11" spans="2:69" s="40" customFormat="1" ht="12.75" customHeight="1" x14ac:dyDescent="0.25">
      <c r="B11" s="260"/>
      <c r="C11" s="132" t="s">
        <v>62</v>
      </c>
      <c r="D11" s="143">
        <v>0.13550000000000001</v>
      </c>
      <c r="E11" s="157">
        <v>0.1575</v>
      </c>
      <c r="F11" s="143">
        <v>0.17749999999999999</v>
      </c>
      <c r="G11" s="143">
        <v>0.27900000000000003</v>
      </c>
      <c r="H11" s="143">
        <v>0.27900000000000003</v>
      </c>
      <c r="I11" s="143">
        <v>0.34400000000000003</v>
      </c>
      <c r="J11" s="143">
        <v>0.43600000000000005</v>
      </c>
      <c r="K11" s="143">
        <v>0.60250000000000004</v>
      </c>
      <c r="L11" s="143">
        <v>0.68248900000000001</v>
      </c>
      <c r="M11" s="143">
        <v>0.75248899999999996</v>
      </c>
      <c r="N11" s="143">
        <v>0.89848899999999998</v>
      </c>
      <c r="O11" s="143">
        <v>1.080989</v>
      </c>
      <c r="P11" s="143">
        <v>1.2359789999999999</v>
      </c>
      <c r="Q11" s="157">
        <v>1.327979</v>
      </c>
      <c r="R11" s="143">
        <v>1.4949790000000001</v>
      </c>
      <c r="S11" s="143">
        <v>1.661969</v>
      </c>
      <c r="T11" s="143">
        <v>1.8669690000000001</v>
      </c>
      <c r="U11" s="143">
        <v>2.1174690000000003</v>
      </c>
      <c r="V11" s="143">
        <v>3.2747690000000005</v>
      </c>
      <c r="W11" s="143">
        <v>3.3827690000000006</v>
      </c>
      <c r="X11" s="143">
        <v>3.6101690000000004</v>
      </c>
      <c r="Y11" s="143">
        <v>3.8279690000000004</v>
      </c>
      <c r="Z11" s="143">
        <v>3.9104690000000004</v>
      </c>
      <c r="AA11" s="143">
        <v>3.9324690000000002</v>
      </c>
      <c r="AB11" s="143">
        <v>3.954469</v>
      </c>
      <c r="AC11" s="157">
        <v>4.7708690000000002</v>
      </c>
      <c r="AD11" s="143">
        <v>5.5548690000000001</v>
      </c>
      <c r="AE11" s="143">
        <v>7.5428689999999996</v>
      </c>
      <c r="AF11" s="143">
        <v>7.6618689999999994</v>
      </c>
      <c r="AG11" s="143">
        <v>8.0618689999999997</v>
      </c>
      <c r="AH11" s="143">
        <v>8.6168689999999994</v>
      </c>
      <c r="AI11" s="143">
        <v>9.1868689999999997</v>
      </c>
      <c r="AJ11" s="143">
        <v>9.8688690000000001</v>
      </c>
      <c r="AK11" s="143">
        <v>10.337069</v>
      </c>
      <c r="AL11" s="143">
        <v>10.991069</v>
      </c>
      <c r="AM11" s="143">
        <v>13.208269</v>
      </c>
      <c r="AN11" s="143">
        <v>13.224769</v>
      </c>
      <c r="AO11" s="157">
        <v>13.224769</v>
      </c>
      <c r="AP11" s="143">
        <v>13.306769000000001</v>
      </c>
      <c r="AQ11" s="143">
        <v>13.438769000000001</v>
      </c>
      <c r="AR11" s="143">
        <v>13.498769000000001</v>
      </c>
      <c r="AS11" s="143">
        <v>13.612769000000002</v>
      </c>
      <c r="AT11" s="143">
        <v>13.652769000000001</v>
      </c>
      <c r="AU11" s="143">
        <v>13.727769</v>
      </c>
      <c r="AV11" s="143">
        <v>13.769769</v>
      </c>
      <c r="AW11" s="143">
        <v>13.939769</v>
      </c>
      <c r="AX11" s="143">
        <v>13.959769</v>
      </c>
      <c r="AY11" s="143">
        <v>14.049769</v>
      </c>
      <c r="AZ11" s="170">
        <v>14.271329</v>
      </c>
      <c r="BA11" s="143">
        <v>14.471928999999999</v>
      </c>
      <c r="BB11" s="143">
        <v>14.692528999999999</v>
      </c>
      <c r="BC11" s="143">
        <v>15.765528999999999</v>
      </c>
      <c r="BD11" s="143">
        <v>15.765528999999999</v>
      </c>
      <c r="BE11" s="143">
        <v>15.765528999999999</v>
      </c>
      <c r="BF11" s="143">
        <v>15.765528999999999</v>
      </c>
      <c r="BG11" s="143">
        <v>15.765528999999999</v>
      </c>
      <c r="BH11" s="143">
        <v>15.765528999999999</v>
      </c>
      <c r="BI11" s="143">
        <v>15.995528999999999</v>
      </c>
      <c r="BJ11" s="143">
        <v>15.995528999999999</v>
      </c>
      <c r="BK11" s="147">
        <v>16.020529</v>
      </c>
      <c r="BL11" s="147">
        <v>16.020529</v>
      </c>
      <c r="BM11" s="147">
        <v>16.020529</v>
      </c>
      <c r="BN11" s="147">
        <v>16.020529</v>
      </c>
      <c r="BP11" s="96">
        <f t="shared" si="0"/>
        <v>9.0386073085171548E-2</v>
      </c>
      <c r="BQ11" s="96">
        <f t="shared" si="1"/>
        <v>4.2067034941505772E-2</v>
      </c>
    </row>
    <row r="12" spans="2:69" s="40" customFormat="1" ht="12.75" customHeight="1" x14ac:dyDescent="0.25">
      <c r="B12" s="258" t="s">
        <v>16</v>
      </c>
      <c r="C12" s="127" t="s">
        <v>25</v>
      </c>
      <c r="D12" s="182">
        <v>4.7549999999999999</v>
      </c>
      <c r="E12" s="183">
        <v>5.5549999999999997</v>
      </c>
      <c r="F12" s="182">
        <v>5.6549999999999994</v>
      </c>
      <c r="G12" s="182">
        <v>6.7899999999999991</v>
      </c>
      <c r="H12" s="182">
        <v>6.7899999999999991</v>
      </c>
      <c r="I12" s="182">
        <v>6.980999999999999</v>
      </c>
      <c r="J12" s="182">
        <v>7.8609999999999989</v>
      </c>
      <c r="K12" s="182">
        <v>7.9159999999999986</v>
      </c>
      <c r="L12" s="182">
        <v>7.9159999999999986</v>
      </c>
      <c r="M12" s="182">
        <v>8.0809999999999977</v>
      </c>
      <c r="N12" s="182">
        <v>8.1909999999999972</v>
      </c>
      <c r="O12" s="182">
        <v>8.2709999999999972</v>
      </c>
      <c r="P12" s="182">
        <v>9.070999999999998</v>
      </c>
      <c r="Q12" s="183">
        <v>9.1259999999999977</v>
      </c>
      <c r="R12" s="182">
        <v>13.125999999999998</v>
      </c>
      <c r="S12" s="182">
        <v>14.825999999999997</v>
      </c>
      <c r="T12" s="182">
        <v>17.975999999999996</v>
      </c>
      <c r="U12" s="182">
        <v>18.935999999999996</v>
      </c>
      <c r="V12" s="182">
        <v>23.115999999999996</v>
      </c>
      <c r="W12" s="182">
        <v>24.335999999999995</v>
      </c>
      <c r="X12" s="182">
        <v>25.455999999999996</v>
      </c>
      <c r="Y12" s="182">
        <v>28.355999999999995</v>
      </c>
      <c r="Z12" s="182">
        <v>31.355999999999995</v>
      </c>
      <c r="AA12" s="182">
        <v>42.150999999999996</v>
      </c>
      <c r="AB12" s="182">
        <v>46.170999999999992</v>
      </c>
      <c r="AC12" s="183">
        <v>47.740999999999993</v>
      </c>
      <c r="AD12" s="182">
        <v>50.660999999999994</v>
      </c>
      <c r="AE12" s="182">
        <v>56.790999999999997</v>
      </c>
      <c r="AF12" s="182">
        <v>60.855999999999995</v>
      </c>
      <c r="AG12" s="182">
        <v>62.132999999999996</v>
      </c>
      <c r="AH12" s="182">
        <v>65.492999999999995</v>
      </c>
      <c r="AI12" s="182">
        <v>66.812999999999988</v>
      </c>
      <c r="AJ12" s="182">
        <v>68.898499999999984</v>
      </c>
      <c r="AK12" s="182">
        <v>78.111499999999978</v>
      </c>
      <c r="AL12" s="182">
        <v>86.792599999999979</v>
      </c>
      <c r="AM12" s="182">
        <v>113.12571999999997</v>
      </c>
      <c r="AN12" s="182">
        <v>113.34571999999997</v>
      </c>
      <c r="AO12" s="183">
        <v>119.72571999999997</v>
      </c>
      <c r="AP12" s="182">
        <v>121.37271999999997</v>
      </c>
      <c r="AQ12" s="182">
        <v>129.14271999999997</v>
      </c>
      <c r="AR12" s="182">
        <v>131.49071999999998</v>
      </c>
      <c r="AS12" s="182">
        <v>135.65621999999999</v>
      </c>
      <c r="AT12" s="182">
        <v>137.76121999999998</v>
      </c>
      <c r="AU12" s="182">
        <v>139.73171999999997</v>
      </c>
      <c r="AV12" s="182">
        <v>143.54671999999997</v>
      </c>
      <c r="AW12" s="182">
        <v>147.05801999999997</v>
      </c>
      <c r="AX12" s="182">
        <v>151.75891999999996</v>
      </c>
      <c r="AY12" s="182">
        <v>158.72391999999996</v>
      </c>
      <c r="AZ12" s="184">
        <v>174.14091999999997</v>
      </c>
      <c r="BA12" s="182">
        <v>177.86141999999995</v>
      </c>
      <c r="BB12" s="182">
        <v>186.29941999999994</v>
      </c>
      <c r="BC12" s="182">
        <v>208.77471999999995</v>
      </c>
      <c r="BD12" s="182">
        <v>216.25471999999993</v>
      </c>
      <c r="BE12" s="182">
        <v>222.29071999999994</v>
      </c>
      <c r="BF12" s="182">
        <v>231.01261999999994</v>
      </c>
      <c r="BG12" s="182">
        <v>242.78261999999995</v>
      </c>
      <c r="BH12" s="182">
        <v>252.20311999999996</v>
      </c>
      <c r="BI12" s="182">
        <v>259.55311999999998</v>
      </c>
      <c r="BJ12" s="182">
        <v>273.64741999999995</v>
      </c>
      <c r="BK12" s="75">
        <v>295.21811999999994</v>
      </c>
      <c r="BL12" s="75">
        <v>326.74961999999994</v>
      </c>
      <c r="BM12" s="75">
        <v>326.74961999999994</v>
      </c>
      <c r="BN12" s="75">
        <v>327.07461999999992</v>
      </c>
      <c r="BP12" s="98">
        <f t="shared" si="0"/>
        <v>0.75563949689161691</v>
      </c>
      <c r="BQ12" s="98">
        <f t="shared" si="1"/>
        <v>0.85883927228743318</v>
      </c>
    </row>
    <row r="13" spans="2:69" s="40" customFormat="1" ht="12.75" customHeight="1" x14ac:dyDescent="0.25">
      <c r="B13" s="259"/>
      <c r="C13" s="132" t="s">
        <v>57</v>
      </c>
      <c r="D13" s="143">
        <v>0.06</v>
      </c>
      <c r="E13" s="157">
        <v>0.06</v>
      </c>
      <c r="F13" s="143">
        <v>0.16</v>
      </c>
      <c r="G13" s="143">
        <v>0.39500000000000002</v>
      </c>
      <c r="H13" s="143">
        <v>0.39500000000000002</v>
      </c>
      <c r="I13" s="143">
        <v>0.58600000000000008</v>
      </c>
      <c r="J13" s="143">
        <v>0.66600000000000004</v>
      </c>
      <c r="K13" s="143">
        <v>0.72100000000000009</v>
      </c>
      <c r="L13" s="143">
        <v>0.72100000000000009</v>
      </c>
      <c r="M13" s="143">
        <v>0.88600000000000012</v>
      </c>
      <c r="N13" s="143">
        <v>0.99600000000000011</v>
      </c>
      <c r="O13" s="143">
        <v>1.0760000000000001</v>
      </c>
      <c r="P13" s="143">
        <v>1.0760000000000001</v>
      </c>
      <c r="Q13" s="157">
        <v>1.131</v>
      </c>
      <c r="R13" s="143">
        <v>1.2110000000000001</v>
      </c>
      <c r="S13" s="143">
        <v>1.2910000000000001</v>
      </c>
      <c r="T13" s="143">
        <v>1.2910000000000001</v>
      </c>
      <c r="U13" s="143">
        <v>1.4510000000000001</v>
      </c>
      <c r="V13" s="143">
        <v>1.5310000000000001</v>
      </c>
      <c r="W13" s="143">
        <v>1.9510000000000001</v>
      </c>
      <c r="X13" s="143">
        <v>2.1110000000000002</v>
      </c>
      <c r="Y13" s="143">
        <v>3.0510000000000002</v>
      </c>
      <c r="Z13" s="143">
        <v>3.4510000000000001</v>
      </c>
      <c r="AA13" s="143">
        <v>4.2309999999999999</v>
      </c>
      <c r="AB13" s="143">
        <v>4.5510000000000002</v>
      </c>
      <c r="AC13" s="157">
        <v>4.8710000000000004</v>
      </c>
      <c r="AD13" s="143">
        <v>5.9110000000000005</v>
      </c>
      <c r="AE13" s="143">
        <v>9.2160000000000011</v>
      </c>
      <c r="AF13" s="143">
        <v>9.636000000000001</v>
      </c>
      <c r="AG13" s="143">
        <v>10.438000000000001</v>
      </c>
      <c r="AH13" s="143">
        <v>11.678000000000001</v>
      </c>
      <c r="AI13" s="143">
        <v>12.223000000000001</v>
      </c>
      <c r="AJ13" s="143">
        <v>14.3085</v>
      </c>
      <c r="AK13" s="143">
        <v>16.491500000000002</v>
      </c>
      <c r="AL13" s="143">
        <v>19.772600000000001</v>
      </c>
      <c r="AM13" s="143">
        <v>28.709119999999999</v>
      </c>
      <c r="AN13" s="143">
        <v>28.929119999999998</v>
      </c>
      <c r="AO13" s="157">
        <v>29.109119999999997</v>
      </c>
      <c r="AP13" s="143">
        <v>29.756119999999996</v>
      </c>
      <c r="AQ13" s="143">
        <v>30.076119999999996</v>
      </c>
      <c r="AR13" s="143">
        <v>30.754119999999997</v>
      </c>
      <c r="AS13" s="143">
        <v>31.429619999999996</v>
      </c>
      <c r="AT13" s="143">
        <v>32.534619999999997</v>
      </c>
      <c r="AU13" s="143">
        <v>33.37012</v>
      </c>
      <c r="AV13" s="143">
        <v>33.825119999999998</v>
      </c>
      <c r="AW13" s="143">
        <v>34.866419999999998</v>
      </c>
      <c r="AX13" s="143">
        <v>36.497319999999995</v>
      </c>
      <c r="AY13" s="143">
        <v>38.027319999999996</v>
      </c>
      <c r="AZ13" s="170">
        <v>39.474319999999999</v>
      </c>
      <c r="BA13" s="143">
        <v>40.274819999999998</v>
      </c>
      <c r="BB13" s="143">
        <v>41.287819999999996</v>
      </c>
      <c r="BC13" s="143">
        <v>47.423119999999997</v>
      </c>
      <c r="BD13" s="143">
        <v>48.283119999999997</v>
      </c>
      <c r="BE13" s="143">
        <v>49.519119999999994</v>
      </c>
      <c r="BF13" s="143">
        <v>50.601019999999991</v>
      </c>
      <c r="BG13" s="143">
        <v>51.616019999999992</v>
      </c>
      <c r="BH13" s="143">
        <v>52.666519999999991</v>
      </c>
      <c r="BI13" s="143">
        <v>53.301519999999989</v>
      </c>
      <c r="BJ13" s="143">
        <v>55.090819999999987</v>
      </c>
      <c r="BK13" s="143">
        <v>56.866519999999987</v>
      </c>
      <c r="BL13" s="143">
        <v>59.283019999999986</v>
      </c>
      <c r="BM13" s="143">
        <v>59.283019999999986</v>
      </c>
      <c r="BN13" s="143">
        <v>59.383019999999988</v>
      </c>
      <c r="BP13" s="96">
        <f t="shared" si="0"/>
        <v>0.43826968825188617</v>
      </c>
      <c r="BQ13" s="96">
        <f t="shared" si="1"/>
        <v>0.15592915672585689</v>
      </c>
    </row>
    <row r="14" spans="2:69" s="40" customFormat="1" ht="12.75" customHeight="1" x14ac:dyDescent="0.25">
      <c r="B14" s="259"/>
      <c r="C14" s="132" t="s">
        <v>19</v>
      </c>
      <c r="D14" s="143">
        <v>0.495</v>
      </c>
      <c r="E14" s="157">
        <v>0.495</v>
      </c>
      <c r="F14" s="143">
        <v>0.495</v>
      </c>
      <c r="G14" s="143">
        <v>0.495</v>
      </c>
      <c r="H14" s="143">
        <v>0.495</v>
      </c>
      <c r="I14" s="143">
        <v>0.495</v>
      </c>
      <c r="J14" s="143">
        <v>0.495</v>
      </c>
      <c r="K14" s="143">
        <v>0.495</v>
      </c>
      <c r="L14" s="143">
        <v>0.495</v>
      </c>
      <c r="M14" s="143">
        <v>0.495</v>
      </c>
      <c r="N14" s="143">
        <v>0.495</v>
      </c>
      <c r="O14" s="143">
        <v>0.495</v>
      </c>
      <c r="P14" s="143">
        <v>0.495</v>
      </c>
      <c r="Q14" s="157">
        <v>0.495</v>
      </c>
      <c r="R14" s="143">
        <v>0.495</v>
      </c>
      <c r="S14" s="143">
        <v>0.495</v>
      </c>
      <c r="T14" s="143">
        <v>1.2450000000000001</v>
      </c>
      <c r="U14" s="143">
        <v>1.2450000000000001</v>
      </c>
      <c r="V14" s="143">
        <v>1.2450000000000001</v>
      </c>
      <c r="W14" s="143">
        <v>1.2450000000000001</v>
      </c>
      <c r="X14" s="143">
        <v>1.405</v>
      </c>
      <c r="Y14" s="143">
        <v>1.5649999999999999</v>
      </c>
      <c r="Z14" s="143">
        <v>1.5649999999999999</v>
      </c>
      <c r="AA14" s="143">
        <v>2.17</v>
      </c>
      <c r="AB14" s="143">
        <v>2.67</v>
      </c>
      <c r="AC14" s="157">
        <v>3.92</v>
      </c>
      <c r="AD14" s="143">
        <v>5.8</v>
      </c>
      <c r="AE14" s="143">
        <v>6.9049999999999994</v>
      </c>
      <c r="AF14" s="143">
        <v>10.549999999999999</v>
      </c>
      <c r="AG14" s="143">
        <v>11.024999999999999</v>
      </c>
      <c r="AH14" s="143">
        <v>11.524999999999999</v>
      </c>
      <c r="AI14" s="143">
        <v>12.299999999999999</v>
      </c>
      <c r="AJ14" s="143">
        <v>12.299999999999999</v>
      </c>
      <c r="AK14" s="143">
        <v>17.03</v>
      </c>
      <c r="AL14" s="143">
        <v>21.53</v>
      </c>
      <c r="AM14" s="143">
        <v>30.866599999999998</v>
      </c>
      <c r="AN14" s="143">
        <v>30.866599999999998</v>
      </c>
      <c r="AO14" s="157">
        <v>32.366599999999998</v>
      </c>
      <c r="AP14" s="143">
        <v>33.366599999999998</v>
      </c>
      <c r="AQ14" s="143">
        <v>33.866599999999998</v>
      </c>
      <c r="AR14" s="143">
        <v>35.5366</v>
      </c>
      <c r="AS14" s="143">
        <v>39.026600000000002</v>
      </c>
      <c r="AT14" s="143">
        <v>40.026600000000002</v>
      </c>
      <c r="AU14" s="143">
        <v>41.1616</v>
      </c>
      <c r="AV14" s="143">
        <v>43.611600000000003</v>
      </c>
      <c r="AW14" s="143">
        <v>46.081600000000002</v>
      </c>
      <c r="AX14" s="143">
        <v>49.151600000000002</v>
      </c>
      <c r="AY14" s="143">
        <v>53.086600000000004</v>
      </c>
      <c r="AZ14" s="170">
        <v>56.346600000000002</v>
      </c>
      <c r="BA14" s="143">
        <v>59.266600000000004</v>
      </c>
      <c r="BB14" s="143">
        <v>61.691600000000001</v>
      </c>
      <c r="BC14" s="143">
        <v>73.861599999999996</v>
      </c>
      <c r="BD14" s="143">
        <v>75.861599999999996</v>
      </c>
      <c r="BE14" s="143">
        <v>79.161599999999993</v>
      </c>
      <c r="BF14" s="143">
        <v>86.801599999999993</v>
      </c>
      <c r="BG14" s="143">
        <v>92.126599999999996</v>
      </c>
      <c r="BH14" s="143">
        <v>97.376599999999996</v>
      </c>
      <c r="BI14" s="143">
        <v>103.2816</v>
      </c>
      <c r="BJ14" s="143">
        <v>110.9666</v>
      </c>
      <c r="BK14" s="143">
        <v>121.2616</v>
      </c>
      <c r="BL14" s="143">
        <v>140.3766</v>
      </c>
      <c r="BM14" s="143">
        <v>140.3766</v>
      </c>
      <c r="BN14" s="143">
        <v>140.60159999999999</v>
      </c>
      <c r="BP14" s="96">
        <f t="shared" si="0"/>
        <v>1.2791044485797092</v>
      </c>
      <c r="BQ14" s="96">
        <f t="shared" si="1"/>
        <v>0.36919457653561988</v>
      </c>
    </row>
    <row r="15" spans="2:69" s="40" customFormat="1" ht="12.75" customHeight="1" x14ac:dyDescent="0.25">
      <c r="B15" s="259"/>
      <c r="C15" s="133" t="s">
        <v>20</v>
      </c>
      <c r="D15" s="143">
        <v>4.2</v>
      </c>
      <c r="E15" s="157">
        <v>5</v>
      </c>
      <c r="F15" s="143">
        <v>5</v>
      </c>
      <c r="G15" s="143">
        <v>5.9</v>
      </c>
      <c r="H15" s="143">
        <v>5.9</v>
      </c>
      <c r="I15" s="143">
        <v>5.9</v>
      </c>
      <c r="J15" s="143">
        <v>6.7</v>
      </c>
      <c r="K15" s="143">
        <v>6.7</v>
      </c>
      <c r="L15" s="143">
        <v>6.7</v>
      </c>
      <c r="M15" s="143">
        <v>6.7</v>
      </c>
      <c r="N15" s="143">
        <v>6.7</v>
      </c>
      <c r="O15" s="143">
        <v>6.7</v>
      </c>
      <c r="P15" s="143">
        <v>7.5</v>
      </c>
      <c r="Q15" s="157">
        <v>7.5</v>
      </c>
      <c r="R15" s="143">
        <v>9.120000000000001</v>
      </c>
      <c r="S15" s="143">
        <v>10.740000000000002</v>
      </c>
      <c r="T15" s="143">
        <v>10.740000000000002</v>
      </c>
      <c r="U15" s="143">
        <v>11.540000000000003</v>
      </c>
      <c r="V15" s="143">
        <v>11.540000000000003</v>
      </c>
      <c r="W15" s="143">
        <v>12.340000000000003</v>
      </c>
      <c r="X15" s="143">
        <v>13.140000000000004</v>
      </c>
      <c r="Y15" s="143">
        <v>14.940000000000005</v>
      </c>
      <c r="Z15" s="143">
        <v>17.540000000000006</v>
      </c>
      <c r="AA15" s="143">
        <v>20.750000000000007</v>
      </c>
      <c r="AB15" s="143">
        <v>21.650000000000006</v>
      </c>
      <c r="AC15" s="157">
        <v>21.650000000000006</v>
      </c>
      <c r="AD15" s="143">
        <v>21.650000000000006</v>
      </c>
      <c r="AE15" s="143">
        <v>23.370000000000005</v>
      </c>
      <c r="AF15" s="143">
        <v>23.370000000000005</v>
      </c>
      <c r="AG15" s="143">
        <v>23.370000000000005</v>
      </c>
      <c r="AH15" s="143">
        <v>24.990000000000006</v>
      </c>
      <c r="AI15" s="143">
        <v>24.990000000000006</v>
      </c>
      <c r="AJ15" s="143">
        <v>24.990000000000006</v>
      </c>
      <c r="AK15" s="143">
        <v>24.990000000000006</v>
      </c>
      <c r="AL15" s="143">
        <v>25.890000000000004</v>
      </c>
      <c r="AM15" s="143">
        <v>29.210000000000004</v>
      </c>
      <c r="AN15" s="143">
        <v>29.210000000000004</v>
      </c>
      <c r="AO15" s="157">
        <v>29.210000000000004</v>
      </c>
      <c r="AP15" s="143">
        <v>29.210000000000004</v>
      </c>
      <c r="AQ15" s="143">
        <v>29.210000000000004</v>
      </c>
      <c r="AR15" s="143">
        <v>29.210000000000004</v>
      </c>
      <c r="AS15" s="143">
        <v>29.210000000000004</v>
      </c>
      <c r="AT15" s="143">
        <v>29.210000000000004</v>
      </c>
      <c r="AU15" s="143">
        <v>29.210000000000004</v>
      </c>
      <c r="AV15" s="143">
        <v>30.120000000000005</v>
      </c>
      <c r="AW15" s="143">
        <v>30.120000000000005</v>
      </c>
      <c r="AX15" s="143">
        <v>30.120000000000005</v>
      </c>
      <c r="AY15" s="143">
        <v>31.620000000000005</v>
      </c>
      <c r="AZ15" s="170">
        <v>33.330000000000005</v>
      </c>
      <c r="BA15" s="143">
        <v>33.330000000000005</v>
      </c>
      <c r="BB15" s="143">
        <v>33.330000000000005</v>
      </c>
      <c r="BC15" s="143">
        <v>35.150000000000006</v>
      </c>
      <c r="BD15" s="143">
        <v>35.150000000000006</v>
      </c>
      <c r="BE15" s="143">
        <v>36.650000000000006</v>
      </c>
      <c r="BF15" s="143">
        <v>36.650000000000006</v>
      </c>
      <c r="BG15" s="143">
        <v>37.460000000000008</v>
      </c>
      <c r="BH15" s="143">
        <v>40.580000000000005</v>
      </c>
      <c r="BI15" s="143">
        <v>41.390000000000008</v>
      </c>
      <c r="BJ15" s="143">
        <v>41.390000000000008</v>
      </c>
      <c r="BK15" s="143">
        <v>42.890000000000008</v>
      </c>
      <c r="BL15" s="143">
        <v>48.890000000000008</v>
      </c>
      <c r="BM15" s="143">
        <v>48.890000000000008</v>
      </c>
      <c r="BN15" s="143">
        <v>48.890000000000008</v>
      </c>
      <c r="BP15" s="96">
        <f t="shared" si="0"/>
        <v>0.4668466846684669</v>
      </c>
      <c r="BQ15" s="96">
        <f t="shared" si="1"/>
        <v>0.12837636873852401</v>
      </c>
    </row>
    <row r="16" spans="2:69" s="40" customFormat="1" ht="12.75" customHeight="1" x14ac:dyDescent="0.25">
      <c r="B16" s="259"/>
      <c r="C16" s="133" t="s">
        <v>66</v>
      </c>
      <c r="D16" s="143">
        <v>0</v>
      </c>
      <c r="E16" s="157">
        <v>0</v>
      </c>
      <c r="F16" s="143">
        <v>0</v>
      </c>
      <c r="G16" s="143">
        <v>0</v>
      </c>
      <c r="H16" s="143">
        <v>0</v>
      </c>
      <c r="I16" s="143">
        <v>0</v>
      </c>
      <c r="J16" s="143">
        <v>0</v>
      </c>
      <c r="K16" s="143">
        <v>0</v>
      </c>
      <c r="L16" s="143">
        <v>0</v>
      </c>
      <c r="M16" s="143">
        <v>0</v>
      </c>
      <c r="N16" s="143">
        <v>0</v>
      </c>
      <c r="O16" s="143">
        <v>0</v>
      </c>
      <c r="P16" s="143">
        <v>0</v>
      </c>
      <c r="Q16" s="157">
        <v>0</v>
      </c>
      <c r="R16" s="143">
        <v>2.2999999999999998</v>
      </c>
      <c r="S16" s="143">
        <v>2.2999999999999998</v>
      </c>
      <c r="T16" s="143">
        <v>4.6999999999999993</v>
      </c>
      <c r="U16" s="143">
        <v>4.6999999999999993</v>
      </c>
      <c r="V16" s="143">
        <v>8.7999999999999989</v>
      </c>
      <c r="W16" s="143">
        <v>8.7999999999999989</v>
      </c>
      <c r="X16" s="143">
        <v>8.7999999999999989</v>
      </c>
      <c r="Y16" s="143">
        <v>8.7999999999999989</v>
      </c>
      <c r="Z16" s="143">
        <v>8.7999999999999989</v>
      </c>
      <c r="AA16" s="143">
        <v>15</v>
      </c>
      <c r="AB16" s="143">
        <v>17.3</v>
      </c>
      <c r="AC16" s="157">
        <v>17.3</v>
      </c>
      <c r="AD16" s="143">
        <v>17.3</v>
      </c>
      <c r="AE16" s="143">
        <v>17.3</v>
      </c>
      <c r="AF16" s="143">
        <v>17.3</v>
      </c>
      <c r="AG16" s="143">
        <v>17.3</v>
      </c>
      <c r="AH16" s="143">
        <v>17.3</v>
      </c>
      <c r="AI16" s="143">
        <v>17.3</v>
      </c>
      <c r="AJ16" s="143">
        <v>17.3</v>
      </c>
      <c r="AK16" s="143">
        <v>19.600000000000001</v>
      </c>
      <c r="AL16" s="143">
        <v>19.600000000000001</v>
      </c>
      <c r="AM16" s="143">
        <v>24.340000000000003</v>
      </c>
      <c r="AN16" s="143">
        <v>24.340000000000003</v>
      </c>
      <c r="AO16" s="157">
        <v>29.040000000000003</v>
      </c>
      <c r="AP16" s="143">
        <v>29.040000000000003</v>
      </c>
      <c r="AQ16" s="143">
        <v>35.99</v>
      </c>
      <c r="AR16" s="143">
        <v>35.99</v>
      </c>
      <c r="AS16" s="143">
        <v>35.99</v>
      </c>
      <c r="AT16" s="143">
        <v>35.99</v>
      </c>
      <c r="AU16" s="143">
        <v>35.99</v>
      </c>
      <c r="AV16" s="143">
        <v>35.99</v>
      </c>
      <c r="AW16" s="143">
        <v>35.99</v>
      </c>
      <c r="AX16" s="143">
        <v>35.99</v>
      </c>
      <c r="AY16" s="143">
        <v>35.99</v>
      </c>
      <c r="AZ16" s="170">
        <v>44.99</v>
      </c>
      <c r="BA16" s="143">
        <v>44.99</v>
      </c>
      <c r="BB16" s="143">
        <v>49.99</v>
      </c>
      <c r="BC16" s="143">
        <v>52.34</v>
      </c>
      <c r="BD16" s="143">
        <v>56.96</v>
      </c>
      <c r="BE16" s="143">
        <v>56.96</v>
      </c>
      <c r="BF16" s="143">
        <v>56.96</v>
      </c>
      <c r="BG16" s="143">
        <v>61.58</v>
      </c>
      <c r="BH16" s="143">
        <v>61.58</v>
      </c>
      <c r="BI16" s="143">
        <v>61.58</v>
      </c>
      <c r="BJ16" s="143">
        <v>66.2</v>
      </c>
      <c r="BK16" s="147">
        <v>74.2</v>
      </c>
      <c r="BL16" s="147">
        <v>78.2</v>
      </c>
      <c r="BM16" s="147">
        <v>78.2</v>
      </c>
      <c r="BN16" s="147">
        <v>78.2</v>
      </c>
      <c r="BP16" s="96">
        <f t="shared" si="0"/>
        <v>0.56431286257251445</v>
      </c>
      <c r="BQ16" s="96">
        <f t="shared" si="1"/>
        <v>0.20533917028743254</v>
      </c>
    </row>
    <row r="17" spans="2:69" s="40" customFormat="1" ht="24" customHeight="1" x14ac:dyDescent="0.25">
      <c r="B17" s="39" t="s">
        <v>17</v>
      </c>
      <c r="C17" s="123" t="s">
        <v>14</v>
      </c>
      <c r="D17" s="185">
        <v>4.8641899999999998</v>
      </c>
      <c r="E17" s="186">
        <v>4.8641899999999998</v>
      </c>
      <c r="F17" s="185">
        <v>4.8641899999999998</v>
      </c>
      <c r="G17" s="185">
        <v>4.8641899999999998</v>
      </c>
      <c r="H17" s="185">
        <v>4.8641899999999998</v>
      </c>
      <c r="I17" s="185">
        <v>4.8641899999999998</v>
      </c>
      <c r="J17" s="185">
        <v>4.8641899999999998</v>
      </c>
      <c r="K17" s="185">
        <v>4.8641899999999998</v>
      </c>
      <c r="L17" s="185">
        <v>4.8641899999999998</v>
      </c>
      <c r="M17" s="185">
        <v>4.8641899999999998</v>
      </c>
      <c r="N17" s="185">
        <v>4.8641899999999998</v>
      </c>
      <c r="O17" s="185">
        <v>4.8641899999999998</v>
      </c>
      <c r="P17" s="185">
        <v>4.8641899999999998</v>
      </c>
      <c r="Q17" s="186">
        <v>4.8641899999999998</v>
      </c>
      <c r="R17" s="185">
        <v>4.8641899999999998</v>
      </c>
      <c r="S17" s="185">
        <v>4.8641899999999998</v>
      </c>
      <c r="T17" s="185">
        <v>4.8641899999999998</v>
      </c>
      <c r="U17" s="185">
        <v>4.8641899999999998</v>
      </c>
      <c r="V17" s="185">
        <v>4.8641899999999998</v>
      </c>
      <c r="W17" s="185">
        <v>4.8641899999999998</v>
      </c>
      <c r="X17" s="185">
        <v>4.8641899999999998</v>
      </c>
      <c r="Y17" s="185">
        <v>4.8641899999999998</v>
      </c>
      <c r="Z17" s="185">
        <v>4.8641899999999998</v>
      </c>
      <c r="AA17" s="185">
        <v>4.8641899999999998</v>
      </c>
      <c r="AB17" s="185">
        <v>4.8641899999999998</v>
      </c>
      <c r="AC17" s="186">
        <v>4.8641899999999998</v>
      </c>
      <c r="AD17" s="185">
        <v>4.8641899999999998</v>
      </c>
      <c r="AE17" s="185">
        <v>4.8641899999999998</v>
      </c>
      <c r="AF17" s="185">
        <v>4.8641899999999998</v>
      </c>
      <c r="AG17" s="185">
        <v>4.8641899999999998</v>
      </c>
      <c r="AH17" s="185">
        <v>4.8641899999999998</v>
      </c>
      <c r="AI17" s="185">
        <v>4.8641899999999998</v>
      </c>
      <c r="AJ17" s="185">
        <v>4.8641899999999998</v>
      </c>
      <c r="AK17" s="185">
        <v>4.8641899999999998</v>
      </c>
      <c r="AL17" s="185">
        <v>4.8641899999999998</v>
      </c>
      <c r="AM17" s="185">
        <v>4.8641899999999998</v>
      </c>
      <c r="AN17" s="185">
        <v>4.8641899999999998</v>
      </c>
      <c r="AO17" s="186">
        <v>4.8641899999999998</v>
      </c>
      <c r="AP17" s="185">
        <v>4.8641899999999998</v>
      </c>
      <c r="AQ17" s="185">
        <v>4.8641899999999998</v>
      </c>
      <c r="AR17" s="185">
        <v>4.8641899999999998</v>
      </c>
      <c r="AS17" s="185">
        <v>4.8641899999999998</v>
      </c>
      <c r="AT17" s="185">
        <v>4.8641899999999998</v>
      </c>
      <c r="AU17" s="185">
        <v>4.8641899999999998</v>
      </c>
      <c r="AV17" s="185">
        <v>4.8641899999999998</v>
      </c>
      <c r="AW17" s="185">
        <v>4.8641899999999998</v>
      </c>
      <c r="AX17" s="185">
        <v>4.8641899999999998</v>
      </c>
      <c r="AY17" s="185">
        <v>4.8641899999999998</v>
      </c>
      <c r="AZ17" s="187">
        <v>4.8641899999999998</v>
      </c>
      <c r="BA17" s="185">
        <v>4.8641899999999998</v>
      </c>
      <c r="BB17" s="185">
        <v>4.8641899999999998</v>
      </c>
      <c r="BC17" s="185">
        <v>4.8641899999999998</v>
      </c>
      <c r="BD17" s="185">
        <v>4.8641899999999998</v>
      </c>
      <c r="BE17" s="185">
        <v>4.8641899999999998</v>
      </c>
      <c r="BF17" s="185">
        <v>4.8641899999999998</v>
      </c>
      <c r="BG17" s="185">
        <v>4.8641899999999998</v>
      </c>
      <c r="BH17" s="185">
        <v>4.8641899999999998</v>
      </c>
      <c r="BI17" s="185">
        <v>4.8641899999999998</v>
      </c>
      <c r="BJ17" s="185">
        <v>4.8641899999999998</v>
      </c>
      <c r="BK17" s="142">
        <v>4.8641899999999998</v>
      </c>
      <c r="BL17" s="142">
        <v>4.8641899999999998</v>
      </c>
      <c r="BM17" s="142">
        <v>4.8641899999999998</v>
      </c>
      <c r="BN17" s="142">
        <v>4.8641899999999998</v>
      </c>
      <c r="BP17" s="98">
        <f t="shared" si="0"/>
        <v>0</v>
      </c>
      <c r="BQ17" s="98">
        <f t="shared" si="1"/>
        <v>1.2772490264967089E-2</v>
      </c>
    </row>
    <row r="18" spans="2:69" s="40" customFormat="1" ht="24" customHeight="1" thickBot="1" x14ac:dyDescent="0.3">
      <c r="B18" s="45"/>
      <c r="C18" s="134" t="s">
        <v>26</v>
      </c>
      <c r="D18" s="148">
        <v>11.07009</v>
      </c>
      <c r="E18" s="159">
        <v>12.022256</v>
      </c>
      <c r="F18" s="148">
        <v>12.403256000000001</v>
      </c>
      <c r="G18" s="148">
        <v>14.044256000000001</v>
      </c>
      <c r="H18" s="148">
        <v>14.313856000000001</v>
      </c>
      <c r="I18" s="148">
        <v>14.996656000000002</v>
      </c>
      <c r="J18" s="148">
        <v>16.424956000000002</v>
      </c>
      <c r="K18" s="148">
        <v>17.160342</v>
      </c>
      <c r="L18" s="148">
        <v>17.741530999999998</v>
      </c>
      <c r="M18" s="148">
        <v>18.373330999999997</v>
      </c>
      <c r="N18" s="148">
        <v>19.316810999999998</v>
      </c>
      <c r="O18" s="148">
        <v>20.152710999999996</v>
      </c>
      <c r="P18" s="148">
        <v>21.505200999999996</v>
      </c>
      <c r="Q18" s="159">
        <v>22.096800999999996</v>
      </c>
      <c r="R18" s="148">
        <v>26.717200999999996</v>
      </c>
      <c r="S18" s="148">
        <v>29.385790999999998</v>
      </c>
      <c r="T18" s="148">
        <v>33.253290999999997</v>
      </c>
      <c r="U18" s="148">
        <v>35.088850999999998</v>
      </c>
      <c r="V18" s="148">
        <v>41.791733999999998</v>
      </c>
      <c r="W18" s="148">
        <v>43.551333999999997</v>
      </c>
      <c r="X18" s="148">
        <v>45.367533999999999</v>
      </c>
      <c r="Y18" s="148">
        <v>49.001553999999999</v>
      </c>
      <c r="Z18" s="148">
        <v>52.463453999999999</v>
      </c>
      <c r="AA18" s="148">
        <v>63.705253999999996</v>
      </c>
      <c r="AB18" s="148">
        <v>68.262953999999993</v>
      </c>
      <c r="AC18" s="159">
        <v>71.275353999999993</v>
      </c>
      <c r="AD18" s="148">
        <v>75.741253999999998</v>
      </c>
      <c r="AE18" s="148">
        <v>86.438344000000001</v>
      </c>
      <c r="AF18" s="148">
        <v>90.996043999999998</v>
      </c>
      <c r="AG18" s="148">
        <v>93.458573999999999</v>
      </c>
      <c r="AH18" s="148">
        <v>98.284074000000004</v>
      </c>
      <c r="AI18" s="148">
        <v>100.94517400000001</v>
      </c>
      <c r="AJ18" s="148">
        <v>104.60517400000001</v>
      </c>
      <c r="AK18" s="148">
        <v>115.400074</v>
      </c>
      <c r="AL18" s="148">
        <v>125.882994</v>
      </c>
      <c r="AM18" s="148">
        <v>158.47564</v>
      </c>
      <c r="AN18" s="148">
        <v>158.78713999999999</v>
      </c>
      <c r="AO18" s="159">
        <v>165.31214</v>
      </c>
      <c r="AP18" s="148">
        <v>167.34894</v>
      </c>
      <c r="AQ18" s="148">
        <v>175.43704</v>
      </c>
      <c r="AR18" s="148">
        <v>177.91273999999999</v>
      </c>
      <c r="AS18" s="148">
        <v>182.33903999999998</v>
      </c>
      <c r="AT18" s="148">
        <v>184.68843999999999</v>
      </c>
      <c r="AU18" s="148">
        <v>186.92693999999997</v>
      </c>
      <c r="AV18" s="148">
        <v>190.91153999999997</v>
      </c>
      <c r="AW18" s="148">
        <v>194.89043999999998</v>
      </c>
      <c r="AX18" s="148">
        <v>199.81453999999999</v>
      </c>
      <c r="AY18" s="148">
        <v>207.08864</v>
      </c>
      <c r="AZ18" s="171">
        <v>222.88569999999999</v>
      </c>
      <c r="BA18" s="148">
        <v>226.99619999999999</v>
      </c>
      <c r="BB18" s="148">
        <v>235.97547999999998</v>
      </c>
      <c r="BC18" s="148">
        <v>261.51400999999998</v>
      </c>
      <c r="BD18" s="148">
        <v>269.02200999999997</v>
      </c>
      <c r="BE18" s="148">
        <v>275.09710999999999</v>
      </c>
      <c r="BF18" s="148">
        <v>283.85480999999999</v>
      </c>
      <c r="BG18" s="148">
        <v>295.65080999999998</v>
      </c>
      <c r="BH18" s="148">
        <v>305.11541</v>
      </c>
      <c r="BI18" s="148">
        <v>313.18851000000001</v>
      </c>
      <c r="BJ18" s="148">
        <v>327.29281000000003</v>
      </c>
      <c r="BK18" s="148">
        <v>348.92813000000001</v>
      </c>
      <c r="BL18" s="148">
        <v>380.47063000000003</v>
      </c>
      <c r="BM18" s="148">
        <v>380.47063000000003</v>
      </c>
      <c r="BN18" s="148">
        <v>380.83333000000005</v>
      </c>
      <c r="BP18" s="98">
        <f t="shared" si="0"/>
        <v>0.61386822902108329</v>
      </c>
      <c r="BQ18" s="98"/>
    </row>
    <row r="19" spans="2:69" s="40" customFormat="1" ht="15.75" thickTop="1" x14ac:dyDescent="0.25">
      <c r="B19" s="113"/>
      <c r="C19" s="124"/>
      <c r="D19" s="142"/>
      <c r="E19" s="149"/>
      <c r="F19" s="142"/>
      <c r="G19" s="142"/>
      <c r="H19" s="142"/>
      <c r="I19" s="142"/>
      <c r="J19" s="142"/>
      <c r="K19" s="142"/>
      <c r="L19" s="142"/>
      <c r="M19" s="142"/>
      <c r="N19" s="142"/>
      <c r="O19" s="142"/>
      <c r="P19" s="142"/>
      <c r="Q19" s="149"/>
      <c r="R19" s="142"/>
      <c r="S19" s="142"/>
      <c r="T19" s="142"/>
      <c r="U19" s="142"/>
      <c r="V19" s="142"/>
      <c r="W19" s="142"/>
      <c r="X19" s="142"/>
      <c r="Y19" s="142"/>
      <c r="Z19" s="142"/>
      <c r="AA19" s="142"/>
      <c r="AB19" s="142"/>
      <c r="AC19" s="149"/>
      <c r="AD19" s="142"/>
      <c r="AE19" s="142"/>
      <c r="AF19" s="142"/>
      <c r="AG19" s="142"/>
      <c r="AH19" s="142"/>
      <c r="AI19" s="142"/>
      <c r="AJ19" s="142"/>
      <c r="AK19" s="142"/>
      <c r="AL19" s="142"/>
      <c r="AM19" s="142"/>
      <c r="AN19" s="142"/>
      <c r="AO19" s="149"/>
      <c r="AP19" s="142"/>
      <c r="AQ19" s="142"/>
      <c r="AR19" s="142"/>
      <c r="AS19" s="142"/>
      <c r="AT19" s="142"/>
      <c r="AU19" s="142"/>
      <c r="AV19" s="142"/>
      <c r="AW19" s="142"/>
      <c r="AX19" s="142"/>
      <c r="AY19" s="142"/>
      <c r="AZ19" s="142"/>
      <c r="BA19" s="149"/>
      <c r="BP19" s="98"/>
      <c r="BQ19" s="98"/>
    </row>
    <row r="20" spans="2:69" s="40" customFormat="1" ht="15" x14ac:dyDescent="0.25">
      <c r="B20" s="113"/>
      <c r="C20" s="124"/>
      <c r="D20" s="142"/>
      <c r="E20" s="149"/>
      <c r="F20" s="142"/>
      <c r="G20" s="142"/>
      <c r="H20" s="142"/>
      <c r="I20" s="142"/>
      <c r="J20" s="142"/>
      <c r="K20" s="142"/>
      <c r="L20" s="142"/>
      <c r="M20" s="142"/>
      <c r="N20" s="142"/>
      <c r="O20" s="142"/>
      <c r="P20" s="142"/>
      <c r="Q20" s="149"/>
      <c r="R20" s="142"/>
      <c r="S20" s="142"/>
      <c r="T20" s="142"/>
      <c r="U20" s="142"/>
      <c r="V20" s="142"/>
      <c r="W20" s="142"/>
      <c r="X20" s="142"/>
      <c r="Y20" s="142"/>
      <c r="Z20" s="142"/>
      <c r="AA20" s="142"/>
      <c r="AB20" s="142"/>
      <c r="AC20" s="149"/>
      <c r="AD20" s="142"/>
      <c r="AE20" s="142"/>
      <c r="AF20" s="142"/>
      <c r="AG20" s="142"/>
      <c r="AH20" s="142"/>
      <c r="AI20" s="142"/>
      <c r="AJ20" s="142"/>
      <c r="AK20" s="142"/>
      <c r="AL20" s="142"/>
      <c r="AM20" s="142"/>
      <c r="AN20" s="142"/>
      <c r="AO20" s="149"/>
      <c r="AP20" s="142"/>
      <c r="AQ20" s="142"/>
      <c r="AR20" s="142"/>
      <c r="AS20" s="142"/>
      <c r="AT20" s="142"/>
      <c r="AU20" s="142"/>
      <c r="AV20" s="142"/>
      <c r="AW20" s="142"/>
      <c r="AX20" s="142"/>
      <c r="AY20" s="142"/>
      <c r="AZ20" s="169"/>
      <c r="BG20" s="176"/>
      <c r="BH20" s="142"/>
      <c r="BI20" s="142"/>
      <c r="BJ20" s="142"/>
      <c r="BK20" s="142"/>
      <c r="BL20" s="142"/>
      <c r="BN20" s="142" t="s">
        <v>27</v>
      </c>
      <c r="BP20" s="98"/>
      <c r="BQ20" s="98"/>
    </row>
    <row r="21" spans="2:69" s="40" customFormat="1" ht="15" x14ac:dyDescent="0.25">
      <c r="B21" s="113"/>
      <c r="C21" s="124"/>
      <c r="D21" s="142"/>
      <c r="E21" s="149"/>
      <c r="F21" s="142"/>
      <c r="G21" s="142"/>
      <c r="H21" s="142"/>
      <c r="I21" s="142"/>
      <c r="J21" s="142"/>
      <c r="K21" s="142"/>
      <c r="L21" s="142"/>
      <c r="M21" s="142"/>
      <c r="N21" s="142"/>
      <c r="O21" s="142"/>
      <c r="P21" s="142"/>
      <c r="Q21" s="149"/>
      <c r="R21" s="142"/>
      <c r="S21" s="142"/>
      <c r="T21" s="142"/>
      <c r="U21" s="142"/>
      <c r="V21" s="142"/>
      <c r="W21" s="142"/>
      <c r="X21" s="142"/>
      <c r="Y21" s="142"/>
      <c r="Z21" s="142"/>
      <c r="AA21" s="142"/>
      <c r="AB21" s="142"/>
      <c r="AC21" s="149"/>
      <c r="AD21" s="142"/>
      <c r="AE21" s="142"/>
      <c r="AF21" s="142"/>
      <c r="AG21" s="142"/>
      <c r="AH21" s="142"/>
      <c r="AI21" s="142"/>
      <c r="AJ21" s="142"/>
      <c r="AK21" s="142"/>
      <c r="AL21" s="142"/>
      <c r="AM21" s="142"/>
      <c r="AN21" s="142"/>
      <c r="AO21" s="149"/>
      <c r="AP21" s="142"/>
      <c r="AQ21" s="142"/>
      <c r="AR21" s="142"/>
      <c r="AS21" s="142"/>
      <c r="AT21" s="142"/>
      <c r="AU21" s="142"/>
      <c r="AV21" s="142"/>
      <c r="AW21" s="142"/>
      <c r="AX21" s="142"/>
      <c r="AY21" s="142"/>
      <c r="AZ21" s="142"/>
      <c r="BA21" s="149"/>
      <c r="BB21" s="1"/>
      <c r="BO21" s="1"/>
      <c r="BP21" s="98"/>
      <c r="BQ21" s="98"/>
    </row>
    <row r="22" spans="2:69" s="40" customFormat="1" ht="15" x14ac:dyDescent="0.25">
      <c r="B22" s="259" t="s">
        <v>15</v>
      </c>
      <c r="C22" s="131" t="s">
        <v>25</v>
      </c>
      <c r="D22" s="38">
        <v>195</v>
      </c>
      <c r="E22" s="188">
        <v>217</v>
      </c>
      <c r="F22" s="38">
        <v>251</v>
      </c>
      <c r="G22" s="38">
        <v>302</v>
      </c>
      <c r="H22" s="38">
        <v>339</v>
      </c>
      <c r="I22" s="38">
        <v>387</v>
      </c>
      <c r="J22" s="38">
        <v>438</v>
      </c>
      <c r="K22" s="38">
        <v>494</v>
      </c>
      <c r="L22" s="38">
        <v>548</v>
      </c>
      <c r="M22" s="38">
        <v>602</v>
      </c>
      <c r="N22" s="38">
        <v>682</v>
      </c>
      <c r="O22" s="38">
        <v>760</v>
      </c>
      <c r="P22" s="189">
        <v>802</v>
      </c>
      <c r="Q22" s="38">
        <v>856</v>
      </c>
      <c r="R22" s="38">
        <v>909</v>
      </c>
      <c r="S22" s="38">
        <v>997</v>
      </c>
      <c r="T22" s="38">
        <v>1065</v>
      </c>
      <c r="U22" s="38">
        <v>1151</v>
      </c>
      <c r="V22" s="38">
        <v>1352</v>
      </c>
      <c r="W22" s="38">
        <v>1408</v>
      </c>
      <c r="X22" s="38">
        <v>1472</v>
      </c>
      <c r="Y22" s="38">
        <v>1552</v>
      </c>
      <c r="Z22" s="38">
        <v>1618</v>
      </c>
      <c r="AA22" s="38">
        <v>1679</v>
      </c>
      <c r="AB22" s="189">
        <v>1751</v>
      </c>
      <c r="AC22" s="38">
        <v>1875</v>
      </c>
      <c r="AD22" s="38">
        <v>2013</v>
      </c>
      <c r="AE22" s="38">
        <v>2404</v>
      </c>
      <c r="AF22" s="38">
        <v>2462</v>
      </c>
      <c r="AG22" s="38">
        <v>2564</v>
      </c>
      <c r="AH22" s="38">
        <v>2689</v>
      </c>
      <c r="AI22" s="38">
        <v>2806</v>
      </c>
      <c r="AJ22" s="38">
        <v>2943</v>
      </c>
      <c r="AK22" s="38">
        <v>3109</v>
      </c>
      <c r="AL22" s="38">
        <v>3289</v>
      </c>
      <c r="AM22" s="38">
        <v>3883</v>
      </c>
      <c r="AN22" s="189">
        <v>3898</v>
      </c>
      <c r="AO22" s="38">
        <v>3927</v>
      </c>
      <c r="AP22" s="38">
        <v>3982</v>
      </c>
      <c r="AQ22" s="38">
        <v>4019</v>
      </c>
      <c r="AR22" s="38">
        <v>4029</v>
      </c>
      <c r="AS22" s="38">
        <v>4051</v>
      </c>
      <c r="AT22" s="38">
        <v>4074</v>
      </c>
      <c r="AU22" s="38">
        <v>4096</v>
      </c>
      <c r="AV22" s="38">
        <v>4117</v>
      </c>
      <c r="AW22" s="38">
        <v>4169</v>
      </c>
      <c r="AX22" s="38">
        <v>4198</v>
      </c>
      <c r="AY22" s="38">
        <v>4236</v>
      </c>
      <c r="AZ22" s="38">
        <v>4270</v>
      </c>
      <c r="BA22" s="188">
        <v>4302</v>
      </c>
      <c r="BB22" s="38">
        <v>4362</v>
      </c>
      <c r="BC22" s="38">
        <v>4700</v>
      </c>
      <c r="BD22" s="38">
        <v>4704</v>
      </c>
      <c r="BE22" s="38">
        <v>4710</v>
      </c>
      <c r="BF22" s="38">
        <v>4715</v>
      </c>
      <c r="BG22" s="38">
        <v>4717</v>
      </c>
      <c r="BH22" s="38">
        <v>4724</v>
      </c>
      <c r="BI22" s="38">
        <v>4800</v>
      </c>
      <c r="BJ22" s="38">
        <v>4802</v>
      </c>
      <c r="BK22" s="38">
        <v>4807</v>
      </c>
      <c r="BL22" s="38">
        <v>4809</v>
      </c>
      <c r="BM22" s="38">
        <v>4809</v>
      </c>
      <c r="BN22" s="38">
        <v>4813</v>
      </c>
      <c r="BP22" s="98">
        <f>BN22/BB22-1</f>
        <v>0.10339293901879865</v>
      </c>
      <c r="BQ22" s="98">
        <f>BN22/$BN$32</f>
        <v>0.71483736818654386</v>
      </c>
    </row>
    <row r="23" spans="2:69" s="40" customFormat="1" ht="12.75" customHeight="1" x14ac:dyDescent="0.25">
      <c r="B23" s="259"/>
      <c r="C23" s="132" t="s">
        <v>18</v>
      </c>
      <c r="D23" s="144">
        <v>3</v>
      </c>
      <c r="E23" s="161">
        <v>6</v>
      </c>
      <c r="F23" s="144">
        <v>6</v>
      </c>
      <c r="G23" s="144">
        <v>7</v>
      </c>
      <c r="H23" s="144">
        <v>8</v>
      </c>
      <c r="I23" s="144">
        <v>8</v>
      </c>
      <c r="J23" s="144">
        <v>8</v>
      </c>
      <c r="K23" s="144">
        <v>9</v>
      </c>
      <c r="L23" s="144">
        <v>9</v>
      </c>
      <c r="M23" s="144">
        <v>16</v>
      </c>
      <c r="N23" s="144">
        <v>18</v>
      </c>
      <c r="O23" s="144">
        <v>27</v>
      </c>
      <c r="P23" s="173">
        <v>28</v>
      </c>
      <c r="Q23" s="144">
        <v>28</v>
      </c>
      <c r="R23" s="144">
        <v>28</v>
      </c>
      <c r="S23" s="144">
        <v>30</v>
      </c>
      <c r="T23" s="144">
        <v>33</v>
      </c>
      <c r="U23" s="144">
        <v>35</v>
      </c>
      <c r="V23" s="144">
        <v>38</v>
      </c>
      <c r="W23" s="144">
        <v>38</v>
      </c>
      <c r="X23" s="144">
        <v>38</v>
      </c>
      <c r="Y23" s="144">
        <v>38</v>
      </c>
      <c r="Z23" s="144">
        <v>38</v>
      </c>
      <c r="AA23" s="144">
        <v>38</v>
      </c>
      <c r="AB23" s="173">
        <v>38</v>
      </c>
      <c r="AC23" s="144">
        <v>38</v>
      </c>
      <c r="AD23" s="144">
        <v>38</v>
      </c>
      <c r="AE23" s="144">
        <v>40</v>
      </c>
      <c r="AF23" s="144">
        <v>40</v>
      </c>
      <c r="AG23" s="144">
        <v>41</v>
      </c>
      <c r="AH23" s="144">
        <v>42</v>
      </c>
      <c r="AI23" s="144">
        <v>42</v>
      </c>
      <c r="AJ23" s="144">
        <v>42</v>
      </c>
      <c r="AK23" s="144">
        <v>42</v>
      </c>
      <c r="AL23" s="144">
        <v>42</v>
      </c>
      <c r="AM23" s="144">
        <v>50</v>
      </c>
      <c r="AN23" s="173">
        <v>50</v>
      </c>
      <c r="AO23" s="144">
        <v>50</v>
      </c>
      <c r="AP23" s="144">
        <v>50</v>
      </c>
      <c r="AQ23" s="144">
        <v>51</v>
      </c>
      <c r="AR23" s="144">
        <v>51</v>
      </c>
      <c r="AS23" s="144">
        <v>51</v>
      </c>
      <c r="AT23" s="144">
        <v>51</v>
      </c>
      <c r="AU23" s="144">
        <v>51</v>
      </c>
      <c r="AV23" s="144">
        <v>52</v>
      </c>
      <c r="AW23" s="144">
        <v>52</v>
      </c>
      <c r="AX23" s="144">
        <v>52</v>
      </c>
      <c r="AY23" s="144">
        <v>55</v>
      </c>
      <c r="AZ23" s="144">
        <v>56</v>
      </c>
      <c r="BA23" s="161">
        <v>57</v>
      </c>
      <c r="BB23" s="144">
        <v>60</v>
      </c>
      <c r="BC23" s="144">
        <v>87</v>
      </c>
      <c r="BD23" s="144">
        <v>87</v>
      </c>
      <c r="BE23" s="144">
        <v>87</v>
      </c>
      <c r="BF23" s="144">
        <v>87</v>
      </c>
      <c r="BG23" s="144">
        <v>87</v>
      </c>
      <c r="BH23" s="144">
        <v>87</v>
      </c>
      <c r="BI23" s="144">
        <v>87</v>
      </c>
      <c r="BJ23" s="144">
        <v>87</v>
      </c>
      <c r="BK23" s="144">
        <v>87</v>
      </c>
      <c r="BL23" s="144">
        <v>87</v>
      </c>
      <c r="BM23" s="144">
        <v>87</v>
      </c>
      <c r="BN23" s="144">
        <v>87</v>
      </c>
      <c r="BP23" s="96">
        <f t="shared" ref="BP23:BP32" si="2">BN23/BB23-1</f>
        <v>0.44999999999999996</v>
      </c>
      <c r="BQ23" s="96">
        <f t="shared" ref="BQ23:BQ31" si="3">BN23/$BN$32</f>
        <v>1.292143175404723E-2</v>
      </c>
    </row>
    <row r="24" spans="2:69" s="40" customFormat="1" ht="12.75" customHeight="1" x14ac:dyDescent="0.25">
      <c r="B24" s="259"/>
      <c r="C24" s="132" t="s">
        <v>65</v>
      </c>
      <c r="D24" s="144">
        <v>186</v>
      </c>
      <c r="E24" s="161">
        <v>204</v>
      </c>
      <c r="F24" s="144">
        <v>237</v>
      </c>
      <c r="G24" s="144">
        <v>282</v>
      </c>
      <c r="H24" s="144">
        <v>318</v>
      </c>
      <c r="I24" s="144">
        <v>364</v>
      </c>
      <c r="J24" s="144">
        <v>412</v>
      </c>
      <c r="K24" s="144">
        <v>461</v>
      </c>
      <c r="L24" s="144">
        <v>512</v>
      </c>
      <c r="M24" s="144">
        <v>556</v>
      </c>
      <c r="N24" s="144">
        <v>628</v>
      </c>
      <c r="O24" s="144">
        <v>689</v>
      </c>
      <c r="P24" s="173">
        <v>726</v>
      </c>
      <c r="Q24" s="144">
        <v>776</v>
      </c>
      <c r="R24" s="144">
        <v>825</v>
      </c>
      <c r="S24" s="144">
        <v>905</v>
      </c>
      <c r="T24" s="144">
        <v>964</v>
      </c>
      <c r="U24" s="144">
        <v>1039</v>
      </c>
      <c r="V24" s="144">
        <v>1185</v>
      </c>
      <c r="W24" s="144">
        <v>1238</v>
      </c>
      <c r="X24" s="144">
        <v>1293</v>
      </c>
      <c r="Y24" s="144">
        <v>1365</v>
      </c>
      <c r="Z24" s="144">
        <v>1427</v>
      </c>
      <c r="AA24" s="144">
        <v>1487</v>
      </c>
      <c r="AB24" s="173">
        <v>1558</v>
      </c>
      <c r="AC24" s="144">
        <v>1643</v>
      </c>
      <c r="AD24" s="144">
        <v>1744</v>
      </c>
      <c r="AE24" s="144">
        <v>2043</v>
      </c>
      <c r="AF24" s="144">
        <v>2096</v>
      </c>
      <c r="AG24" s="144">
        <v>2179</v>
      </c>
      <c r="AH24" s="144">
        <v>2279</v>
      </c>
      <c r="AI24" s="144">
        <v>2373</v>
      </c>
      <c r="AJ24" s="144">
        <v>2485</v>
      </c>
      <c r="AK24" s="144">
        <v>2632</v>
      </c>
      <c r="AL24" s="144">
        <v>2784</v>
      </c>
      <c r="AM24" s="144">
        <v>3275</v>
      </c>
      <c r="AN24" s="173">
        <v>3289</v>
      </c>
      <c r="AO24" s="144">
        <v>3318</v>
      </c>
      <c r="AP24" s="144">
        <v>3369</v>
      </c>
      <c r="AQ24" s="144">
        <v>3399</v>
      </c>
      <c r="AR24" s="144">
        <v>3407</v>
      </c>
      <c r="AS24" s="144">
        <v>3425</v>
      </c>
      <c r="AT24" s="144">
        <v>3446</v>
      </c>
      <c r="AU24" s="144">
        <v>3465</v>
      </c>
      <c r="AV24" s="144">
        <v>3483</v>
      </c>
      <c r="AW24" s="144">
        <v>3527</v>
      </c>
      <c r="AX24" s="144">
        <v>3555</v>
      </c>
      <c r="AY24" s="144">
        <v>3587</v>
      </c>
      <c r="AZ24" s="144">
        <v>3609</v>
      </c>
      <c r="BA24" s="161">
        <v>3630</v>
      </c>
      <c r="BB24" s="144">
        <v>3677</v>
      </c>
      <c r="BC24" s="144">
        <v>3937</v>
      </c>
      <c r="BD24" s="144">
        <v>3941</v>
      </c>
      <c r="BE24" s="144">
        <v>3947</v>
      </c>
      <c r="BF24" s="144">
        <v>3952</v>
      </c>
      <c r="BG24" s="144">
        <v>3954</v>
      </c>
      <c r="BH24" s="144">
        <v>3961</v>
      </c>
      <c r="BI24" s="144">
        <v>4026</v>
      </c>
      <c r="BJ24" s="144">
        <v>4028</v>
      </c>
      <c r="BK24" s="144">
        <v>4032</v>
      </c>
      <c r="BL24" s="144">
        <v>4034</v>
      </c>
      <c r="BM24" s="144">
        <v>4034</v>
      </c>
      <c r="BN24" s="144">
        <v>4038</v>
      </c>
      <c r="BP24" s="96">
        <f t="shared" si="2"/>
        <v>9.8177862387816228E-2</v>
      </c>
      <c r="BQ24" s="96">
        <f t="shared" si="3"/>
        <v>0.59973266003267489</v>
      </c>
    </row>
    <row r="25" spans="2:69" s="40" customFormat="1" ht="12.75" customHeight="1" x14ac:dyDescent="0.25">
      <c r="B25" s="260"/>
      <c r="C25" s="132" t="s">
        <v>62</v>
      </c>
      <c r="D25" s="144">
        <v>6</v>
      </c>
      <c r="E25" s="161">
        <v>7</v>
      </c>
      <c r="F25" s="144">
        <v>8</v>
      </c>
      <c r="G25" s="144">
        <v>13</v>
      </c>
      <c r="H25" s="144">
        <v>13</v>
      </c>
      <c r="I25" s="144">
        <v>15</v>
      </c>
      <c r="J25" s="144">
        <v>18</v>
      </c>
      <c r="K25" s="144">
        <v>24</v>
      </c>
      <c r="L25" s="144">
        <v>27</v>
      </c>
      <c r="M25" s="144">
        <v>30</v>
      </c>
      <c r="N25" s="144">
        <v>36</v>
      </c>
      <c r="O25" s="144">
        <v>44</v>
      </c>
      <c r="P25" s="173">
        <v>48</v>
      </c>
      <c r="Q25" s="144">
        <v>52</v>
      </c>
      <c r="R25" s="144">
        <v>56</v>
      </c>
      <c r="S25" s="144">
        <v>62</v>
      </c>
      <c r="T25" s="144">
        <v>68</v>
      </c>
      <c r="U25" s="144">
        <v>77</v>
      </c>
      <c r="V25" s="144">
        <v>129</v>
      </c>
      <c r="W25" s="144">
        <v>132</v>
      </c>
      <c r="X25" s="144">
        <v>141</v>
      </c>
      <c r="Y25" s="144">
        <v>149</v>
      </c>
      <c r="Z25" s="144">
        <v>153</v>
      </c>
      <c r="AA25" s="144">
        <v>154</v>
      </c>
      <c r="AB25" s="173">
        <v>155</v>
      </c>
      <c r="AC25" s="144">
        <v>194</v>
      </c>
      <c r="AD25" s="144">
        <v>231</v>
      </c>
      <c r="AE25" s="144">
        <v>321</v>
      </c>
      <c r="AF25" s="144">
        <v>326</v>
      </c>
      <c r="AG25" s="144">
        <v>344</v>
      </c>
      <c r="AH25" s="144">
        <v>368</v>
      </c>
      <c r="AI25" s="144">
        <v>391</v>
      </c>
      <c r="AJ25" s="144">
        <v>416</v>
      </c>
      <c r="AK25" s="144">
        <v>435</v>
      </c>
      <c r="AL25" s="144">
        <v>463</v>
      </c>
      <c r="AM25" s="144">
        <v>558</v>
      </c>
      <c r="AN25" s="173">
        <v>559</v>
      </c>
      <c r="AO25" s="144">
        <v>559</v>
      </c>
      <c r="AP25" s="144">
        <v>563</v>
      </c>
      <c r="AQ25" s="144">
        <v>569</v>
      </c>
      <c r="AR25" s="144">
        <v>571</v>
      </c>
      <c r="AS25" s="144">
        <v>575</v>
      </c>
      <c r="AT25" s="144">
        <v>577</v>
      </c>
      <c r="AU25" s="144">
        <v>580</v>
      </c>
      <c r="AV25" s="144">
        <v>582</v>
      </c>
      <c r="AW25" s="144">
        <v>590</v>
      </c>
      <c r="AX25" s="144">
        <v>591</v>
      </c>
      <c r="AY25" s="144">
        <v>594</v>
      </c>
      <c r="AZ25" s="144">
        <v>605</v>
      </c>
      <c r="BA25" s="161">
        <v>615</v>
      </c>
      <c r="BB25" s="144">
        <v>625</v>
      </c>
      <c r="BC25" s="144">
        <v>676</v>
      </c>
      <c r="BD25" s="144">
        <v>676</v>
      </c>
      <c r="BE25" s="144">
        <v>676</v>
      </c>
      <c r="BF25" s="144">
        <v>676</v>
      </c>
      <c r="BG25" s="144">
        <v>676</v>
      </c>
      <c r="BH25" s="144">
        <v>676</v>
      </c>
      <c r="BI25" s="144">
        <v>687</v>
      </c>
      <c r="BJ25" s="144">
        <v>687</v>
      </c>
      <c r="BK25" s="151">
        <v>688</v>
      </c>
      <c r="BL25" s="151">
        <v>688</v>
      </c>
      <c r="BM25" s="151">
        <v>688</v>
      </c>
      <c r="BN25" s="151">
        <v>688</v>
      </c>
      <c r="BP25" s="96">
        <f t="shared" si="2"/>
        <v>0.1008</v>
      </c>
      <c r="BQ25" s="96">
        <f t="shared" si="3"/>
        <v>0.10218327639982178</v>
      </c>
    </row>
    <row r="26" spans="2:69" s="40" customFormat="1" ht="12.75" customHeight="1" x14ac:dyDescent="0.25">
      <c r="B26" s="258" t="s">
        <v>16</v>
      </c>
      <c r="C26" s="127" t="s">
        <v>25</v>
      </c>
      <c r="D26" s="190">
        <v>8</v>
      </c>
      <c r="E26" s="191">
        <v>9</v>
      </c>
      <c r="F26" s="190">
        <v>10</v>
      </c>
      <c r="G26" s="190">
        <v>14</v>
      </c>
      <c r="H26" s="190">
        <v>14</v>
      </c>
      <c r="I26" s="190">
        <v>16</v>
      </c>
      <c r="J26" s="190">
        <v>18</v>
      </c>
      <c r="K26" s="190">
        <v>19</v>
      </c>
      <c r="L26" s="190">
        <v>19</v>
      </c>
      <c r="M26" s="190">
        <v>22</v>
      </c>
      <c r="N26" s="190">
        <v>24</v>
      </c>
      <c r="O26" s="190">
        <v>25</v>
      </c>
      <c r="P26" s="192">
        <v>26</v>
      </c>
      <c r="Q26" s="190">
        <v>27</v>
      </c>
      <c r="R26" s="190">
        <v>31</v>
      </c>
      <c r="S26" s="190">
        <v>34</v>
      </c>
      <c r="T26" s="190">
        <v>37</v>
      </c>
      <c r="U26" s="190">
        <v>40</v>
      </c>
      <c r="V26" s="190">
        <v>42</v>
      </c>
      <c r="W26" s="190">
        <v>48</v>
      </c>
      <c r="X26" s="190">
        <v>52</v>
      </c>
      <c r="Y26" s="190">
        <v>66</v>
      </c>
      <c r="Z26" s="190">
        <v>74</v>
      </c>
      <c r="AA26" s="190">
        <v>90</v>
      </c>
      <c r="AB26" s="192">
        <v>97</v>
      </c>
      <c r="AC26" s="190">
        <v>104</v>
      </c>
      <c r="AD26" s="190">
        <v>122</v>
      </c>
      <c r="AE26" s="190">
        <v>168</v>
      </c>
      <c r="AF26" s="190">
        <v>182</v>
      </c>
      <c r="AG26" s="190">
        <v>194</v>
      </c>
      <c r="AH26" s="190">
        <v>212</v>
      </c>
      <c r="AI26" s="190">
        <v>221</v>
      </c>
      <c r="AJ26" s="190">
        <v>247</v>
      </c>
      <c r="AK26" s="190">
        <v>285</v>
      </c>
      <c r="AL26" s="190">
        <v>337</v>
      </c>
      <c r="AM26" s="190">
        <v>481</v>
      </c>
      <c r="AN26" s="192">
        <v>484</v>
      </c>
      <c r="AO26" s="190">
        <v>490</v>
      </c>
      <c r="AP26" s="190">
        <v>500</v>
      </c>
      <c r="AQ26" s="190">
        <v>507</v>
      </c>
      <c r="AR26" s="190">
        <v>520</v>
      </c>
      <c r="AS26" s="190">
        <v>537</v>
      </c>
      <c r="AT26" s="190">
        <v>553</v>
      </c>
      <c r="AU26" s="190">
        <v>566</v>
      </c>
      <c r="AV26" s="190">
        <v>579</v>
      </c>
      <c r="AW26" s="190">
        <v>598</v>
      </c>
      <c r="AX26" s="190">
        <v>625</v>
      </c>
      <c r="AY26" s="190">
        <v>654</v>
      </c>
      <c r="AZ26" s="190">
        <v>685</v>
      </c>
      <c r="BA26" s="191">
        <v>703</v>
      </c>
      <c r="BB26" s="190">
        <v>723</v>
      </c>
      <c r="BC26" s="190">
        <v>830</v>
      </c>
      <c r="BD26" s="190">
        <v>846</v>
      </c>
      <c r="BE26" s="190">
        <v>870</v>
      </c>
      <c r="BF26" s="190">
        <v>901</v>
      </c>
      <c r="BG26" s="190">
        <v>928</v>
      </c>
      <c r="BH26" s="190">
        <v>956</v>
      </c>
      <c r="BI26" s="190">
        <v>978</v>
      </c>
      <c r="BJ26" s="190">
        <v>1019</v>
      </c>
      <c r="BK26" s="38">
        <v>1067</v>
      </c>
      <c r="BL26" s="38">
        <v>1152</v>
      </c>
      <c r="BM26" s="38">
        <v>1152</v>
      </c>
      <c r="BN26" s="38">
        <v>1154</v>
      </c>
      <c r="BP26" s="98">
        <f t="shared" si="2"/>
        <v>0.59612724757952984</v>
      </c>
      <c r="BQ26" s="98">
        <f t="shared" si="3"/>
        <v>0.17139462349621268</v>
      </c>
    </row>
    <row r="27" spans="2:69" s="40" customFormat="1" ht="12.75" customHeight="1" x14ac:dyDescent="0.25">
      <c r="B27" s="259"/>
      <c r="C27" s="132" t="s">
        <v>57</v>
      </c>
      <c r="D27" s="144">
        <v>1</v>
      </c>
      <c r="E27" s="161">
        <v>1</v>
      </c>
      <c r="F27" s="144">
        <v>2</v>
      </c>
      <c r="G27" s="144">
        <v>5</v>
      </c>
      <c r="H27" s="144">
        <v>5</v>
      </c>
      <c r="I27" s="144">
        <v>7</v>
      </c>
      <c r="J27" s="144">
        <v>8</v>
      </c>
      <c r="K27" s="144">
        <v>9</v>
      </c>
      <c r="L27" s="144">
        <v>9</v>
      </c>
      <c r="M27" s="144">
        <v>12</v>
      </c>
      <c r="N27" s="144">
        <v>14</v>
      </c>
      <c r="O27" s="144">
        <v>15</v>
      </c>
      <c r="P27" s="173">
        <v>15</v>
      </c>
      <c r="Q27" s="144">
        <v>16</v>
      </c>
      <c r="R27" s="144">
        <v>17</v>
      </c>
      <c r="S27" s="144">
        <v>18</v>
      </c>
      <c r="T27" s="144">
        <v>18</v>
      </c>
      <c r="U27" s="144">
        <v>20</v>
      </c>
      <c r="V27" s="144">
        <v>21</v>
      </c>
      <c r="W27" s="144">
        <v>26</v>
      </c>
      <c r="X27" s="144">
        <v>28</v>
      </c>
      <c r="Y27" s="144">
        <v>39</v>
      </c>
      <c r="Z27" s="144">
        <v>44</v>
      </c>
      <c r="AA27" s="144">
        <v>53</v>
      </c>
      <c r="AB27" s="173">
        <v>57</v>
      </c>
      <c r="AC27" s="144">
        <v>61</v>
      </c>
      <c r="AD27" s="144">
        <v>74</v>
      </c>
      <c r="AE27" s="144">
        <v>115</v>
      </c>
      <c r="AF27" s="144">
        <v>120</v>
      </c>
      <c r="AG27" s="144">
        <v>130</v>
      </c>
      <c r="AH27" s="144">
        <v>145</v>
      </c>
      <c r="AI27" s="144">
        <v>152</v>
      </c>
      <c r="AJ27" s="144">
        <v>178</v>
      </c>
      <c r="AK27" s="144">
        <v>205</v>
      </c>
      <c r="AL27" s="144">
        <v>247</v>
      </c>
      <c r="AM27" s="144">
        <v>362</v>
      </c>
      <c r="AN27" s="173">
        <v>365</v>
      </c>
      <c r="AO27" s="144">
        <v>367</v>
      </c>
      <c r="AP27" s="144">
        <v>375</v>
      </c>
      <c r="AQ27" s="144">
        <v>379</v>
      </c>
      <c r="AR27" s="144">
        <v>388</v>
      </c>
      <c r="AS27" s="144">
        <v>396</v>
      </c>
      <c r="AT27" s="144">
        <v>410</v>
      </c>
      <c r="AU27" s="144">
        <v>420</v>
      </c>
      <c r="AV27" s="144">
        <v>426</v>
      </c>
      <c r="AW27" s="144">
        <v>439</v>
      </c>
      <c r="AX27" s="144">
        <v>459</v>
      </c>
      <c r="AY27" s="144">
        <v>478</v>
      </c>
      <c r="AZ27" s="144">
        <v>496</v>
      </c>
      <c r="BA27" s="161">
        <v>506</v>
      </c>
      <c r="BB27" s="144">
        <v>518</v>
      </c>
      <c r="BC27" s="144">
        <v>594</v>
      </c>
      <c r="BD27" s="144">
        <v>605</v>
      </c>
      <c r="BE27" s="144">
        <v>620</v>
      </c>
      <c r="BF27" s="144">
        <v>633</v>
      </c>
      <c r="BG27" s="144">
        <v>646</v>
      </c>
      <c r="BH27" s="144">
        <v>659</v>
      </c>
      <c r="BI27" s="144">
        <v>667</v>
      </c>
      <c r="BJ27" s="144">
        <v>688</v>
      </c>
      <c r="BK27" s="144">
        <v>709</v>
      </c>
      <c r="BL27" s="144">
        <v>738</v>
      </c>
      <c r="BM27" s="144">
        <v>738</v>
      </c>
      <c r="BN27" s="144">
        <v>739</v>
      </c>
      <c r="BP27" s="96">
        <f t="shared" si="2"/>
        <v>0.42664092664092657</v>
      </c>
      <c r="BQ27" s="96">
        <f t="shared" si="3"/>
        <v>0.1097579088073667</v>
      </c>
    </row>
    <row r="28" spans="2:69" s="40" customFormat="1" ht="12.75" customHeight="1" x14ac:dyDescent="0.25">
      <c r="B28" s="259"/>
      <c r="C28" s="132" t="s">
        <v>19</v>
      </c>
      <c r="D28" s="144">
        <v>2</v>
      </c>
      <c r="E28" s="161">
        <v>2</v>
      </c>
      <c r="F28" s="144">
        <v>2</v>
      </c>
      <c r="G28" s="144">
        <v>2</v>
      </c>
      <c r="H28" s="144">
        <v>2</v>
      </c>
      <c r="I28" s="144">
        <v>2</v>
      </c>
      <c r="J28" s="144">
        <v>2</v>
      </c>
      <c r="K28" s="144">
        <v>2</v>
      </c>
      <c r="L28" s="144">
        <v>2</v>
      </c>
      <c r="M28" s="144">
        <v>2</v>
      </c>
      <c r="N28" s="144">
        <v>2</v>
      </c>
      <c r="O28" s="144">
        <v>2</v>
      </c>
      <c r="P28" s="173">
        <v>2</v>
      </c>
      <c r="Q28" s="144">
        <v>2</v>
      </c>
      <c r="R28" s="144">
        <v>2</v>
      </c>
      <c r="S28" s="144">
        <v>2</v>
      </c>
      <c r="T28" s="144">
        <v>4</v>
      </c>
      <c r="U28" s="144">
        <v>4</v>
      </c>
      <c r="V28" s="144">
        <v>4</v>
      </c>
      <c r="W28" s="144">
        <v>4</v>
      </c>
      <c r="X28" s="144">
        <v>5</v>
      </c>
      <c r="Y28" s="144">
        <v>6</v>
      </c>
      <c r="Z28" s="144">
        <v>6</v>
      </c>
      <c r="AA28" s="144">
        <v>8</v>
      </c>
      <c r="AB28" s="173">
        <v>9</v>
      </c>
      <c r="AC28" s="144">
        <v>12</v>
      </c>
      <c r="AD28" s="144">
        <v>17</v>
      </c>
      <c r="AE28" s="144">
        <v>20</v>
      </c>
      <c r="AF28" s="144">
        <v>29</v>
      </c>
      <c r="AG28" s="144">
        <v>31</v>
      </c>
      <c r="AH28" s="144">
        <v>32</v>
      </c>
      <c r="AI28" s="144">
        <v>34</v>
      </c>
      <c r="AJ28" s="144">
        <v>34</v>
      </c>
      <c r="AK28" s="144">
        <v>44</v>
      </c>
      <c r="AL28" s="144">
        <v>53</v>
      </c>
      <c r="AM28" s="144">
        <v>77</v>
      </c>
      <c r="AN28" s="173">
        <v>77</v>
      </c>
      <c r="AO28" s="144">
        <v>80</v>
      </c>
      <c r="AP28" s="144">
        <v>82</v>
      </c>
      <c r="AQ28" s="144">
        <v>83</v>
      </c>
      <c r="AR28" s="144">
        <v>87</v>
      </c>
      <c r="AS28" s="144">
        <v>96</v>
      </c>
      <c r="AT28" s="144">
        <v>98</v>
      </c>
      <c r="AU28" s="144">
        <v>101</v>
      </c>
      <c r="AV28" s="144">
        <v>107</v>
      </c>
      <c r="AW28" s="144">
        <v>113</v>
      </c>
      <c r="AX28" s="144">
        <v>120</v>
      </c>
      <c r="AY28" s="144">
        <v>129</v>
      </c>
      <c r="AZ28" s="144">
        <v>138</v>
      </c>
      <c r="BA28" s="161">
        <v>146</v>
      </c>
      <c r="BB28" s="144">
        <v>152</v>
      </c>
      <c r="BC28" s="144">
        <v>180</v>
      </c>
      <c r="BD28" s="144">
        <v>184</v>
      </c>
      <c r="BE28" s="144">
        <v>192</v>
      </c>
      <c r="BF28" s="144">
        <v>210</v>
      </c>
      <c r="BG28" s="144">
        <v>222</v>
      </c>
      <c r="BH28" s="144">
        <v>234</v>
      </c>
      <c r="BI28" s="144">
        <v>247</v>
      </c>
      <c r="BJ28" s="144">
        <v>266</v>
      </c>
      <c r="BK28" s="144">
        <v>290</v>
      </c>
      <c r="BL28" s="144">
        <v>341</v>
      </c>
      <c r="BM28" s="144">
        <v>341</v>
      </c>
      <c r="BN28" s="144">
        <v>342</v>
      </c>
      <c r="BP28" s="96">
        <f t="shared" si="2"/>
        <v>1.25</v>
      </c>
      <c r="BQ28" s="96">
        <f t="shared" si="3"/>
        <v>5.0794593791771869E-2</v>
      </c>
    </row>
    <row r="29" spans="2:69" s="40" customFormat="1" ht="12.75" customHeight="1" x14ac:dyDescent="0.25">
      <c r="B29" s="259"/>
      <c r="C29" s="133" t="s">
        <v>20</v>
      </c>
      <c r="D29" s="144">
        <v>5</v>
      </c>
      <c r="E29" s="161">
        <v>6</v>
      </c>
      <c r="F29" s="144">
        <v>6</v>
      </c>
      <c r="G29" s="144">
        <v>7</v>
      </c>
      <c r="H29" s="144">
        <v>7</v>
      </c>
      <c r="I29" s="144">
        <v>7</v>
      </c>
      <c r="J29" s="144">
        <v>8</v>
      </c>
      <c r="K29" s="144">
        <v>8</v>
      </c>
      <c r="L29" s="144">
        <v>8</v>
      </c>
      <c r="M29" s="144">
        <v>8</v>
      </c>
      <c r="N29" s="144">
        <v>8</v>
      </c>
      <c r="O29" s="144">
        <v>8</v>
      </c>
      <c r="P29" s="173">
        <v>9</v>
      </c>
      <c r="Q29" s="144">
        <v>9</v>
      </c>
      <c r="R29" s="144">
        <v>11</v>
      </c>
      <c r="S29" s="144">
        <v>13</v>
      </c>
      <c r="T29" s="144">
        <v>13</v>
      </c>
      <c r="U29" s="144">
        <v>14</v>
      </c>
      <c r="V29" s="144">
        <v>14</v>
      </c>
      <c r="W29" s="144">
        <v>15</v>
      </c>
      <c r="X29" s="144">
        <v>16</v>
      </c>
      <c r="Y29" s="144">
        <v>18</v>
      </c>
      <c r="Z29" s="144">
        <v>21</v>
      </c>
      <c r="AA29" s="144">
        <v>24</v>
      </c>
      <c r="AB29" s="173">
        <v>25</v>
      </c>
      <c r="AC29" s="144">
        <v>25</v>
      </c>
      <c r="AD29" s="144">
        <v>25</v>
      </c>
      <c r="AE29" s="144">
        <v>27</v>
      </c>
      <c r="AF29" s="144">
        <v>27</v>
      </c>
      <c r="AG29" s="144">
        <v>27</v>
      </c>
      <c r="AH29" s="144">
        <v>29</v>
      </c>
      <c r="AI29" s="144">
        <v>29</v>
      </c>
      <c r="AJ29" s="144">
        <v>29</v>
      </c>
      <c r="AK29" s="144">
        <v>29</v>
      </c>
      <c r="AL29" s="144">
        <v>30</v>
      </c>
      <c r="AM29" s="144">
        <v>33</v>
      </c>
      <c r="AN29" s="173">
        <v>33</v>
      </c>
      <c r="AO29" s="144">
        <v>33</v>
      </c>
      <c r="AP29" s="144">
        <v>33</v>
      </c>
      <c r="AQ29" s="144">
        <v>33</v>
      </c>
      <c r="AR29" s="144">
        <v>33</v>
      </c>
      <c r="AS29" s="144">
        <v>33</v>
      </c>
      <c r="AT29" s="144">
        <v>33</v>
      </c>
      <c r="AU29" s="144">
        <v>33</v>
      </c>
      <c r="AV29" s="144">
        <v>34</v>
      </c>
      <c r="AW29" s="144">
        <v>34</v>
      </c>
      <c r="AX29" s="144">
        <v>34</v>
      </c>
      <c r="AY29" s="144">
        <v>35</v>
      </c>
      <c r="AZ29" s="144">
        <v>37</v>
      </c>
      <c r="BA29" s="161">
        <v>37</v>
      </c>
      <c r="BB29" s="144">
        <v>37</v>
      </c>
      <c r="BC29" s="144">
        <v>39</v>
      </c>
      <c r="BD29" s="144">
        <v>39</v>
      </c>
      <c r="BE29" s="144">
        <v>40</v>
      </c>
      <c r="BF29" s="144">
        <v>40</v>
      </c>
      <c r="BG29" s="144">
        <v>41</v>
      </c>
      <c r="BH29" s="144">
        <v>44</v>
      </c>
      <c r="BI29" s="144">
        <v>45</v>
      </c>
      <c r="BJ29" s="144">
        <v>45</v>
      </c>
      <c r="BK29" s="144">
        <v>46</v>
      </c>
      <c r="BL29" s="144">
        <v>50</v>
      </c>
      <c r="BM29" s="144">
        <v>50</v>
      </c>
      <c r="BN29" s="144">
        <v>50</v>
      </c>
      <c r="BP29" s="96">
        <f t="shared" si="2"/>
        <v>0.35135135135135132</v>
      </c>
      <c r="BQ29" s="96">
        <f t="shared" si="3"/>
        <v>7.4261102034754193E-3</v>
      </c>
    </row>
    <row r="30" spans="2:69" s="40" customFormat="1" ht="12.75" customHeight="1" x14ac:dyDescent="0.25">
      <c r="B30" s="259"/>
      <c r="C30" s="133" t="s">
        <v>66</v>
      </c>
      <c r="D30" s="144">
        <v>0</v>
      </c>
      <c r="E30" s="161">
        <v>0</v>
      </c>
      <c r="F30" s="144">
        <v>0</v>
      </c>
      <c r="G30" s="144">
        <v>0</v>
      </c>
      <c r="H30" s="144">
        <v>0</v>
      </c>
      <c r="I30" s="144">
        <v>0</v>
      </c>
      <c r="J30" s="144">
        <v>0</v>
      </c>
      <c r="K30" s="144">
        <v>0</v>
      </c>
      <c r="L30" s="144">
        <v>0</v>
      </c>
      <c r="M30" s="144">
        <v>0</v>
      </c>
      <c r="N30" s="144">
        <v>0</v>
      </c>
      <c r="O30" s="144">
        <v>0</v>
      </c>
      <c r="P30" s="173">
        <v>0</v>
      </c>
      <c r="Q30" s="144">
        <v>0</v>
      </c>
      <c r="R30" s="144">
        <v>1</v>
      </c>
      <c r="S30" s="144">
        <v>1</v>
      </c>
      <c r="T30" s="144">
        <v>2</v>
      </c>
      <c r="U30" s="144">
        <v>2</v>
      </c>
      <c r="V30" s="144">
        <v>3</v>
      </c>
      <c r="W30" s="144">
        <v>3</v>
      </c>
      <c r="X30" s="144">
        <v>3</v>
      </c>
      <c r="Y30" s="144">
        <v>3</v>
      </c>
      <c r="Z30" s="144">
        <v>3</v>
      </c>
      <c r="AA30" s="144">
        <v>5</v>
      </c>
      <c r="AB30" s="173">
        <v>6</v>
      </c>
      <c r="AC30" s="144">
        <v>6</v>
      </c>
      <c r="AD30" s="144">
        <v>6</v>
      </c>
      <c r="AE30" s="144">
        <v>6</v>
      </c>
      <c r="AF30" s="144">
        <v>6</v>
      </c>
      <c r="AG30" s="144">
        <v>6</v>
      </c>
      <c r="AH30" s="144">
        <v>6</v>
      </c>
      <c r="AI30" s="144">
        <v>6</v>
      </c>
      <c r="AJ30" s="144">
        <v>6</v>
      </c>
      <c r="AK30" s="144">
        <v>7</v>
      </c>
      <c r="AL30" s="144">
        <v>7</v>
      </c>
      <c r="AM30" s="144">
        <v>9</v>
      </c>
      <c r="AN30" s="173">
        <v>9</v>
      </c>
      <c r="AO30" s="144">
        <v>10</v>
      </c>
      <c r="AP30" s="144">
        <v>10</v>
      </c>
      <c r="AQ30" s="144">
        <v>12</v>
      </c>
      <c r="AR30" s="144">
        <v>12</v>
      </c>
      <c r="AS30" s="144">
        <v>12</v>
      </c>
      <c r="AT30" s="144">
        <v>12</v>
      </c>
      <c r="AU30" s="144">
        <v>12</v>
      </c>
      <c r="AV30" s="144">
        <v>12</v>
      </c>
      <c r="AW30" s="144">
        <v>12</v>
      </c>
      <c r="AX30" s="144">
        <v>12</v>
      </c>
      <c r="AY30" s="144">
        <v>12</v>
      </c>
      <c r="AZ30" s="144">
        <v>14</v>
      </c>
      <c r="BA30" s="161">
        <v>14</v>
      </c>
      <c r="BB30" s="144">
        <v>16</v>
      </c>
      <c r="BC30" s="144">
        <v>17</v>
      </c>
      <c r="BD30" s="144">
        <v>18</v>
      </c>
      <c r="BE30" s="144">
        <v>18</v>
      </c>
      <c r="BF30" s="144">
        <v>18</v>
      </c>
      <c r="BG30" s="144">
        <v>19</v>
      </c>
      <c r="BH30" s="144">
        <v>19</v>
      </c>
      <c r="BI30" s="144">
        <v>19</v>
      </c>
      <c r="BJ30" s="144">
        <v>20</v>
      </c>
      <c r="BK30" s="151">
        <v>22</v>
      </c>
      <c r="BL30" s="151">
        <v>23</v>
      </c>
      <c r="BM30" s="151">
        <v>23</v>
      </c>
      <c r="BN30" s="151">
        <v>23</v>
      </c>
      <c r="BP30" s="96">
        <f>BN30/BB30-1</f>
        <v>0.4375</v>
      </c>
      <c r="BQ30" s="96">
        <f t="shared" si="3"/>
        <v>3.4160106935986929E-3</v>
      </c>
    </row>
    <row r="31" spans="2:69" s="40" customFormat="1" ht="24" customHeight="1" x14ac:dyDescent="0.25">
      <c r="B31" s="39" t="s">
        <v>17</v>
      </c>
      <c r="C31" s="123" t="s">
        <v>14</v>
      </c>
      <c r="D31" s="193">
        <v>766</v>
      </c>
      <c r="E31" s="194">
        <v>766</v>
      </c>
      <c r="F31" s="193">
        <v>766</v>
      </c>
      <c r="G31" s="193">
        <v>766</v>
      </c>
      <c r="H31" s="193">
        <v>766</v>
      </c>
      <c r="I31" s="193">
        <v>766</v>
      </c>
      <c r="J31" s="193">
        <v>766</v>
      </c>
      <c r="K31" s="193">
        <v>766</v>
      </c>
      <c r="L31" s="193">
        <v>766</v>
      </c>
      <c r="M31" s="193">
        <v>766</v>
      </c>
      <c r="N31" s="193">
        <v>766</v>
      </c>
      <c r="O31" s="193">
        <v>766</v>
      </c>
      <c r="P31" s="195">
        <v>766</v>
      </c>
      <c r="Q31" s="193">
        <v>766</v>
      </c>
      <c r="R31" s="193">
        <v>766</v>
      </c>
      <c r="S31" s="193">
        <v>766</v>
      </c>
      <c r="T31" s="193">
        <v>766</v>
      </c>
      <c r="U31" s="193">
        <v>766</v>
      </c>
      <c r="V31" s="193">
        <v>766</v>
      </c>
      <c r="W31" s="193">
        <v>766</v>
      </c>
      <c r="X31" s="193">
        <v>766</v>
      </c>
      <c r="Y31" s="193">
        <v>766</v>
      </c>
      <c r="Z31" s="193">
        <v>766</v>
      </c>
      <c r="AA31" s="193">
        <v>766</v>
      </c>
      <c r="AB31" s="195">
        <v>766</v>
      </c>
      <c r="AC31" s="193">
        <v>766</v>
      </c>
      <c r="AD31" s="193">
        <v>766</v>
      </c>
      <c r="AE31" s="193">
        <v>766</v>
      </c>
      <c r="AF31" s="193">
        <v>766</v>
      </c>
      <c r="AG31" s="193">
        <v>766</v>
      </c>
      <c r="AH31" s="193">
        <v>766</v>
      </c>
      <c r="AI31" s="193">
        <v>766</v>
      </c>
      <c r="AJ31" s="193">
        <v>766</v>
      </c>
      <c r="AK31" s="193">
        <v>766</v>
      </c>
      <c r="AL31" s="193">
        <v>766</v>
      </c>
      <c r="AM31" s="193">
        <v>766</v>
      </c>
      <c r="AN31" s="195">
        <v>766</v>
      </c>
      <c r="AO31" s="193">
        <v>766</v>
      </c>
      <c r="AP31" s="193">
        <v>766</v>
      </c>
      <c r="AQ31" s="193">
        <v>766</v>
      </c>
      <c r="AR31" s="193">
        <v>766</v>
      </c>
      <c r="AS31" s="193">
        <v>766</v>
      </c>
      <c r="AT31" s="193">
        <v>766</v>
      </c>
      <c r="AU31" s="193">
        <v>766</v>
      </c>
      <c r="AV31" s="193">
        <v>766</v>
      </c>
      <c r="AW31" s="193">
        <v>766</v>
      </c>
      <c r="AX31" s="193">
        <v>766</v>
      </c>
      <c r="AY31" s="193">
        <v>766</v>
      </c>
      <c r="AZ31" s="193">
        <v>766</v>
      </c>
      <c r="BA31" s="194">
        <v>766</v>
      </c>
      <c r="BB31" s="193">
        <v>766</v>
      </c>
      <c r="BC31" s="193">
        <v>766</v>
      </c>
      <c r="BD31" s="193">
        <v>766</v>
      </c>
      <c r="BE31" s="193">
        <v>766</v>
      </c>
      <c r="BF31" s="193">
        <v>766</v>
      </c>
      <c r="BG31" s="193">
        <v>766</v>
      </c>
      <c r="BH31" s="193">
        <v>766</v>
      </c>
      <c r="BI31" s="193">
        <v>766</v>
      </c>
      <c r="BJ31" s="193">
        <v>766</v>
      </c>
      <c r="BK31" s="35">
        <v>766</v>
      </c>
      <c r="BL31" s="35">
        <v>766</v>
      </c>
      <c r="BM31" s="35">
        <v>766</v>
      </c>
      <c r="BN31" s="35">
        <v>766</v>
      </c>
      <c r="BP31" s="98">
        <f t="shared" si="2"/>
        <v>0</v>
      </c>
      <c r="BQ31" s="98">
        <f t="shared" si="3"/>
        <v>0.11376800831724343</v>
      </c>
    </row>
    <row r="32" spans="2:69" s="40" customFormat="1" ht="24" customHeight="1" thickBot="1" x14ac:dyDescent="0.3">
      <c r="B32" s="250" t="s">
        <v>26</v>
      </c>
      <c r="C32" s="251"/>
      <c r="D32" s="37">
        <v>969</v>
      </c>
      <c r="E32" s="62">
        <v>992</v>
      </c>
      <c r="F32" s="37">
        <v>1027</v>
      </c>
      <c r="G32" s="37">
        <v>1082</v>
      </c>
      <c r="H32" s="37">
        <v>1119</v>
      </c>
      <c r="I32" s="37">
        <v>1169</v>
      </c>
      <c r="J32" s="37">
        <v>1222</v>
      </c>
      <c r="K32" s="37">
        <v>1279</v>
      </c>
      <c r="L32" s="37">
        <v>1333</v>
      </c>
      <c r="M32" s="37">
        <v>1390</v>
      </c>
      <c r="N32" s="37">
        <v>1472</v>
      </c>
      <c r="O32" s="37">
        <v>1551</v>
      </c>
      <c r="P32" s="54">
        <v>1594</v>
      </c>
      <c r="Q32" s="37">
        <v>1649</v>
      </c>
      <c r="R32" s="37">
        <v>1706</v>
      </c>
      <c r="S32" s="37">
        <v>1797</v>
      </c>
      <c r="T32" s="37">
        <v>1868</v>
      </c>
      <c r="U32" s="37">
        <v>1957</v>
      </c>
      <c r="V32" s="37">
        <v>2160</v>
      </c>
      <c r="W32" s="37">
        <v>2222</v>
      </c>
      <c r="X32" s="37">
        <v>2290</v>
      </c>
      <c r="Y32" s="37">
        <v>2384</v>
      </c>
      <c r="Z32" s="37">
        <v>2458</v>
      </c>
      <c r="AA32" s="37">
        <v>2535</v>
      </c>
      <c r="AB32" s="54">
        <v>2614</v>
      </c>
      <c r="AC32" s="37">
        <v>2745</v>
      </c>
      <c r="AD32" s="37">
        <v>2901</v>
      </c>
      <c r="AE32" s="37">
        <v>3338</v>
      </c>
      <c r="AF32" s="37">
        <v>3410</v>
      </c>
      <c r="AG32" s="37">
        <v>3524</v>
      </c>
      <c r="AH32" s="37">
        <v>3667</v>
      </c>
      <c r="AI32" s="37">
        <v>3793</v>
      </c>
      <c r="AJ32" s="37">
        <v>3956</v>
      </c>
      <c r="AK32" s="37">
        <v>4160</v>
      </c>
      <c r="AL32" s="37">
        <v>4392</v>
      </c>
      <c r="AM32" s="37">
        <v>5130</v>
      </c>
      <c r="AN32" s="54">
        <v>5148</v>
      </c>
      <c r="AO32" s="37">
        <v>5183</v>
      </c>
      <c r="AP32" s="37">
        <v>5248</v>
      </c>
      <c r="AQ32" s="37">
        <v>5292</v>
      </c>
      <c r="AR32" s="37">
        <v>5315</v>
      </c>
      <c r="AS32" s="37">
        <v>5354</v>
      </c>
      <c r="AT32" s="37">
        <v>5393</v>
      </c>
      <c r="AU32" s="37">
        <v>5428</v>
      </c>
      <c r="AV32" s="37">
        <v>5462</v>
      </c>
      <c r="AW32" s="37">
        <v>5533</v>
      </c>
      <c r="AX32" s="37">
        <v>5589</v>
      </c>
      <c r="AY32" s="37">
        <v>5656</v>
      </c>
      <c r="AZ32" s="37">
        <v>5721</v>
      </c>
      <c r="BA32" s="62">
        <v>5771</v>
      </c>
      <c r="BB32" s="37">
        <v>5851</v>
      </c>
      <c r="BC32" s="37">
        <v>6296</v>
      </c>
      <c r="BD32" s="37">
        <v>6316</v>
      </c>
      <c r="BE32" s="37">
        <v>6346</v>
      </c>
      <c r="BF32" s="37">
        <v>6382</v>
      </c>
      <c r="BG32" s="37">
        <v>6411</v>
      </c>
      <c r="BH32" s="37">
        <v>6446</v>
      </c>
      <c r="BI32" s="37">
        <v>6544</v>
      </c>
      <c r="BJ32" s="37">
        <v>6587</v>
      </c>
      <c r="BK32" s="141">
        <v>6640</v>
      </c>
      <c r="BL32" s="141">
        <v>6727</v>
      </c>
      <c r="BM32" s="141">
        <v>6727</v>
      </c>
      <c r="BN32" s="141">
        <v>6733</v>
      </c>
      <c r="BP32" s="98">
        <f t="shared" si="2"/>
        <v>0.15074346265595628</v>
      </c>
      <c r="BQ32" s="98"/>
    </row>
    <row r="33" spans="2:2" ht="13.5" thickTop="1" x14ac:dyDescent="0.2"/>
    <row r="34" spans="2:2" x14ac:dyDescent="0.2">
      <c r="B34" s="19" t="s">
        <v>31</v>
      </c>
    </row>
    <row r="35" spans="2:2" x14ac:dyDescent="0.2">
      <c r="B35" s="1" t="s">
        <v>39</v>
      </c>
    </row>
  </sheetData>
  <mergeCells count="13">
    <mergeCell ref="B8:B11"/>
    <mergeCell ref="B32:C32"/>
    <mergeCell ref="E3:P3"/>
    <mergeCell ref="B12:B16"/>
    <mergeCell ref="B22:B25"/>
    <mergeCell ref="B26:B30"/>
    <mergeCell ref="D3:D4"/>
    <mergeCell ref="BQ3:BQ4"/>
    <mergeCell ref="Q3:AB3"/>
    <mergeCell ref="AC3:AN3"/>
    <mergeCell ref="AO3:AZ3"/>
    <mergeCell ref="BP3:BP4"/>
    <mergeCell ref="BA3:BL3"/>
  </mergeCells>
  <pageMargins left="0.7" right="0.7" top="0.75" bottom="0.75" header="0.3" footer="0.3"/>
  <pageSetup paperSize="9"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Q27"/>
  <sheetViews>
    <sheetView zoomScale="70" zoomScaleNormal="70" workbookViewId="0">
      <pane xSplit="3" ySplit="7" topLeftCell="BB8" activePane="bottomRight" state="frozen"/>
      <selection pane="topRight" activeCell="D1" sqref="D1"/>
      <selection pane="bottomLeft" activeCell="A8" sqref="A8"/>
      <selection pane="bottomRight" activeCell="BQ21" sqref="BQ21"/>
    </sheetView>
  </sheetViews>
  <sheetFormatPr defaultColWidth="9.140625" defaultRowHeight="12.75" x14ac:dyDescent="0.2"/>
  <cols>
    <col min="1" max="1" width="3.5703125" style="1" customWidth="1"/>
    <col min="2" max="2" width="18.140625" style="1" customWidth="1"/>
    <col min="3" max="3" width="22.7109375" style="1" customWidth="1"/>
    <col min="4" max="48" width="12.7109375" style="22" customWidth="1"/>
    <col min="49" max="49" width="12.85546875" style="22" customWidth="1"/>
    <col min="50" max="66" width="12.7109375" style="22" customWidth="1"/>
    <col min="67" max="67" width="3.140625" style="1" customWidth="1"/>
    <col min="68" max="69" width="20" style="1" customWidth="1"/>
    <col min="70" max="16384" width="9.140625" style="1"/>
  </cols>
  <sheetData>
    <row r="1" spans="2:69" ht="27.75" x14ac:dyDescent="0.4">
      <c r="B1" s="15" t="s">
        <v>69</v>
      </c>
    </row>
    <row r="2" spans="2:69" ht="15.75" x14ac:dyDescent="0.25">
      <c r="B2" s="16" t="s">
        <v>44</v>
      </c>
      <c r="AO2" s="23"/>
      <c r="AP2" s="23"/>
      <c r="AQ2" s="23"/>
      <c r="AR2" s="23"/>
      <c r="AS2" s="23"/>
      <c r="AT2" s="23"/>
      <c r="AU2" s="23"/>
      <c r="AV2" s="23"/>
      <c r="AW2" s="23"/>
      <c r="AX2" s="23"/>
      <c r="AY2" s="23"/>
      <c r="AZ2" s="23"/>
    </row>
    <row r="3" spans="2:69" ht="12.75" customHeight="1" thickBot="1" x14ac:dyDescent="0.25">
      <c r="B3" s="17"/>
      <c r="C3" s="115"/>
      <c r="D3" s="264" t="s">
        <v>34</v>
      </c>
      <c r="E3" s="247">
        <v>2010</v>
      </c>
      <c r="F3" s="239"/>
      <c r="G3" s="239"/>
      <c r="H3" s="239"/>
      <c r="I3" s="239"/>
      <c r="J3" s="239"/>
      <c r="K3" s="239"/>
      <c r="L3" s="239"/>
      <c r="M3" s="239"/>
      <c r="N3" s="239"/>
      <c r="O3" s="239"/>
      <c r="P3" s="248"/>
      <c r="Q3" s="239">
        <v>2011</v>
      </c>
      <c r="R3" s="239"/>
      <c r="S3" s="239"/>
      <c r="T3" s="239"/>
      <c r="U3" s="239"/>
      <c r="V3" s="239"/>
      <c r="W3" s="239"/>
      <c r="X3" s="239"/>
      <c r="Y3" s="239"/>
      <c r="Z3" s="239"/>
      <c r="AA3" s="239"/>
      <c r="AB3" s="239"/>
      <c r="AC3" s="247">
        <v>2012</v>
      </c>
      <c r="AD3" s="239"/>
      <c r="AE3" s="239"/>
      <c r="AF3" s="239"/>
      <c r="AG3" s="239"/>
      <c r="AH3" s="239"/>
      <c r="AI3" s="239"/>
      <c r="AJ3" s="239"/>
      <c r="AK3" s="239"/>
      <c r="AL3" s="239"/>
      <c r="AM3" s="239"/>
      <c r="AN3" s="248"/>
      <c r="AO3" s="240">
        <v>2013</v>
      </c>
      <c r="AP3" s="241"/>
      <c r="AQ3" s="241"/>
      <c r="AR3" s="241"/>
      <c r="AS3" s="241"/>
      <c r="AT3" s="241"/>
      <c r="AU3" s="241"/>
      <c r="AV3" s="241"/>
      <c r="AW3" s="241"/>
      <c r="AX3" s="241"/>
      <c r="AY3" s="241"/>
      <c r="AZ3" s="242"/>
      <c r="BA3" s="240">
        <v>2014</v>
      </c>
      <c r="BB3" s="241"/>
      <c r="BC3" s="241"/>
      <c r="BD3" s="241"/>
      <c r="BE3" s="241"/>
      <c r="BF3" s="241"/>
      <c r="BG3" s="241"/>
      <c r="BH3" s="241"/>
      <c r="BI3" s="241"/>
      <c r="BJ3" s="241"/>
      <c r="BK3" s="241"/>
      <c r="BL3" s="241"/>
      <c r="BM3" s="225"/>
      <c r="BN3" s="237">
        <v>2015</v>
      </c>
      <c r="BP3" s="238" t="s">
        <v>55</v>
      </c>
      <c r="BQ3" s="238" t="s">
        <v>51</v>
      </c>
    </row>
    <row r="4" spans="2:69" ht="12.75" customHeight="1" thickTop="1" thickBot="1" x14ac:dyDescent="0.25">
      <c r="B4" s="18"/>
      <c r="C4" s="116"/>
      <c r="D4" s="265"/>
      <c r="E4" s="58" t="s">
        <v>11</v>
      </c>
      <c r="F4" s="13" t="s">
        <v>12</v>
      </c>
      <c r="G4" s="13" t="s">
        <v>13</v>
      </c>
      <c r="H4" s="13" t="s">
        <v>2</v>
      </c>
      <c r="I4" s="13" t="s">
        <v>3</v>
      </c>
      <c r="J4" s="13" t="s">
        <v>4</v>
      </c>
      <c r="K4" s="13" t="s">
        <v>5</v>
      </c>
      <c r="L4" s="14" t="s">
        <v>6</v>
      </c>
      <c r="M4" s="14" t="s">
        <v>7</v>
      </c>
      <c r="N4" s="13" t="s">
        <v>8</v>
      </c>
      <c r="O4" s="13" t="s">
        <v>9</v>
      </c>
      <c r="P4" s="55" t="s">
        <v>10</v>
      </c>
      <c r="Q4" s="13" t="s">
        <v>11</v>
      </c>
      <c r="R4" s="13" t="s">
        <v>12</v>
      </c>
      <c r="S4" s="13" t="s">
        <v>13</v>
      </c>
      <c r="T4" s="13" t="s">
        <v>2</v>
      </c>
      <c r="U4" s="13" t="s">
        <v>3</v>
      </c>
      <c r="V4" s="13" t="s">
        <v>4</v>
      </c>
      <c r="W4" s="13" t="s">
        <v>5</v>
      </c>
      <c r="X4" s="14" t="s">
        <v>6</v>
      </c>
      <c r="Y4" s="14" t="s">
        <v>7</v>
      </c>
      <c r="Z4" s="13" t="s">
        <v>8</v>
      </c>
      <c r="AA4" s="13" t="s">
        <v>9</v>
      </c>
      <c r="AB4" s="13" t="s">
        <v>10</v>
      </c>
      <c r="AC4" s="58" t="s">
        <v>11</v>
      </c>
      <c r="AD4" s="13" t="s">
        <v>12</v>
      </c>
      <c r="AE4" s="13" t="s">
        <v>13</v>
      </c>
      <c r="AF4" s="13" t="s">
        <v>2</v>
      </c>
      <c r="AG4" s="13" t="s">
        <v>3</v>
      </c>
      <c r="AH4" s="13" t="s">
        <v>4</v>
      </c>
      <c r="AI4" s="13" t="s">
        <v>5</v>
      </c>
      <c r="AJ4" s="14" t="s">
        <v>6</v>
      </c>
      <c r="AK4" s="14" t="s">
        <v>7</v>
      </c>
      <c r="AL4" s="13" t="s">
        <v>8</v>
      </c>
      <c r="AM4" s="13" t="s">
        <v>9</v>
      </c>
      <c r="AN4" s="55" t="s">
        <v>10</v>
      </c>
      <c r="AO4" s="58" t="s">
        <v>11</v>
      </c>
      <c r="AP4" s="13" t="s">
        <v>12</v>
      </c>
      <c r="AQ4" s="13" t="s">
        <v>13</v>
      </c>
      <c r="AR4" s="13" t="s">
        <v>2</v>
      </c>
      <c r="AS4" s="13" t="s">
        <v>3</v>
      </c>
      <c r="AT4" s="13" t="s">
        <v>4</v>
      </c>
      <c r="AU4" s="13" t="s">
        <v>5</v>
      </c>
      <c r="AV4" s="13" t="s">
        <v>6</v>
      </c>
      <c r="AW4" s="13" t="s">
        <v>7</v>
      </c>
      <c r="AX4" s="13" t="s">
        <v>8</v>
      </c>
      <c r="AY4" s="13" t="s">
        <v>9</v>
      </c>
      <c r="AZ4" s="55" t="s">
        <v>10</v>
      </c>
      <c r="BA4" s="139" t="s">
        <v>11</v>
      </c>
      <c r="BB4" s="139" t="s">
        <v>12</v>
      </c>
      <c r="BC4" s="139" t="s">
        <v>13</v>
      </c>
      <c r="BD4" s="139" t="s">
        <v>2</v>
      </c>
      <c r="BE4" s="139" t="s">
        <v>3</v>
      </c>
      <c r="BF4" s="139" t="s">
        <v>4</v>
      </c>
      <c r="BG4" s="139" t="s">
        <v>5</v>
      </c>
      <c r="BH4" s="139" t="s">
        <v>6</v>
      </c>
      <c r="BI4" s="139" t="s">
        <v>7</v>
      </c>
      <c r="BJ4" s="139" t="s">
        <v>8</v>
      </c>
      <c r="BK4" s="139" t="s">
        <v>9</v>
      </c>
      <c r="BL4" s="139" t="s">
        <v>10</v>
      </c>
      <c r="BM4" s="139" t="s">
        <v>11</v>
      </c>
      <c r="BN4" s="139" t="s">
        <v>12</v>
      </c>
      <c r="BP4" s="238"/>
      <c r="BQ4" s="238"/>
    </row>
    <row r="5" spans="2:69" s="40" customFormat="1" ht="18" x14ac:dyDescent="0.25">
      <c r="B5" s="42" t="s">
        <v>29</v>
      </c>
      <c r="C5" s="124"/>
      <c r="D5" s="35"/>
      <c r="E5" s="61"/>
      <c r="F5" s="35"/>
      <c r="G5" s="35"/>
      <c r="H5" s="35"/>
      <c r="I5" s="35"/>
      <c r="J5" s="35"/>
      <c r="K5" s="35"/>
      <c r="L5" s="35"/>
      <c r="M5" s="35"/>
      <c r="N5" s="35"/>
      <c r="O5" s="35"/>
      <c r="P5" s="53"/>
      <c r="Q5" s="35"/>
      <c r="R5" s="35"/>
      <c r="S5" s="35"/>
      <c r="T5" s="35"/>
      <c r="U5" s="35"/>
      <c r="V5" s="35"/>
      <c r="W5" s="35"/>
      <c r="X5" s="35"/>
      <c r="Y5" s="35"/>
      <c r="Z5" s="35"/>
      <c r="AA5" s="35"/>
      <c r="AB5" s="35"/>
      <c r="AC5" s="61"/>
      <c r="AD5" s="35"/>
      <c r="AE5" s="35"/>
      <c r="AF5" s="35"/>
      <c r="AG5" s="35"/>
      <c r="AH5" s="35"/>
      <c r="AI5" s="35"/>
      <c r="AJ5" s="35"/>
      <c r="AK5" s="35"/>
      <c r="AL5" s="35"/>
      <c r="AM5" s="35"/>
      <c r="AN5" s="53"/>
      <c r="AO5" s="61"/>
      <c r="AP5" s="35"/>
      <c r="AQ5" s="35"/>
      <c r="AR5" s="35"/>
      <c r="AS5" s="35"/>
      <c r="AT5" s="41"/>
      <c r="AU5" s="41"/>
      <c r="AV5" s="41"/>
      <c r="AW5" s="41"/>
      <c r="AX5" s="41"/>
      <c r="AY5" s="41"/>
      <c r="AZ5" s="65"/>
      <c r="BA5" s="41"/>
      <c r="BB5" s="167"/>
      <c r="BC5" s="152"/>
      <c r="BD5" s="152"/>
      <c r="BE5" s="152"/>
      <c r="BF5" s="152"/>
      <c r="BG5" s="152"/>
      <c r="BH5" s="152"/>
      <c r="BI5" s="152"/>
      <c r="BJ5" s="152"/>
      <c r="BK5" s="152"/>
      <c r="BL5" s="152"/>
      <c r="BM5" s="152"/>
      <c r="BN5" s="152"/>
      <c r="BO5" s="43"/>
      <c r="BP5" s="1"/>
      <c r="BQ5" s="1"/>
    </row>
    <row r="6" spans="2:69" s="40" customFormat="1" ht="15" x14ac:dyDescent="0.25">
      <c r="B6" s="113"/>
      <c r="C6" s="124"/>
      <c r="D6" s="35"/>
      <c r="E6" s="61"/>
      <c r="F6" s="35"/>
      <c r="G6" s="35"/>
      <c r="H6" s="35"/>
      <c r="I6" s="35"/>
      <c r="J6" s="35"/>
      <c r="K6" s="35"/>
      <c r="L6" s="35"/>
      <c r="M6" s="35"/>
      <c r="N6" s="35"/>
      <c r="O6" s="35"/>
      <c r="P6" s="53"/>
      <c r="Q6" s="35"/>
      <c r="R6" s="35"/>
      <c r="S6" s="35"/>
      <c r="T6" s="35"/>
      <c r="U6" s="35"/>
      <c r="V6" s="35"/>
      <c r="W6" s="35"/>
      <c r="X6" s="35"/>
      <c r="Y6" s="35"/>
      <c r="Z6" s="35"/>
      <c r="AA6" s="35"/>
      <c r="AB6" s="35"/>
      <c r="AC6" s="61"/>
      <c r="AD6" s="35"/>
      <c r="AE6" s="35"/>
      <c r="AF6" s="35"/>
      <c r="AG6" s="35"/>
      <c r="AH6" s="35"/>
      <c r="AI6" s="35"/>
      <c r="AJ6" s="35"/>
      <c r="AK6" s="35"/>
      <c r="AL6" s="35"/>
      <c r="AM6" s="35"/>
      <c r="AN6" s="53"/>
      <c r="AO6" s="61"/>
      <c r="AP6" s="35"/>
      <c r="AQ6" s="35"/>
      <c r="AR6" s="35"/>
      <c r="AS6" s="35"/>
      <c r="AT6" s="35"/>
      <c r="AU6" s="35"/>
      <c r="AV6" s="35"/>
      <c r="AW6" s="35"/>
      <c r="AX6" s="35"/>
      <c r="AY6" s="35"/>
      <c r="AZ6" s="53"/>
      <c r="BB6" s="47"/>
      <c r="BH6" s="47"/>
      <c r="BI6" s="47"/>
      <c r="BJ6" s="47"/>
      <c r="BK6" s="47"/>
      <c r="BL6" s="47"/>
      <c r="BN6" s="47" t="s">
        <v>50</v>
      </c>
      <c r="BO6" s="1"/>
      <c r="BP6" s="1"/>
      <c r="BQ6" s="1"/>
    </row>
    <row r="7" spans="2:69" s="40" customFormat="1" ht="15" x14ac:dyDescent="0.25">
      <c r="B7" s="113"/>
      <c r="C7" s="124"/>
      <c r="D7" s="35"/>
      <c r="E7" s="61"/>
      <c r="F7" s="35"/>
      <c r="G7" s="35"/>
      <c r="H7" s="35"/>
      <c r="I7" s="35"/>
      <c r="J7" s="35"/>
      <c r="K7" s="35"/>
      <c r="L7" s="35"/>
      <c r="M7" s="35"/>
      <c r="N7" s="35"/>
      <c r="O7" s="35"/>
      <c r="P7" s="53"/>
      <c r="Q7" s="35"/>
      <c r="R7" s="35"/>
      <c r="S7" s="35"/>
      <c r="T7" s="35"/>
      <c r="U7" s="35"/>
      <c r="V7" s="35"/>
      <c r="W7" s="35"/>
      <c r="X7" s="35"/>
      <c r="Y7" s="35"/>
      <c r="Z7" s="35"/>
      <c r="AA7" s="35"/>
      <c r="AB7" s="35"/>
      <c r="AC7" s="61"/>
      <c r="AD7" s="35"/>
      <c r="AE7" s="35"/>
      <c r="AF7" s="35"/>
      <c r="AG7" s="35"/>
      <c r="AH7" s="35"/>
      <c r="AI7" s="35"/>
      <c r="AJ7" s="35"/>
      <c r="AK7" s="35"/>
      <c r="AL7" s="35"/>
      <c r="AM7" s="35"/>
      <c r="AN7" s="53"/>
      <c r="AO7" s="61"/>
      <c r="AP7" s="35"/>
      <c r="AQ7" s="35"/>
      <c r="AR7" s="35"/>
      <c r="AS7" s="35"/>
      <c r="AT7" s="35"/>
      <c r="AU7" s="35"/>
      <c r="AV7" s="35"/>
      <c r="AW7" s="35"/>
      <c r="AX7" s="35"/>
      <c r="AY7" s="35"/>
      <c r="AZ7" s="53"/>
      <c r="BA7" s="3"/>
      <c r="BB7" s="155"/>
      <c r="BC7" s="3"/>
      <c r="BD7" s="3"/>
      <c r="BE7" s="3"/>
      <c r="BF7" s="3"/>
      <c r="BG7" s="3"/>
      <c r="BH7" s="3"/>
      <c r="BI7" s="3"/>
      <c r="BJ7" s="3"/>
      <c r="BK7" s="3"/>
      <c r="BL7" s="3"/>
      <c r="BM7" s="3"/>
      <c r="BN7" s="3"/>
      <c r="BO7" s="1"/>
      <c r="BP7" s="1"/>
      <c r="BQ7" s="1"/>
    </row>
    <row r="8" spans="2:69" s="40" customFormat="1" ht="15" x14ac:dyDescent="0.25">
      <c r="B8" s="114" t="s">
        <v>15</v>
      </c>
      <c r="C8" s="129" t="s">
        <v>14</v>
      </c>
      <c r="D8" s="168">
        <v>0</v>
      </c>
      <c r="E8" s="147">
        <v>0</v>
      </c>
      <c r="F8" s="147">
        <v>0</v>
      </c>
      <c r="G8" s="147">
        <v>0</v>
      </c>
      <c r="H8" s="147">
        <v>0</v>
      </c>
      <c r="I8" s="147">
        <v>0</v>
      </c>
      <c r="J8" s="147">
        <v>0</v>
      </c>
      <c r="K8" s="147">
        <v>0</v>
      </c>
      <c r="L8" s="147">
        <v>0</v>
      </c>
      <c r="M8" s="147">
        <v>0</v>
      </c>
      <c r="N8" s="147">
        <v>0</v>
      </c>
      <c r="O8" s="147">
        <v>0</v>
      </c>
      <c r="P8" s="168">
        <v>0</v>
      </c>
      <c r="Q8" s="147">
        <v>0</v>
      </c>
      <c r="R8" s="147">
        <v>0</v>
      </c>
      <c r="S8" s="147">
        <v>0</v>
      </c>
      <c r="T8" s="147">
        <v>0</v>
      </c>
      <c r="U8" s="147">
        <v>0</v>
      </c>
      <c r="V8" s="147">
        <v>0</v>
      </c>
      <c r="W8" s="147">
        <v>0</v>
      </c>
      <c r="X8" s="147">
        <v>0</v>
      </c>
      <c r="Y8" s="147">
        <v>0</v>
      </c>
      <c r="Z8" s="147">
        <v>0</v>
      </c>
      <c r="AA8" s="147">
        <v>0</v>
      </c>
      <c r="AB8" s="168">
        <v>0</v>
      </c>
      <c r="AC8" s="147">
        <v>0</v>
      </c>
      <c r="AD8" s="147">
        <v>0</v>
      </c>
      <c r="AE8" s="147">
        <v>0</v>
      </c>
      <c r="AF8" s="147">
        <v>0</v>
      </c>
      <c r="AG8" s="147">
        <v>0</v>
      </c>
      <c r="AH8" s="147">
        <v>0</v>
      </c>
      <c r="AI8" s="147">
        <v>0</v>
      </c>
      <c r="AJ8" s="147">
        <v>0</v>
      </c>
      <c r="AK8" s="147">
        <v>0</v>
      </c>
      <c r="AL8" s="147">
        <v>0</v>
      </c>
      <c r="AM8" s="147">
        <v>0</v>
      </c>
      <c r="AN8" s="168">
        <v>0</v>
      </c>
      <c r="AO8" s="147">
        <v>0</v>
      </c>
      <c r="AP8" s="147">
        <v>0</v>
      </c>
      <c r="AQ8" s="147">
        <v>0</v>
      </c>
      <c r="AR8" s="147">
        <v>0</v>
      </c>
      <c r="AS8" s="147">
        <v>0</v>
      </c>
      <c r="AT8" s="147">
        <v>0</v>
      </c>
      <c r="AU8" s="147">
        <v>0</v>
      </c>
      <c r="AV8" s="147">
        <v>0</v>
      </c>
      <c r="AW8" s="147">
        <v>0</v>
      </c>
      <c r="AX8" s="147">
        <v>0</v>
      </c>
      <c r="AY8" s="147">
        <v>0</v>
      </c>
      <c r="AZ8" s="168">
        <v>0</v>
      </c>
      <c r="BA8" s="158">
        <v>0</v>
      </c>
      <c r="BB8" s="147">
        <v>0</v>
      </c>
      <c r="BC8" s="147">
        <v>0</v>
      </c>
      <c r="BD8" s="147">
        <v>0</v>
      </c>
      <c r="BE8" s="147">
        <v>0</v>
      </c>
      <c r="BF8" s="147">
        <v>0</v>
      </c>
      <c r="BG8" s="147">
        <v>0</v>
      </c>
      <c r="BH8" s="147">
        <v>0</v>
      </c>
      <c r="BI8" s="147">
        <v>0</v>
      </c>
      <c r="BJ8" s="147">
        <v>0</v>
      </c>
      <c r="BK8" s="147">
        <v>0</v>
      </c>
      <c r="BL8" s="147">
        <v>0</v>
      </c>
      <c r="BM8" s="147">
        <v>0</v>
      </c>
      <c r="BN8" s="147">
        <v>0</v>
      </c>
      <c r="BO8" s="43"/>
      <c r="BP8" s="103"/>
      <c r="BQ8" s="98"/>
    </row>
    <row r="9" spans="2:69" s="40" customFormat="1" ht="12.75" customHeight="1" x14ac:dyDescent="0.25">
      <c r="B9" s="259" t="s">
        <v>16</v>
      </c>
      <c r="C9" s="127" t="s">
        <v>25</v>
      </c>
      <c r="D9" s="169">
        <v>1.1034000000000002</v>
      </c>
      <c r="E9" s="142">
        <v>1.1034000000000002</v>
      </c>
      <c r="F9" s="142">
        <v>1.1034000000000002</v>
      </c>
      <c r="G9" s="142">
        <v>1.4634</v>
      </c>
      <c r="H9" s="142">
        <v>1.4634</v>
      </c>
      <c r="I9" s="142">
        <v>1.4634</v>
      </c>
      <c r="J9" s="142">
        <v>1.6334</v>
      </c>
      <c r="K9" s="142">
        <v>1.7214</v>
      </c>
      <c r="L9" s="142">
        <v>3.8513999999999999</v>
      </c>
      <c r="M9" s="142">
        <v>3.8513999999999999</v>
      </c>
      <c r="N9" s="142">
        <v>3.8513999999999999</v>
      </c>
      <c r="O9" s="142">
        <v>3.8513999999999999</v>
      </c>
      <c r="P9" s="169">
        <v>3.8513999999999999</v>
      </c>
      <c r="Q9" s="142">
        <v>4.0414000000000003</v>
      </c>
      <c r="R9" s="142">
        <v>4.0414000000000003</v>
      </c>
      <c r="S9" s="142">
        <v>4.7304000000000004</v>
      </c>
      <c r="T9" s="142">
        <v>5.2304000000000004</v>
      </c>
      <c r="U9" s="142">
        <v>6.5294000000000008</v>
      </c>
      <c r="V9" s="142">
        <v>6.8894000000000011</v>
      </c>
      <c r="W9" s="142">
        <v>6.8894000000000011</v>
      </c>
      <c r="X9" s="142">
        <v>8.5544000000000011</v>
      </c>
      <c r="Y9" s="142">
        <v>8.5544000000000011</v>
      </c>
      <c r="Z9" s="142">
        <v>10.124400000000001</v>
      </c>
      <c r="AA9" s="142">
        <v>12.954400000000001</v>
      </c>
      <c r="AB9" s="169">
        <v>16.7194</v>
      </c>
      <c r="AC9" s="142">
        <v>17.718399999999999</v>
      </c>
      <c r="AD9" s="142">
        <v>17.718399999999999</v>
      </c>
      <c r="AE9" s="142">
        <v>17.718399999999999</v>
      </c>
      <c r="AF9" s="142">
        <v>19.6784</v>
      </c>
      <c r="AG9" s="142">
        <v>22.633400000000002</v>
      </c>
      <c r="AH9" s="142">
        <v>23.195400000000003</v>
      </c>
      <c r="AI9" s="142">
        <v>25.097400000000004</v>
      </c>
      <c r="AJ9" s="142">
        <v>25.596400000000003</v>
      </c>
      <c r="AK9" s="142">
        <v>28.581400000000002</v>
      </c>
      <c r="AL9" s="142">
        <v>30.547400000000003</v>
      </c>
      <c r="AM9" s="142">
        <v>32.925400000000003</v>
      </c>
      <c r="AN9" s="169">
        <v>34.165400000000005</v>
      </c>
      <c r="AO9" s="142">
        <v>35.863400000000006</v>
      </c>
      <c r="AP9" s="142">
        <v>36.622400000000006</v>
      </c>
      <c r="AQ9" s="142">
        <v>37.121400000000008</v>
      </c>
      <c r="AR9" s="142">
        <v>38.000400000000006</v>
      </c>
      <c r="AS9" s="142">
        <v>38.000400000000006</v>
      </c>
      <c r="AT9" s="142">
        <v>41.688400000000009</v>
      </c>
      <c r="AU9" s="142">
        <v>42.991400000000006</v>
      </c>
      <c r="AV9" s="142">
        <v>46.789400000000008</v>
      </c>
      <c r="AW9" s="142">
        <v>48.28540000000001</v>
      </c>
      <c r="AX9" s="142">
        <v>54.104400000000012</v>
      </c>
      <c r="AY9" s="142">
        <v>59.022400000000012</v>
      </c>
      <c r="AZ9" s="169">
        <v>63.899400000000014</v>
      </c>
      <c r="BA9" s="149">
        <v>66.277400000000014</v>
      </c>
      <c r="BB9" s="142">
        <v>69.334400000000016</v>
      </c>
      <c r="BC9" s="142">
        <v>74.578400000000016</v>
      </c>
      <c r="BD9" s="142">
        <v>74.828400000000016</v>
      </c>
      <c r="BE9" s="142">
        <v>75.826400000000021</v>
      </c>
      <c r="BF9" s="142">
        <v>79.523400000000024</v>
      </c>
      <c r="BG9" s="142">
        <v>79.623400000000018</v>
      </c>
      <c r="BH9" s="142">
        <v>82.842400000000012</v>
      </c>
      <c r="BI9" s="142">
        <v>85.786400000000015</v>
      </c>
      <c r="BJ9" s="142">
        <v>89.786400000000015</v>
      </c>
      <c r="BK9" s="142">
        <v>95.963400000000007</v>
      </c>
      <c r="BL9" s="142">
        <v>102.0844</v>
      </c>
      <c r="BM9" s="142">
        <v>102.0844</v>
      </c>
      <c r="BN9" s="142">
        <v>102.0844</v>
      </c>
      <c r="BO9" s="43"/>
      <c r="BP9" s="98">
        <f>BN9/BB9-1</f>
        <v>0.472348502330733</v>
      </c>
      <c r="BQ9" s="98">
        <f>BN9/$BN$14</f>
        <v>1</v>
      </c>
    </row>
    <row r="10" spans="2:69" s="40" customFormat="1" ht="12.75" customHeight="1" x14ac:dyDescent="0.25">
      <c r="B10" s="259"/>
      <c r="C10" s="133" t="s">
        <v>24</v>
      </c>
      <c r="D10" s="170">
        <v>3.3999999999999998E-3</v>
      </c>
      <c r="E10" s="143">
        <v>3.3999999999999998E-3</v>
      </c>
      <c r="F10" s="143">
        <v>3.3999999999999998E-3</v>
      </c>
      <c r="G10" s="143">
        <v>3.3999999999999998E-3</v>
      </c>
      <c r="H10" s="143">
        <v>3.3999999999999998E-3</v>
      </c>
      <c r="I10" s="143">
        <v>3.3999999999999998E-3</v>
      </c>
      <c r="J10" s="143">
        <v>0.1734</v>
      </c>
      <c r="K10" s="143">
        <v>0.26139999999999997</v>
      </c>
      <c r="L10" s="143">
        <v>0.26139999999999997</v>
      </c>
      <c r="M10" s="143">
        <v>0.26139999999999997</v>
      </c>
      <c r="N10" s="143">
        <v>0.26139999999999997</v>
      </c>
      <c r="O10" s="143">
        <v>0.26139999999999997</v>
      </c>
      <c r="P10" s="170">
        <v>0.26139999999999997</v>
      </c>
      <c r="Q10" s="143">
        <v>0.45139999999999997</v>
      </c>
      <c r="R10" s="143">
        <v>0.45139999999999997</v>
      </c>
      <c r="S10" s="143">
        <v>0.64139999999999997</v>
      </c>
      <c r="T10" s="143">
        <v>0.64139999999999997</v>
      </c>
      <c r="U10" s="143">
        <v>0.64139999999999997</v>
      </c>
      <c r="V10" s="143">
        <v>0.64139999999999997</v>
      </c>
      <c r="W10" s="143">
        <v>0.64139999999999997</v>
      </c>
      <c r="X10" s="143">
        <v>0.89139999999999997</v>
      </c>
      <c r="Y10" s="143">
        <v>0.89139999999999997</v>
      </c>
      <c r="Z10" s="143">
        <v>0.89139999999999997</v>
      </c>
      <c r="AA10" s="143">
        <v>0.89139999999999997</v>
      </c>
      <c r="AB10" s="170">
        <v>0.89139999999999997</v>
      </c>
      <c r="AC10" s="143">
        <v>0.89139999999999997</v>
      </c>
      <c r="AD10" s="143">
        <v>0.89139999999999997</v>
      </c>
      <c r="AE10" s="143">
        <v>0.89139999999999997</v>
      </c>
      <c r="AF10" s="143">
        <v>0.89139999999999997</v>
      </c>
      <c r="AG10" s="143">
        <v>0.89139999999999997</v>
      </c>
      <c r="AH10" s="143">
        <v>0.95540000000000003</v>
      </c>
      <c r="AI10" s="143">
        <v>1.2914000000000001</v>
      </c>
      <c r="AJ10" s="143">
        <v>1.2914000000000001</v>
      </c>
      <c r="AK10" s="143">
        <v>1.2914000000000001</v>
      </c>
      <c r="AL10" s="143">
        <v>1.2914000000000001</v>
      </c>
      <c r="AM10" s="143">
        <v>1.2914000000000001</v>
      </c>
      <c r="AN10" s="170">
        <v>1.5314000000000001</v>
      </c>
      <c r="AO10" s="143">
        <v>1.5314000000000001</v>
      </c>
      <c r="AP10" s="143">
        <v>1.5314000000000001</v>
      </c>
      <c r="AQ10" s="143">
        <v>1.5314000000000001</v>
      </c>
      <c r="AR10" s="143">
        <v>1.5314000000000001</v>
      </c>
      <c r="AS10" s="143">
        <v>1.5314000000000001</v>
      </c>
      <c r="AT10" s="143">
        <v>1.7214</v>
      </c>
      <c r="AU10" s="143">
        <v>1.7214</v>
      </c>
      <c r="AV10" s="143">
        <v>1.7214</v>
      </c>
      <c r="AW10" s="143">
        <v>1.7214</v>
      </c>
      <c r="AX10" s="143">
        <v>1.7214</v>
      </c>
      <c r="AY10" s="143">
        <v>1.7214</v>
      </c>
      <c r="AZ10" s="170">
        <v>1.9254</v>
      </c>
      <c r="BA10" s="157">
        <v>1.9254</v>
      </c>
      <c r="BB10" s="143">
        <v>1.9254</v>
      </c>
      <c r="BC10" s="143">
        <v>2.1993999999999998</v>
      </c>
      <c r="BD10" s="143">
        <v>2.4493999999999998</v>
      </c>
      <c r="BE10" s="143">
        <v>2.4493999999999998</v>
      </c>
      <c r="BF10" s="143">
        <v>2.9483999999999999</v>
      </c>
      <c r="BG10" s="143">
        <v>3.0484</v>
      </c>
      <c r="BH10" s="143">
        <v>3.7724000000000002</v>
      </c>
      <c r="BI10" s="143">
        <v>4.2214</v>
      </c>
      <c r="BJ10" s="143">
        <v>4.5464000000000002</v>
      </c>
      <c r="BK10" s="143">
        <v>5.7334000000000005</v>
      </c>
      <c r="BL10" s="143">
        <v>6.9344000000000001</v>
      </c>
      <c r="BM10" s="143">
        <v>6.9344000000000001</v>
      </c>
      <c r="BN10" s="143">
        <v>6.9344000000000001</v>
      </c>
      <c r="BO10" s="44"/>
      <c r="BP10" s="96">
        <f t="shared" ref="BP10:BP12" si="0">BN10/BB10-1</f>
        <v>2.601537342889789</v>
      </c>
      <c r="BQ10" s="96">
        <f t="shared" ref="BQ10:BQ12" si="1">BN10/$BN$14</f>
        <v>6.7928106547131592E-2</v>
      </c>
    </row>
    <row r="11" spans="2:69" s="40" customFormat="1" ht="12.75" customHeight="1" x14ac:dyDescent="0.25">
      <c r="B11" s="259"/>
      <c r="C11" s="133" t="s">
        <v>67</v>
      </c>
      <c r="D11" s="170">
        <v>0</v>
      </c>
      <c r="E11" s="143">
        <v>0</v>
      </c>
      <c r="F11" s="143">
        <v>0</v>
      </c>
      <c r="G11" s="143">
        <v>0.36</v>
      </c>
      <c r="H11" s="143">
        <v>0.36</v>
      </c>
      <c r="I11" s="143">
        <v>0.36</v>
      </c>
      <c r="J11" s="143">
        <v>0.36</v>
      </c>
      <c r="K11" s="143">
        <v>0.36</v>
      </c>
      <c r="L11" s="143">
        <v>0.36</v>
      </c>
      <c r="M11" s="143">
        <v>0.36</v>
      </c>
      <c r="N11" s="143">
        <v>0.36</v>
      </c>
      <c r="O11" s="143">
        <v>0.36</v>
      </c>
      <c r="P11" s="170">
        <v>0.36</v>
      </c>
      <c r="Q11" s="143">
        <v>0.36</v>
      </c>
      <c r="R11" s="143">
        <v>0.36</v>
      </c>
      <c r="S11" s="143">
        <v>0.85899999999999999</v>
      </c>
      <c r="T11" s="143">
        <v>1.359</v>
      </c>
      <c r="U11" s="143">
        <v>1.8580000000000001</v>
      </c>
      <c r="V11" s="143">
        <v>2.218</v>
      </c>
      <c r="W11" s="143">
        <v>2.218</v>
      </c>
      <c r="X11" s="143">
        <v>2.218</v>
      </c>
      <c r="Y11" s="143">
        <v>2.218</v>
      </c>
      <c r="Z11" s="143">
        <v>2.218</v>
      </c>
      <c r="AA11" s="143">
        <v>2.218</v>
      </c>
      <c r="AB11" s="170">
        <v>2.7170000000000001</v>
      </c>
      <c r="AC11" s="143">
        <v>3.7160000000000002</v>
      </c>
      <c r="AD11" s="143">
        <v>3.7160000000000002</v>
      </c>
      <c r="AE11" s="143">
        <v>3.7160000000000002</v>
      </c>
      <c r="AF11" s="143">
        <v>4.1160000000000005</v>
      </c>
      <c r="AG11" s="143">
        <v>5.1150000000000002</v>
      </c>
      <c r="AH11" s="143">
        <v>5.6130000000000004</v>
      </c>
      <c r="AI11" s="143">
        <v>6.1120000000000001</v>
      </c>
      <c r="AJ11" s="143">
        <v>6.6109999999999998</v>
      </c>
      <c r="AK11" s="143">
        <v>8.1069999999999993</v>
      </c>
      <c r="AL11" s="143">
        <v>9.0060000000000002</v>
      </c>
      <c r="AM11" s="143">
        <v>9.0060000000000002</v>
      </c>
      <c r="AN11" s="170">
        <v>10.006</v>
      </c>
      <c r="AO11" s="143">
        <v>10.504</v>
      </c>
      <c r="AP11" s="143">
        <v>11.263</v>
      </c>
      <c r="AQ11" s="143">
        <v>11.762</v>
      </c>
      <c r="AR11" s="143">
        <v>12.641</v>
      </c>
      <c r="AS11" s="143">
        <v>12.641</v>
      </c>
      <c r="AT11" s="143">
        <v>14.138999999999999</v>
      </c>
      <c r="AU11" s="143">
        <v>15.442</v>
      </c>
      <c r="AV11" s="143">
        <v>16.84</v>
      </c>
      <c r="AW11" s="143">
        <v>18.335999999999999</v>
      </c>
      <c r="AX11" s="143">
        <v>18.834999999999997</v>
      </c>
      <c r="AY11" s="143">
        <v>19.832999999999998</v>
      </c>
      <c r="AZ11" s="170">
        <v>20.331999999999997</v>
      </c>
      <c r="BA11" s="157">
        <v>20.331999999999997</v>
      </c>
      <c r="BB11" s="143">
        <v>21.828999999999997</v>
      </c>
      <c r="BC11" s="143">
        <v>23.824999999999996</v>
      </c>
      <c r="BD11" s="143">
        <v>23.824999999999996</v>
      </c>
      <c r="BE11" s="143">
        <v>24.822999999999997</v>
      </c>
      <c r="BF11" s="143">
        <v>24.822999999999997</v>
      </c>
      <c r="BG11" s="143">
        <v>24.822999999999997</v>
      </c>
      <c r="BH11" s="143">
        <v>27.317999999999998</v>
      </c>
      <c r="BI11" s="143">
        <v>29.812999999999999</v>
      </c>
      <c r="BJ11" s="143">
        <v>30.811999999999998</v>
      </c>
      <c r="BK11" s="143">
        <v>35.802</v>
      </c>
      <c r="BL11" s="143">
        <v>39.655000000000001</v>
      </c>
      <c r="BM11" s="143">
        <v>39.655000000000001</v>
      </c>
      <c r="BN11" s="143">
        <v>39.655000000000001</v>
      </c>
      <c r="BO11" s="44"/>
      <c r="BP11" s="96">
        <f t="shared" si="0"/>
        <v>0.81662009253745049</v>
      </c>
      <c r="BQ11" s="96">
        <f t="shared" si="1"/>
        <v>0.38845308391879663</v>
      </c>
    </row>
    <row r="12" spans="2:69" s="40" customFormat="1" ht="12.75" customHeight="1" x14ac:dyDescent="0.25">
      <c r="B12" s="259"/>
      <c r="C12" s="133" t="s">
        <v>68</v>
      </c>
      <c r="D12" s="168">
        <v>1.1000000000000001</v>
      </c>
      <c r="E12" s="147">
        <v>1.1000000000000001</v>
      </c>
      <c r="F12" s="147">
        <v>1.1000000000000001</v>
      </c>
      <c r="G12" s="147">
        <v>1.1000000000000001</v>
      </c>
      <c r="H12" s="147">
        <v>1.1000000000000001</v>
      </c>
      <c r="I12" s="147">
        <v>1.1000000000000001</v>
      </c>
      <c r="J12" s="147">
        <v>1.1000000000000001</v>
      </c>
      <c r="K12" s="147">
        <v>1.1000000000000001</v>
      </c>
      <c r="L12" s="147">
        <v>3.23</v>
      </c>
      <c r="M12" s="147">
        <v>3.23</v>
      </c>
      <c r="N12" s="147">
        <v>3.23</v>
      </c>
      <c r="O12" s="147">
        <v>3.23</v>
      </c>
      <c r="P12" s="168">
        <v>3.23</v>
      </c>
      <c r="Q12" s="147">
        <v>3.23</v>
      </c>
      <c r="R12" s="147">
        <v>3.23</v>
      </c>
      <c r="S12" s="147">
        <v>3.23</v>
      </c>
      <c r="T12" s="147">
        <v>3.23</v>
      </c>
      <c r="U12" s="147">
        <v>4.03</v>
      </c>
      <c r="V12" s="147">
        <v>4.03</v>
      </c>
      <c r="W12" s="147">
        <v>4.03</v>
      </c>
      <c r="X12" s="147">
        <v>5.4450000000000003</v>
      </c>
      <c r="Y12" s="147">
        <v>5.4450000000000003</v>
      </c>
      <c r="Z12" s="147">
        <v>7.0150000000000006</v>
      </c>
      <c r="AA12" s="147">
        <v>9.8450000000000006</v>
      </c>
      <c r="AB12" s="168">
        <v>13.111000000000001</v>
      </c>
      <c r="AC12" s="147">
        <v>13.111000000000001</v>
      </c>
      <c r="AD12" s="147">
        <v>13.111000000000001</v>
      </c>
      <c r="AE12" s="147">
        <v>13.111000000000001</v>
      </c>
      <c r="AF12" s="147">
        <v>14.671000000000001</v>
      </c>
      <c r="AG12" s="147">
        <v>16.627000000000002</v>
      </c>
      <c r="AH12" s="147">
        <v>16.627000000000002</v>
      </c>
      <c r="AI12" s="147">
        <v>17.694000000000003</v>
      </c>
      <c r="AJ12" s="147">
        <v>17.694000000000003</v>
      </c>
      <c r="AK12" s="147">
        <v>19.183000000000003</v>
      </c>
      <c r="AL12" s="147">
        <v>20.250000000000004</v>
      </c>
      <c r="AM12" s="147">
        <v>22.628000000000004</v>
      </c>
      <c r="AN12" s="168">
        <v>22.628000000000004</v>
      </c>
      <c r="AO12" s="147">
        <v>23.828000000000003</v>
      </c>
      <c r="AP12" s="147">
        <v>23.828000000000003</v>
      </c>
      <c r="AQ12" s="147">
        <v>23.828000000000003</v>
      </c>
      <c r="AR12" s="147">
        <v>23.828000000000003</v>
      </c>
      <c r="AS12" s="147">
        <v>23.828000000000003</v>
      </c>
      <c r="AT12" s="147">
        <v>25.828000000000003</v>
      </c>
      <c r="AU12" s="147">
        <v>25.828000000000003</v>
      </c>
      <c r="AV12" s="147">
        <v>28.228000000000002</v>
      </c>
      <c r="AW12" s="147">
        <v>28.228000000000002</v>
      </c>
      <c r="AX12" s="147">
        <v>33.548000000000002</v>
      </c>
      <c r="AY12" s="147">
        <v>37.468000000000004</v>
      </c>
      <c r="AZ12" s="168">
        <v>41.642000000000003</v>
      </c>
      <c r="BA12" s="158">
        <v>44.02</v>
      </c>
      <c r="BB12" s="147">
        <v>45.580000000000005</v>
      </c>
      <c r="BC12" s="147">
        <v>48.554000000000002</v>
      </c>
      <c r="BD12" s="147">
        <v>48.554000000000002</v>
      </c>
      <c r="BE12" s="147">
        <v>48.554000000000002</v>
      </c>
      <c r="BF12" s="147">
        <v>51.752000000000002</v>
      </c>
      <c r="BG12" s="147">
        <v>51.752000000000002</v>
      </c>
      <c r="BH12" s="147">
        <v>51.752000000000002</v>
      </c>
      <c r="BI12" s="147">
        <v>51.752000000000002</v>
      </c>
      <c r="BJ12" s="147">
        <v>54.428000000000004</v>
      </c>
      <c r="BK12" s="147">
        <v>54.428000000000004</v>
      </c>
      <c r="BL12" s="147">
        <v>55.495000000000005</v>
      </c>
      <c r="BM12" s="147">
        <v>55.495000000000005</v>
      </c>
      <c r="BN12" s="147">
        <v>55.495000000000005</v>
      </c>
      <c r="BO12" s="44"/>
      <c r="BP12" s="96">
        <f t="shared" si="0"/>
        <v>0.21752961825361994</v>
      </c>
      <c r="BQ12" s="96">
        <f t="shared" si="1"/>
        <v>0.54361880953407182</v>
      </c>
    </row>
    <row r="13" spans="2:69" s="40" customFormat="1" ht="24" customHeight="1" x14ac:dyDescent="0.25">
      <c r="B13" s="39" t="s">
        <v>17</v>
      </c>
      <c r="C13" s="123" t="s">
        <v>14</v>
      </c>
      <c r="D13" s="168">
        <v>0</v>
      </c>
      <c r="E13" s="147">
        <v>0</v>
      </c>
      <c r="F13" s="147">
        <v>0</v>
      </c>
      <c r="G13" s="147">
        <v>0</v>
      </c>
      <c r="H13" s="147">
        <v>0</v>
      </c>
      <c r="I13" s="147">
        <v>0</v>
      </c>
      <c r="J13" s="147">
        <v>0</v>
      </c>
      <c r="K13" s="147">
        <v>0</v>
      </c>
      <c r="L13" s="147">
        <v>0</v>
      </c>
      <c r="M13" s="147">
        <v>0</v>
      </c>
      <c r="N13" s="147">
        <v>0</v>
      </c>
      <c r="O13" s="147">
        <v>0</v>
      </c>
      <c r="P13" s="168">
        <v>0</v>
      </c>
      <c r="Q13" s="147">
        <v>0</v>
      </c>
      <c r="R13" s="147">
        <v>0</v>
      </c>
      <c r="S13" s="147">
        <v>0</v>
      </c>
      <c r="T13" s="147">
        <v>0</v>
      </c>
      <c r="U13" s="147">
        <v>0</v>
      </c>
      <c r="V13" s="147">
        <v>0</v>
      </c>
      <c r="W13" s="147">
        <v>0</v>
      </c>
      <c r="X13" s="147">
        <v>0</v>
      </c>
      <c r="Y13" s="147">
        <v>0</v>
      </c>
      <c r="Z13" s="147">
        <v>0</v>
      </c>
      <c r="AA13" s="147">
        <v>0</v>
      </c>
      <c r="AB13" s="168">
        <v>0</v>
      </c>
      <c r="AC13" s="147">
        <v>0</v>
      </c>
      <c r="AD13" s="147">
        <v>0</v>
      </c>
      <c r="AE13" s="147">
        <v>0</v>
      </c>
      <c r="AF13" s="147">
        <v>0</v>
      </c>
      <c r="AG13" s="147">
        <v>0</v>
      </c>
      <c r="AH13" s="147">
        <v>0</v>
      </c>
      <c r="AI13" s="147">
        <v>0</v>
      </c>
      <c r="AJ13" s="147">
        <v>0</v>
      </c>
      <c r="AK13" s="147">
        <v>0</v>
      </c>
      <c r="AL13" s="147">
        <v>0</v>
      </c>
      <c r="AM13" s="147">
        <v>0</v>
      </c>
      <c r="AN13" s="168">
        <v>0</v>
      </c>
      <c r="AO13" s="147">
        <v>0</v>
      </c>
      <c r="AP13" s="147">
        <v>0</v>
      </c>
      <c r="AQ13" s="147">
        <v>0</v>
      </c>
      <c r="AR13" s="147">
        <v>0</v>
      </c>
      <c r="AS13" s="147">
        <v>0</v>
      </c>
      <c r="AT13" s="147">
        <v>0</v>
      </c>
      <c r="AU13" s="147">
        <v>0</v>
      </c>
      <c r="AV13" s="147">
        <v>0</v>
      </c>
      <c r="AW13" s="147">
        <v>0</v>
      </c>
      <c r="AX13" s="147">
        <v>0</v>
      </c>
      <c r="AY13" s="147">
        <v>0</v>
      </c>
      <c r="AZ13" s="168">
        <v>0</v>
      </c>
      <c r="BA13" s="158">
        <v>0</v>
      </c>
      <c r="BB13" s="143">
        <v>0</v>
      </c>
      <c r="BC13" s="143">
        <v>0</v>
      </c>
      <c r="BD13" s="143">
        <v>0</v>
      </c>
      <c r="BE13" s="143">
        <v>0</v>
      </c>
      <c r="BF13" s="143">
        <v>0</v>
      </c>
      <c r="BG13" s="143">
        <v>0</v>
      </c>
      <c r="BH13" s="143">
        <v>0</v>
      </c>
      <c r="BI13" s="143">
        <v>0</v>
      </c>
      <c r="BJ13" s="143">
        <v>0</v>
      </c>
      <c r="BK13" s="143">
        <v>0</v>
      </c>
      <c r="BL13" s="143">
        <v>0</v>
      </c>
      <c r="BM13" s="143">
        <v>0</v>
      </c>
      <c r="BN13" s="143">
        <v>0</v>
      </c>
      <c r="BO13" s="43"/>
      <c r="BP13" s="96" t="s">
        <v>71</v>
      </c>
      <c r="BQ13" s="98"/>
    </row>
    <row r="14" spans="2:69" s="40" customFormat="1" ht="24" customHeight="1" thickBot="1" x14ac:dyDescent="0.3">
      <c r="B14" s="250" t="s">
        <v>26</v>
      </c>
      <c r="C14" s="251"/>
      <c r="D14" s="171">
        <v>1.1034000000000002</v>
      </c>
      <c r="E14" s="148">
        <v>1.1034000000000002</v>
      </c>
      <c r="F14" s="148">
        <v>1.1034000000000002</v>
      </c>
      <c r="G14" s="148">
        <v>1.4634</v>
      </c>
      <c r="H14" s="148">
        <v>1.4634</v>
      </c>
      <c r="I14" s="148">
        <v>1.4634</v>
      </c>
      <c r="J14" s="148">
        <v>1.6334</v>
      </c>
      <c r="K14" s="148">
        <v>1.7214</v>
      </c>
      <c r="L14" s="148">
        <v>3.8513999999999999</v>
      </c>
      <c r="M14" s="148">
        <v>3.8513999999999999</v>
      </c>
      <c r="N14" s="148">
        <v>3.8513999999999999</v>
      </c>
      <c r="O14" s="148">
        <v>3.8513999999999999</v>
      </c>
      <c r="P14" s="171">
        <v>3.8513999999999999</v>
      </c>
      <c r="Q14" s="148">
        <v>4.0414000000000003</v>
      </c>
      <c r="R14" s="148">
        <v>4.0414000000000003</v>
      </c>
      <c r="S14" s="148">
        <v>4.7304000000000004</v>
      </c>
      <c r="T14" s="148">
        <v>5.2304000000000004</v>
      </c>
      <c r="U14" s="148">
        <v>6.5294000000000008</v>
      </c>
      <c r="V14" s="148">
        <v>6.8894000000000011</v>
      </c>
      <c r="W14" s="148">
        <v>6.8894000000000011</v>
      </c>
      <c r="X14" s="148">
        <v>8.5544000000000011</v>
      </c>
      <c r="Y14" s="148">
        <v>8.5544000000000011</v>
      </c>
      <c r="Z14" s="148">
        <v>10.124400000000001</v>
      </c>
      <c r="AA14" s="148">
        <v>12.954400000000001</v>
      </c>
      <c r="AB14" s="171">
        <v>16.7194</v>
      </c>
      <c r="AC14" s="148">
        <v>17.718399999999999</v>
      </c>
      <c r="AD14" s="148">
        <v>17.718399999999999</v>
      </c>
      <c r="AE14" s="148">
        <v>17.718399999999999</v>
      </c>
      <c r="AF14" s="148">
        <v>19.6784</v>
      </c>
      <c r="AG14" s="148">
        <v>22.633400000000002</v>
      </c>
      <c r="AH14" s="148">
        <v>23.195400000000003</v>
      </c>
      <c r="AI14" s="148">
        <v>25.097400000000004</v>
      </c>
      <c r="AJ14" s="148">
        <v>25.596400000000003</v>
      </c>
      <c r="AK14" s="148">
        <v>28.581400000000002</v>
      </c>
      <c r="AL14" s="148">
        <v>30.547400000000003</v>
      </c>
      <c r="AM14" s="148">
        <v>32.925400000000003</v>
      </c>
      <c r="AN14" s="171">
        <v>34.165400000000005</v>
      </c>
      <c r="AO14" s="148">
        <v>35.863400000000006</v>
      </c>
      <c r="AP14" s="148">
        <v>36.622400000000006</v>
      </c>
      <c r="AQ14" s="148">
        <v>37.121400000000008</v>
      </c>
      <c r="AR14" s="148">
        <v>38.000400000000006</v>
      </c>
      <c r="AS14" s="148">
        <v>38.000400000000006</v>
      </c>
      <c r="AT14" s="148">
        <v>41.688400000000009</v>
      </c>
      <c r="AU14" s="148">
        <v>42.991400000000006</v>
      </c>
      <c r="AV14" s="148">
        <v>46.789400000000008</v>
      </c>
      <c r="AW14" s="148">
        <v>48.28540000000001</v>
      </c>
      <c r="AX14" s="148">
        <v>54.104400000000012</v>
      </c>
      <c r="AY14" s="148">
        <v>59.022400000000012</v>
      </c>
      <c r="AZ14" s="171">
        <v>63.899400000000014</v>
      </c>
      <c r="BA14" s="159">
        <v>66.277400000000014</v>
      </c>
      <c r="BB14" s="148">
        <v>69.334400000000016</v>
      </c>
      <c r="BC14" s="148">
        <v>74.578400000000016</v>
      </c>
      <c r="BD14" s="148">
        <v>74.828400000000016</v>
      </c>
      <c r="BE14" s="148">
        <v>75.826400000000021</v>
      </c>
      <c r="BF14" s="148">
        <v>79.523400000000024</v>
      </c>
      <c r="BG14" s="148">
        <v>79.623400000000018</v>
      </c>
      <c r="BH14" s="148">
        <v>82.842400000000012</v>
      </c>
      <c r="BI14" s="148">
        <v>85.786400000000015</v>
      </c>
      <c r="BJ14" s="148">
        <v>89.786400000000015</v>
      </c>
      <c r="BK14" s="148">
        <v>95.963400000000007</v>
      </c>
      <c r="BL14" s="148">
        <v>102.0844</v>
      </c>
      <c r="BM14" s="148">
        <v>102.0844</v>
      </c>
      <c r="BN14" s="148">
        <v>102.0844</v>
      </c>
      <c r="BO14" s="43"/>
      <c r="BP14" s="98">
        <f>BN14/BB14-1</f>
        <v>0.472348502330733</v>
      </c>
      <c r="BQ14" s="98"/>
    </row>
    <row r="15" spans="2:69" ht="12.75" customHeight="1" thickTop="1" x14ac:dyDescent="0.25">
      <c r="B15" s="112"/>
      <c r="C15" s="135"/>
      <c r="D15" s="74"/>
      <c r="E15" s="75"/>
      <c r="F15" s="75"/>
      <c r="G15" s="75"/>
      <c r="H15" s="75"/>
      <c r="I15" s="75"/>
      <c r="J15" s="75"/>
      <c r="K15" s="75"/>
      <c r="L15" s="75"/>
      <c r="M15" s="75"/>
      <c r="N15" s="75"/>
      <c r="O15" s="75"/>
      <c r="P15" s="74"/>
      <c r="Q15" s="75"/>
      <c r="R15" s="75"/>
      <c r="S15" s="75"/>
      <c r="T15" s="75"/>
      <c r="U15" s="75"/>
      <c r="V15" s="75"/>
      <c r="W15" s="75"/>
      <c r="X15" s="75"/>
      <c r="Y15" s="75"/>
      <c r="Z15" s="75"/>
      <c r="AA15" s="75"/>
      <c r="AB15" s="74"/>
      <c r="AC15" s="75"/>
      <c r="AD15" s="75"/>
      <c r="AE15" s="75"/>
      <c r="AF15" s="75"/>
      <c r="AG15" s="75"/>
      <c r="AH15" s="75"/>
      <c r="AI15" s="75"/>
      <c r="AJ15" s="75"/>
      <c r="AK15" s="75"/>
      <c r="AL15" s="75"/>
      <c r="AM15" s="75"/>
      <c r="AN15" s="74"/>
      <c r="AO15" s="75"/>
      <c r="AP15" s="75"/>
      <c r="AQ15" s="75"/>
      <c r="AR15" s="75"/>
      <c r="AS15" s="75"/>
      <c r="AT15" s="75"/>
      <c r="AU15" s="75"/>
      <c r="AV15" s="75"/>
      <c r="AW15" s="75"/>
      <c r="AX15" s="75"/>
      <c r="AY15" s="75"/>
      <c r="AZ15" s="74"/>
      <c r="BA15" s="76"/>
      <c r="BB15" s="154"/>
      <c r="BC15" s="154"/>
      <c r="BD15" s="154"/>
      <c r="BE15" s="154"/>
      <c r="BF15" s="154"/>
      <c r="BG15" s="154"/>
      <c r="BH15" s="154"/>
      <c r="BI15" s="154"/>
      <c r="BJ15" s="154"/>
      <c r="BK15" s="154"/>
      <c r="BL15" s="154"/>
      <c r="BM15" s="154"/>
      <c r="BN15" s="154"/>
      <c r="BO15" s="43"/>
      <c r="BP15" s="98"/>
      <c r="BQ15" s="98"/>
    </row>
    <row r="16" spans="2:69" ht="12.75" customHeight="1" x14ac:dyDescent="0.2">
      <c r="B16" s="4"/>
      <c r="C16" s="136"/>
      <c r="D16" s="71"/>
      <c r="E16" s="72"/>
      <c r="F16" s="72"/>
      <c r="G16" s="72"/>
      <c r="H16" s="72"/>
      <c r="I16" s="72"/>
      <c r="J16" s="72"/>
      <c r="K16" s="72"/>
      <c r="L16" s="72"/>
      <c r="M16" s="72"/>
      <c r="N16" s="72"/>
      <c r="O16" s="72"/>
      <c r="P16" s="71"/>
      <c r="Q16" s="72"/>
      <c r="R16" s="72"/>
      <c r="S16" s="72"/>
      <c r="T16" s="72"/>
      <c r="U16" s="72"/>
      <c r="V16" s="72"/>
      <c r="W16" s="72"/>
      <c r="X16" s="72"/>
      <c r="Y16" s="72"/>
      <c r="Z16" s="72"/>
      <c r="AA16" s="72"/>
      <c r="AB16" s="71"/>
      <c r="AC16" s="72"/>
      <c r="AD16" s="72"/>
      <c r="AE16" s="72"/>
      <c r="AF16" s="72"/>
      <c r="AG16" s="72"/>
      <c r="AH16" s="72"/>
      <c r="AI16" s="72"/>
      <c r="AJ16" s="72"/>
      <c r="AK16" s="72"/>
      <c r="AL16" s="72"/>
      <c r="AM16" s="72"/>
      <c r="AN16" s="71"/>
      <c r="AO16" s="72"/>
      <c r="AP16" s="72"/>
      <c r="AQ16" s="72"/>
      <c r="AR16" s="72"/>
      <c r="AS16" s="72"/>
      <c r="AT16" s="72"/>
      <c r="AU16" s="72"/>
      <c r="AV16" s="72"/>
      <c r="AW16" s="72"/>
      <c r="AX16" s="72"/>
      <c r="AY16" s="72"/>
      <c r="AZ16" s="71"/>
      <c r="BB16" s="156"/>
      <c r="BG16" s="26"/>
      <c r="BH16" s="69"/>
      <c r="BI16" s="69"/>
      <c r="BJ16" s="69"/>
      <c r="BK16" s="69"/>
      <c r="BL16" s="69"/>
      <c r="BN16" s="70" t="s">
        <v>27</v>
      </c>
      <c r="BP16" s="98"/>
      <c r="BQ16" s="98"/>
    </row>
    <row r="17" spans="2:69" ht="12.75" customHeight="1" x14ac:dyDescent="0.2">
      <c r="B17" s="4"/>
      <c r="C17" s="136"/>
      <c r="D17" s="71"/>
      <c r="E17" s="72"/>
      <c r="F17" s="72"/>
      <c r="G17" s="72"/>
      <c r="H17" s="72"/>
      <c r="I17" s="72"/>
      <c r="J17" s="72"/>
      <c r="K17" s="72"/>
      <c r="L17" s="72"/>
      <c r="M17" s="72"/>
      <c r="N17" s="72"/>
      <c r="O17" s="72"/>
      <c r="P17" s="71"/>
      <c r="Q17" s="72"/>
      <c r="R17" s="72"/>
      <c r="S17" s="72"/>
      <c r="T17" s="72"/>
      <c r="U17" s="72"/>
      <c r="V17" s="72"/>
      <c r="W17" s="72"/>
      <c r="X17" s="72"/>
      <c r="Y17" s="72"/>
      <c r="Z17" s="72"/>
      <c r="AA17" s="72"/>
      <c r="AB17" s="71"/>
      <c r="AC17" s="72"/>
      <c r="AD17" s="72"/>
      <c r="AE17" s="72"/>
      <c r="AF17" s="72"/>
      <c r="AG17" s="72"/>
      <c r="AH17" s="72"/>
      <c r="AI17" s="72"/>
      <c r="AJ17" s="72"/>
      <c r="AK17" s="72"/>
      <c r="AL17" s="72"/>
      <c r="AM17" s="72"/>
      <c r="AN17" s="71"/>
      <c r="AO17" s="72"/>
      <c r="AP17" s="72"/>
      <c r="AQ17" s="72"/>
      <c r="AR17" s="72"/>
      <c r="AS17" s="72"/>
      <c r="AT17" s="72"/>
      <c r="AU17" s="72"/>
      <c r="AV17" s="72"/>
      <c r="AW17" s="72"/>
      <c r="AX17" s="72"/>
      <c r="AY17" s="72"/>
      <c r="AZ17" s="71"/>
      <c r="BA17" s="73"/>
      <c r="BB17" s="146"/>
      <c r="BC17" s="146"/>
      <c r="BD17" s="146"/>
      <c r="BE17" s="146"/>
      <c r="BF17" s="146"/>
      <c r="BG17" s="146"/>
      <c r="BH17" s="146"/>
      <c r="BI17" s="146"/>
      <c r="BJ17" s="146"/>
      <c r="BK17" s="146"/>
      <c r="BL17" s="146"/>
      <c r="BM17" s="146"/>
      <c r="BN17" s="146"/>
      <c r="BP17" s="98"/>
      <c r="BQ17" s="98"/>
    </row>
    <row r="18" spans="2:69" s="40" customFormat="1" ht="15" x14ac:dyDescent="0.25">
      <c r="B18" s="114" t="s">
        <v>15</v>
      </c>
      <c r="C18" s="137" t="s">
        <v>14</v>
      </c>
      <c r="D18" s="172">
        <v>0</v>
      </c>
      <c r="E18" s="151">
        <v>0</v>
      </c>
      <c r="F18" s="151">
        <v>0</v>
      </c>
      <c r="G18" s="151">
        <v>0</v>
      </c>
      <c r="H18" s="151">
        <v>0</v>
      </c>
      <c r="I18" s="151">
        <v>0</v>
      </c>
      <c r="J18" s="151">
        <v>0</v>
      </c>
      <c r="K18" s="151">
        <v>0</v>
      </c>
      <c r="L18" s="151">
        <v>0</v>
      </c>
      <c r="M18" s="151">
        <v>0</v>
      </c>
      <c r="N18" s="151">
        <v>0</v>
      </c>
      <c r="O18" s="151">
        <v>0</v>
      </c>
      <c r="P18" s="172">
        <v>0</v>
      </c>
      <c r="Q18" s="151">
        <v>0</v>
      </c>
      <c r="R18" s="151">
        <v>0</v>
      </c>
      <c r="S18" s="151">
        <v>0</v>
      </c>
      <c r="T18" s="151">
        <v>0</v>
      </c>
      <c r="U18" s="151">
        <v>0</v>
      </c>
      <c r="V18" s="151">
        <v>0</v>
      </c>
      <c r="W18" s="151">
        <v>0</v>
      </c>
      <c r="X18" s="151">
        <v>0</v>
      </c>
      <c r="Y18" s="151">
        <v>0</v>
      </c>
      <c r="Z18" s="151">
        <v>0</v>
      </c>
      <c r="AA18" s="151">
        <v>0</v>
      </c>
      <c r="AB18" s="172">
        <v>0</v>
      </c>
      <c r="AC18" s="151">
        <v>0</v>
      </c>
      <c r="AD18" s="151">
        <v>0</v>
      </c>
      <c r="AE18" s="151">
        <v>0</v>
      </c>
      <c r="AF18" s="151">
        <v>0</v>
      </c>
      <c r="AG18" s="151">
        <v>0</v>
      </c>
      <c r="AH18" s="151">
        <v>0</v>
      </c>
      <c r="AI18" s="151">
        <v>0</v>
      </c>
      <c r="AJ18" s="151">
        <v>0</v>
      </c>
      <c r="AK18" s="151">
        <v>0</v>
      </c>
      <c r="AL18" s="151">
        <v>0</v>
      </c>
      <c r="AM18" s="151">
        <v>0</v>
      </c>
      <c r="AN18" s="172">
        <v>0</v>
      </c>
      <c r="AO18" s="151">
        <v>0</v>
      </c>
      <c r="AP18" s="151">
        <v>0</v>
      </c>
      <c r="AQ18" s="151">
        <v>0</v>
      </c>
      <c r="AR18" s="151">
        <v>0</v>
      </c>
      <c r="AS18" s="151">
        <v>0</v>
      </c>
      <c r="AT18" s="151">
        <v>0</v>
      </c>
      <c r="AU18" s="151">
        <v>0</v>
      </c>
      <c r="AV18" s="151">
        <v>0</v>
      </c>
      <c r="AW18" s="151">
        <v>0</v>
      </c>
      <c r="AX18" s="151">
        <v>0</v>
      </c>
      <c r="AY18" s="151">
        <v>0</v>
      </c>
      <c r="AZ18" s="172">
        <v>0</v>
      </c>
      <c r="BA18" s="163">
        <v>0</v>
      </c>
      <c r="BB18" s="151">
        <v>0</v>
      </c>
      <c r="BC18" s="151">
        <v>0</v>
      </c>
      <c r="BD18" s="151">
        <v>0</v>
      </c>
      <c r="BE18" s="151">
        <v>0</v>
      </c>
      <c r="BF18" s="151">
        <v>0</v>
      </c>
      <c r="BG18" s="151">
        <v>0</v>
      </c>
      <c r="BH18" s="151">
        <v>0</v>
      </c>
      <c r="BI18" s="151">
        <v>0</v>
      </c>
      <c r="BJ18" s="151">
        <v>0</v>
      </c>
      <c r="BK18" s="151">
        <v>0</v>
      </c>
      <c r="BL18" s="151">
        <v>0</v>
      </c>
      <c r="BM18" s="151">
        <v>0</v>
      </c>
      <c r="BN18" s="151">
        <v>0</v>
      </c>
      <c r="BO18" s="43"/>
      <c r="BP18" s="98"/>
      <c r="BQ18" s="98"/>
    </row>
    <row r="19" spans="2:69" s="40" customFormat="1" ht="12.75" customHeight="1" x14ac:dyDescent="0.25">
      <c r="B19" s="258" t="s">
        <v>16</v>
      </c>
      <c r="C19" s="127" t="s">
        <v>25</v>
      </c>
      <c r="D19" s="53">
        <v>2</v>
      </c>
      <c r="E19" s="35">
        <v>2</v>
      </c>
      <c r="F19" s="35">
        <v>2</v>
      </c>
      <c r="G19" s="35">
        <v>3</v>
      </c>
      <c r="H19" s="35">
        <v>3</v>
      </c>
      <c r="I19" s="35">
        <v>3</v>
      </c>
      <c r="J19" s="35">
        <v>4</v>
      </c>
      <c r="K19" s="35">
        <v>5</v>
      </c>
      <c r="L19" s="35">
        <v>6</v>
      </c>
      <c r="M19" s="35">
        <v>6</v>
      </c>
      <c r="N19" s="35">
        <v>6</v>
      </c>
      <c r="O19" s="35">
        <v>6</v>
      </c>
      <c r="P19" s="53">
        <v>6</v>
      </c>
      <c r="Q19" s="35">
        <v>7</v>
      </c>
      <c r="R19" s="35">
        <v>7</v>
      </c>
      <c r="S19" s="35">
        <v>9</v>
      </c>
      <c r="T19" s="35">
        <v>10</v>
      </c>
      <c r="U19" s="35">
        <v>12</v>
      </c>
      <c r="V19" s="35">
        <v>13</v>
      </c>
      <c r="W19" s="35">
        <v>13</v>
      </c>
      <c r="X19" s="35">
        <v>15</v>
      </c>
      <c r="Y19" s="35">
        <v>15</v>
      </c>
      <c r="Z19" s="35">
        <v>16</v>
      </c>
      <c r="AA19" s="35">
        <v>17</v>
      </c>
      <c r="AB19" s="53">
        <v>20</v>
      </c>
      <c r="AC19" s="35">
        <v>22</v>
      </c>
      <c r="AD19" s="35">
        <v>22</v>
      </c>
      <c r="AE19" s="35">
        <v>22</v>
      </c>
      <c r="AF19" s="35">
        <v>24</v>
      </c>
      <c r="AG19" s="35">
        <v>28</v>
      </c>
      <c r="AH19" s="35">
        <v>31</v>
      </c>
      <c r="AI19" s="35">
        <v>36</v>
      </c>
      <c r="AJ19" s="35">
        <v>37</v>
      </c>
      <c r="AK19" s="35">
        <v>41</v>
      </c>
      <c r="AL19" s="35">
        <v>44</v>
      </c>
      <c r="AM19" s="35">
        <v>45</v>
      </c>
      <c r="AN19" s="53">
        <v>48</v>
      </c>
      <c r="AO19" s="35">
        <v>50</v>
      </c>
      <c r="AP19" s="35">
        <v>52</v>
      </c>
      <c r="AQ19" s="35">
        <v>53</v>
      </c>
      <c r="AR19" s="35">
        <v>55</v>
      </c>
      <c r="AS19" s="35">
        <v>55</v>
      </c>
      <c r="AT19" s="35">
        <v>60</v>
      </c>
      <c r="AU19" s="35">
        <v>63</v>
      </c>
      <c r="AV19" s="35">
        <v>67</v>
      </c>
      <c r="AW19" s="35">
        <v>70</v>
      </c>
      <c r="AX19" s="35">
        <v>73</v>
      </c>
      <c r="AY19" s="35">
        <v>78</v>
      </c>
      <c r="AZ19" s="53">
        <v>84</v>
      </c>
      <c r="BA19" s="61">
        <v>85</v>
      </c>
      <c r="BB19" s="35">
        <v>89</v>
      </c>
      <c r="BC19" s="35">
        <v>96</v>
      </c>
      <c r="BD19" s="35">
        <v>97</v>
      </c>
      <c r="BE19" s="35">
        <v>99</v>
      </c>
      <c r="BF19" s="35">
        <v>103</v>
      </c>
      <c r="BG19" s="35">
        <v>104</v>
      </c>
      <c r="BH19" s="35">
        <v>113</v>
      </c>
      <c r="BI19" s="35">
        <v>120</v>
      </c>
      <c r="BJ19" s="35">
        <v>125</v>
      </c>
      <c r="BK19" s="35">
        <v>141</v>
      </c>
      <c r="BL19" s="35">
        <v>156</v>
      </c>
      <c r="BM19" s="35">
        <v>156</v>
      </c>
      <c r="BN19" s="35">
        <v>156</v>
      </c>
      <c r="BO19" s="43"/>
      <c r="BP19" s="98">
        <f>BN19/BB19-1</f>
        <v>0.75280898876404501</v>
      </c>
      <c r="BQ19" s="98">
        <f>BN19/$BN$24</f>
        <v>1</v>
      </c>
    </row>
    <row r="20" spans="2:69" s="40" customFormat="1" ht="12.75" customHeight="1" x14ac:dyDescent="0.25">
      <c r="B20" s="259"/>
      <c r="C20" s="133" t="s">
        <v>24</v>
      </c>
      <c r="D20" s="173">
        <v>1</v>
      </c>
      <c r="E20" s="144">
        <v>1</v>
      </c>
      <c r="F20" s="144">
        <v>1</v>
      </c>
      <c r="G20" s="144">
        <v>1</v>
      </c>
      <c r="H20" s="144">
        <v>1</v>
      </c>
      <c r="I20" s="144">
        <v>1</v>
      </c>
      <c r="J20" s="144">
        <v>2</v>
      </c>
      <c r="K20" s="144">
        <v>3</v>
      </c>
      <c r="L20" s="144">
        <v>3</v>
      </c>
      <c r="M20" s="144">
        <v>3</v>
      </c>
      <c r="N20" s="144">
        <v>3</v>
      </c>
      <c r="O20" s="144">
        <v>3</v>
      </c>
      <c r="P20" s="173">
        <v>3</v>
      </c>
      <c r="Q20" s="144">
        <v>4</v>
      </c>
      <c r="R20" s="144">
        <v>4</v>
      </c>
      <c r="S20" s="144">
        <v>5</v>
      </c>
      <c r="T20" s="144">
        <v>5</v>
      </c>
      <c r="U20" s="144">
        <v>5</v>
      </c>
      <c r="V20" s="144">
        <v>5</v>
      </c>
      <c r="W20" s="144">
        <v>5</v>
      </c>
      <c r="X20" s="144">
        <v>6</v>
      </c>
      <c r="Y20" s="144">
        <v>6</v>
      </c>
      <c r="Z20" s="144">
        <v>6</v>
      </c>
      <c r="AA20" s="144">
        <v>6</v>
      </c>
      <c r="AB20" s="173">
        <v>6</v>
      </c>
      <c r="AC20" s="144">
        <v>6</v>
      </c>
      <c r="AD20" s="144">
        <v>6</v>
      </c>
      <c r="AE20" s="144">
        <v>6</v>
      </c>
      <c r="AF20" s="144">
        <v>6</v>
      </c>
      <c r="AG20" s="144">
        <v>6</v>
      </c>
      <c r="AH20" s="144">
        <v>8</v>
      </c>
      <c r="AI20" s="144">
        <v>11</v>
      </c>
      <c r="AJ20" s="144">
        <v>11</v>
      </c>
      <c r="AK20" s="144">
        <v>11</v>
      </c>
      <c r="AL20" s="144">
        <v>11</v>
      </c>
      <c r="AM20" s="144">
        <v>11</v>
      </c>
      <c r="AN20" s="173">
        <v>12</v>
      </c>
      <c r="AO20" s="144">
        <v>12</v>
      </c>
      <c r="AP20" s="144">
        <v>12</v>
      </c>
      <c r="AQ20" s="144">
        <v>12</v>
      </c>
      <c r="AR20" s="144">
        <v>12</v>
      </c>
      <c r="AS20" s="144">
        <v>12</v>
      </c>
      <c r="AT20" s="144">
        <v>13</v>
      </c>
      <c r="AU20" s="144">
        <v>13</v>
      </c>
      <c r="AV20" s="144">
        <v>13</v>
      </c>
      <c r="AW20" s="144">
        <v>13</v>
      </c>
      <c r="AX20" s="144">
        <v>13</v>
      </c>
      <c r="AY20" s="144">
        <v>13</v>
      </c>
      <c r="AZ20" s="173">
        <v>15</v>
      </c>
      <c r="BA20" s="161">
        <v>15</v>
      </c>
      <c r="BB20" s="144">
        <v>15</v>
      </c>
      <c r="BC20" s="144">
        <v>17</v>
      </c>
      <c r="BD20" s="144">
        <v>18</v>
      </c>
      <c r="BE20" s="144">
        <v>18</v>
      </c>
      <c r="BF20" s="144">
        <v>20</v>
      </c>
      <c r="BG20" s="144">
        <v>21</v>
      </c>
      <c r="BH20" s="144">
        <v>25</v>
      </c>
      <c r="BI20" s="144">
        <v>27</v>
      </c>
      <c r="BJ20" s="144">
        <v>29</v>
      </c>
      <c r="BK20" s="144">
        <v>35</v>
      </c>
      <c r="BL20" s="144">
        <v>41</v>
      </c>
      <c r="BM20" s="144">
        <v>41</v>
      </c>
      <c r="BN20" s="144">
        <v>41</v>
      </c>
      <c r="BO20" s="43"/>
      <c r="BP20" s="96">
        <f t="shared" ref="BP20:BP22" si="2">BN20/BB20-1</f>
        <v>1.7333333333333334</v>
      </c>
      <c r="BQ20" s="96">
        <f t="shared" ref="BQ20:BQ22" si="3">BN20/$BN$24</f>
        <v>0.26282051282051283</v>
      </c>
    </row>
    <row r="21" spans="2:69" s="40" customFormat="1" ht="12.75" customHeight="1" x14ac:dyDescent="0.25">
      <c r="B21" s="259"/>
      <c r="C21" s="133" t="s">
        <v>67</v>
      </c>
      <c r="D21" s="173">
        <v>0</v>
      </c>
      <c r="E21" s="144">
        <v>0</v>
      </c>
      <c r="F21" s="144">
        <v>0</v>
      </c>
      <c r="G21" s="144">
        <v>1</v>
      </c>
      <c r="H21" s="144">
        <v>1</v>
      </c>
      <c r="I21" s="144">
        <v>1</v>
      </c>
      <c r="J21" s="144">
        <v>1</v>
      </c>
      <c r="K21" s="144">
        <v>1</v>
      </c>
      <c r="L21" s="144">
        <v>1</v>
      </c>
      <c r="M21" s="144">
        <v>1</v>
      </c>
      <c r="N21" s="144">
        <v>1</v>
      </c>
      <c r="O21" s="144">
        <v>1</v>
      </c>
      <c r="P21" s="173">
        <v>1</v>
      </c>
      <c r="Q21" s="144">
        <v>1</v>
      </c>
      <c r="R21" s="144">
        <v>1</v>
      </c>
      <c r="S21" s="144">
        <v>2</v>
      </c>
      <c r="T21" s="144">
        <v>3</v>
      </c>
      <c r="U21" s="144">
        <v>4</v>
      </c>
      <c r="V21" s="144">
        <v>5</v>
      </c>
      <c r="W21" s="144">
        <v>5</v>
      </c>
      <c r="X21" s="144">
        <v>5</v>
      </c>
      <c r="Y21" s="144">
        <v>5</v>
      </c>
      <c r="Z21" s="144">
        <v>5</v>
      </c>
      <c r="AA21" s="144">
        <v>5</v>
      </c>
      <c r="AB21" s="173">
        <v>6</v>
      </c>
      <c r="AC21" s="144">
        <v>8</v>
      </c>
      <c r="AD21" s="144">
        <v>8</v>
      </c>
      <c r="AE21" s="144">
        <v>8</v>
      </c>
      <c r="AF21" s="144">
        <v>9</v>
      </c>
      <c r="AG21" s="144">
        <v>11</v>
      </c>
      <c r="AH21" s="144">
        <v>12</v>
      </c>
      <c r="AI21" s="144">
        <v>13</v>
      </c>
      <c r="AJ21" s="144">
        <v>14</v>
      </c>
      <c r="AK21" s="144">
        <v>17</v>
      </c>
      <c r="AL21" s="144">
        <v>19</v>
      </c>
      <c r="AM21" s="144">
        <v>19</v>
      </c>
      <c r="AN21" s="173">
        <v>21</v>
      </c>
      <c r="AO21" s="144">
        <v>22</v>
      </c>
      <c r="AP21" s="144">
        <v>24</v>
      </c>
      <c r="AQ21" s="144">
        <v>25</v>
      </c>
      <c r="AR21" s="144">
        <v>27</v>
      </c>
      <c r="AS21" s="144">
        <v>27</v>
      </c>
      <c r="AT21" s="144">
        <v>30</v>
      </c>
      <c r="AU21" s="144">
        <v>33</v>
      </c>
      <c r="AV21" s="144">
        <v>36</v>
      </c>
      <c r="AW21" s="144">
        <v>39</v>
      </c>
      <c r="AX21" s="144">
        <v>40</v>
      </c>
      <c r="AY21" s="144">
        <v>42</v>
      </c>
      <c r="AZ21" s="173">
        <v>43</v>
      </c>
      <c r="BA21" s="161">
        <v>43</v>
      </c>
      <c r="BB21" s="144">
        <v>46</v>
      </c>
      <c r="BC21" s="144">
        <v>50</v>
      </c>
      <c r="BD21" s="144">
        <v>50</v>
      </c>
      <c r="BE21" s="144">
        <v>52</v>
      </c>
      <c r="BF21" s="144">
        <v>52</v>
      </c>
      <c r="BG21" s="144">
        <v>52</v>
      </c>
      <c r="BH21" s="144">
        <v>57</v>
      </c>
      <c r="BI21" s="144">
        <v>62</v>
      </c>
      <c r="BJ21" s="144">
        <v>64</v>
      </c>
      <c r="BK21" s="144">
        <v>74</v>
      </c>
      <c r="BL21" s="144">
        <v>82</v>
      </c>
      <c r="BM21" s="144">
        <v>82</v>
      </c>
      <c r="BN21" s="144">
        <v>82</v>
      </c>
      <c r="BO21" s="43"/>
      <c r="BP21" s="96">
        <f t="shared" si="2"/>
        <v>0.78260869565217384</v>
      </c>
      <c r="BQ21" s="96">
        <f t="shared" si="3"/>
        <v>0.52564102564102566</v>
      </c>
    </row>
    <row r="22" spans="2:69" s="40" customFormat="1" ht="12.75" customHeight="1" x14ac:dyDescent="0.25">
      <c r="B22" s="259"/>
      <c r="C22" s="138" t="s">
        <v>68</v>
      </c>
      <c r="D22" s="172">
        <v>1</v>
      </c>
      <c r="E22" s="151">
        <v>1</v>
      </c>
      <c r="F22" s="151">
        <v>1</v>
      </c>
      <c r="G22" s="151">
        <v>1</v>
      </c>
      <c r="H22" s="151">
        <v>1</v>
      </c>
      <c r="I22" s="151">
        <v>1</v>
      </c>
      <c r="J22" s="151">
        <v>1</v>
      </c>
      <c r="K22" s="151">
        <v>1</v>
      </c>
      <c r="L22" s="151">
        <v>2</v>
      </c>
      <c r="M22" s="151">
        <v>2</v>
      </c>
      <c r="N22" s="151">
        <v>2</v>
      </c>
      <c r="O22" s="151">
        <v>2</v>
      </c>
      <c r="P22" s="172">
        <v>2</v>
      </c>
      <c r="Q22" s="151">
        <v>2</v>
      </c>
      <c r="R22" s="151">
        <v>2</v>
      </c>
      <c r="S22" s="151">
        <v>2</v>
      </c>
      <c r="T22" s="151">
        <v>2</v>
      </c>
      <c r="U22" s="151">
        <v>3</v>
      </c>
      <c r="V22" s="151">
        <v>3</v>
      </c>
      <c r="W22" s="151">
        <v>3</v>
      </c>
      <c r="X22" s="151">
        <v>4</v>
      </c>
      <c r="Y22" s="151">
        <v>4</v>
      </c>
      <c r="Z22" s="151">
        <v>5</v>
      </c>
      <c r="AA22" s="151">
        <v>6</v>
      </c>
      <c r="AB22" s="172">
        <v>8</v>
      </c>
      <c r="AC22" s="151">
        <v>8</v>
      </c>
      <c r="AD22" s="151">
        <v>8</v>
      </c>
      <c r="AE22" s="151">
        <v>8</v>
      </c>
      <c r="AF22" s="151">
        <v>9</v>
      </c>
      <c r="AG22" s="151">
        <v>11</v>
      </c>
      <c r="AH22" s="151">
        <v>11</v>
      </c>
      <c r="AI22" s="151">
        <v>12</v>
      </c>
      <c r="AJ22" s="151">
        <v>12</v>
      </c>
      <c r="AK22" s="151">
        <v>13</v>
      </c>
      <c r="AL22" s="151">
        <v>14</v>
      </c>
      <c r="AM22" s="151">
        <v>15</v>
      </c>
      <c r="AN22" s="172">
        <v>15</v>
      </c>
      <c r="AO22" s="151">
        <v>16</v>
      </c>
      <c r="AP22" s="151">
        <v>16</v>
      </c>
      <c r="AQ22" s="151">
        <v>16</v>
      </c>
      <c r="AR22" s="151">
        <v>16</v>
      </c>
      <c r="AS22" s="151">
        <v>16</v>
      </c>
      <c r="AT22" s="151">
        <v>17</v>
      </c>
      <c r="AU22" s="151">
        <v>17</v>
      </c>
      <c r="AV22" s="151">
        <v>18</v>
      </c>
      <c r="AW22" s="151">
        <v>18</v>
      </c>
      <c r="AX22" s="151">
        <v>20</v>
      </c>
      <c r="AY22" s="151">
        <v>23</v>
      </c>
      <c r="AZ22" s="172">
        <v>26</v>
      </c>
      <c r="BA22" s="163">
        <v>27</v>
      </c>
      <c r="BB22" s="151">
        <v>28</v>
      </c>
      <c r="BC22" s="151">
        <v>29</v>
      </c>
      <c r="BD22" s="151">
        <v>29</v>
      </c>
      <c r="BE22" s="151">
        <v>29</v>
      </c>
      <c r="BF22" s="151">
        <v>31</v>
      </c>
      <c r="BG22" s="151">
        <v>31</v>
      </c>
      <c r="BH22" s="151">
        <v>31</v>
      </c>
      <c r="BI22" s="151">
        <v>31</v>
      </c>
      <c r="BJ22" s="151">
        <v>32</v>
      </c>
      <c r="BK22" s="151">
        <v>32</v>
      </c>
      <c r="BL22" s="151">
        <v>33</v>
      </c>
      <c r="BM22" s="151">
        <v>33</v>
      </c>
      <c r="BN22" s="151">
        <v>33</v>
      </c>
      <c r="BO22" s="43"/>
      <c r="BP22" s="96">
        <f t="shared" si="2"/>
        <v>0.1785714285714286</v>
      </c>
      <c r="BQ22" s="96">
        <f t="shared" si="3"/>
        <v>0.21153846153846154</v>
      </c>
    </row>
    <row r="23" spans="2:69" s="40" customFormat="1" ht="24" customHeight="1" x14ac:dyDescent="0.25">
      <c r="B23" s="39" t="s">
        <v>17</v>
      </c>
      <c r="C23" s="123" t="s">
        <v>14</v>
      </c>
      <c r="D23" s="172">
        <v>0</v>
      </c>
      <c r="E23" s="151">
        <v>0</v>
      </c>
      <c r="F23" s="151">
        <v>0</v>
      </c>
      <c r="G23" s="151">
        <v>0</v>
      </c>
      <c r="H23" s="151">
        <v>0</v>
      </c>
      <c r="I23" s="151">
        <v>0</v>
      </c>
      <c r="J23" s="151">
        <v>0</v>
      </c>
      <c r="K23" s="151">
        <v>0</v>
      </c>
      <c r="L23" s="151">
        <v>0</v>
      </c>
      <c r="M23" s="151">
        <v>0</v>
      </c>
      <c r="N23" s="151">
        <v>0</v>
      </c>
      <c r="O23" s="151">
        <v>0</v>
      </c>
      <c r="P23" s="172">
        <v>0</v>
      </c>
      <c r="Q23" s="151">
        <v>0</v>
      </c>
      <c r="R23" s="151">
        <v>0</v>
      </c>
      <c r="S23" s="151">
        <v>0</v>
      </c>
      <c r="T23" s="151">
        <v>0</v>
      </c>
      <c r="U23" s="151">
        <v>0</v>
      </c>
      <c r="V23" s="151">
        <v>0</v>
      </c>
      <c r="W23" s="151">
        <v>0</v>
      </c>
      <c r="X23" s="151">
        <v>0</v>
      </c>
      <c r="Y23" s="151">
        <v>0</v>
      </c>
      <c r="Z23" s="151">
        <v>0</v>
      </c>
      <c r="AA23" s="151">
        <v>0</v>
      </c>
      <c r="AB23" s="172">
        <v>0</v>
      </c>
      <c r="AC23" s="151">
        <v>0</v>
      </c>
      <c r="AD23" s="151">
        <v>0</v>
      </c>
      <c r="AE23" s="151">
        <v>0</v>
      </c>
      <c r="AF23" s="151">
        <v>0</v>
      </c>
      <c r="AG23" s="151">
        <v>0</v>
      </c>
      <c r="AH23" s="151">
        <v>0</v>
      </c>
      <c r="AI23" s="151">
        <v>0</v>
      </c>
      <c r="AJ23" s="151">
        <v>0</v>
      </c>
      <c r="AK23" s="151">
        <v>0</v>
      </c>
      <c r="AL23" s="151">
        <v>0</v>
      </c>
      <c r="AM23" s="151">
        <v>0</v>
      </c>
      <c r="AN23" s="172">
        <v>0</v>
      </c>
      <c r="AO23" s="151">
        <v>0</v>
      </c>
      <c r="AP23" s="151">
        <v>0</v>
      </c>
      <c r="AQ23" s="151">
        <v>0</v>
      </c>
      <c r="AR23" s="151">
        <v>0</v>
      </c>
      <c r="AS23" s="151">
        <v>0</v>
      </c>
      <c r="AT23" s="151">
        <v>0</v>
      </c>
      <c r="AU23" s="151">
        <v>0</v>
      </c>
      <c r="AV23" s="151">
        <v>0</v>
      </c>
      <c r="AW23" s="151">
        <v>0</v>
      </c>
      <c r="AX23" s="151">
        <v>0</v>
      </c>
      <c r="AY23" s="151">
        <v>0</v>
      </c>
      <c r="AZ23" s="172">
        <v>0</v>
      </c>
      <c r="BA23" s="163">
        <v>0</v>
      </c>
      <c r="BB23" s="151">
        <v>0</v>
      </c>
      <c r="BC23" s="151">
        <v>0</v>
      </c>
      <c r="BD23" s="151">
        <v>0</v>
      </c>
      <c r="BE23" s="151">
        <v>0</v>
      </c>
      <c r="BF23" s="151">
        <v>0</v>
      </c>
      <c r="BG23" s="151">
        <v>0</v>
      </c>
      <c r="BH23" s="151">
        <v>0</v>
      </c>
      <c r="BI23" s="151">
        <v>0</v>
      </c>
      <c r="BJ23" s="151">
        <v>0</v>
      </c>
      <c r="BK23" s="151">
        <v>0</v>
      </c>
      <c r="BL23" s="151">
        <v>0</v>
      </c>
      <c r="BM23" s="151">
        <v>0</v>
      </c>
      <c r="BN23" s="151">
        <v>0</v>
      </c>
      <c r="BO23" s="43"/>
      <c r="BP23" s="96" t="s">
        <v>71</v>
      </c>
      <c r="BQ23" s="98"/>
    </row>
    <row r="24" spans="2:69" s="40" customFormat="1" ht="24" customHeight="1" thickBot="1" x14ac:dyDescent="0.3">
      <c r="B24" s="250" t="s">
        <v>26</v>
      </c>
      <c r="C24" s="251"/>
      <c r="D24" s="174">
        <v>2</v>
      </c>
      <c r="E24" s="141">
        <v>2</v>
      </c>
      <c r="F24" s="141">
        <v>2</v>
      </c>
      <c r="G24" s="141">
        <v>3</v>
      </c>
      <c r="H24" s="141">
        <v>3</v>
      </c>
      <c r="I24" s="141">
        <v>3</v>
      </c>
      <c r="J24" s="141">
        <v>4</v>
      </c>
      <c r="K24" s="141">
        <v>5</v>
      </c>
      <c r="L24" s="141">
        <v>6</v>
      </c>
      <c r="M24" s="141">
        <v>6</v>
      </c>
      <c r="N24" s="141">
        <v>6</v>
      </c>
      <c r="O24" s="141">
        <v>6</v>
      </c>
      <c r="P24" s="174">
        <v>6</v>
      </c>
      <c r="Q24" s="141">
        <v>7</v>
      </c>
      <c r="R24" s="141">
        <v>7</v>
      </c>
      <c r="S24" s="141">
        <v>9</v>
      </c>
      <c r="T24" s="141">
        <v>10</v>
      </c>
      <c r="U24" s="141">
        <v>12</v>
      </c>
      <c r="V24" s="141">
        <v>13</v>
      </c>
      <c r="W24" s="141">
        <v>13</v>
      </c>
      <c r="X24" s="141">
        <v>15</v>
      </c>
      <c r="Y24" s="141">
        <v>15</v>
      </c>
      <c r="Z24" s="141">
        <v>16</v>
      </c>
      <c r="AA24" s="141">
        <v>17</v>
      </c>
      <c r="AB24" s="174">
        <v>20</v>
      </c>
      <c r="AC24" s="141">
        <v>22</v>
      </c>
      <c r="AD24" s="141">
        <v>22</v>
      </c>
      <c r="AE24" s="141">
        <v>22</v>
      </c>
      <c r="AF24" s="141">
        <v>24</v>
      </c>
      <c r="AG24" s="141">
        <v>28</v>
      </c>
      <c r="AH24" s="141">
        <v>31</v>
      </c>
      <c r="AI24" s="141">
        <v>36</v>
      </c>
      <c r="AJ24" s="141">
        <v>37</v>
      </c>
      <c r="AK24" s="141">
        <v>41</v>
      </c>
      <c r="AL24" s="141">
        <v>44</v>
      </c>
      <c r="AM24" s="141">
        <v>45</v>
      </c>
      <c r="AN24" s="174">
        <v>48</v>
      </c>
      <c r="AO24" s="141">
        <v>50</v>
      </c>
      <c r="AP24" s="141">
        <v>52</v>
      </c>
      <c r="AQ24" s="141">
        <v>53</v>
      </c>
      <c r="AR24" s="141">
        <v>55</v>
      </c>
      <c r="AS24" s="141">
        <v>55</v>
      </c>
      <c r="AT24" s="141">
        <v>60</v>
      </c>
      <c r="AU24" s="141">
        <v>63</v>
      </c>
      <c r="AV24" s="141">
        <v>67</v>
      </c>
      <c r="AW24" s="141">
        <v>70</v>
      </c>
      <c r="AX24" s="141">
        <v>73</v>
      </c>
      <c r="AY24" s="141">
        <v>78</v>
      </c>
      <c r="AZ24" s="174">
        <v>84</v>
      </c>
      <c r="BA24" s="164">
        <v>85</v>
      </c>
      <c r="BB24" s="141">
        <v>89</v>
      </c>
      <c r="BC24" s="141">
        <v>96</v>
      </c>
      <c r="BD24" s="141">
        <v>97</v>
      </c>
      <c r="BE24" s="141">
        <v>99</v>
      </c>
      <c r="BF24" s="141">
        <v>103</v>
      </c>
      <c r="BG24" s="141">
        <v>104</v>
      </c>
      <c r="BH24" s="141">
        <v>113</v>
      </c>
      <c r="BI24" s="141">
        <v>120</v>
      </c>
      <c r="BJ24" s="141">
        <v>125</v>
      </c>
      <c r="BK24" s="141">
        <v>141</v>
      </c>
      <c r="BL24" s="141">
        <v>156</v>
      </c>
      <c r="BM24" s="141">
        <v>156</v>
      </c>
      <c r="BN24" s="141">
        <v>156</v>
      </c>
      <c r="BO24" s="43"/>
      <c r="BP24" s="98">
        <f>BN24/BB24-1</f>
        <v>0.75280898876404501</v>
      </c>
      <c r="BQ24" s="98"/>
    </row>
    <row r="25" spans="2:69" ht="13.5" thickTop="1" x14ac:dyDescent="0.2"/>
    <row r="26" spans="2:69" x14ac:dyDescent="0.2">
      <c r="B26" s="19" t="s">
        <v>31</v>
      </c>
    </row>
    <row r="27" spans="2:69" x14ac:dyDescent="0.2">
      <c r="B27" s="1" t="s">
        <v>39</v>
      </c>
    </row>
  </sheetData>
  <mergeCells count="12">
    <mergeCell ref="BQ3:BQ4"/>
    <mergeCell ref="B24:C24"/>
    <mergeCell ref="Q3:AB3"/>
    <mergeCell ref="AC3:AN3"/>
    <mergeCell ref="AO3:AZ3"/>
    <mergeCell ref="B14:C14"/>
    <mergeCell ref="B19:B22"/>
    <mergeCell ref="B9:B12"/>
    <mergeCell ref="E3:P3"/>
    <mergeCell ref="D3:D4"/>
    <mergeCell ref="BP3:BP4"/>
    <mergeCell ref="BA3:BL3"/>
  </mergeCells>
  <pageMargins left="0.7" right="0.7" top="0.75" bottom="0.75" header="0.3" footer="0.3"/>
  <pageSetup paperSize="9"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Q30"/>
  <sheetViews>
    <sheetView zoomScale="70" zoomScaleNormal="70" workbookViewId="0">
      <pane xSplit="3" ySplit="6" topLeftCell="BB7" activePane="bottomRight" state="frozen"/>
      <selection pane="topRight" activeCell="D1" sqref="D1"/>
      <selection pane="bottomLeft" activeCell="A7" sqref="A7"/>
      <selection pane="bottomRight" activeCell="BD25" sqref="BD25"/>
    </sheetView>
  </sheetViews>
  <sheetFormatPr defaultColWidth="9.140625" defaultRowHeight="12.75" x14ac:dyDescent="0.2"/>
  <cols>
    <col min="1" max="1" width="3.5703125" style="1" customWidth="1"/>
    <col min="2" max="2" width="18.140625" style="1" customWidth="1"/>
    <col min="3" max="3" width="33.5703125" style="1" customWidth="1"/>
    <col min="4" max="48" width="12.7109375" style="22" customWidth="1"/>
    <col min="49" max="49" width="12.85546875" style="22" customWidth="1"/>
    <col min="50" max="66" width="12.7109375" style="22" customWidth="1"/>
    <col min="67" max="67" width="3.42578125" style="1" customWidth="1"/>
    <col min="68" max="68" width="21.140625" style="1" customWidth="1"/>
    <col min="69" max="16384" width="9.140625" style="1"/>
  </cols>
  <sheetData>
    <row r="1" spans="2:69" ht="27.75" x14ac:dyDescent="0.4">
      <c r="B1" s="15" t="s">
        <v>69</v>
      </c>
    </row>
    <row r="2" spans="2:69" ht="15.75" x14ac:dyDescent="0.25">
      <c r="B2" s="16" t="s">
        <v>45</v>
      </c>
      <c r="AO2" s="23"/>
      <c r="AP2" s="23"/>
      <c r="AQ2" s="23"/>
      <c r="AR2" s="23"/>
      <c r="AS2" s="23"/>
      <c r="AT2" s="23"/>
      <c r="AU2" s="23"/>
      <c r="AV2" s="23"/>
      <c r="AW2" s="23"/>
      <c r="AX2" s="23"/>
      <c r="AY2" s="23"/>
      <c r="AZ2" s="23"/>
    </row>
    <row r="3" spans="2:69" ht="12.75" customHeight="1" thickBot="1" x14ac:dyDescent="0.25">
      <c r="B3" s="17"/>
      <c r="C3" s="17"/>
      <c r="D3" s="245" t="s">
        <v>34</v>
      </c>
      <c r="E3" s="247">
        <v>2010</v>
      </c>
      <c r="F3" s="239"/>
      <c r="G3" s="239"/>
      <c r="H3" s="239"/>
      <c r="I3" s="239"/>
      <c r="J3" s="239"/>
      <c r="K3" s="239"/>
      <c r="L3" s="239"/>
      <c r="M3" s="239"/>
      <c r="N3" s="239"/>
      <c r="O3" s="239"/>
      <c r="P3" s="248"/>
      <c r="Q3" s="247">
        <v>2011</v>
      </c>
      <c r="R3" s="239"/>
      <c r="S3" s="239"/>
      <c r="T3" s="239"/>
      <c r="U3" s="239"/>
      <c r="V3" s="239"/>
      <c r="W3" s="239"/>
      <c r="X3" s="239"/>
      <c r="Y3" s="239"/>
      <c r="Z3" s="239"/>
      <c r="AA3" s="239"/>
      <c r="AB3" s="248"/>
      <c r="AC3" s="247">
        <v>2012</v>
      </c>
      <c r="AD3" s="239"/>
      <c r="AE3" s="239"/>
      <c r="AF3" s="239"/>
      <c r="AG3" s="239"/>
      <c r="AH3" s="239"/>
      <c r="AI3" s="239"/>
      <c r="AJ3" s="239"/>
      <c r="AK3" s="239"/>
      <c r="AL3" s="239"/>
      <c r="AM3" s="239"/>
      <c r="AN3" s="248"/>
      <c r="AO3" s="240">
        <v>2013</v>
      </c>
      <c r="AP3" s="241"/>
      <c r="AQ3" s="241"/>
      <c r="AR3" s="241"/>
      <c r="AS3" s="241"/>
      <c r="AT3" s="241"/>
      <c r="AU3" s="241"/>
      <c r="AV3" s="241"/>
      <c r="AW3" s="241"/>
      <c r="AX3" s="241"/>
      <c r="AY3" s="241"/>
      <c r="AZ3" s="242"/>
      <c r="BA3" s="240">
        <v>2014</v>
      </c>
      <c r="BB3" s="241"/>
      <c r="BC3" s="241"/>
      <c r="BD3" s="241"/>
      <c r="BE3" s="241"/>
      <c r="BF3" s="241"/>
      <c r="BG3" s="241"/>
      <c r="BH3" s="241"/>
      <c r="BI3" s="241"/>
      <c r="BJ3" s="241"/>
      <c r="BK3" s="241"/>
      <c r="BL3" s="241"/>
      <c r="BM3" s="225"/>
      <c r="BN3" s="237">
        <v>2015</v>
      </c>
      <c r="BP3" s="238" t="s">
        <v>55</v>
      </c>
      <c r="BQ3" s="238"/>
    </row>
    <row r="4" spans="2:69" ht="12.75" customHeight="1" thickTop="1" thickBot="1" x14ac:dyDescent="0.25">
      <c r="B4" s="18"/>
      <c r="C4" s="18"/>
      <c r="D4" s="246"/>
      <c r="E4" s="58" t="s">
        <v>11</v>
      </c>
      <c r="F4" s="13" t="s">
        <v>12</v>
      </c>
      <c r="G4" s="13" t="s">
        <v>13</v>
      </c>
      <c r="H4" s="13" t="s">
        <v>2</v>
      </c>
      <c r="I4" s="13" t="s">
        <v>3</v>
      </c>
      <c r="J4" s="13" t="s">
        <v>4</v>
      </c>
      <c r="K4" s="13" t="s">
        <v>5</v>
      </c>
      <c r="L4" s="14" t="s">
        <v>6</v>
      </c>
      <c r="M4" s="14" t="s">
        <v>7</v>
      </c>
      <c r="N4" s="13" t="s">
        <v>8</v>
      </c>
      <c r="O4" s="13" t="s">
        <v>9</v>
      </c>
      <c r="P4" s="55" t="s">
        <v>10</v>
      </c>
      <c r="Q4" s="13" t="s">
        <v>11</v>
      </c>
      <c r="R4" s="13" t="s">
        <v>12</v>
      </c>
      <c r="S4" s="13" t="s">
        <v>13</v>
      </c>
      <c r="T4" s="13" t="s">
        <v>2</v>
      </c>
      <c r="U4" s="13" t="s">
        <v>3</v>
      </c>
      <c r="V4" s="13" t="s">
        <v>4</v>
      </c>
      <c r="W4" s="13" t="s">
        <v>5</v>
      </c>
      <c r="X4" s="14" t="s">
        <v>6</v>
      </c>
      <c r="Y4" s="14" t="s">
        <v>7</v>
      </c>
      <c r="Z4" s="13" t="s">
        <v>8</v>
      </c>
      <c r="AA4" s="13" t="s">
        <v>9</v>
      </c>
      <c r="AB4" s="13" t="s">
        <v>10</v>
      </c>
      <c r="AC4" s="58" t="s">
        <v>11</v>
      </c>
      <c r="AD4" s="13" t="s">
        <v>12</v>
      </c>
      <c r="AE4" s="13" t="s">
        <v>13</v>
      </c>
      <c r="AF4" s="13" t="s">
        <v>2</v>
      </c>
      <c r="AG4" s="13" t="s">
        <v>3</v>
      </c>
      <c r="AH4" s="13" t="s">
        <v>4</v>
      </c>
      <c r="AI4" s="13" t="s">
        <v>5</v>
      </c>
      <c r="AJ4" s="14" t="s">
        <v>6</v>
      </c>
      <c r="AK4" s="14" t="s">
        <v>7</v>
      </c>
      <c r="AL4" s="13" t="s">
        <v>8</v>
      </c>
      <c r="AM4" s="13" t="s">
        <v>9</v>
      </c>
      <c r="AN4" s="55" t="s">
        <v>10</v>
      </c>
      <c r="AO4" s="58" t="s">
        <v>11</v>
      </c>
      <c r="AP4" s="13" t="s">
        <v>12</v>
      </c>
      <c r="AQ4" s="13" t="s">
        <v>13</v>
      </c>
      <c r="AR4" s="13" t="s">
        <v>2</v>
      </c>
      <c r="AS4" s="13" t="s">
        <v>3</v>
      </c>
      <c r="AT4" s="13" t="s">
        <v>4</v>
      </c>
      <c r="AU4" s="13" t="s">
        <v>5</v>
      </c>
      <c r="AV4" s="13" t="s">
        <v>6</v>
      </c>
      <c r="AW4" s="13" t="s">
        <v>7</v>
      </c>
      <c r="AX4" s="13" t="s">
        <v>8</v>
      </c>
      <c r="AY4" s="13" t="s">
        <v>9</v>
      </c>
      <c r="AZ4" s="55" t="s">
        <v>10</v>
      </c>
      <c r="BA4" s="139" t="s">
        <v>11</v>
      </c>
      <c r="BB4" s="139" t="s">
        <v>12</v>
      </c>
      <c r="BC4" s="139" t="s">
        <v>13</v>
      </c>
      <c r="BD4" s="139" t="s">
        <v>2</v>
      </c>
      <c r="BE4" s="139" t="s">
        <v>3</v>
      </c>
      <c r="BF4" s="139" t="s">
        <v>4</v>
      </c>
      <c r="BG4" s="139" t="s">
        <v>5</v>
      </c>
      <c r="BH4" s="139" t="s">
        <v>6</v>
      </c>
      <c r="BI4" s="139" t="s">
        <v>7</v>
      </c>
      <c r="BJ4" s="139" t="s">
        <v>8</v>
      </c>
      <c r="BK4" s="139" t="s">
        <v>9</v>
      </c>
      <c r="BL4" s="139" t="s">
        <v>10</v>
      </c>
      <c r="BM4" s="139" t="s">
        <v>11</v>
      </c>
      <c r="BN4" s="139" t="s">
        <v>12</v>
      </c>
      <c r="BP4" s="238"/>
      <c r="BQ4" s="238"/>
    </row>
    <row r="5" spans="2:69" ht="18" x14ac:dyDescent="0.2">
      <c r="B5" s="42" t="s">
        <v>30</v>
      </c>
      <c r="D5" s="36"/>
      <c r="E5" s="60"/>
      <c r="F5" s="28"/>
      <c r="G5" s="28"/>
      <c r="H5" s="28"/>
      <c r="I5" s="28"/>
      <c r="J5" s="28"/>
      <c r="K5" s="28"/>
      <c r="L5" s="28"/>
      <c r="M5" s="28"/>
      <c r="N5" s="28"/>
      <c r="O5" s="28"/>
      <c r="P5" s="52"/>
      <c r="Q5" s="36"/>
      <c r="R5" s="36"/>
      <c r="S5" s="36"/>
      <c r="T5" s="36"/>
      <c r="U5" s="36"/>
      <c r="V5" s="36"/>
      <c r="W5" s="36"/>
      <c r="X5" s="36"/>
      <c r="Y5" s="36"/>
      <c r="Z5" s="36"/>
      <c r="AA5" s="36"/>
      <c r="AB5" s="36"/>
      <c r="AC5" s="60"/>
      <c r="AD5" s="28"/>
      <c r="AE5" s="28"/>
      <c r="AF5" s="28"/>
      <c r="AG5" s="28"/>
      <c r="AH5" s="28"/>
      <c r="AI5" s="28"/>
      <c r="AJ5" s="28"/>
      <c r="AK5" s="28"/>
      <c r="AL5" s="28"/>
      <c r="AM5" s="28"/>
      <c r="AN5" s="52"/>
      <c r="AO5" s="60"/>
      <c r="AP5" s="28"/>
      <c r="AQ5" s="28"/>
      <c r="AR5" s="28"/>
      <c r="AS5" s="28"/>
      <c r="AT5" s="28"/>
      <c r="AU5" s="28"/>
      <c r="AV5" s="28"/>
      <c r="AW5" s="28"/>
      <c r="AX5" s="28"/>
      <c r="AY5" s="28"/>
      <c r="AZ5" s="52"/>
      <c r="BA5" s="38"/>
      <c r="BB5" s="154"/>
      <c r="BC5" s="154"/>
      <c r="BD5" s="154"/>
      <c r="BE5" s="154"/>
      <c r="BF5" s="154"/>
      <c r="BG5" s="154"/>
      <c r="BH5" s="154"/>
      <c r="BI5" s="154"/>
      <c r="BJ5" s="154"/>
      <c r="BK5" s="154"/>
      <c r="BL5" s="154"/>
      <c r="BM5" s="154"/>
      <c r="BN5" s="154"/>
      <c r="BO5" s="34"/>
    </row>
    <row r="6" spans="2:69" x14ac:dyDescent="0.2">
      <c r="D6" s="36"/>
      <c r="E6" s="60"/>
      <c r="F6" s="28"/>
      <c r="G6" s="28"/>
      <c r="H6" s="28"/>
      <c r="I6" s="28"/>
      <c r="J6" s="28"/>
      <c r="K6" s="28"/>
      <c r="L6" s="28"/>
      <c r="M6" s="28"/>
      <c r="N6" s="28"/>
      <c r="O6" s="28"/>
      <c r="P6" s="52"/>
      <c r="Q6" s="36"/>
      <c r="R6" s="36"/>
      <c r="S6" s="36"/>
      <c r="T6" s="36"/>
      <c r="U6" s="36"/>
      <c r="V6" s="36"/>
      <c r="W6" s="36"/>
      <c r="X6" s="36"/>
      <c r="Y6" s="36"/>
      <c r="Z6" s="36"/>
      <c r="AA6" s="36"/>
      <c r="AB6" s="36"/>
      <c r="AC6" s="60"/>
      <c r="AD6" s="28"/>
      <c r="AE6" s="28"/>
      <c r="AF6" s="28"/>
      <c r="AG6" s="28"/>
      <c r="AH6" s="28"/>
      <c r="AI6" s="28"/>
      <c r="AJ6" s="28"/>
      <c r="AK6" s="28"/>
      <c r="AL6" s="28"/>
      <c r="AM6" s="28"/>
      <c r="AN6" s="52"/>
      <c r="AO6" s="60"/>
      <c r="AP6" s="28"/>
      <c r="AQ6" s="28"/>
      <c r="AR6" s="28"/>
      <c r="AS6" s="28"/>
      <c r="AT6" s="28"/>
      <c r="AU6" s="28"/>
      <c r="AV6" s="28"/>
      <c r="AW6" s="28"/>
      <c r="AX6" s="28"/>
      <c r="AY6" s="28"/>
      <c r="AZ6" s="52"/>
      <c r="BB6" s="47"/>
      <c r="BH6" s="47"/>
      <c r="BI6" s="47"/>
      <c r="BJ6" s="47"/>
      <c r="BK6" s="47"/>
      <c r="BL6" s="47"/>
      <c r="BN6" s="47" t="s">
        <v>50</v>
      </c>
    </row>
    <row r="7" spans="2:69" x14ac:dyDescent="0.2">
      <c r="D7" s="36"/>
      <c r="E7" s="60"/>
      <c r="F7" s="28"/>
      <c r="G7" s="28"/>
      <c r="H7" s="28"/>
      <c r="I7" s="28"/>
      <c r="J7" s="28"/>
      <c r="K7" s="28"/>
      <c r="L7" s="28"/>
      <c r="M7" s="28"/>
      <c r="N7" s="28"/>
      <c r="O7" s="28"/>
      <c r="P7" s="52"/>
      <c r="Q7" s="36"/>
      <c r="R7" s="36"/>
      <c r="S7" s="36"/>
      <c r="T7" s="36"/>
      <c r="U7" s="36"/>
      <c r="V7" s="36"/>
      <c r="W7" s="36"/>
      <c r="X7" s="36"/>
      <c r="Y7" s="36"/>
      <c r="Z7" s="36"/>
      <c r="AA7" s="36"/>
      <c r="AB7" s="36"/>
      <c r="AC7" s="60"/>
      <c r="AD7" s="28"/>
      <c r="AE7" s="28"/>
      <c r="AF7" s="28"/>
      <c r="AG7" s="28"/>
      <c r="AH7" s="28"/>
      <c r="AI7" s="28"/>
      <c r="AJ7" s="28"/>
      <c r="AK7" s="28"/>
      <c r="AL7" s="28"/>
      <c r="AM7" s="28"/>
      <c r="AN7" s="52"/>
      <c r="AO7" s="60"/>
      <c r="AP7" s="28"/>
      <c r="AQ7" s="28"/>
      <c r="AR7" s="28"/>
      <c r="AS7" s="28"/>
      <c r="AT7" s="28"/>
      <c r="AU7" s="28"/>
      <c r="AV7" s="28"/>
      <c r="AW7" s="28"/>
      <c r="AX7" s="28"/>
      <c r="AY7" s="28"/>
      <c r="AZ7" s="52"/>
      <c r="BA7" s="3"/>
      <c r="BB7" s="155"/>
      <c r="BC7" s="155"/>
      <c r="BD7" s="155"/>
      <c r="BE7" s="155"/>
      <c r="BF7" s="155"/>
      <c r="BG7" s="155"/>
      <c r="BH7" s="155"/>
      <c r="BI7" s="155"/>
      <c r="BJ7" s="155"/>
      <c r="BK7" s="155"/>
      <c r="BL7" s="155"/>
      <c r="BM7" s="155"/>
      <c r="BN7" s="155"/>
    </row>
    <row r="8" spans="2:69" s="40" customFormat="1" ht="15" x14ac:dyDescent="0.25">
      <c r="B8" s="259" t="s">
        <v>15</v>
      </c>
      <c r="C8" s="8" t="s">
        <v>35</v>
      </c>
      <c r="D8" s="153">
        <v>0</v>
      </c>
      <c r="E8" s="78">
        <v>0</v>
      </c>
      <c r="F8" s="77">
        <v>0</v>
      </c>
      <c r="G8" s="77">
        <v>0</v>
      </c>
      <c r="H8" s="77">
        <v>0</v>
      </c>
      <c r="I8" s="77">
        <v>0</v>
      </c>
      <c r="J8" s="77">
        <v>5.8900000000000003E-3</v>
      </c>
      <c r="K8" s="77">
        <v>1.5780000000000002E-2</v>
      </c>
      <c r="L8" s="77">
        <v>2.4650000000000002E-2</v>
      </c>
      <c r="M8" s="77">
        <v>3.7530000000000001E-2</v>
      </c>
      <c r="N8" s="77">
        <v>5.5379999999999999E-2</v>
      </c>
      <c r="O8" s="77">
        <v>9.1219999999999996E-2</v>
      </c>
      <c r="P8" s="79">
        <v>0.12398999999999999</v>
      </c>
      <c r="Q8" s="77">
        <v>0.15073999999999999</v>
      </c>
      <c r="R8" s="77">
        <v>0.19340999999999997</v>
      </c>
      <c r="S8" s="77">
        <v>0.23828999999999995</v>
      </c>
      <c r="T8" s="77">
        <v>0.26408999999999994</v>
      </c>
      <c r="U8" s="77">
        <v>0.29094999999999993</v>
      </c>
      <c r="V8" s="77">
        <v>0.30979999999999991</v>
      </c>
      <c r="W8" s="77">
        <v>0.3298799999999999</v>
      </c>
      <c r="X8" s="77">
        <v>0.3547499999999999</v>
      </c>
      <c r="Y8" s="77">
        <v>0.39639999999999992</v>
      </c>
      <c r="Z8" s="77">
        <v>0.42627999999999994</v>
      </c>
      <c r="AA8" s="77">
        <v>0.44214999999999993</v>
      </c>
      <c r="AB8" s="77">
        <v>0.45405999999999991</v>
      </c>
      <c r="AC8" s="78">
        <v>0.45901999999999993</v>
      </c>
      <c r="AD8" s="77">
        <v>0.46397999999999995</v>
      </c>
      <c r="AE8" s="77">
        <v>0.47395999999999994</v>
      </c>
      <c r="AF8" s="77">
        <v>0.48242999999999991</v>
      </c>
      <c r="AG8" s="77">
        <v>0.49687999999999993</v>
      </c>
      <c r="AH8" s="77">
        <v>0.51381999999999994</v>
      </c>
      <c r="AI8" s="77">
        <v>0.52027999999999996</v>
      </c>
      <c r="AJ8" s="77">
        <v>0.52376</v>
      </c>
      <c r="AK8" s="77">
        <v>0.53368000000000004</v>
      </c>
      <c r="AL8" s="77">
        <v>0.54962</v>
      </c>
      <c r="AM8" s="77">
        <v>0.56606000000000001</v>
      </c>
      <c r="AN8" s="79">
        <v>0.57401000000000002</v>
      </c>
      <c r="AO8" s="78">
        <v>0.58550999999999997</v>
      </c>
      <c r="AP8" s="77">
        <v>0.59000999999999992</v>
      </c>
      <c r="AQ8" s="77">
        <v>0.59350999999999987</v>
      </c>
      <c r="AR8" s="77">
        <v>0.59900999999999982</v>
      </c>
      <c r="AS8" s="77">
        <v>0.59900999999999982</v>
      </c>
      <c r="AT8" s="77">
        <v>0.60000999999999982</v>
      </c>
      <c r="AU8" s="77">
        <v>0.60150999999999977</v>
      </c>
      <c r="AV8" s="77">
        <v>0.60150999999999977</v>
      </c>
      <c r="AW8" s="77">
        <v>0.60150999999999977</v>
      </c>
      <c r="AX8" s="77">
        <v>0.60350999999999977</v>
      </c>
      <c r="AY8" s="77">
        <v>0.60900999999999972</v>
      </c>
      <c r="AZ8" s="79">
        <v>0.61300999999999972</v>
      </c>
      <c r="BA8" s="77">
        <v>0.61800999999999973</v>
      </c>
      <c r="BB8" s="77">
        <v>0.62100999999999973</v>
      </c>
      <c r="BC8" s="77">
        <v>0.62800999999999974</v>
      </c>
      <c r="BD8" s="77">
        <v>0.62800999999999974</v>
      </c>
      <c r="BE8" s="77">
        <v>0.62800999999999974</v>
      </c>
      <c r="BF8" s="77">
        <v>0.62800999999999974</v>
      </c>
      <c r="BG8" s="77">
        <v>0.63000999999999974</v>
      </c>
      <c r="BH8" s="77">
        <v>0.63200999999999974</v>
      </c>
      <c r="BI8" s="77">
        <v>0.63400999999999974</v>
      </c>
      <c r="BJ8" s="77">
        <v>0.64100999999999975</v>
      </c>
      <c r="BK8" s="77">
        <v>0.64400999999999975</v>
      </c>
      <c r="BL8" s="77">
        <v>0.6455099999999997</v>
      </c>
      <c r="BM8" s="77">
        <v>0.6565099999999997</v>
      </c>
      <c r="BN8" s="77">
        <v>0.66350999999999971</v>
      </c>
      <c r="BO8" s="43"/>
      <c r="BP8" s="98">
        <f>BN8/BB8-1</f>
        <v>6.8436901177114651E-2</v>
      </c>
    </row>
    <row r="9" spans="2:69" x14ac:dyDescent="0.2">
      <c r="B9" s="259"/>
      <c r="C9" s="91"/>
      <c r="D9" s="28"/>
      <c r="E9" s="70"/>
      <c r="F9" s="69"/>
      <c r="G9" s="69"/>
      <c r="H9" s="69"/>
      <c r="I9" s="69"/>
      <c r="J9" s="69"/>
      <c r="K9" s="69"/>
      <c r="L9" s="69"/>
      <c r="M9" s="69"/>
      <c r="N9" s="69"/>
      <c r="O9" s="69"/>
      <c r="P9" s="68"/>
      <c r="Q9" s="69"/>
      <c r="R9" s="69"/>
      <c r="S9" s="69"/>
      <c r="T9" s="69"/>
      <c r="U9" s="69"/>
      <c r="V9" s="69"/>
      <c r="W9" s="69"/>
      <c r="X9" s="69"/>
      <c r="Y9" s="69"/>
      <c r="Z9" s="69"/>
      <c r="AA9" s="69"/>
      <c r="AB9" s="69"/>
      <c r="AC9" s="70"/>
      <c r="AD9" s="69"/>
      <c r="AE9" s="69"/>
      <c r="AF9" s="69"/>
      <c r="AG9" s="69"/>
      <c r="AH9" s="69"/>
      <c r="AI9" s="69"/>
      <c r="AJ9" s="69"/>
      <c r="AK9" s="69"/>
      <c r="AL9" s="69"/>
      <c r="AM9" s="69"/>
      <c r="AN9" s="68"/>
      <c r="AO9" s="70"/>
      <c r="AP9" s="69"/>
      <c r="AQ9" s="69"/>
      <c r="AR9" s="69"/>
      <c r="AS9" s="69"/>
      <c r="AT9" s="69"/>
      <c r="AU9" s="69"/>
      <c r="AV9" s="69"/>
      <c r="AW9" s="69"/>
      <c r="AX9" s="69"/>
      <c r="AY9" s="69"/>
      <c r="AZ9" s="68"/>
      <c r="BA9" s="69"/>
      <c r="BB9" s="156"/>
      <c r="BC9" s="156"/>
      <c r="BD9" s="156"/>
      <c r="BE9" s="156"/>
      <c r="BF9" s="156"/>
      <c r="BG9" s="156"/>
      <c r="BH9" s="156"/>
      <c r="BI9" s="156"/>
      <c r="BJ9" s="156"/>
      <c r="BK9" s="156"/>
      <c r="BL9" s="156"/>
      <c r="BM9" s="156"/>
      <c r="BN9" s="156"/>
      <c r="BO9" s="34"/>
      <c r="BP9" s="98"/>
    </row>
    <row r="10" spans="2:69" x14ac:dyDescent="0.2">
      <c r="B10" s="259"/>
      <c r="C10" s="91"/>
      <c r="D10" s="28"/>
      <c r="E10" s="70"/>
      <c r="F10" s="69"/>
      <c r="G10" s="69"/>
      <c r="H10" s="69"/>
      <c r="I10" s="69"/>
      <c r="J10" s="69"/>
      <c r="K10" s="69"/>
      <c r="L10" s="69"/>
      <c r="M10" s="69"/>
      <c r="N10" s="69"/>
      <c r="O10" s="69"/>
      <c r="P10" s="68"/>
      <c r="Q10" s="69"/>
      <c r="R10" s="69"/>
      <c r="S10" s="69"/>
      <c r="T10" s="69"/>
      <c r="U10" s="69"/>
      <c r="V10" s="69"/>
      <c r="W10" s="69"/>
      <c r="X10" s="69"/>
      <c r="Y10" s="69"/>
      <c r="Z10" s="69"/>
      <c r="AA10" s="69"/>
      <c r="AB10" s="69"/>
      <c r="AC10" s="70"/>
      <c r="AD10" s="69"/>
      <c r="AE10" s="69"/>
      <c r="AF10" s="69"/>
      <c r="AG10" s="69"/>
      <c r="AH10" s="69"/>
      <c r="AI10" s="69"/>
      <c r="AJ10" s="69"/>
      <c r="AK10" s="69"/>
      <c r="AL10" s="69"/>
      <c r="AM10" s="69"/>
      <c r="AN10" s="68"/>
      <c r="AO10" s="70"/>
      <c r="AP10" s="69"/>
      <c r="AQ10" s="69"/>
      <c r="AR10" s="69"/>
      <c r="AS10" s="69"/>
      <c r="AT10" s="69"/>
      <c r="AU10" s="69"/>
      <c r="AV10" s="69"/>
      <c r="AW10" s="69"/>
      <c r="AX10" s="69"/>
      <c r="AY10" s="69"/>
      <c r="AZ10" s="68"/>
      <c r="BB10" s="156"/>
      <c r="BH10" s="69"/>
      <c r="BI10" s="69"/>
      <c r="BJ10" s="69"/>
      <c r="BK10" s="69"/>
      <c r="BL10" s="69"/>
      <c r="BN10" s="69" t="s">
        <v>27</v>
      </c>
      <c r="BP10" s="98"/>
    </row>
    <row r="11" spans="2:69" x14ac:dyDescent="0.2">
      <c r="B11" s="259"/>
      <c r="C11" s="91"/>
      <c r="D11" s="28"/>
      <c r="E11" s="70"/>
      <c r="F11" s="69"/>
      <c r="G11" s="69"/>
      <c r="H11" s="69"/>
      <c r="I11" s="69"/>
      <c r="J11" s="69"/>
      <c r="K11" s="69"/>
      <c r="L11" s="69"/>
      <c r="M11" s="69"/>
      <c r="N11" s="69"/>
      <c r="O11" s="69"/>
      <c r="P11" s="68"/>
      <c r="Q11" s="69"/>
      <c r="R11" s="69"/>
      <c r="S11" s="69"/>
      <c r="T11" s="69"/>
      <c r="U11" s="69"/>
      <c r="V11" s="69"/>
      <c r="W11" s="69"/>
      <c r="X11" s="69"/>
      <c r="Y11" s="69"/>
      <c r="Z11" s="69"/>
      <c r="AA11" s="69"/>
      <c r="AB11" s="69"/>
      <c r="AC11" s="70"/>
      <c r="AD11" s="69"/>
      <c r="AE11" s="69"/>
      <c r="AF11" s="69"/>
      <c r="AG11" s="69"/>
      <c r="AH11" s="69"/>
      <c r="AI11" s="69"/>
      <c r="AJ11" s="69"/>
      <c r="AK11" s="69"/>
      <c r="AL11" s="69"/>
      <c r="AM11" s="69"/>
      <c r="AN11" s="68"/>
      <c r="AO11" s="70"/>
      <c r="AP11" s="69"/>
      <c r="AQ11" s="69"/>
      <c r="AR11" s="69"/>
      <c r="AS11" s="69"/>
      <c r="AT11" s="69"/>
      <c r="AU11" s="69"/>
      <c r="AV11" s="69"/>
      <c r="AW11" s="69"/>
      <c r="AX11" s="69"/>
      <c r="AY11" s="69"/>
      <c r="AZ11" s="68"/>
      <c r="BA11" s="69"/>
      <c r="BB11" s="156"/>
      <c r="BC11" s="156"/>
      <c r="BD11" s="156"/>
      <c r="BE11" s="156"/>
      <c r="BF11" s="156"/>
      <c r="BG11" s="156"/>
      <c r="BH11" s="156"/>
      <c r="BI11" s="156"/>
      <c r="BJ11" s="156"/>
      <c r="BK11" s="156"/>
      <c r="BL11" s="156"/>
      <c r="BM11" s="156"/>
      <c r="BN11" s="156"/>
      <c r="BP11" s="98"/>
    </row>
    <row r="12" spans="2:69" ht="13.5" thickBot="1" x14ac:dyDescent="0.25">
      <c r="B12" s="266"/>
      <c r="C12" s="92" t="s">
        <v>35</v>
      </c>
      <c r="D12" s="37">
        <v>0</v>
      </c>
      <c r="E12" s="62">
        <v>0</v>
      </c>
      <c r="F12" s="37">
        <v>0</v>
      </c>
      <c r="G12" s="37">
        <v>0</v>
      </c>
      <c r="H12" s="37">
        <v>0</v>
      </c>
      <c r="I12" s="37">
        <v>0</v>
      </c>
      <c r="J12" s="37">
        <v>6</v>
      </c>
      <c r="K12" s="37">
        <v>16</v>
      </c>
      <c r="L12" s="37">
        <v>25</v>
      </c>
      <c r="M12" s="37">
        <v>38</v>
      </c>
      <c r="N12" s="37">
        <v>56</v>
      </c>
      <c r="O12" s="37">
        <v>92</v>
      </c>
      <c r="P12" s="54">
        <v>125</v>
      </c>
      <c r="Q12" s="37">
        <v>152</v>
      </c>
      <c r="R12" s="37">
        <v>196</v>
      </c>
      <c r="S12" s="37">
        <v>241</v>
      </c>
      <c r="T12" s="37">
        <v>266</v>
      </c>
      <c r="U12" s="37">
        <v>293</v>
      </c>
      <c r="V12" s="37">
        <v>312</v>
      </c>
      <c r="W12" s="37">
        <v>332</v>
      </c>
      <c r="X12" s="37">
        <v>357</v>
      </c>
      <c r="Y12" s="37">
        <v>399</v>
      </c>
      <c r="Z12" s="37">
        <v>428</v>
      </c>
      <c r="AA12" s="37">
        <v>444</v>
      </c>
      <c r="AB12" s="37">
        <v>456</v>
      </c>
      <c r="AC12" s="62">
        <v>461</v>
      </c>
      <c r="AD12" s="37">
        <v>466</v>
      </c>
      <c r="AE12" s="37">
        <v>476</v>
      </c>
      <c r="AF12" s="37">
        <v>484</v>
      </c>
      <c r="AG12" s="37">
        <v>496</v>
      </c>
      <c r="AH12" s="37">
        <v>513</v>
      </c>
      <c r="AI12" s="37">
        <v>519</v>
      </c>
      <c r="AJ12" s="37">
        <v>522</v>
      </c>
      <c r="AK12" s="37">
        <v>532</v>
      </c>
      <c r="AL12" s="37">
        <v>547</v>
      </c>
      <c r="AM12" s="37">
        <v>561</v>
      </c>
      <c r="AN12" s="54">
        <v>569</v>
      </c>
      <c r="AO12" s="62">
        <v>580</v>
      </c>
      <c r="AP12" s="37">
        <v>584</v>
      </c>
      <c r="AQ12" s="37">
        <v>587</v>
      </c>
      <c r="AR12" s="37">
        <v>592</v>
      </c>
      <c r="AS12" s="37">
        <v>592</v>
      </c>
      <c r="AT12" s="37">
        <v>593</v>
      </c>
      <c r="AU12" s="37">
        <v>594</v>
      </c>
      <c r="AV12" s="37">
        <v>594</v>
      </c>
      <c r="AW12" s="37">
        <v>594</v>
      </c>
      <c r="AX12" s="37">
        <v>596</v>
      </c>
      <c r="AY12" s="37">
        <v>600</v>
      </c>
      <c r="AZ12" s="54">
        <v>603</v>
      </c>
      <c r="BA12" s="37">
        <v>608</v>
      </c>
      <c r="BB12" s="37">
        <v>610</v>
      </c>
      <c r="BC12" s="37">
        <v>615</v>
      </c>
      <c r="BD12" s="37">
        <v>615</v>
      </c>
      <c r="BE12" s="37">
        <v>615</v>
      </c>
      <c r="BF12" s="37">
        <v>615</v>
      </c>
      <c r="BG12" s="37">
        <v>617</v>
      </c>
      <c r="BH12" s="37">
        <v>619</v>
      </c>
      <c r="BI12" s="37">
        <v>621</v>
      </c>
      <c r="BJ12" s="37">
        <v>625</v>
      </c>
      <c r="BK12" s="37">
        <v>628</v>
      </c>
      <c r="BL12" s="37">
        <v>629</v>
      </c>
      <c r="BM12" s="37">
        <v>635</v>
      </c>
      <c r="BN12" s="37">
        <v>640</v>
      </c>
      <c r="BO12" s="34"/>
      <c r="BP12" s="98">
        <f>BN12/BB12-1</f>
        <v>4.9180327868852514E-2</v>
      </c>
    </row>
    <row r="13" spans="2:69" ht="24" customHeight="1" thickTop="1" x14ac:dyDescent="0.2">
      <c r="BO13" s="34"/>
    </row>
    <row r="14" spans="2:69" x14ac:dyDescent="0.2">
      <c r="B14" s="19" t="s">
        <v>31</v>
      </c>
      <c r="C14" s="9"/>
      <c r="D14" s="29"/>
      <c r="E14" s="29"/>
      <c r="F14" s="29"/>
      <c r="G14" s="29"/>
      <c r="H14" s="32"/>
      <c r="I14" s="32"/>
      <c r="J14" s="32"/>
      <c r="K14" s="32"/>
      <c r="L14" s="32"/>
      <c r="Q14" s="29"/>
      <c r="R14" s="29"/>
      <c r="S14" s="29"/>
      <c r="T14" s="32"/>
      <c r="U14" s="32"/>
      <c r="V14" s="32"/>
      <c r="W14" s="32"/>
      <c r="X14" s="32"/>
      <c r="AC14" s="29"/>
      <c r="AD14" s="29"/>
      <c r="AE14" s="29"/>
      <c r="AF14" s="32"/>
      <c r="AG14" s="32"/>
      <c r="AH14" s="32"/>
      <c r="AI14" s="32"/>
      <c r="AJ14" s="32"/>
      <c r="BO14" s="34"/>
    </row>
    <row r="15" spans="2:69" x14ac:dyDescent="0.2">
      <c r="B15" s="1" t="s">
        <v>39</v>
      </c>
      <c r="C15" s="9"/>
      <c r="D15" s="29"/>
      <c r="E15" s="29"/>
      <c r="F15" s="29"/>
      <c r="G15" s="29"/>
      <c r="H15" s="32"/>
      <c r="I15" s="32"/>
      <c r="J15" s="32"/>
      <c r="K15" s="32"/>
      <c r="L15" s="32"/>
      <c r="Q15" s="29"/>
      <c r="R15" s="29"/>
      <c r="S15" s="29"/>
      <c r="T15" s="32"/>
      <c r="U15" s="32"/>
      <c r="V15" s="32"/>
      <c r="W15" s="32"/>
      <c r="X15" s="32"/>
      <c r="AC15" s="29"/>
      <c r="AD15" s="29"/>
      <c r="AE15" s="29"/>
      <c r="AF15" s="32"/>
      <c r="AG15" s="32"/>
      <c r="AH15" s="32"/>
      <c r="AI15" s="32"/>
      <c r="AJ15" s="32"/>
    </row>
    <row r="16" spans="2:69" x14ac:dyDescent="0.2">
      <c r="B16" s="10"/>
      <c r="C16" s="9"/>
      <c r="D16" s="29"/>
      <c r="E16" s="29"/>
      <c r="F16" s="29"/>
      <c r="G16" s="29"/>
      <c r="H16" s="29"/>
      <c r="I16" s="29"/>
      <c r="J16" s="29"/>
      <c r="K16" s="29"/>
      <c r="L16" s="29"/>
      <c r="M16" s="30"/>
      <c r="N16" s="30"/>
      <c r="O16" s="31"/>
      <c r="P16" s="30"/>
      <c r="Q16" s="29"/>
      <c r="R16" s="29"/>
      <c r="S16" s="29"/>
      <c r="T16" s="29"/>
      <c r="U16" s="29"/>
      <c r="V16" s="29"/>
      <c r="W16" s="29"/>
      <c r="X16" s="29"/>
      <c r="Y16" s="30"/>
      <c r="Z16" s="30"/>
      <c r="AA16" s="31"/>
      <c r="AB16" s="30"/>
      <c r="AC16" s="29"/>
      <c r="AD16" s="29"/>
      <c r="AE16" s="29"/>
      <c r="AF16" s="29"/>
      <c r="AG16" s="29"/>
      <c r="AH16" s="29"/>
      <c r="AI16" s="29"/>
      <c r="AJ16" s="29"/>
      <c r="AK16" s="30"/>
      <c r="AL16" s="30"/>
      <c r="AM16" s="31"/>
      <c r="AN16" s="30"/>
    </row>
    <row r="17" spans="2:67" x14ac:dyDescent="0.2">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row>
    <row r="18" spans="2:67" x14ac:dyDescent="0.2">
      <c r="B18" s="11"/>
      <c r="C18" s="9"/>
      <c r="D18" s="29"/>
      <c r="E18" s="29"/>
      <c r="F18" s="29"/>
      <c r="G18" s="29"/>
      <c r="H18" s="29"/>
      <c r="I18" s="29"/>
      <c r="J18" s="29"/>
      <c r="K18" s="29"/>
      <c r="L18" s="29"/>
      <c r="M18" s="30"/>
      <c r="N18" s="30"/>
      <c r="O18" s="31"/>
      <c r="P18" s="30"/>
      <c r="Q18" s="29"/>
      <c r="R18" s="29"/>
      <c r="S18" s="29"/>
      <c r="T18" s="29"/>
      <c r="U18" s="29"/>
      <c r="V18" s="29"/>
      <c r="W18" s="29"/>
      <c r="X18" s="29"/>
      <c r="Y18" s="30"/>
      <c r="Z18" s="30"/>
      <c r="AA18" s="31"/>
      <c r="AB18" s="30"/>
      <c r="AC18" s="29"/>
      <c r="AD18" s="29"/>
      <c r="AE18" s="29"/>
      <c r="AF18" s="29"/>
      <c r="AG18" s="29"/>
      <c r="AH18" s="29"/>
      <c r="AI18" s="29"/>
      <c r="AJ18" s="29"/>
      <c r="AK18" s="30"/>
      <c r="AL18" s="30"/>
      <c r="AM18" s="31"/>
      <c r="AN18" s="30"/>
    </row>
    <row r="19" spans="2:67" x14ac:dyDescent="0.2">
      <c r="B19" s="11"/>
      <c r="C19" s="9"/>
      <c r="D19" s="29"/>
      <c r="E19" s="29"/>
      <c r="F19" s="29"/>
      <c r="G19" s="29"/>
      <c r="H19" s="29"/>
      <c r="I19" s="29"/>
      <c r="J19" s="29"/>
      <c r="K19" s="29"/>
      <c r="L19" s="29"/>
      <c r="M19" s="30"/>
      <c r="N19" s="30"/>
      <c r="O19" s="31"/>
      <c r="P19" s="30"/>
      <c r="Q19" s="29"/>
      <c r="R19" s="29"/>
      <c r="S19" s="29"/>
      <c r="T19" s="29"/>
      <c r="U19" s="29"/>
      <c r="V19" s="29"/>
      <c r="W19" s="29"/>
      <c r="X19" s="29"/>
      <c r="Y19" s="30"/>
      <c r="Z19" s="30"/>
      <c r="AA19" s="31"/>
      <c r="AB19" s="30"/>
      <c r="AC19" s="29"/>
      <c r="AD19" s="29"/>
      <c r="AE19" s="29"/>
      <c r="AF19" s="29"/>
      <c r="AG19" s="29"/>
      <c r="AH19" s="29"/>
      <c r="AI19" s="29"/>
      <c r="AJ19" s="29"/>
      <c r="AK19" s="30"/>
      <c r="AL19" s="30"/>
      <c r="AM19" s="31"/>
      <c r="AN19" s="30"/>
    </row>
    <row r="20" spans="2:67" x14ac:dyDescent="0.2">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8"/>
      <c r="AJ20" s="268"/>
      <c r="AK20" s="268"/>
      <c r="AL20" s="268"/>
      <c r="AM20" s="268"/>
      <c r="AN20" s="268"/>
    </row>
    <row r="21" spans="2:67" x14ac:dyDescent="0.2">
      <c r="B21" s="12"/>
      <c r="C21" s="9"/>
      <c r="D21" s="29"/>
      <c r="E21" s="29"/>
      <c r="F21" s="29"/>
      <c r="G21" s="29"/>
      <c r="H21" s="29"/>
      <c r="I21" s="29"/>
      <c r="J21" s="29"/>
      <c r="K21" s="29"/>
      <c r="L21" s="29"/>
      <c r="M21" s="30"/>
      <c r="N21" s="30"/>
      <c r="O21" s="31"/>
      <c r="P21" s="30"/>
      <c r="Q21" s="29"/>
      <c r="R21" s="29"/>
      <c r="S21" s="29"/>
      <c r="T21" s="29"/>
      <c r="U21" s="29"/>
      <c r="V21" s="29"/>
      <c r="W21" s="29"/>
      <c r="X21" s="29"/>
      <c r="Y21" s="30"/>
      <c r="Z21" s="30"/>
      <c r="AA21" s="31"/>
      <c r="AB21" s="30"/>
      <c r="AC21" s="29"/>
      <c r="AD21" s="29"/>
      <c r="AE21" s="29"/>
      <c r="AF21" s="29"/>
      <c r="AG21" s="29"/>
      <c r="AH21" s="29"/>
      <c r="AI21" s="29"/>
      <c r="AJ21" s="29"/>
      <c r="AK21" s="30"/>
      <c r="AL21" s="30"/>
      <c r="AM21" s="31"/>
      <c r="AN21" s="30"/>
    </row>
    <row r="22" spans="2:67" x14ac:dyDescent="0.2">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row>
    <row r="23" spans="2:67" x14ac:dyDescent="0.2">
      <c r="B23" s="9"/>
      <c r="C23" s="9"/>
      <c r="D23" s="29"/>
      <c r="E23" s="29"/>
      <c r="F23" s="29"/>
      <c r="G23" s="29"/>
      <c r="H23" s="29"/>
      <c r="I23" s="29"/>
      <c r="J23" s="29"/>
      <c r="K23" s="29"/>
      <c r="L23" s="29"/>
      <c r="M23" s="30"/>
      <c r="N23" s="30"/>
      <c r="O23" s="31"/>
      <c r="P23" s="30"/>
      <c r="Q23" s="29"/>
      <c r="R23" s="29"/>
      <c r="S23" s="29"/>
      <c r="T23" s="29"/>
      <c r="U23" s="29"/>
      <c r="V23" s="29"/>
      <c r="W23" s="29"/>
      <c r="X23" s="29"/>
      <c r="Y23" s="30"/>
      <c r="Z23" s="30"/>
      <c r="AA23" s="31"/>
      <c r="AB23" s="30"/>
      <c r="AC23" s="29"/>
      <c r="AD23" s="29"/>
      <c r="AE23" s="29"/>
      <c r="AF23" s="29"/>
      <c r="AG23" s="29"/>
      <c r="AH23" s="29"/>
      <c r="AI23" s="29"/>
      <c r="AJ23" s="29"/>
      <c r="AK23" s="30"/>
      <c r="AL23" s="30"/>
      <c r="AM23" s="31"/>
      <c r="AN23" s="30"/>
    </row>
    <row r="24" spans="2:67" x14ac:dyDescent="0.2">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row>
    <row r="25" spans="2:67" ht="12.75" customHeight="1" x14ac:dyDescent="0.2">
      <c r="B25" s="9"/>
      <c r="C25" s="9"/>
      <c r="D25" s="29"/>
      <c r="E25" s="29"/>
      <c r="F25" s="29"/>
      <c r="G25" s="29"/>
      <c r="H25" s="29"/>
      <c r="I25" s="29"/>
      <c r="J25" s="29"/>
      <c r="K25" s="29"/>
      <c r="L25" s="29"/>
      <c r="M25" s="29"/>
      <c r="N25" s="29"/>
      <c r="O25" s="33"/>
      <c r="P25" s="29"/>
      <c r="Q25" s="29"/>
      <c r="R25" s="29"/>
      <c r="S25" s="29"/>
      <c r="T25" s="29"/>
      <c r="U25" s="29"/>
      <c r="V25" s="29"/>
      <c r="W25" s="29"/>
      <c r="X25" s="29"/>
      <c r="Y25" s="29"/>
      <c r="Z25" s="29"/>
      <c r="AA25" s="33"/>
      <c r="AB25" s="29"/>
      <c r="AC25" s="29"/>
      <c r="AD25" s="29"/>
      <c r="AE25" s="29"/>
      <c r="AF25" s="29"/>
      <c r="AG25" s="29"/>
      <c r="AH25" s="29"/>
      <c r="AI25" s="29"/>
      <c r="AJ25" s="29"/>
      <c r="AK25" s="29"/>
      <c r="AL25" s="29"/>
      <c r="AM25" s="33"/>
      <c r="AN25" s="29"/>
    </row>
    <row r="26" spans="2:67" x14ac:dyDescent="0.2">
      <c r="B26" s="9"/>
      <c r="C26" s="9"/>
      <c r="D26" s="29"/>
      <c r="E26" s="29"/>
      <c r="F26" s="29"/>
      <c r="G26" s="29"/>
      <c r="H26" s="29"/>
      <c r="I26" s="29"/>
      <c r="J26" s="29"/>
      <c r="K26" s="29"/>
      <c r="L26" s="29"/>
      <c r="M26" s="29"/>
      <c r="N26" s="29"/>
      <c r="O26" s="33"/>
      <c r="P26" s="29"/>
      <c r="Q26" s="29"/>
      <c r="R26" s="29"/>
      <c r="S26" s="29"/>
      <c r="T26" s="29"/>
      <c r="U26" s="29"/>
      <c r="V26" s="29"/>
      <c r="W26" s="29"/>
      <c r="X26" s="29"/>
      <c r="Y26" s="29"/>
      <c r="Z26" s="29"/>
      <c r="AA26" s="33"/>
      <c r="AB26" s="29"/>
      <c r="AC26" s="29"/>
      <c r="AD26" s="29"/>
      <c r="AE26" s="29"/>
      <c r="AF26" s="29"/>
      <c r="AG26" s="29"/>
      <c r="AH26" s="29"/>
      <c r="AI26" s="29"/>
      <c r="AJ26" s="29"/>
      <c r="AK26" s="29"/>
      <c r="AL26" s="29"/>
      <c r="AM26" s="33"/>
      <c r="AN26" s="29"/>
    </row>
    <row r="27" spans="2:67" s="22" customFormat="1" ht="12.75" customHeight="1" x14ac:dyDescent="0.2">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BO27" s="1"/>
    </row>
    <row r="28" spans="2:67" s="22" customFormat="1" x14ac:dyDescent="0.2">
      <c r="B28" s="1"/>
      <c r="C28" s="1"/>
      <c r="BO28" s="1"/>
    </row>
    <row r="29" spans="2:67" s="22" customFormat="1" x14ac:dyDescent="0.2">
      <c r="B29" s="1"/>
      <c r="C29" s="1"/>
      <c r="BO29" s="1"/>
    </row>
    <row r="30" spans="2:67" s="22" customFormat="1" ht="30.75" customHeight="1" x14ac:dyDescent="0.2">
      <c r="B30" s="1"/>
      <c r="C30" s="1"/>
      <c r="BO30" s="1"/>
    </row>
  </sheetData>
  <mergeCells count="15">
    <mergeCell ref="BQ3:BQ4"/>
    <mergeCell ref="BP3:BP4"/>
    <mergeCell ref="B27:AN27"/>
    <mergeCell ref="D3:D4"/>
    <mergeCell ref="Q3:AB3"/>
    <mergeCell ref="AC3:AN3"/>
    <mergeCell ref="AO3:AZ3"/>
    <mergeCell ref="B8:B12"/>
    <mergeCell ref="E3:P3"/>
    <mergeCell ref="B17:AN17"/>
    <mergeCell ref="B20:AH20"/>
    <mergeCell ref="AI20:AN20"/>
    <mergeCell ref="B22:AN22"/>
    <mergeCell ref="B24:AN24"/>
    <mergeCell ref="BA3:BL3"/>
  </mergeCells>
  <pageMargins left="0.7" right="0.7" top="0.75" bottom="0.75"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Highlights</vt:lpstr>
      <vt:lpstr>Overall FIT by Tech</vt:lpstr>
      <vt:lpstr>Cumulative PV FiT Deploy</vt:lpstr>
      <vt:lpstr>Cumulative Hydro FiT Deploy</vt:lpstr>
      <vt:lpstr>Cumulative Wind FiT Deploy</vt:lpstr>
      <vt:lpstr>Cumulative AD FiT Deploy</vt:lpstr>
      <vt:lpstr>Cumulative Micro CHP FiT Deploy</vt:lpstr>
      <vt:lpstr>'Cumulative AD FiT Deploy'!Print_Area</vt:lpstr>
      <vt:lpstr>'Cumulative Hydro FiT Deploy'!Print_Area</vt:lpstr>
      <vt:lpstr>'Cumulative Micro CHP FiT Deploy'!Print_Area</vt:lpstr>
      <vt:lpstr>'Cumulative PV FiT Deploy'!Print_Area</vt:lpstr>
      <vt:lpstr>'Cumulative Wind FiT Deploy'!Print_Area</vt:lpstr>
      <vt:lpstr>Highlights!Print_Area</vt:lpstr>
      <vt:lpstr>'Overall FIT by Tech'!Print_Area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lhassnai</dc:creator>
  <cp:lastModifiedBy>Harris Kevin (Statistics)</cp:lastModifiedBy>
  <cp:lastPrinted>2013-06-27T13:42:28Z</cp:lastPrinted>
  <dcterms:created xsi:type="dcterms:W3CDTF">2013-05-08T13:40:42Z</dcterms:created>
  <dcterms:modified xsi:type="dcterms:W3CDTF">2015-03-24T10:03:00Z</dcterms:modified>
</cp:coreProperties>
</file>