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495" windowWidth="26040" windowHeight="6465" tabRatio="901" activeTab="0"/>
  </bookViews>
  <sheets>
    <sheet name="Cattle" sheetId="1" r:id="rId1"/>
    <sheet name="Sheep" sheetId="2" r:id="rId2"/>
    <sheet name="Pigs" sheetId="3" r:id="rId3"/>
    <sheet name="Poultry" sheetId="4" r:id="rId4"/>
    <sheet name="Metadata" sheetId="5" r:id="rId5"/>
  </sheets>
  <definedNames>
    <definedName name="Footnotes" localSheetId="2">'Pigs'!#REF!</definedName>
    <definedName name="Footnotes">#REF!</definedName>
    <definedName name="_xlnm.Print_Titles" localSheetId="2">'Pigs'!$7:$7</definedName>
  </definedNames>
  <calcPr fullCalcOnLoad="1"/>
</workbook>
</file>

<file path=xl/sharedStrings.xml><?xml version="1.0" encoding="utf-8"?>
<sst xmlns="http://schemas.openxmlformats.org/spreadsheetml/2006/main" count="572" uniqueCount="168">
  <si>
    <t>TOTAL SHEEP AND LAMBS</t>
  </si>
  <si>
    <t>Total breeding flock</t>
  </si>
  <si>
    <t xml:space="preserve">    Rams kept for service</t>
  </si>
  <si>
    <t xml:space="preserve">               Beef Herd</t>
  </si>
  <si>
    <t xml:space="preserve">               Dairy Herd</t>
  </si>
  <si>
    <t xml:space="preserve">               Beef</t>
  </si>
  <si>
    <t xml:space="preserve">               Dairy</t>
  </si>
  <si>
    <t xml:space="preserve">     Aged between 1 and 2 years</t>
  </si>
  <si>
    <t>Other sheep and lambs</t>
  </si>
  <si>
    <t>Units: Thousand head</t>
  </si>
  <si>
    <t>:</t>
  </si>
  <si>
    <t>2006</t>
  </si>
  <si>
    <t>2007</t>
  </si>
  <si>
    <t>2008</t>
  </si>
  <si>
    <t>2009</t>
  </si>
  <si>
    <t>2010</t>
  </si>
  <si>
    <t>2011</t>
  </si>
  <si>
    <t>2012</t>
  </si>
  <si>
    <t>2013</t>
  </si>
  <si>
    <t>Total pigs</t>
  </si>
  <si>
    <t xml:space="preserve">   Total breeding pigs</t>
  </si>
  <si>
    <t xml:space="preserve">         Female breeding herd</t>
  </si>
  <si>
    <t xml:space="preserve">            Sows in pig      </t>
  </si>
  <si>
    <t xml:space="preserve">            Gilts in pig</t>
  </si>
  <si>
    <t xml:space="preserve">         Other breeding pigs</t>
  </si>
  <si>
    <t xml:space="preserve">            Boars for service</t>
  </si>
  <si>
    <t xml:space="preserve">            Gilts not yet in pig</t>
  </si>
  <si>
    <t xml:space="preserve">   Fattening pigs (liveweight)</t>
  </si>
  <si>
    <t xml:space="preserve">         110kg and over (incl. barren sows)</t>
  </si>
  <si>
    <t xml:space="preserve">         80kg and under 110kg</t>
  </si>
  <si>
    <t xml:space="preserve">         50kg and under 80kg </t>
  </si>
  <si>
    <t xml:space="preserve">         20kg and under 50 kg</t>
  </si>
  <si>
    <t xml:space="preserve">         under 20kg</t>
  </si>
  <si>
    <t>Jun</t>
  </si>
  <si>
    <t>Dec</t>
  </si>
  <si>
    <t xml:space="preserve">Total cattle and calves </t>
  </si>
  <si>
    <t xml:space="preserve">     All female cattle</t>
  </si>
  <si>
    <t xml:space="preserve">        Aged 2 years or more</t>
  </si>
  <si>
    <t xml:space="preserve">            Total breeding herd</t>
  </si>
  <si>
    <t xml:space="preserve">            Other female cattle</t>
  </si>
  <si>
    <t xml:space="preserve">        Less than 1 year</t>
  </si>
  <si>
    <t xml:space="preserve">     All male cattle</t>
  </si>
  <si>
    <t xml:space="preserve">        Aged between 1 and 2 years</t>
  </si>
  <si>
    <t>revised</t>
  </si>
  <si>
    <t>% change</t>
  </si>
  <si>
    <r>
      <t>2009</t>
    </r>
    <r>
      <rPr>
        <b/>
        <vertAlign val="superscript"/>
        <sz val="11"/>
        <color indexed="9"/>
        <rFont val="Arial"/>
        <family val="2"/>
      </rPr>
      <t xml:space="preserve"> (b)</t>
    </r>
  </si>
  <si>
    <t>2014/2013</t>
  </si>
  <si>
    <t>Total sheep and lambs</t>
  </si>
  <si>
    <t xml:space="preserve">   Female breeding flock</t>
  </si>
  <si>
    <t xml:space="preserve">      Ewes intended for further breeding and for slaughter</t>
  </si>
  <si>
    <t xml:space="preserve">      Ewes intended for first time breeding</t>
  </si>
  <si>
    <t xml:space="preserve">   Other sheep and lambs</t>
  </si>
  <si>
    <t xml:space="preserve">      Lambs under one year old</t>
  </si>
  <si>
    <t xml:space="preserve">      Rams</t>
  </si>
  <si>
    <t xml:space="preserve">      Other sheep 1 year and over</t>
  </si>
  <si>
    <t>Total poultry</t>
  </si>
  <si>
    <t xml:space="preserve">   Total breeding and laying fowl</t>
  </si>
  <si>
    <t xml:space="preserve">         Hens and pullets laying eggs for eating</t>
  </si>
  <si>
    <t xml:space="preserve">            Birds in the laying flock</t>
  </si>
  <si>
    <t>n/a</t>
  </si>
  <si>
    <t xml:space="preserve">            Pullets</t>
  </si>
  <si>
    <t xml:space="preserve">            Layer breeders</t>
  </si>
  <si>
    <t xml:space="preserve">            Broiler breeders</t>
  </si>
  <si>
    <r>
      <t xml:space="preserve">            </t>
    </r>
    <r>
      <rPr>
        <sz val="10"/>
        <color indexed="8"/>
        <rFont val="Arial"/>
        <family val="2"/>
      </rPr>
      <t>Cocks and cockerels</t>
    </r>
  </si>
  <si>
    <t xml:space="preserve">   Table chickens (broilers)</t>
  </si>
  <si>
    <t xml:space="preserve">   Other poultry</t>
  </si>
  <si>
    <t xml:space="preserve">      Ducks</t>
  </si>
  <si>
    <t xml:space="preserve">      Geese</t>
  </si>
  <si>
    <t xml:space="preserve">      Turkey</t>
  </si>
  <si>
    <t xml:space="preserve">      All other poultry</t>
  </si>
  <si>
    <t xml:space="preserve">          Total breeding herd</t>
  </si>
  <si>
    <t xml:space="preserve">                      Dairy herd</t>
  </si>
  <si>
    <t xml:space="preserve">                      Beef herd</t>
  </si>
  <si>
    <t xml:space="preserve">          Heifers in first calf</t>
  </si>
  <si>
    <t xml:space="preserve">               Aged 2 years or more</t>
  </si>
  <si>
    <r>
      <t xml:space="preserve">                    </t>
    </r>
    <r>
      <rPr>
        <sz val="10"/>
        <color indexed="8"/>
        <rFont val="Arial"/>
        <family val="2"/>
      </rPr>
      <t xml:space="preserve"> Dairy</t>
    </r>
  </si>
  <si>
    <t xml:space="preserve">                     Beef</t>
  </si>
  <si>
    <t xml:space="preserve">               Aged 1-2 years</t>
  </si>
  <si>
    <t xml:space="preserve">          Females intended for herd replacement and Bulls for service</t>
  </si>
  <si>
    <r>
      <t xml:space="preserve">                    </t>
    </r>
    <r>
      <rPr>
        <sz val="10"/>
        <color indexed="8"/>
        <rFont val="Arial"/>
        <family val="2"/>
      </rPr>
      <t>Bulls for service</t>
    </r>
    <r>
      <rPr>
        <b/>
        <sz val="10"/>
        <color indexed="8"/>
        <rFont val="Arial"/>
        <family val="2"/>
      </rPr>
      <t xml:space="preserve"> </t>
    </r>
  </si>
  <si>
    <t xml:space="preserve">                    Females for dairy herd replacement</t>
  </si>
  <si>
    <r>
      <t xml:space="preserve">                    </t>
    </r>
    <r>
      <rPr>
        <sz val="10"/>
        <color indexed="8"/>
        <rFont val="Arial"/>
        <family val="2"/>
      </rPr>
      <t>Females for beef herd replacement</t>
    </r>
  </si>
  <si>
    <t xml:space="preserve">               Aged 1- 2 years</t>
  </si>
  <si>
    <t xml:space="preserve">          Other cattle</t>
  </si>
  <si>
    <r>
      <t xml:space="preserve">                   </t>
    </r>
    <r>
      <rPr>
        <sz val="10"/>
        <color indexed="8"/>
        <rFont val="Arial"/>
        <family val="2"/>
      </rPr>
      <t>Male</t>
    </r>
  </si>
  <si>
    <r>
      <t xml:space="preserve">                   </t>
    </r>
    <r>
      <rPr>
        <sz val="10"/>
        <color indexed="8"/>
        <rFont val="Arial"/>
        <family val="2"/>
      </rPr>
      <t xml:space="preserve">Females intended for slaughter  </t>
    </r>
  </si>
  <si>
    <t xml:space="preserve">               Aged 1 - 2 years</t>
  </si>
  <si>
    <r>
      <t xml:space="preserve">                   </t>
    </r>
    <r>
      <rPr>
        <sz val="10"/>
        <color indexed="8"/>
        <rFont val="Arial"/>
        <family val="2"/>
      </rPr>
      <t xml:space="preserve">Other male cattle </t>
    </r>
  </si>
  <si>
    <t xml:space="preserve">               Under 1 year</t>
  </si>
  <si>
    <r>
      <t xml:space="preserve">                  </t>
    </r>
    <r>
      <rPr>
        <sz val="10"/>
        <color indexed="8"/>
        <rFont val="Arial"/>
        <family val="2"/>
      </rPr>
      <t>Calves intended for slaughter</t>
    </r>
  </si>
  <si>
    <r>
      <t xml:space="preserve">                  </t>
    </r>
    <r>
      <rPr>
        <sz val="10"/>
        <color indexed="8"/>
        <rFont val="Arial"/>
        <family val="2"/>
      </rPr>
      <t>Other male calves (including bull calves intended for service)</t>
    </r>
  </si>
  <si>
    <t xml:space="preserve">                  Other female calves</t>
  </si>
  <si>
    <t xml:space="preserve">    Ewes and shearlings put to the ram in survey year</t>
  </si>
  <si>
    <t xml:space="preserve">    Ewe lambs put to the ram in the survey year</t>
  </si>
  <si>
    <t xml:space="preserve">    Draft and cast ewes, wethers and other sheep</t>
  </si>
  <si>
    <t xml:space="preserve">    Lambs (&lt;1 year) for fattening, slaughter or future breeding</t>
  </si>
  <si>
    <t>2014</t>
  </si>
  <si>
    <t>% change 2014/2013</t>
  </si>
  <si>
    <t>Dec14/ Dec13</t>
  </si>
  <si>
    <t>Dec14/ June14</t>
  </si>
  <si>
    <r>
      <t>Dec</t>
    </r>
    <r>
      <rPr>
        <b/>
        <vertAlign val="superscript"/>
        <sz val="11"/>
        <color indexed="9"/>
        <rFont val="Arial"/>
        <family val="2"/>
      </rPr>
      <t>(b)</t>
    </r>
  </si>
  <si>
    <r>
      <t xml:space="preserve">            Other sows </t>
    </r>
    <r>
      <rPr>
        <vertAlign val="superscript"/>
        <sz val="10"/>
        <color indexed="8"/>
        <rFont val="Arial"/>
        <family val="2"/>
      </rPr>
      <t>(d)</t>
    </r>
  </si>
  <si>
    <r>
      <t xml:space="preserve">2009 revised </t>
    </r>
    <r>
      <rPr>
        <b/>
        <vertAlign val="superscript"/>
        <sz val="11"/>
        <color indexed="9"/>
        <rFont val="Arial"/>
        <family val="2"/>
      </rPr>
      <t>(c)</t>
    </r>
  </si>
  <si>
    <t xml:space="preserve">Commercial holdings are defined as those that exceed at least one of the thresholds detailed below. </t>
  </si>
  <si>
    <t xml:space="preserve">Thresholds for the EU Farm Structure Survey </t>
  </si>
  <si>
    <t>Revisions to the 2009 June Survey data</t>
  </si>
  <si>
    <t>Characteristics</t>
  </si>
  <si>
    <t>Threshold</t>
  </si>
  <si>
    <t>Utilised agricultural area</t>
  </si>
  <si>
    <t>Arable land, kitchen gardens, permanent grassland, permanent crops</t>
  </si>
  <si>
    <t>&gt;5 ha</t>
  </si>
  <si>
    <r>
      <rPr>
        <b/>
        <sz val="10"/>
        <color indexed="8"/>
        <rFont val="Arial"/>
        <family val="2"/>
      </rPr>
      <t>The 2009 June Survey figures were revised on 16 September 2010</t>
    </r>
    <r>
      <rPr>
        <sz val="10"/>
        <color indexed="8"/>
        <rFont val="Arial"/>
        <family val="2"/>
      </rPr>
      <t xml:space="preserve">. </t>
    </r>
  </si>
  <si>
    <t>Permanent outdoor crops</t>
  </si>
  <si>
    <t>Fruit, berry, citrus and olive plantations, vineyards and nurseries</t>
  </si>
  <si>
    <t>&gt;1 ha</t>
  </si>
  <si>
    <t xml:space="preserve">The 2009 figures were revised for two reasons. Firstly, the new methodology for 2010 employed thresholds to exclude holdings with very small amounts of activity, so revised 2009 figures were required to permit like-for-like comparisons.  Secondly, the census prompted a register cleaning exercise that removed inactive holdings from the register.  </t>
  </si>
  <si>
    <t>Outdoor intensive production</t>
  </si>
  <si>
    <t>Hops</t>
  </si>
  <si>
    <t>&gt;0.5 ha</t>
  </si>
  <si>
    <t>Tobacco</t>
  </si>
  <si>
    <t>Cotton</t>
  </si>
  <si>
    <t>Fresh vegetables, melons and strawberries, which are outdoors or under low (not accessible) protective cover</t>
  </si>
  <si>
    <t>Crops under glass or other (accessible) protective cover</t>
  </si>
  <si>
    <t>Fresh vegetables, melons and strawberries</t>
  </si>
  <si>
    <t>&gt;0.1 ha</t>
  </si>
  <si>
    <t>Flowers and ornamental plants (excluding nurseries)</t>
  </si>
  <si>
    <t>Bovine animals</t>
  </si>
  <si>
    <t>All</t>
  </si>
  <si>
    <t>&gt;10 Head</t>
  </si>
  <si>
    <t>Pigs</t>
  </si>
  <si>
    <t>&gt;50 Head</t>
  </si>
  <si>
    <t>Breeding sows</t>
  </si>
  <si>
    <t>Sheep</t>
  </si>
  <si>
    <t>&gt;20 Head</t>
  </si>
  <si>
    <t>Goats</t>
  </si>
  <si>
    <t>Poultry</t>
  </si>
  <si>
    <t>&gt;1,000 Head</t>
  </si>
  <si>
    <t>Hardy nursery stock</t>
  </si>
  <si>
    <t>Mushrooms</t>
  </si>
  <si>
    <t>All mushroom holdings to be included</t>
  </si>
  <si>
    <t>&gt;0</t>
  </si>
  <si>
    <t>Note: The UK have also re-included holdings with &gt;5ha temporary let out land or temporarily empty pig or poultry sheds.</t>
  </si>
  <si>
    <t>Further information</t>
  </si>
  <si>
    <t>Revisions to the 2009 December Survey data</t>
  </si>
  <si>
    <r>
      <rPr>
        <b/>
        <sz val="10"/>
        <color indexed="8"/>
        <rFont val="Arial"/>
        <family val="2"/>
      </rPr>
      <t>The 2009 December Survey figures were revised on 1 March 2011</t>
    </r>
    <r>
      <rPr>
        <sz val="10"/>
        <color indexed="8"/>
        <rFont val="Arial"/>
        <family val="2"/>
      </rPr>
      <t xml:space="preserve">. </t>
    </r>
  </si>
  <si>
    <t>The December 2009 figures were revised in line with June 2009 figures for the reasons stated above. From 2010 onwards the December figures only relate to commercial holdings as defined by the EU Farm Structure Survey thresholds.</t>
  </si>
  <si>
    <r>
      <t>2009</t>
    </r>
    <r>
      <rPr>
        <b/>
        <vertAlign val="superscript"/>
        <sz val="11"/>
        <color indexed="9"/>
        <rFont val="Arial"/>
        <family val="2"/>
      </rPr>
      <t xml:space="preserve"> (c)</t>
    </r>
  </si>
  <si>
    <r>
      <t xml:space="preserve">         Breeding flock </t>
    </r>
    <r>
      <rPr>
        <b/>
        <vertAlign val="superscript"/>
        <sz val="12"/>
        <color indexed="8"/>
        <rFont val="Arial"/>
        <family val="2"/>
      </rPr>
      <t>(d)</t>
    </r>
  </si>
  <si>
    <t>(e)</t>
  </si>
  <si>
    <r>
      <t>Number of sheep and lambs in England at 1 December 1992 to 2009</t>
    </r>
    <r>
      <rPr>
        <b/>
        <vertAlign val="superscript"/>
        <sz val="12"/>
        <color indexed="62"/>
        <rFont val="Arial"/>
        <family val="2"/>
      </rPr>
      <t>(a)</t>
    </r>
  </si>
  <si>
    <r>
      <t xml:space="preserve">1999 </t>
    </r>
    <r>
      <rPr>
        <b/>
        <vertAlign val="superscript"/>
        <sz val="11"/>
        <color indexed="9"/>
        <rFont val="Arial"/>
        <family val="2"/>
      </rPr>
      <t>(b)</t>
    </r>
  </si>
  <si>
    <t>December Survey</t>
  </si>
  <si>
    <t>December Sheep &amp; Goat Inventory</t>
  </si>
  <si>
    <t xml:space="preserve">A review of the sources of sheep data as at 1 December was conducted in autumn 2010 to investigate the feasibility of using the Sheep and Goat (SAG) Inventory as the source of sheep data for the February returns to Eurostat and Defra publications of December data. Previously, sheep figures were collected in the annual December Survey of Agriculture at the same time that the SAG Inventory was held in England.  This switch of sources would yield internal efficiencies and savings, avoid duplication of effort in data collection and reduce the burden of paperwork on farmers caused by Defra surveys.  It would also improve the accuracy of the results, as over 56,000 SAG forms were sent out in England in the 2009 exercise compared with the corresponding December Survey’s sample of 15,000 holdings.   The review recommended the SAG Inventory should be the source of English data on sheep at December and therefore questions about sheep were removed from the 2010 December Survey form.  Results cover all sheep holdings in England. Data on sheep numbers will continue to be collected through the June Survey (for commercial holdings only).
</t>
  </si>
  <si>
    <t>Cattle on agricultural holdings on 1 June and 1 December</t>
  </si>
  <si>
    <t>https://www.gov.uk/structure-of-the-agricultural-industry-survey-notes-and-guidance</t>
  </si>
  <si>
    <t>Further details on all of the data sources used in this workbook can be found on our survey notes and guidance webpage via the link below:</t>
  </si>
  <si>
    <r>
      <t xml:space="preserve">Pigs on agricultural holdings on 1 June and 1 December </t>
    </r>
    <r>
      <rPr>
        <b/>
        <vertAlign val="superscript"/>
        <sz val="12"/>
        <color indexed="62"/>
        <rFont val="Arial"/>
        <family val="2"/>
      </rPr>
      <t xml:space="preserve">(a) </t>
    </r>
  </si>
  <si>
    <r>
      <t xml:space="preserve">Sheep and lambs on agricultural holdings on 1 June </t>
    </r>
    <r>
      <rPr>
        <b/>
        <vertAlign val="superscript"/>
        <sz val="12"/>
        <color indexed="62"/>
        <rFont val="Arial"/>
        <family val="2"/>
      </rPr>
      <t>(a)</t>
    </r>
  </si>
  <si>
    <t>June survey</t>
  </si>
  <si>
    <t>June and December Surveys</t>
  </si>
  <si>
    <t>Cattle Tracing system</t>
  </si>
  <si>
    <t>June Survey</t>
  </si>
  <si>
    <t>Changes to the source of December sheep data</t>
  </si>
  <si>
    <t>June14/ June13</t>
  </si>
  <si>
    <r>
      <t xml:space="preserve">Poultry on agricultural holdings on 1 June </t>
    </r>
    <r>
      <rPr>
        <b/>
        <vertAlign val="superscript"/>
        <sz val="12"/>
        <color indexed="62"/>
        <rFont val="Arial"/>
        <family val="2"/>
      </rPr>
      <t xml:space="preserve">(a)(b) </t>
    </r>
  </si>
  <si>
    <r>
      <t xml:space="preserve">Cattle on agricultural holdings on 1 June and 1 December </t>
    </r>
    <r>
      <rPr>
        <b/>
        <vertAlign val="superscript"/>
        <sz val="12"/>
        <color indexed="62"/>
        <rFont val="Arial"/>
        <family val="2"/>
      </rPr>
      <t>(a)(b)</t>
    </r>
  </si>
  <si>
    <r>
      <t>Number of sheep and lambs in England at 1 December 2006 onwards</t>
    </r>
    <r>
      <rPr>
        <b/>
        <vertAlign val="superscript"/>
        <sz val="12"/>
        <color indexed="62"/>
        <rFont val="Arial"/>
        <family val="2"/>
      </rPr>
      <t>(a) (b) (c)</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</si>
</sst>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0"/>
    <numFmt numFmtId="185" formatCode="mmm\ yy"/>
    <numFmt numFmtId="186" formatCode="0.000"/>
    <numFmt numFmtId="187" formatCode="0.0"/>
    <numFmt numFmtId="188" formatCode="0&quot; (a)&quot;"/>
    <numFmt numFmtId="189" formatCode="#\ ##0,"/>
    <numFmt numFmtId="190" formatCode="#,##0.0"/>
    <numFmt numFmtId="191" formatCode="#.0\ ##0,"/>
    <numFmt numFmtId="192" formatCode="#.00\ ##0,"/>
    <numFmt numFmtId="193" formatCode="#.000\ ##0,"/>
    <numFmt numFmtId="194" formatCode="#.0000\ ##0,"/>
    <numFmt numFmtId="195" formatCode="#.00000\ ##0,"/>
    <numFmt numFmtId="196" formatCode="#\ ##0.0,"/>
    <numFmt numFmtId="197" formatCode="_(* #,##0_);_(* \(#,##0\);_(* &quot;-&quot;??_);_(@_)"/>
    <numFmt numFmtId="198" formatCode="_-* #,##0_-;\-* #,##0_-;_-* &quot;-&quot;??_-;_-@_-"/>
    <numFmt numFmtId="199" formatCode="[$-809]dd\ mmmm\ yyyy"/>
    <numFmt numFmtId="200" formatCode="#,##0,"/>
    <numFmt numFmtId="201" formatCode="#\ ##0"/>
    <numFmt numFmtId="202" formatCode="&quot;Yes&quot;;&quot;Yes&quot;;&quot;No&quot;"/>
    <numFmt numFmtId="203" formatCode="&quot;True&quot;;&quot;True&quot;;&quot;False&quot;"/>
    <numFmt numFmtId="204" formatCode="&quot;On&quot;;&quot;On&quot;;&quot;Off&quot;"/>
    <numFmt numFmtId="205" formatCode="[$€-2]\ #,##0.00_);[Red]\([$€-2]\ #,##0.00\)"/>
    <numFmt numFmtId="206" formatCode="#\ ###\ ##0"/>
    <numFmt numFmtId="207" formatCode="#\ ###\ ##0,"/>
    <numFmt numFmtId="208" formatCode="mmm\-yyyy"/>
    <numFmt numFmtId="209" formatCode="0.0%"/>
    <numFmt numFmtId="210" formatCode="[&gt;=4.4999]0;[&lt;=0]0;[Red]0"/>
    <numFmt numFmtId="211" formatCode="##\ ##0.0,"/>
    <numFmt numFmtId="212" formatCode="###\ ##0.0,"/>
    <numFmt numFmtId="213" formatCode="####\ ##0.0,"/>
    <numFmt numFmtId="214" formatCode="#####\ ##0.0,"/>
    <numFmt numFmtId="215" formatCode="[&gt;=4.4999]0;[&lt;=0]0;[Black]0"/>
    <numFmt numFmtId="216" formatCode="#\ ###\ ##0.0,,"/>
  </numFmts>
  <fonts count="101">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4"/>
      <name val="Arial"/>
      <family val="2"/>
    </font>
    <font>
      <sz val="10"/>
      <color indexed="8"/>
      <name val="Arial"/>
      <family val="2"/>
    </font>
    <font>
      <b/>
      <sz val="10"/>
      <color indexed="8"/>
      <name val="Arial"/>
      <family val="2"/>
    </font>
    <font>
      <b/>
      <sz val="10"/>
      <name val="Arial"/>
      <family val="2"/>
    </font>
    <font>
      <sz val="10"/>
      <color indexed="17"/>
      <name val="Arial"/>
      <family val="2"/>
    </font>
    <font>
      <u val="single"/>
      <sz val="10"/>
      <color indexed="12"/>
      <name val="MS Sans Serif"/>
      <family val="2"/>
    </font>
    <font>
      <u val="single"/>
      <sz val="10"/>
      <color indexed="36"/>
      <name val="MS Sans Serif"/>
      <family val="2"/>
    </font>
    <font>
      <sz val="10"/>
      <color indexed="20"/>
      <name val="Arial"/>
      <family val="2"/>
    </font>
    <font>
      <sz val="8"/>
      <name val="MS Sans Serif"/>
      <family val="2"/>
    </font>
    <font>
      <b/>
      <sz val="10"/>
      <color indexed="16"/>
      <name val="Arial"/>
      <family val="2"/>
    </font>
    <font>
      <b/>
      <sz val="10"/>
      <color indexed="16"/>
      <name val="MS Sans Serif"/>
      <family val="2"/>
    </font>
    <font>
      <sz val="10"/>
      <color indexed="19"/>
      <name val="Arial"/>
      <family val="2"/>
    </font>
    <font>
      <b/>
      <sz val="11"/>
      <color indexed="9"/>
      <name val="Arial"/>
      <family val="2"/>
    </font>
    <font>
      <sz val="11"/>
      <color indexed="9"/>
      <name val="Arial"/>
      <family val="2"/>
    </font>
    <font>
      <vertAlign val="superscript"/>
      <sz val="10"/>
      <color indexed="8"/>
      <name val="Arial"/>
      <family val="2"/>
    </font>
    <font>
      <b/>
      <sz val="10"/>
      <color indexed="9"/>
      <name val="Arial"/>
      <family val="2"/>
    </font>
    <font>
      <sz val="8.5"/>
      <name val="MS Sans Serif"/>
      <family val="2"/>
    </font>
    <font>
      <b/>
      <vertAlign val="superscript"/>
      <sz val="11"/>
      <color indexed="9"/>
      <name val="Arial"/>
      <family val="2"/>
    </font>
    <font>
      <b/>
      <vertAlign val="superscript"/>
      <sz val="12"/>
      <color indexed="8"/>
      <name val="Arial"/>
      <family val="2"/>
    </font>
    <font>
      <vertAlign val="superscript"/>
      <sz val="10"/>
      <name val="Arial"/>
      <family val="2"/>
    </font>
    <font>
      <b/>
      <vertAlign val="superscript"/>
      <sz val="12"/>
      <color indexed="62"/>
      <name val="Arial"/>
      <family val="2"/>
    </font>
    <font>
      <sz val="10"/>
      <color indexed="9"/>
      <name val="Arial"/>
      <family val="2"/>
    </font>
    <font>
      <b/>
      <sz val="10"/>
      <color indexed="52"/>
      <name val="Arial"/>
      <family val="2"/>
    </font>
    <font>
      <i/>
      <sz val="10"/>
      <color indexed="23"/>
      <name val="Arial"/>
      <family val="2"/>
    </font>
    <font>
      <b/>
      <sz val="15"/>
      <color indexed="62"/>
      <name val="Arial"/>
      <family val="2"/>
    </font>
    <font>
      <b/>
      <sz val="13"/>
      <color indexed="62"/>
      <name val="Arial"/>
      <family val="2"/>
    </font>
    <font>
      <b/>
      <sz val="11"/>
      <color indexed="62"/>
      <name val="Arial"/>
      <family val="2"/>
    </font>
    <font>
      <u val="single"/>
      <sz val="8"/>
      <color indexed="12"/>
      <name val="MS Sans Serif"/>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2"/>
      <color indexed="8"/>
      <name val="Arial"/>
      <family val="2"/>
    </font>
    <font>
      <b/>
      <sz val="10"/>
      <color indexed="63"/>
      <name val="Arial"/>
      <family val="2"/>
    </font>
    <font>
      <sz val="10"/>
      <color indexed="10"/>
      <name val="Arial"/>
      <family val="2"/>
    </font>
    <font>
      <sz val="10"/>
      <color indexed="30"/>
      <name val="Arial"/>
      <family val="2"/>
    </font>
    <font>
      <b/>
      <sz val="10"/>
      <color indexed="30"/>
      <name val="Arial"/>
      <family val="2"/>
    </font>
    <font>
      <b/>
      <sz val="14"/>
      <color indexed="30"/>
      <name val="Arial"/>
      <family val="2"/>
    </font>
    <font>
      <b/>
      <sz val="12"/>
      <color indexed="62"/>
      <name val="Arial"/>
      <family val="2"/>
    </font>
    <font>
      <b/>
      <sz val="10"/>
      <color indexed="10"/>
      <name val="Arial"/>
      <family val="2"/>
    </font>
    <font>
      <sz val="10"/>
      <color indexed="10"/>
      <name val="MS Sans Serif"/>
      <family val="2"/>
    </font>
    <font>
      <b/>
      <sz val="10"/>
      <color indexed="12"/>
      <name val="Arial"/>
      <family val="2"/>
    </font>
    <font>
      <sz val="10"/>
      <color indexed="49"/>
      <name val="Arial"/>
      <family val="2"/>
    </font>
    <font>
      <u val="single"/>
      <sz val="10"/>
      <color indexed="62"/>
      <name val="Arial"/>
      <family val="2"/>
    </font>
    <font>
      <sz val="10"/>
      <color indexed="58"/>
      <name val="Arial"/>
      <family val="2"/>
    </font>
    <font>
      <b/>
      <sz val="12"/>
      <color indexed="57"/>
      <name val="Arial"/>
      <family val="2"/>
    </font>
    <font>
      <sz val="8"/>
      <color indexed="8"/>
      <name val="MS Sans Serif"/>
      <family val="2"/>
    </font>
    <font>
      <sz val="10"/>
      <color indexed="57"/>
      <name val="Arial"/>
      <family val="2"/>
    </font>
    <font>
      <u val="single"/>
      <sz val="10"/>
      <color indexed="57"/>
      <name val="Arial"/>
      <family val="2"/>
    </font>
    <font>
      <b/>
      <sz val="11"/>
      <color indexed="8"/>
      <name val="Calibri"/>
      <family val="0"/>
    </font>
    <font>
      <sz val="11"/>
      <color indexed="8"/>
      <name val="Calibri"/>
      <family val="0"/>
    </font>
    <font>
      <u val="single"/>
      <sz val="11"/>
      <color indexed="62"/>
      <name val="Calibri"/>
      <family val="0"/>
    </font>
    <font>
      <u val="single"/>
      <sz val="11"/>
      <color indexed="8"/>
      <name val="Calibri"/>
      <family val="0"/>
    </font>
    <font>
      <sz val="11"/>
      <color indexed="62"/>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MS Sans Serif"/>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Arial"/>
      <family val="2"/>
    </font>
    <font>
      <b/>
      <sz val="10"/>
      <color rgb="FF3F3F3F"/>
      <name val="Arial"/>
      <family val="2"/>
    </font>
    <font>
      <b/>
      <sz val="10"/>
      <color theme="1"/>
      <name val="Arial"/>
      <family val="2"/>
    </font>
    <font>
      <sz val="10"/>
      <color rgb="FFFF0000"/>
      <name val="Arial"/>
      <family val="2"/>
    </font>
    <font>
      <sz val="10"/>
      <color rgb="FF000000"/>
      <name val="Arial"/>
      <family val="2"/>
    </font>
    <font>
      <sz val="10"/>
      <color rgb="FF0070C0"/>
      <name val="Arial"/>
      <family val="2"/>
    </font>
    <font>
      <b/>
      <sz val="10"/>
      <color rgb="FF0070C0"/>
      <name val="Arial"/>
      <family val="2"/>
    </font>
    <font>
      <b/>
      <sz val="14"/>
      <color rgb="FF0070C0"/>
      <name val="Arial"/>
      <family val="2"/>
    </font>
    <font>
      <b/>
      <sz val="12"/>
      <color theme="3"/>
      <name val="Arial"/>
      <family val="2"/>
    </font>
    <font>
      <b/>
      <sz val="10"/>
      <color rgb="FFFF0000"/>
      <name val="Arial"/>
      <family val="2"/>
    </font>
    <font>
      <sz val="10"/>
      <color rgb="FFFF0000"/>
      <name val="MS Sans Serif"/>
      <family val="2"/>
    </font>
    <font>
      <b/>
      <sz val="10"/>
      <color rgb="FF000000"/>
      <name val="Arial"/>
      <family val="2"/>
    </font>
    <font>
      <b/>
      <sz val="10"/>
      <color rgb="FF0000FF"/>
      <name val="Arial"/>
      <family val="2"/>
    </font>
    <font>
      <b/>
      <sz val="12"/>
      <color theme="4" tint="-0.4999699890613556"/>
      <name val="Arial"/>
      <family val="2"/>
    </font>
    <font>
      <b/>
      <sz val="11"/>
      <color theme="0"/>
      <name val="Arial"/>
      <family val="2"/>
    </font>
    <font>
      <sz val="10"/>
      <color theme="4" tint="-0.4999699890613556"/>
      <name val="Arial"/>
      <family val="2"/>
    </font>
    <font>
      <sz val="10"/>
      <color theme="3" tint="0.39998000860214233"/>
      <name val="Arial"/>
      <family val="2"/>
    </font>
    <font>
      <sz val="10"/>
      <color theme="4" tint="-0.24997000396251678"/>
      <name val="Arial"/>
      <family val="2"/>
    </font>
    <font>
      <u val="single"/>
      <sz val="10"/>
      <color theme="4" tint="-0.4999699890613556"/>
      <name val="Arial"/>
      <family val="2"/>
    </font>
    <font>
      <sz val="10"/>
      <color rgb="FF003300"/>
      <name val="Arial"/>
      <family val="2"/>
    </font>
    <font>
      <b/>
      <sz val="12"/>
      <color theme="6" tint="-0.4999699890613556"/>
      <name val="Arial"/>
      <family val="2"/>
    </font>
    <font>
      <sz val="8"/>
      <color theme="1"/>
      <name val="MS Sans Serif"/>
      <family val="2"/>
    </font>
    <font>
      <sz val="10"/>
      <color theme="6" tint="-0.4999699890613556"/>
      <name val="Arial"/>
      <family val="2"/>
    </font>
    <font>
      <u val="single"/>
      <sz val="10"/>
      <color theme="2" tint="-0.4999699890613556"/>
      <name val="Arial"/>
      <family val="2"/>
    </font>
    <font>
      <b/>
      <sz val="12"/>
      <color theme="3" tint="-0.24997000396251678"/>
      <name val="Arial"/>
      <family val="2"/>
    </font>
    <font>
      <sz val="11"/>
      <color theme="0"/>
      <name val="Arial"/>
      <family val="2"/>
    </font>
    <font>
      <u val="single"/>
      <sz val="10"/>
      <color theme="4"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4" tint="-0.24997000396251678"/>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top/>
      <bottom/>
    </border>
    <border>
      <left style="thin">
        <color theme="0"/>
      </left>
      <right style="thin">
        <color theme="0"/>
      </right>
      <top style="thin"/>
      <bottom style="thin">
        <color theme="0"/>
      </bottom>
    </border>
    <border>
      <left style="thin">
        <color theme="0"/>
      </left>
      <right style="thin">
        <color theme="0"/>
      </right>
      <top>
        <color indexed="63"/>
      </top>
      <bottom style="thin"/>
    </border>
    <border>
      <left>
        <color indexed="63"/>
      </left>
      <right>
        <color indexed="63"/>
      </right>
      <top style="thin"/>
      <bottom style="thin"/>
    </border>
    <border>
      <left/>
      <right style="thin"/>
      <top style="thin"/>
      <bottom/>
    </border>
    <border>
      <left/>
      <right style="thin"/>
      <top/>
      <bottom/>
    </border>
    <border>
      <left style="thin"/>
      <right style="thin"/>
      <top style="thin"/>
      <bottom/>
    </border>
    <border>
      <left style="thin"/>
      <right style="thin"/>
      <top/>
      <bottom/>
    </border>
    <border>
      <left style="thin"/>
      <right style="thin"/>
      <top/>
      <bottom style="thin"/>
    </border>
    <border>
      <left/>
      <right style="thin"/>
      <top/>
      <bottom style="thin"/>
    </border>
    <border>
      <left style="thin"/>
      <right/>
      <top style="thin"/>
      <bottom/>
    </border>
    <border>
      <left style="thin">
        <color theme="0"/>
      </left>
      <right style="thin">
        <color theme="0"/>
      </right>
      <top>
        <color indexed="63"/>
      </top>
      <bottom>
        <color indexed="63"/>
      </bottom>
    </border>
    <border>
      <left>
        <color indexed="63"/>
      </left>
      <right style="thin">
        <color theme="0"/>
      </right>
      <top style="thin"/>
      <bottom style="thin"/>
    </border>
    <border>
      <left style="thin"/>
      <right style="thin"/>
      <top style="thin"/>
      <bottom style="thin"/>
    </border>
    <border>
      <left>
        <color indexed="63"/>
      </left>
      <right style="thin">
        <color theme="0"/>
      </right>
      <top>
        <color indexed="63"/>
      </top>
      <bottom style="thin"/>
    </border>
    <border>
      <left style="thin">
        <color theme="0"/>
      </left>
      <right style="thin">
        <color theme="0"/>
      </right>
      <top style="thin">
        <color theme="0"/>
      </top>
      <bottom style="thin"/>
    </border>
    <border>
      <left style="thin"/>
      <right/>
      <top/>
      <bottom style="thin"/>
    </border>
    <border>
      <left style="thin"/>
      <right/>
      <top style="thin"/>
      <bottom style="thin"/>
    </border>
    <border>
      <left/>
      <right style="thin"/>
      <top style="thin"/>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4"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43" fontId="4"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44" fontId="4"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13" fillId="0" borderId="0" applyAlignment="0">
      <protection locked="0"/>
    </xf>
    <xf numFmtId="0" fontId="59" fillId="0" borderId="0">
      <alignment/>
      <protection/>
    </xf>
    <xf numFmtId="0" fontId="74" fillId="0" borderId="0">
      <alignment/>
      <protection/>
    </xf>
    <xf numFmtId="0" fontId="4" fillId="0" borderId="0">
      <alignment/>
      <protection/>
    </xf>
    <xf numFmtId="0" fontId="4" fillId="0" borderId="0">
      <alignment/>
      <protection/>
    </xf>
    <xf numFmtId="1" fontId="21" fillId="0" borderId="0">
      <alignment/>
      <protection/>
    </xf>
    <xf numFmtId="0" fontId="0" fillId="0" borderId="0">
      <alignment/>
      <protection/>
    </xf>
    <xf numFmtId="0" fontId="6"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0" fontId="4" fillId="0" borderId="0">
      <alignment/>
      <protection/>
    </xf>
    <xf numFmtId="0" fontId="4" fillId="0" borderId="0">
      <alignment/>
      <protection/>
    </xf>
    <xf numFmtId="0" fontId="5" fillId="0" borderId="0">
      <alignment/>
      <protection/>
    </xf>
    <xf numFmtId="0" fontId="76" fillId="0" borderId="9" applyNumberFormat="0" applyFill="0" applyAlignment="0" applyProtection="0"/>
    <xf numFmtId="0" fontId="77" fillId="0" borderId="0" applyNumberFormat="0" applyFill="0" applyBorder="0" applyAlignment="0" applyProtection="0"/>
  </cellStyleXfs>
  <cellXfs count="427">
    <xf numFmtId="0" fontId="0" fillId="0" borderId="0" xfId="0" applyAlignment="1">
      <alignment/>
    </xf>
    <xf numFmtId="0" fontId="4" fillId="33" borderId="0" xfId="0" applyFont="1" applyFill="1" applyAlignment="1">
      <alignment/>
    </xf>
    <xf numFmtId="0" fontId="4" fillId="33" borderId="0" xfId="77" applyFont="1" applyFill="1">
      <alignment/>
      <protection/>
    </xf>
    <xf numFmtId="0" fontId="0" fillId="33" borderId="0" xfId="0" applyFill="1" applyAlignment="1">
      <alignment vertical="center" wrapText="1"/>
    </xf>
    <xf numFmtId="189" fontId="4" fillId="33" borderId="0" xfId="0" applyNumberFormat="1" applyFont="1" applyFill="1" applyAlignment="1">
      <alignment/>
    </xf>
    <xf numFmtId="0" fontId="16" fillId="33" borderId="0" xfId="77" applyFont="1" applyFill="1" applyAlignment="1">
      <alignment horizontal="right"/>
      <protection/>
    </xf>
    <xf numFmtId="0" fontId="16" fillId="33" borderId="0" xfId="0" applyFont="1" applyFill="1" applyAlignment="1" applyProtection="1">
      <alignment/>
      <protection/>
    </xf>
    <xf numFmtId="0" fontId="8" fillId="33" borderId="0" xfId="0" applyFont="1" applyFill="1" applyAlignment="1">
      <alignment/>
    </xf>
    <xf numFmtId="0" fontId="8" fillId="33" borderId="0" xfId="77" applyFont="1" applyFill="1">
      <alignment/>
      <protection/>
    </xf>
    <xf numFmtId="189" fontId="7" fillId="34" borderId="0" xfId="44" applyNumberFormat="1" applyFont="1" applyFill="1" applyBorder="1" applyAlignment="1">
      <alignment horizontal="right" wrapText="1"/>
    </xf>
    <xf numFmtId="189" fontId="7" fillId="33" borderId="0" xfId="46" applyNumberFormat="1" applyFont="1" applyFill="1" applyBorder="1" applyAlignment="1">
      <alignment horizontal="right" wrapText="1"/>
    </xf>
    <xf numFmtId="0" fontId="4" fillId="33" borderId="0" xfId="0" applyFont="1" applyFill="1" applyBorder="1" applyAlignment="1">
      <alignment/>
    </xf>
    <xf numFmtId="189" fontId="6" fillId="34" borderId="0" xfId="44" applyNumberFormat="1" applyFont="1" applyFill="1" applyBorder="1" applyAlignment="1">
      <alignment horizontal="right" wrapText="1"/>
    </xf>
    <xf numFmtId="189" fontId="8" fillId="33" borderId="0" xfId="0" applyNumberFormat="1" applyFont="1" applyFill="1" applyAlignment="1">
      <alignment/>
    </xf>
    <xf numFmtId="189" fontId="8" fillId="33" borderId="0" xfId="67" applyNumberFormat="1" applyFont="1" applyFill="1" applyBorder="1" applyAlignment="1">
      <alignment horizontal="right"/>
      <protection/>
    </xf>
    <xf numFmtId="189" fontId="4" fillId="33" borderId="0" xfId="67" applyNumberFormat="1" applyFill="1" applyBorder="1">
      <alignment/>
      <protection/>
    </xf>
    <xf numFmtId="200" fontId="6" fillId="33" borderId="0" xfId="71" applyNumberFormat="1" applyFont="1" applyFill="1" applyBorder="1" applyAlignment="1">
      <alignment horizontal="right" wrapText="1"/>
      <protection/>
    </xf>
    <xf numFmtId="200" fontId="4" fillId="33" borderId="0" xfId="67" applyNumberFormat="1" applyFill="1" applyBorder="1">
      <alignment/>
      <protection/>
    </xf>
    <xf numFmtId="189" fontId="8" fillId="33" borderId="0" xfId="67" applyNumberFormat="1" applyFont="1" applyFill="1" applyBorder="1">
      <alignment/>
      <protection/>
    </xf>
    <xf numFmtId="0" fontId="0" fillId="33" borderId="0" xfId="0" applyFill="1" applyAlignment="1">
      <alignment vertical="center"/>
    </xf>
    <xf numFmtId="0" fontId="4" fillId="33" borderId="0" xfId="0" applyFont="1" applyFill="1" applyAlignment="1">
      <alignment/>
    </xf>
    <xf numFmtId="189" fontId="8" fillId="33" borderId="0" xfId="0" applyNumberFormat="1" applyFont="1" applyFill="1" applyBorder="1" applyAlignment="1">
      <alignment/>
    </xf>
    <xf numFmtId="0" fontId="15" fillId="33" borderId="0" xfId="0" applyFont="1" applyFill="1" applyAlignment="1">
      <alignment/>
    </xf>
    <xf numFmtId="0" fontId="14" fillId="33" borderId="0" xfId="77" applyFont="1" applyFill="1">
      <alignment/>
      <protection/>
    </xf>
    <xf numFmtId="189" fontId="8" fillId="33" borderId="0" xfId="68" applyNumberFormat="1" applyFont="1" applyFill="1" applyBorder="1">
      <alignment/>
      <protection/>
    </xf>
    <xf numFmtId="0" fontId="1" fillId="33" borderId="0" xfId="0" applyFont="1" applyFill="1" applyAlignment="1">
      <alignment/>
    </xf>
    <xf numFmtId="189" fontId="4" fillId="33" borderId="0" xfId="68" applyNumberFormat="1" applyFont="1" applyFill="1" applyBorder="1">
      <alignment/>
      <protection/>
    </xf>
    <xf numFmtId="189" fontId="9" fillId="33" borderId="0" xfId="68" applyNumberFormat="1" applyFont="1" applyFill="1" applyBorder="1">
      <alignment/>
      <protection/>
    </xf>
    <xf numFmtId="0" fontId="0" fillId="33" borderId="0" xfId="0" applyFill="1" applyAlignment="1">
      <alignment/>
    </xf>
    <xf numFmtId="189" fontId="6" fillId="33" borderId="0" xfId="68" applyNumberFormat="1" applyFont="1" applyFill="1" applyBorder="1">
      <alignment/>
      <protection/>
    </xf>
    <xf numFmtId="189" fontId="7" fillId="33" borderId="0" xfId="68" applyNumberFormat="1" applyFont="1" applyFill="1" applyBorder="1">
      <alignment/>
      <protection/>
    </xf>
    <xf numFmtId="189" fontId="8" fillId="33" borderId="0" xfId="0" applyNumberFormat="1" applyFont="1" applyFill="1" applyBorder="1" applyAlignment="1">
      <alignment horizontal="right"/>
    </xf>
    <xf numFmtId="189" fontId="8" fillId="33" borderId="0" xfId="0" applyNumberFormat="1" applyFont="1" applyFill="1" applyAlignment="1">
      <alignment/>
    </xf>
    <xf numFmtId="189" fontId="8" fillId="33" borderId="0" xfId="0" applyNumberFormat="1" applyFont="1" applyFill="1" applyBorder="1" applyAlignment="1" applyProtection="1">
      <alignment horizontal="right"/>
      <protection locked="0"/>
    </xf>
    <xf numFmtId="0" fontId="12" fillId="33" borderId="0" xfId="77" applyFont="1" applyFill="1">
      <alignment/>
      <protection/>
    </xf>
    <xf numFmtId="3" fontId="6" fillId="33" borderId="0" xfId="68" applyNumberFormat="1" applyFont="1" applyFill="1" applyBorder="1" applyAlignment="1" applyProtection="1">
      <alignment horizontal="left"/>
      <protection locked="0"/>
    </xf>
    <xf numFmtId="0" fontId="4" fillId="33" borderId="0" xfId="68" applyFont="1" applyFill="1" applyBorder="1" quotePrefix="1">
      <alignment/>
      <protection/>
    </xf>
    <xf numFmtId="189" fontId="8" fillId="33" borderId="0" xfId="0" applyNumberFormat="1" applyFont="1" applyFill="1" applyAlignment="1">
      <alignment horizontal="right"/>
    </xf>
    <xf numFmtId="0" fontId="4" fillId="33" borderId="10" xfId="77" applyFont="1" applyFill="1" applyBorder="1">
      <alignment/>
      <protection/>
    </xf>
    <xf numFmtId="0" fontId="16" fillId="33" borderId="10" xfId="77" applyFont="1" applyFill="1" applyBorder="1" applyAlignment="1">
      <alignment horizontal="right"/>
      <protection/>
    </xf>
    <xf numFmtId="0" fontId="16" fillId="33" borderId="10" xfId="0" applyFont="1" applyFill="1" applyBorder="1" applyAlignment="1" applyProtection="1">
      <alignment/>
      <protection/>
    </xf>
    <xf numFmtId="0" fontId="15" fillId="33" borderId="10" xfId="0" applyFont="1" applyFill="1" applyBorder="1" applyAlignment="1">
      <alignment/>
    </xf>
    <xf numFmtId="0" fontId="14" fillId="33" borderId="10" xfId="77" applyFont="1" applyFill="1" applyBorder="1">
      <alignment/>
      <protection/>
    </xf>
    <xf numFmtId="0" fontId="0" fillId="0" borderId="10" xfId="0" applyBorder="1" applyAlignment="1">
      <alignment/>
    </xf>
    <xf numFmtId="0" fontId="0" fillId="0" borderId="11" xfId="0" applyBorder="1" applyAlignment="1">
      <alignment/>
    </xf>
    <xf numFmtId="0" fontId="78" fillId="0" borderId="10" xfId="0" applyFont="1" applyBorder="1" applyAlignment="1">
      <alignment horizontal="right"/>
    </xf>
    <xf numFmtId="201" fontId="4" fillId="33" borderId="0" xfId="68" applyNumberFormat="1" applyFont="1" applyFill="1" applyBorder="1">
      <alignment/>
      <protection/>
    </xf>
    <xf numFmtId="201" fontId="8" fillId="33" borderId="0" xfId="68" applyNumberFormat="1" applyFont="1" applyFill="1" applyBorder="1">
      <alignment/>
      <protection/>
    </xf>
    <xf numFmtId="0" fontId="0" fillId="0" borderId="12" xfId="0" applyBorder="1" applyAlignment="1">
      <alignment/>
    </xf>
    <xf numFmtId="201" fontId="4" fillId="33" borderId="0" xfId="68" applyNumberFormat="1" applyFont="1" applyFill="1" applyBorder="1">
      <alignment/>
      <protection/>
    </xf>
    <xf numFmtId="189" fontId="4" fillId="33" borderId="0" xfId="0" applyNumberFormat="1" applyFont="1" applyFill="1" applyAlignment="1">
      <alignment/>
    </xf>
    <xf numFmtId="189" fontId="4" fillId="33" borderId="0" xfId="68" applyNumberFormat="1" applyFont="1" applyFill="1" applyBorder="1">
      <alignment/>
      <protection/>
    </xf>
    <xf numFmtId="189" fontId="4" fillId="33" borderId="0" xfId="0" applyNumberFormat="1" applyFont="1" applyFill="1" applyAlignment="1">
      <alignment horizontal="right"/>
    </xf>
    <xf numFmtId="0" fontId="8" fillId="33" borderId="0" xfId="68" applyFont="1" applyFill="1">
      <alignment/>
      <protection/>
    </xf>
    <xf numFmtId="0" fontId="4" fillId="33" borderId="0" xfId="68" applyFont="1" applyFill="1">
      <alignment/>
      <protection/>
    </xf>
    <xf numFmtId="0" fontId="4" fillId="33" borderId="0" xfId="77" applyFont="1" applyFill="1">
      <alignment/>
      <protection/>
    </xf>
    <xf numFmtId="189" fontId="77" fillId="33" borderId="0" xfId="68" applyNumberFormat="1" applyFont="1" applyFill="1" applyBorder="1" applyAlignment="1">
      <alignment horizontal="left"/>
      <protection/>
    </xf>
    <xf numFmtId="0" fontId="4" fillId="33" borderId="0" xfId="0" applyFont="1" applyFill="1" applyAlignment="1">
      <alignment/>
    </xf>
    <xf numFmtId="189" fontId="4" fillId="33" borderId="0" xfId="0" applyNumberFormat="1" applyFont="1" applyFill="1" applyBorder="1" applyAlignment="1">
      <alignment horizontal="right"/>
    </xf>
    <xf numFmtId="189" fontId="4" fillId="33" borderId="0" xfId="0" applyNumberFormat="1" applyFont="1" applyFill="1" applyBorder="1" applyAlignment="1" applyProtection="1">
      <alignment horizontal="right"/>
      <protection locked="0"/>
    </xf>
    <xf numFmtId="189" fontId="4" fillId="33" borderId="0" xfId="0" applyNumberFormat="1" applyFont="1" applyFill="1" applyAlignment="1">
      <alignment/>
    </xf>
    <xf numFmtId="189" fontId="0" fillId="33" borderId="0" xfId="0" applyNumberFormat="1" applyFont="1" applyFill="1" applyAlignment="1">
      <alignment/>
    </xf>
    <xf numFmtId="189" fontId="4" fillId="33" borderId="0" xfId="0" applyNumberFormat="1" applyFont="1" applyFill="1" applyBorder="1" applyAlignment="1">
      <alignment/>
    </xf>
    <xf numFmtId="0" fontId="1" fillId="33" borderId="0" xfId="0" applyFont="1" applyFill="1" applyAlignment="1">
      <alignment/>
    </xf>
    <xf numFmtId="189" fontId="4" fillId="33" borderId="0" xfId="77" applyNumberFormat="1" applyFont="1" applyFill="1">
      <alignment/>
      <protection/>
    </xf>
    <xf numFmtId="0" fontId="4" fillId="33" borderId="0" xfId="77" applyFont="1" applyFill="1" applyAlignment="1">
      <alignment horizontal="right"/>
      <protection/>
    </xf>
    <xf numFmtId="14" fontId="4" fillId="33" borderId="0" xfId="77" applyNumberFormat="1" applyFont="1" applyFill="1" applyAlignment="1">
      <alignment horizontal="right"/>
      <protection/>
    </xf>
    <xf numFmtId="15" fontId="4" fillId="33" borderId="0" xfId="0" applyNumberFormat="1" applyFont="1" applyFill="1" applyAlignment="1">
      <alignment horizontal="left"/>
    </xf>
    <xf numFmtId="3" fontId="4" fillId="33" borderId="0" xfId="77" applyNumberFormat="1" applyFont="1" applyFill="1" applyAlignment="1">
      <alignment horizontal="left"/>
      <protection/>
    </xf>
    <xf numFmtId="0" fontId="4" fillId="33" borderId="0" xfId="0" applyFont="1" applyFill="1" applyAlignment="1" applyProtection="1">
      <alignment/>
      <protection/>
    </xf>
    <xf numFmtId="0" fontId="5" fillId="33" borderId="0" xfId="0" applyFont="1" applyFill="1" applyAlignment="1" applyProtection="1">
      <alignment/>
      <protection/>
    </xf>
    <xf numFmtId="0" fontId="4" fillId="33" borderId="0" xfId="0" applyFont="1" applyFill="1" applyAlignment="1" applyProtection="1">
      <alignment horizontal="right"/>
      <protection/>
    </xf>
    <xf numFmtId="49" fontId="4" fillId="33" borderId="0" xfId="77" applyNumberFormat="1" applyFont="1" applyFill="1" applyAlignment="1">
      <alignment horizontal="right"/>
      <protection/>
    </xf>
    <xf numFmtId="0" fontId="4" fillId="33" borderId="10" xfId="77" applyFont="1" applyFill="1" applyBorder="1" applyAlignment="1">
      <alignment horizontal="right"/>
      <protection/>
    </xf>
    <xf numFmtId="14" fontId="4" fillId="33" borderId="10" xfId="77" applyNumberFormat="1" applyFont="1" applyFill="1" applyBorder="1" applyAlignment="1">
      <alignment horizontal="right"/>
      <protection/>
    </xf>
    <xf numFmtId="15" fontId="4" fillId="33" borderId="10" xfId="0" applyNumberFormat="1" applyFont="1" applyFill="1" applyBorder="1" applyAlignment="1">
      <alignment horizontal="left"/>
    </xf>
    <xf numFmtId="3" fontId="4" fillId="33" borderId="10" xfId="77" applyNumberFormat="1" applyFont="1" applyFill="1" applyBorder="1" applyAlignment="1">
      <alignment horizontal="left"/>
      <protection/>
    </xf>
    <xf numFmtId="0" fontId="4" fillId="33" borderId="10" xfId="0" applyFont="1" applyFill="1" applyBorder="1" applyAlignment="1">
      <alignment/>
    </xf>
    <xf numFmtId="49" fontId="4" fillId="33" borderId="10" xfId="77" applyNumberFormat="1" applyFont="1" applyFill="1" applyBorder="1" applyAlignment="1">
      <alignment horizontal="right"/>
      <protection/>
    </xf>
    <xf numFmtId="0" fontId="4" fillId="33" borderId="12" xfId="77" applyFont="1" applyFill="1" applyBorder="1">
      <alignment/>
      <protection/>
    </xf>
    <xf numFmtId="0" fontId="79" fillId="33" borderId="0" xfId="0" applyFont="1" applyFill="1" applyAlignment="1">
      <alignment/>
    </xf>
    <xf numFmtId="3" fontId="79" fillId="33" borderId="0" xfId="0" applyNumberFormat="1" applyFont="1" applyFill="1" applyBorder="1" applyAlignment="1" applyProtection="1">
      <alignment horizontal="left" wrapText="1"/>
      <protection locked="0"/>
    </xf>
    <xf numFmtId="3" fontId="79" fillId="33" borderId="0" xfId="0" applyNumberFormat="1" applyFont="1" applyFill="1" applyBorder="1" applyAlignment="1" applyProtection="1">
      <alignment horizontal="left"/>
      <protection locked="0"/>
    </xf>
    <xf numFmtId="0" fontId="80" fillId="33" borderId="0" xfId="0" applyFont="1" applyFill="1" applyBorder="1" applyAlignment="1">
      <alignment/>
    </xf>
    <xf numFmtId="0" fontId="80" fillId="33" borderId="0" xfId="0" applyFont="1" applyFill="1" applyAlignment="1">
      <alignment/>
    </xf>
    <xf numFmtId="0" fontId="81" fillId="33" borderId="0" xfId="0" applyFont="1" applyFill="1" applyAlignment="1" applyProtection="1">
      <alignment vertical="center"/>
      <protection/>
    </xf>
    <xf numFmtId="0" fontId="81" fillId="33" borderId="13" xfId="0" applyFont="1" applyFill="1" applyBorder="1" applyAlignment="1" applyProtection="1">
      <alignment vertical="center"/>
      <protection/>
    </xf>
    <xf numFmtId="0" fontId="82" fillId="33" borderId="0" xfId="0" applyFont="1" applyFill="1" applyAlignment="1" applyProtection="1">
      <alignment vertical="center"/>
      <protection/>
    </xf>
    <xf numFmtId="0" fontId="76" fillId="0" borderId="0" xfId="0" applyFont="1" applyAlignment="1">
      <alignment/>
    </xf>
    <xf numFmtId="0" fontId="59" fillId="0" borderId="0" xfId="0" applyFont="1" applyAlignment="1">
      <alignment/>
    </xf>
    <xf numFmtId="0" fontId="59" fillId="0" borderId="0" xfId="0" applyFont="1" applyAlignment="1">
      <alignment/>
    </xf>
    <xf numFmtId="207" fontId="8" fillId="0" borderId="0" xfId="0" applyNumberFormat="1" applyFont="1" applyBorder="1" applyAlignment="1" applyProtection="1">
      <alignment vertical="center"/>
      <protection/>
    </xf>
    <xf numFmtId="207" fontId="8" fillId="0" borderId="0" xfId="0" applyNumberFormat="1" applyFont="1" applyBorder="1" applyAlignment="1" applyProtection="1">
      <alignment/>
      <protection/>
    </xf>
    <xf numFmtId="207" fontId="4" fillId="0" borderId="0" xfId="0" applyNumberFormat="1" applyFont="1" applyBorder="1" applyAlignment="1" applyProtection="1">
      <alignment/>
      <protection/>
    </xf>
    <xf numFmtId="207" fontId="0" fillId="0" borderId="0" xfId="0" applyNumberFormat="1" applyAlignment="1">
      <alignment/>
    </xf>
    <xf numFmtId="207" fontId="0" fillId="0" borderId="0" xfId="0" applyNumberFormat="1" applyFont="1" applyBorder="1" applyAlignment="1" applyProtection="1">
      <alignment/>
      <protection/>
    </xf>
    <xf numFmtId="0" fontId="4" fillId="33" borderId="13" xfId="0" applyFont="1" applyFill="1" applyBorder="1" applyAlignment="1">
      <alignment/>
    </xf>
    <xf numFmtId="0" fontId="0" fillId="33" borderId="13" xfId="0" applyFill="1" applyBorder="1" applyAlignment="1">
      <alignment/>
    </xf>
    <xf numFmtId="0" fontId="4" fillId="33" borderId="13" xfId="77" applyFont="1" applyFill="1" applyBorder="1">
      <alignment/>
      <protection/>
    </xf>
    <xf numFmtId="189" fontId="4" fillId="33" borderId="13" xfId="68" applyNumberFormat="1" applyFont="1" applyFill="1" applyBorder="1">
      <alignment/>
      <protection/>
    </xf>
    <xf numFmtId="189" fontId="9" fillId="33" borderId="13" xfId="68" applyNumberFormat="1" applyFont="1" applyFill="1" applyBorder="1">
      <alignment/>
      <protection/>
    </xf>
    <xf numFmtId="0" fontId="0" fillId="33" borderId="0" xfId="0" applyFill="1" applyBorder="1" applyAlignment="1">
      <alignment/>
    </xf>
    <xf numFmtId="0" fontId="4" fillId="33" borderId="0" xfId="77" applyFont="1" applyFill="1" applyBorder="1">
      <alignment/>
      <protection/>
    </xf>
    <xf numFmtId="0" fontId="83" fillId="33" borderId="0" xfId="68" applyFont="1" applyFill="1">
      <alignment/>
      <protection/>
    </xf>
    <xf numFmtId="0" fontId="84" fillId="33" borderId="0" xfId="0" applyFont="1" applyFill="1" applyAlignment="1">
      <alignment/>
    </xf>
    <xf numFmtId="0" fontId="77" fillId="33" borderId="0" xfId="68" applyFont="1" applyFill="1">
      <alignment/>
      <protection/>
    </xf>
    <xf numFmtId="207" fontId="8" fillId="0" borderId="0" xfId="49" applyNumberFormat="1" applyFont="1" applyBorder="1" applyAlignment="1" applyProtection="1">
      <alignment/>
      <protection/>
    </xf>
    <xf numFmtId="207" fontId="7" fillId="0" borderId="0" xfId="49" applyNumberFormat="1" applyFont="1" applyAlignment="1" applyProtection="1">
      <alignment/>
      <protection/>
    </xf>
    <xf numFmtId="207" fontId="7" fillId="0" borderId="0" xfId="0" applyNumberFormat="1" applyFont="1" applyBorder="1" applyAlignment="1" applyProtection="1">
      <alignment/>
      <protection/>
    </xf>
    <xf numFmtId="207" fontId="6" fillId="0" borderId="0" xfId="0" applyNumberFormat="1" applyFont="1" applyBorder="1" applyAlignment="1" applyProtection="1">
      <alignment/>
      <protection/>
    </xf>
    <xf numFmtId="207" fontId="8" fillId="0" borderId="0" xfId="0" applyNumberFormat="1" applyFont="1" applyBorder="1" applyAlignment="1">
      <alignment/>
    </xf>
    <xf numFmtId="207" fontId="4" fillId="0" borderId="0" xfId="0" applyNumberFormat="1" applyFont="1" applyBorder="1" applyAlignment="1">
      <alignment/>
    </xf>
    <xf numFmtId="207" fontId="8" fillId="0" borderId="0" xfId="71" applyNumberFormat="1" applyFont="1" applyBorder="1">
      <alignment/>
      <protection/>
    </xf>
    <xf numFmtId="207" fontId="4" fillId="0" borderId="0" xfId="71" applyNumberFormat="1" applyFont="1" applyBorder="1">
      <alignment/>
      <protection/>
    </xf>
    <xf numFmtId="207" fontId="8" fillId="0" borderId="0" xfId="71" applyNumberFormat="1" applyFont="1" applyProtection="1">
      <alignment/>
      <protection/>
    </xf>
    <xf numFmtId="207" fontId="4" fillId="0" borderId="0" xfId="71" applyNumberFormat="1" applyFont="1" applyProtection="1">
      <alignment/>
      <protection/>
    </xf>
    <xf numFmtId="207" fontId="4" fillId="0" borderId="0" xfId="71" applyNumberFormat="1" applyFont="1" applyBorder="1" applyProtection="1">
      <alignment/>
      <protection/>
    </xf>
    <xf numFmtId="207" fontId="7" fillId="0" borderId="0" xfId="71" applyNumberFormat="1" applyFont="1" applyProtection="1">
      <alignment/>
      <protection/>
    </xf>
    <xf numFmtId="207" fontId="6" fillId="0" borderId="0" xfId="71" applyNumberFormat="1" applyFont="1" applyProtection="1">
      <alignment/>
      <protection/>
    </xf>
    <xf numFmtId="207" fontId="8" fillId="0" borderId="0" xfId="0" applyNumberFormat="1" applyFont="1" applyAlignment="1">
      <alignment/>
    </xf>
    <xf numFmtId="0" fontId="0" fillId="33" borderId="0" xfId="0" applyFont="1" applyFill="1" applyAlignment="1">
      <alignment vertical="center" wrapText="1"/>
    </xf>
    <xf numFmtId="0" fontId="81" fillId="33" borderId="0" xfId="0" applyFont="1" applyFill="1" applyAlignment="1" applyProtection="1">
      <alignment vertical="center" wrapText="1"/>
      <protection/>
    </xf>
    <xf numFmtId="0" fontId="17" fillId="35" borderId="14" xfId="0" applyFont="1" applyFill="1" applyBorder="1" applyAlignment="1">
      <alignment horizontal="right" vertical="center" wrapText="1"/>
    </xf>
    <xf numFmtId="0" fontId="85" fillId="0" borderId="0" xfId="0" applyFont="1" applyAlignment="1" applyProtection="1">
      <alignment/>
      <protection/>
    </xf>
    <xf numFmtId="15" fontId="86" fillId="0" borderId="0" xfId="77" applyNumberFormat="1" applyFont="1" applyFill="1" applyAlignment="1" applyProtection="1">
      <alignment horizontal="left"/>
      <protection/>
    </xf>
    <xf numFmtId="17" fontId="86" fillId="0" borderId="0" xfId="77" applyNumberFormat="1" applyFont="1" applyFill="1" applyAlignment="1" applyProtection="1">
      <alignment horizontal="left"/>
      <protection/>
    </xf>
    <xf numFmtId="0" fontId="86" fillId="0" borderId="0" xfId="77" applyFont="1" applyFill="1" applyAlignment="1" applyProtection="1">
      <alignment/>
      <protection/>
    </xf>
    <xf numFmtId="14" fontId="4" fillId="33" borderId="0" xfId="77" applyNumberFormat="1" applyFont="1" applyFill="1" applyBorder="1" applyAlignment="1">
      <alignment horizontal="right"/>
      <protection/>
    </xf>
    <xf numFmtId="49" fontId="4" fillId="33" borderId="0" xfId="77" applyNumberFormat="1" applyFont="1" applyFill="1" applyBorder="1" applyAlignment="1">
      <alignment horizontal="right"/>
      <protection/>
    </xf>
    <xf numFmtId="0" fontId="4" fillId="33" borderId="13" xfId="0" applyFont="1" applyFill="1" applyBorder="1" applyAlignment="1" applyProtection="1">
      <alignment horizontal="right"/>
      <protection/>
    </xf>
    <xf numFmtId="0" fontId="18" fillId="0" borderId="0" xfId="0" applyFont="1" applyFill="1" applyBorder="1" applyAlignment="1">
      <alignment horizontal="right" vertical="center" wrapText="1"/>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76" fillId="0" borderId="15" xfId="0" applyFont="1" applyBorder="1" applyAlignment="1">
      <alignment/>
    </xf>
    <xf numFmtId="0" fontId="59" fillId="0" borderId="15" xfId="0" applyFont="1" applyBorder="1" applyAlignment="1">
      <alignment/>
    </xf>
    <xf numFmtId="207" fontId="7" fillId="0" borderId="0" xfId="69" applyNumberFormat="1" applyFont="1" applyBorder="1" applyAlignment="1">
      <alignment horizontal="right" vertical="center"/>
      <protection/>
    </xf>
    <xf numFmtId="0" fontId="0" fillId="0" borderId="0" xfId="0" applyBorder="1" applyAlignment="1">
      <alignment/>
    </xf>
    <xf numFmtId="207" fontId="0" fillId="0" borderId="0" xfId="0" applyNumberFormat="1" applyBorder="1" applyAlignment="1">
      <alignment/>
    </xf>
    <xf numFmtId="207" fontId="6" fillId="0" borderId="0" xfId="71" applyNumberFormat="1" applyFont="1" applyBorder="1" applyProtection="1">
      <alignment/>
      <protection/>
    </xf>
    <xf numFmtId="207" fontId="8" fillId="0" borderId="0" xfId="71" applyNumberFormat="1" applyFont="1" applyBorder="1" applyAlignment="1" applyProtection="1">
      <alignment vertical="center"/>
      <protection/>
    </xf>
    <xf numFmtId="207" fontId="7" fillId="0" borderId="0" xfId="71" applyNumberFormat="1" applyFont="1" applyBorder="1" applyProtection="1">
      <alignment/>
      <protection/>
    </xf>
    <xf numFmtId="207" fontId="8" fillId="0" borderId="0" xfId="0" applyNumberFormat="1" applyFont="1" applyFill="1" applyBorder="1" applyAlignment="1">
      <alignment/>
    </xf>
    <xf numFmtId="207" fontId="6" fillId="0" borderId="0" xfId="71" applyNumberFormat="1" applyFont="1" applyFill="1" applyBorder="1" applyProtection="1">
      <alignment/>
      <protection/>
    </xf>
    <xf numFmtId="207" fontId="0" fillId="0" borderId="0" xfId="0" applyNumberFormat="1" applyFill="1" applyBorder="1" applyAlignment="1">
      <alignment/>
    </xf>
    <xf numFmtId="207" fontId="8" fillId="0" borderId="0" xfId="71" applyNumberFormat="1" applyFont="1" applyBorder="1" applyProtection="1">
      <alignment/>
      <protection/>
    </xf>
    <xf numFmtId="207" fontId="6" fillId="0" borderId="0" xfId="71" applyNumberFormat="1" applyFont="1" applyBorder="1" applyAlignment="1" applyProtection="1">
      <alignment vertical="center"/>
      <protection/>
    </xf>
    <xf numFmtId="200" fontId="8" fillId="33" borderId="0" xfId="67" applyNumberFormat="1" applyFont="1" applyFill="1" applyBorder="1">
      <alignment/>
      <protection/>
    </xf>
    <xf numFmtId="0" fontId="87" fillId="0" borderId="0" xfId="0" applyFont="1" applyAlignment="1">
      <alignment vertical="center" wrapText="1"/>
    </xf>
    <xf numFmtId="0" fontId="8" fillId="0" borderId="0" xfId="0" applyFont="1" applyAlignment="1">
      <alignment/>
    </xf>
    <xf numFmtId="0" fontId="88" fillId="35" borderId="13" xfId="0" applyFont="1" applyFill="1" applyBorder="1" applyAlignment="1">
      <alignment horizontal="right" vertical="center" wrapText="1"/>
    </xf>
    <xf numFmtId="0" fontId="89" fillId="0" borderId="0" xfId="0" applyFont="1" applyAlignment="1">
      <alignment/>
    </xf>
    <xf numFmtId="196" fontId="76" fillId="0" borderId="0" xfId="0" applyNumberFormat="1" applyFont="1" applyBorder="1" applyAlignment="1" applyProtection="1">
      <alignment vertical="center"/>
      <protection/>
    </xf>
    <xf numFmtId="207" fontId="8" fillId="0" borderId="0" xfId="70" applyNumberFormat="1" applyFont="1" applyBorder="1" applyAlignment="1">
      <alignment vertical="center"/>
      <protection/>
    </xf>
    <xf numFmtId="207" fontId="6" fillId="0" borderId="0" xfId="0" applyNumberFormat="1" applyFont="1" applyAlignment="1" applyProtection="1">
      <alignment/>
      <protection/>
    </xf>
    <xf numFmtId="209" fontId="8" fillId="0" borderId="0" xfId="75" applyNumberFormat="1" applyFont="1" applyAlignment="1">
      <alignment/>
    </xf>
    <xf numFmtId="207" fontId="8" fillId="0" borderId="0" xfId="70" applyNumberFormat="1" applyFont="1" applyBorder="1">
      <alignment/>
      <protection/>
    </xf>
    <xf numFmtId="207" fontId="8" fillId="0" borderId="0" xfId="0" applyNumberFormat="1" applyFont="1" applyAlignment="1" applyProtection="1">
      <alignment/>
      <protection/>
    </xf>
    <xf numFmtId="207" fontId="7" fillId="0" borderId="0" xfId="0" applyNumberFormat="1" applyFont="1" applyAlignment="1" applyProtection="1">
      <alignment/>
      <protection/>
    </xf>
    <xf numFmtId="207" fontId="4" fillId="0" borderId="0" xfId="0" applyNumberFormat="1" applyFont="1" applyBorder="1" applyAlignment="1" applyProtection="1">
      <alignment vertical="center"/>
      <protection/>
    </xf>
    <xf numFmtId="207" fontId="4" fillId="0" borderId="0" xfId="70" applyNumberFormat="1" applyFont="1" applyBorder="1">
      <alignment/>
      <protection/>
    </xf>
    <xf numFmtId="207" fontId="4" fillId="0" borderId="0" xfId="0" applyNumberFormat="1" applyFont="1" applyAlignment="1" applyProtection="1">
      <alignment/>
      <protection/>
    </xf>
    <xf numFmtId="196" fontId="59" fillId="0" borderId="0" xfId="0" applyNumberFormat="1" applyFont="1" applyBorder="1" applyAlignment="1" applyProtection="1">
      <alignment vertical="center"/>
      <protection/>
    </xf>
    <xf numFmtId="207" fontId="4" fillId="0" borderId="0" xfId="70" applyNumberFormat="1" applyFont="1" applyBorder="1" applyAlignment="1">
      <alignment vertical="center"/>
      <protection/>
    </xf>
    <xf numFmtId="207" fontId="4" fillId="0" borderId="0" xfId="0" applyNumberFormat="1" applyFont="1" applyBorder="1" applyAlignment="1" applyProtection="1">
      <alignment horizontal="right"/>
      <protection/>
    </xf>
    <xf numFmtId="0" fontId="0" fillId="0" borderId="13" xfId="0" applyBorder="1" applyAlignment="1">
      <alignment/>
    </xf>
    <xf numFmtId="0" fontId="87" fillId="0" borderId="0" xfId="0" applyFont="1" applyAlignment="1">
      <alignment horizontal="left"/>
    </xf>
    <xf numFmtId="0" fontId="20" fillId="35" borderId="14" xfId="0" applyFont="1" applyFill="1" applyBorder="1" applyAlignment="1" applyProtection="1">
      <alignment horizontal="right"/>
      <protection locked="0"/>
    </xf>
    <xf numFmtId="0" fontId="20" fillId="35" borderId="0" xfId="0" applyFont="1" applyFill="1" applyBorder="1" applyAlignment="1" applyProtection="1">
      <alignment horizontal="right"/>
      <protection locked="0"/>
    </xf>
    <xf numFmtId="0" fontId="0" fillId="0" borderId="14" xfId="0" applyBorder="1" applyAlignment="1">
      <alignment/>
    </xf>
    <xf numFmtId="209" fontId="8" fillId="0" borderId="0" xfId="0" applyNumberFormat="1" applyFont="1" applyBorder="1" applyAlignment="1">
      <alignment/>
    </xf>
    <xf numFmtId="0" fontId="90" fillId="0" borderId="0" xfId="0" applyFont="1" applyFill="1" applyBorder="1" applyAlignment="1">
      <alignment wrapText="1"/>
    </xf>
    <xf numFmtId="0" fontId="90" fillId="0" borderId="0" xfId="0" applyFont="1" applyAlignment="1" applyProtection="1">
      <alignment wrapText="1"/>
      <protection/>
    </xf>
    <xf numFmtId="0" fontId="91" fillId="0" borderId="0" xfId="0" applyFont="1" applyAlignment="1" applyProtection="1">
      <alignment wrapText="1"/>
      <protection/>
    </xf>
    <xf numFmtId="210" fontId="92" fillId="33" borderId="0" xfId="58" applyNumberFormat="1" applyFont="1" applyFill="1" applyBorder="1" applyAlignment="1" applyProtection="1">
      <alignment horizontal="left"/>
      <protection/>
    </xf>
    <xf numFmtId="0" fontId="89" fillId="0" borderId="0" xfId="0" applyFont="1" applyAlignment="1">
      <alignment/>
    </xf>
    <xf numFmtId="0" fontId="0" fillId="0" borderId="16" xfId="0" applyBorder="1" applyAlignment="1">
      <alignment/>
    </xf>
    <xf numFmtId="0" fontId="81" fillId="33" borderId="17" xfId="0" applyFont="1" applyFill="1" applyBorder="1" applyAlignment="1" applyProtection="1">
      <alignment vertical="center"/>
      <protection/>
    </xf>
    <xf numFmtId="0" fontId="88" fillId="35" borderId="18" xfId="0" applyFont="1" applyFill="1" applyBorder="1" applyAlignment="1">
      <alignment horizontal="right" vertical="center"/>
    </xf>
    <xf numFmtId="0" fontId="4" fillId="0" borderId="0" xfId="63">
      <alignment/>
      <protection/>
    </xf>
    <xf numFmtId="0" fontId="8" fillId="0" borderId="0" xfId="63" applyFont="1">
      <alignment/>
      <protection/>
    </xf>
    <xf numFmtId="0" fontId="93" fillId="0" borderId="0" xfId="63" applyFont="1" applyAlignment="1">
      <alignment horizontal="right"/>
      <protection/>
    </xf>
    <xf numFmtId="0" fontId="93" fillId="0" borderId="0" xfId="63" applyFont="1">
      <alignment/>
      <protection/>
    </xf>
    <xf numFmtId="0" fontId="59" fillId="0" borderId="0" xfId="63" applyFont="1">
      <alignment/>
      <protection/>
    </xf>
    <xf numFmtId="0" fontId="93" fillId="0" borderId="0" xfId="63" applyFont="1" applyAlignment="1">
      <alignment horizontal="right" vertical="top"/>
      <protection/>
    </xf>
    <xf numFmtId="0" fontId="93" fillId="0" borderId="0" xfId="63" applyFont="1" applyAlignment="1">
      <alignment vertical="top"/>
      <protection/>
    </xf>
    <xf numFmtId="0" fontId="17" fillId="35" borderId="14" xfId="63" applyFont="1" applyFill="1" applyBorder="1" applyAlignment="1">
      <alignment horizontal="right" vertical="center" wrapText="1"/>
      <protection/>
    </xf>
    <xf numFmtId="0" fontId="20" fillId="35" borderId="19" xfId="63" applyFont="1" applyFill="1" applyBorder="1" applyAlignment="1" applyProtection="1">
      <alignment horizontal="right"/>
      <protection locked="0"/>
    </xf>
    <xf numFmtId="0" fontId="18" fillId="35" borderId="13" xfId="63" applyFont="1" applyFill="1" applyBorder="1" applyAlignment="1">
      <alignment horizontal="right" vertical="center" wrapText="1"/>
      <protection/>
    </xf>
    <xf numFmtId="0" fontId="88" fillId="35" borderId="13" xfId="63" applyFont="1" applyFill="1" applyBorder="1" applyAlignment="1">
      <alignment horizontal="right" vertical="center" wrapText="1"/>
      <protection/>
    </xf>
    <xf numFmtId="0" fontId="20" fillId="35" borderId="20" xfId="63" applyFont="1" applyFill="1" applyBorder="1" applyAlignment="1" applyProtection="1">
      <alignment horizontal="right"/>
      <protection locked="0"/>
    </xf>
    <xf numFmtId="0" fontId="89" fillId="0" borderId="21" xfId="63" applyFont="1" applyBorder="1">
      <alignment/>
      <protection/>
    </xf>
    <xf numFmtId="0" fontId="4" fillId="0" borderId="14" xfId="63" applyBorder="1">
      <alignment/>
      <protection/>
    </xf>
    <xf numFmtId="0" fontId="4" fillId="0" borderId="19" xfId="63" applyBorder="1">
      <alignment/>
      <protection/>
    </xf>
    <xf numFmtId="0" fontId="76" fillId="0" borderId="22" xfId="63" applyFont="1" applyBorder="1">
      <alignment/>
      <protection/>
    </xf>
    <xf numFmtId="189" fontId="8" fillId="0" borderId="0" xfId="63" applyNumberFormat="1" applyFont="1" applyBorder="1" applyAlignment="1" applyProtection="1">
      <alignment horizontal="right"/>
      <protection/>
    </xf>
    <xf numFmtId="189" fontId="8" fillId="0" borderId="0" xfId="63" applyNumberFormat="1" applyFont="1" applyBorder="1" applyProtection="1">
      <alignment/>
      <protection/>
    </xf>
    <xf numFmtId="189" fontId="7" fillId="0" borderId="0" xfId="63" applyNumberFormat="1" applyFont="1" applyBorder="1" applyProtection="1">
      <alignment/>
      <protection/>
    </xf>
    <xf numFmtId="189" fontId="8" fillId="0" borderId="0" xfId="63" applyNumberFormat="1" applyFont="1" applyBorder="1">
      <alignment/>
      <protection/>
    </xf>
    <xf numFmtId="189" fontId="8" fillId="36" borderId="0" xfId="63" applyNumberFormat="1" applyFont="1" applyFill="1" applyBorder="1">
      <alignment/>
      <protection/>
    </xf>
    <xf numFmtId="189" fontId="8" fillId="0" borderId="0" xfId="63" applyNumberFormat="1" applyFont="1" applyBorder="1" applyAlignment="1">
      <alignment horizontal="right"/>
      <protection/>
    </xf>
    <xf numFmtId="209" fontId="8" fillId="0" borderId="20" xfId="76" applyNumberFormat="1" applyFont="1" applyBorder="1" applyAlignment="1">
      <alignment horizontal="right"/>
    </xf>
    <xf numFmtId="209" fontId="0" fillId="0" borderId="0" xfId="76" applyNumberFormat="1" applyFont="1" applyBorder="1" applyAlignment="1">
      <alignment/>
    </xf>
    <xf numFmtId="209" fontId="8" fillId="0" borderId="0" xfId="72" applyNumberFormat="1" applyFont="1" applyBorder="1" applyProtection="1">
      <alignment/>
      <protection/>
    </xf>
    <xf numFmtId="0" fontId="4" fillId="0" borderId="0" xfId="63" applyBorder="1">
      <alignment/>
      <protection/>
    </xf>
    <xf numFmtId="209" fontId="0" fillId="0" borderId="20" xfId="76" applyNumberFormat="1" applyFont="1" applyBorder="1" applyAlignment="1">
      <alignment/>
    </xf>
    <xf numFmtId="0" fontId="59" fillId="0" borderId="22" xfId="63" applyFont="1" applyBorder="1">
      <alignment/>
      <protection/>
    </xf>
    <xf numFmtId="0" fontId="4" fillId="0" borderId="0" xfId="63" applyBorder="1" applyAlignment="1">
      <alignment horizontal="right"/>
      <protection/>
    </xf>
    <xf numFmtId="209" fontId="0" fillId="0" borderId="20" xfId="76" applyNumberFormat="1" applyFont="1" applyBorder="1" applyAlignment="1">
      <alignment horizontal="right"/>
    </xf>
    <xf numFmtId="189" fontId="4" fillId="0" borderId="0" xfId="63" applyNumberFormat="1" applyFont="1" applyBorder="1" applyAlignment="1" applyProtection="1">
      <alignment horizontal="right"/>
      <protection/>
    </xf>
    <xf numFmtId="189" fontId="4" fillId="0" borderId="0" xfId="63" applyNumberFormat="1" applyFont="1" applyBorder="1" applyProtection="1">
      <alignment/>
      <protection/>
    </xf>
    <xf numFmtId="189" fontId="6" fillId="0" borderId="0" xfId="63" applyNumberFormat="1" applyFont="1" applyBorder="1" applyProtection="1">
      <alignment/>
      <protection/>
    </xf>
    <xf numFmtId="189" fontId="4" fillId="0" borderId="0" xfId="63" applyNumberFormat="1" applyFont="1" applyBorder="1">
      <alignment/>
      <protection/>
    </xf>
    <xf numFmtId="189" fontId="4" fillId="0" borderId="0" xfId="63" applyNumberFormat="1" applyFont="1" applyBorder="1" applyAlignment="1">
      <alignment horizontal="right"/>
      <protection/>
    </xf>
    <xf numFmtId="209" fontId="8" fillId="0" borderId="20" xfId="76" applyNumberFormat="1" applyFont="1" applyBorder="1" applyAlignment="1" applyProtection="1">
      <alignment horizontal="right"/>
      <protection/>
    </xf>
    <xf numFmtId="189" fontId="4" fillId="0" borderId="0" xfId="63" applyNumberFormat="1" applyBorder="1">
      <alignment/>
      <protection/>
    </xf>
    <xf numFmtId="209" fontId="8" fillId="0" borderId="20" xfId="76" applyNumberFormat="1" applyFont="1" applyBorder="1" applyAlignment="1" applyProtection="1">
      <alignment/>
      <protection/>
    </xf>
    <xf numFmtId="189" fontId="8" fillId="36" borderId="0" xfId="63" applyNumberFormat="1" applyFont="1" applyFill="1" applyBorder="1" applyProtection="1">
      <alignment/>
      <protection/>
    </xf>
    <xf numFmtId="189" fontId="4" fillId="36" borderId="0" xfId="63" applyNumberFormat="1" applyFont="1" applyFill="1" applyBorder="1" applyProtection="1">
      <alignment/>
      <protection/>
    </xf>
    <xf numFmtId="189" fontId="24" fillId="36" borderId="0" xfId="63" applyNumberFormat="1" applyFont="1" applyFill="1" applyBorder="1" applyProtection="1">
      <alignment/>
      <protection/>
    </xf>
    <xf numFmtId="189" fontId="6" fillId="0" borderId="0" xfId="63" applyNumberFormat="1" applyFont="1" applyBorder="1" applyAlignment="1" applyProtection="1">
      <alignment horizontal="right"/>
      <protection/>
    </xf>
    <xf numFmtId="189" fontId="7" fillId="0" borderId="0" xfId="63" applyNumberFormat="1" applyFont="1" applyBorder="1" applyAlignment="1" applyProtection="1">
      <alignment horizontal="right"/>
      <protection/>
    </xf>
    <xf numFmtId="189" fontId="4" fillId="0" borderId="0" xfId="63" applyNumberFormat="1" applyBorder="1" applyAlignment="1">
      <alignment horizontal="right"/>
      <protection/>
    </xf>
    <xf numFmtId="209" fontId="4" fillId="0" borderId="0" xfId="72" applyNumberFormat="1" applyFont="1" applyBorder="1" applyProtection="1">
      <alignment/>
      <protection/>
    </xf>
    <xf numFmtId="189" fontId="4" fillId="0" borderId="0" xfId="63" applyNumberFormat="1" applyFont="1" applyBorder="1" applyAlignment="1" applyProtection="1">
      <alignment/>
      <protection/>
    </xf>
    <xf numFmtId="189" fontId="4" fillId="0" borderId="0" xfId="63" applyNumberFormat="1" applyFont="1" applyBorder="1" applyAlignment="1">
      <alignment/>
      <protection/>
    </xf>
    <xf numFmtId="0" fontId="4" fillId="0" borderId="23" xfId="63" applyBorder="1">
      <alignment/>
      <protection/>
    </xf>
    <xf numFmtId="0" fontId="4" fillId="0" borderId="13" xfId="63" applyBorder="1">
      <alignment/>
      <protection/>
    </xf>
    <xf numFmtId="189" fontId="8" fillId="0" borderId="13" xfId="63" applyNumberFormat="1" applyFont="1" applyBorder="1">
      <alignment/>
      <protection/>
    </xf>
    <xf numFmtId="187" fontId="8" fillId="0" borderId="24" xfId="72" applyNumberFormat="1" applyFont="1" applyBorder="1" applyProtection="1">
      <alignment/>
      <protection/>
    </xf>
    <xf numFmtId="209" fontId="0" fillId="0" borderId="0" xfId="76" applyNumberFormat="1" applyFont="1" applyAlignment="1">
      <alignment/>
    </xf>
    <xf numFmtId="0" fontId="90" fillId="0" borderId="0" xfId="63" applyFont="1" applyFill="1" applyBorder="1" applyAlignment="1">
      <alignment wrapText="1"/>
      <protection/>
    </xf>
    <xf numFmtId="189" fontId="4" fillId="0" borderId="0" xfId="63" applyNumberFormat="1">
      <alignment/>
      <protection/>
    </xf>
    <xf numFmtId="0" fontId="90" fillId="0" borderId="0" xfId="63" applyFont="1" applyAlignment="1" applyProtection="1">
      <alignment wrapText="1"/>
      <protection/>
    </xf>
    <xf numFmtId="0" fontId="91" fillId="0" borderId="0" xfId="63" applyFont="1" applyAlignment="1" applyProtection="1">
      <alignment wrapText="1"/>
      <protection/>
    </xf>
    <xf numFmtId="0" fontId="89" fillId="0" borderId="0" xfId="63" applyFont="1" applyAlignment="1">
      <alignment/>
      <protection/>
    </xf>
    <xf numFmtId="0" fontId="90" fillId="0" borderId="0" xfId="63" applyFont="1" applyAlignment="1">
      <alignment wrapText="1"/>
      <protection/>
    </xf>
    <xf numFmtId="14" fontId="77" fillId="33" borderId="10" xfId="77" applyNumberFormat="1" applyFont="1" applyFill="1" applyBorder="1" applyAlignment="1">
      <alignment horizontal="right"/>
      <protection/>
    </xf>
    <xf numFmtId="0" fontId="89" fillId="0" borderId="25" xfId="63" applyFont="1" applyBorder="1">
      <alignment/>
      <protection/>
    </xf>
    <xf numFmtId="0" fontId="76" fillId="0" borderId="15" xfId="63" applyFont="1" applyBorder="1">
      <alignment/>
      <protection/>
    </xf>
    <xf numFmtId="0" fontId="59" fillId="0" borderId="15" xfId="63" applyFont="1" applyBorder="1">
      <alignment/>
      <protection/>
    </xf>
    <xf numFmtId="14" fontId="4" fillId="33" borderId="11" xfId="77" applyNumberFormat="1" applyFont="1" applyFill="1" applyBorder="1" applyAlignment="1">
      <alignment horizontal="right"/>
      <protection/>
    </xf>
    <xf numFmtId="213" fontId="4" fillId="33" borderId="0" xfId="77" applyNumberFormat="1" applyFont="1" applyFill="1" applyAlignment="1">
      <alignment horizontal="right"/>
      <protection/>
    </xf>
    <xf numFmtId="213" fontId="4" fillId="33" borderId="0" xfId="77" applyNumberFormat="1" applyFont="1" applyFill="1" applyAlignment="1">
      <alignment horizontal="left"/>
      <protection/>
    </xf>
    <xf numFmtId="213" fontId="4" fillId="33" borderId="0" xfId="0" applyNumberFormat="1" applyFont="1" applyFill="1" applyAlignment="1">
      <alignment/>
    </xf>
    <xf numFmtId="213" fontId="4" fillId="33" borderId="0" xfId="77" applyNumberFormat="1" applyFont="1" applyFill="1">
      <alignment/>
      <protection/>
    </xf>
    <xf numFmtId="213" fontId="4" fillId="33" borderId="0" xfId="77" applyNumberFormat="1" applyFont="1" applyFill="1">
      <alignment/>
      <protection/>
    </xf>
    <xf numFmtId="213" fontId="59" fillId="0" borderId="0" xfId="0" applyNumberFormat="1" applyFont="1" applyAlignment="1">
      <alignment/>
    </xf>
    <xf numFmtId="213" fontId="4" fillId="0" borderId="0" xfId="63" applyNumberFormat="1" applyBorder="1">
      <alignment/>
      <protection/>
    </xf>
    <xf numFmtId="213" fontId="4" fillId="0" borderId="0" xfId="63" applyNumberFormat="1" applyFont="1" applyBorder="1">
      <alignment/>
      <protection/>
    </xf>
    <xf numFmtId="213" fontId="8" fillId="0" borderId="0" xfId="63" applyNumberFormat="1" applyFont="1" applyBorder="1" applyAlignment="1">
      <alignment horizontal="right"/>
      <protection/>
    </xf>
    <xf numFmtId="213" fontId="4" fillId="0" borderId="0" xfId="63" applyNumberFormat="1" applyFont="1" applyBorder="1" applyAlignment="1">
      <alignment horizontal="right"/>
      <protection/>
    </xf>
    <xf numFmtId="214" fontId="4" fillId="0" borderId="0" xfId="0" applyNumberFormat="1" applyFont="1" applyBorder="1" applyAlignment="1">
      <alignment/>
    </xf>
    <xf numFmtId="214" fontId="6" fillId="0" borderId="0" xfId="71" applyNumberFormat="1" applyFont="1" applyFill="1" applyBorder="1" applyProtection="1">
      <alignment/>
      <protection/>
    </xf>
    <xf numFmtId="214" fontId="6" fillId="0" borderId="0" xfId="71" applyNumberFormat="1" applyFont="1" applyBorder="1" applyAlignment="1" applyProtection="1">
      <alignment vertical="center"/>
      <protection/>
    </xf>
    <xf numFmtId="214" fontId="6" fillId="0" borderId="0" xfId="71" applyNumberFormat="1" applyFont="1" applyBorder="1" applyProtection="1">
      <alignment/>
      <protection/>
    </xf>
    <xf numFmtId="214" fontId="6" fillId="0" borderId="0" xfId="0" applyNumberFormat="1" applyFont="1" applyBorder="1" applyAlignment="1" applyProtection="1">
      <alignment/>
      <protection/>
    </xf>
    <xf numFmtId="0" fontId="4" fillId="33" borderId="26" xfId="77" applyFont="1" applyFill="1" applyBorder="1">
      <alignment/>
      <protection/>
    </xf>
    <xf numFmtId="0" fontId="0" fillId="0" borderId="26" xfId="0" applyBorder="1" applyAlignment="1">
      <alignment/>
    </xf>
    <xf numFmtId="0" fontId="17" fillId="35" borderId="0" xfId="0" applyFont="1" applyFill="1" applyBorder="1" applyAlignment="1">
      <alignment horizontal="center" vertical="center"/>
    </xf>
    <xf numFmtId="0" fontId="20" fillId="35" borderId="27" xfId="0" applyFont="1" applyFill="1" applyBorder="1" applyAlignment="1" applyProtection="1">
      <alignment horizontal="right" wrapText="1"/>
      <protection locked="0"/>
    </xf>
    <xf numFmtId="209" fontId="8" fillId="33" borderId="0" xfId="75" applyNumberFormat="1" applyFont="1" applyFill="1" applyAlignment="1">
      <alignment/>
    </xf>
    <xf numFmtId="209" fontId="4" fillId="33" borderId="0" xfId="75" applyNumberFormat="1" applyFont="1" applyFill="1" applyAlignment="1">
      <alignment/>
    </xf>
    <xf numFmtId="209" fontId="4" fillId="33" borderId="0" xfId="75" applyNumberFormat="1" applyFont="1" applyFill="1" applyAlignment="1">
      <alignment/>
    </xf>
    <xf numFmtId="0" fontId="15" fillId="33" borderId="0" xfId="0" applyFont="1" applyFill="1" applyAlignment="1">
      <alignment horizontal="center"/>
    </xf>
    <xf numFmtId="0" fontId="14" fillId="33" borderId="0" xfId="77" applyFont="1" applyFill="1" applyAlignment="1">
      <alignment horizontal="center"/>
      <protection/>
    </xf>
    <xf numFmtId="49" fontId="13" fillId="33" borderId="0" xfId="64" applyNumberFormat="1" applyFill="1" applyBorder="1" applyAlignment="1" applyProtection="1">
      <alignment horizontal="center" vertical="center" wrapText="1"/>
      <protection/>
    </xf>
    <xf numFmtId="0" fontId="94" fillId="36" borderId="0" xfId="64" applyFont="1" applyFill="1" applyAlignment="1" applyProtection="1">
      <alignment wrapText="1"/>
      <protection/>
    </xf>
    <xf numFmtId="215" fontId="63" fillId="35" borderId="28" xfId="65" applyNumberFormat="1" applyFont="1" applyFill="1" applyBorder="1" applyAlignment="1" applyProtection="1">
      <alignment horizontal="center" vertical="center"/>
      <protection/>
    </xf>
    <xf numFmtId="49" fontId="13" fillId="33" borderId="25" xfId="64" applyNumberFormat="1" applyFill="1" applyBorder="1" applyAlignment="1" applyProtection="1">
      <alignment horizontal="center" vertical="center" wrapText="1"/>
      <protection/>
    </xf>
    <xf numFmtId="49" fontId="13" fillId="33" borderId="14" xfId="64" applyNumberFormat="1" applyFill="1" applyBorder="1" applyAlignment="1" applyProtection="1">
      <alignment horizontal="center" vertical="center" wrapText="1"/>
      <protection/>
    </xf>
    <xf numFmtId="49" fontId="13" fillId="33" borderId="19" xfId="64" applyNumberFormat="1" applyFill="1" applyBorder="1" applyAlignment="1" applyProtection="1">
      <alignment horizontal="center" vertical="center" wrapText="1"/>
      <protection/>
    </xf>
    <xf numFmtId="0" fontId="59" fillId="36" borderId="28" xfId="64" applyFont="1" applyFill="1" applyBorder="1" applyAlignment="1">
      <alignment horizontal="left" vertical="center"/>
      <protection locked="0"/>
    </xf>
    <xf numFmtId="0" fontId="59" fillId="33" borderId="28" xfId="64" applyFont="1" applyFill="1" applyBorder="1" applyAlignment="1" applyProtection="1">
      <alignment vertical="center" wrapText="1"/>
      <protection/>
    </xf>
    <xf numFmtId="0" fontId="59" fillId="33" borderId="28" xfId="64" applyFont="1" applyFill="1" applyBorder="1" applyAlignment="1" applyProtection="1">
      <alignment horizontal="center" vertical="center"/>
      <protection/>
    </xf>
    <xf numFmtId="0" fontId="59" fillId="33" borderId="21" xfId="64" applyFont="1" applyFill="1" applyBorder="1" applyAlignment="1" applyProtection="1">
      <alignment vertical="center" wrapText="1"/>
      <protection/>
    </xf>
    <xf numFmtId="0" fontId="59" fillId="33" borderId="21" xfId="64" applyFont="1" applyFill="1" applyBorder="1" applyAlignment="1" applyProtection="1">
      <alignment horizontal="center" vertical="center"/>
      <protection/>
    </xf>
    <xf numFmtId="0" fontId="59" fillId="33" borderId="23" xfId="64" applyFont="1" applyFill="1" applyBorder="1" applyAlignment="1" applyProtection="1">
      <alignment vertical="center" wrapText="1"/>
      <protection/>
    </xf>
    <xf numFmtId="0" fontId="59" fillId="33" borderId="23" xfId="64" applyFont="1" applyFill="1" applyBorder="1" applyAlignment="1" applyProtection="1">
      <alignment horizontal="center" vertical="center"/>
      <protection/>
    </xf>
    <xf numFmtId="0" fontId="59" fillId="33" borderId="28" xfId="64" applyFont="1" applyFill="1" applyBorder="1" applyAlignment="1" applyProtection="1">
      <alignment horizontal="center" vertical="center" wrapText="1"/>
      <protection/>
    </xf>
    <xf numFmtId="0" fontId="95" fillId="33" borderId="0" xfId="64" applyFont="1" applyFill="1" applyAlignment="1" applyProtection="1">
      <alignment vertical="center"/>
      <protection/>
    </xf>
    <xf numFmtId="0" fontId="95" fillId="33" borderId="0" xfId="64" applyFont="1" applyFill="1" applyAlignment="1" applyProtection="1">
      <alignment vertical="center" wrapText="1"/>
      <protection/>
    </xf>
    <xf numFmtId="0" fontId="95" fillId="33" borderId="0" xfId="64" applyFont="1" applyFill="1" applyAlignment="1" applyProtection="1">
      <alignment horizontal="center" vertical="center"/>
      <protection/>
    </xf>
    <xf numFmtId="0" fontId="96" fillId="36" borderId="0" xfId="64" applyFont="1" applyFill="1" applyAlignment="1" applyProtection="1">
      <alignment wrapText="1"/>
      <protection/>
    </xf>
    <xf numFmtId="49" fontId="13" fillId="33" borderId="13" xfId="64" applyNumberFormat="1" applyFill="1" applyBorder="1" applyAlignment="1" applyProtection="1">
      <alignment horizontal="center" vertical="center" wrapText="1"/>
      <protection/>
    </xf>
    <xf numFmtId="49" fontId="13" fillId="33" borderId="24" xfId="64" applyNumberFormat="1" applyFill="1" applyBorder="1" applyAlignment="1" applyProtection="1">
      <alignment horizontal="center" vertical="center" wrapText="1"/>
      <protection/>
    </xf>
    <xf numFmtId="210" fontId="97" fillId="33" borderId="0" xfId="58" applyNumberFormat="1" applyFont="1" applyFill="1" applyBorder="1" applyAlignment="1" applyProtection="1">
      <alignment horizontal="left"/>
      <protection/>
    </xf>
    <xf numFmtId="0" fontId="59" fillId="0" borderId="13" xfId="0" applyFont="1" applyBorder="1" applyAlignment="1">
      <alignment/>
    </xf>
    <xf numFmtId="189" fontId="4" fillId="33" borderId="13" xfId="68" applyNumberFormat="1" applyFont="1" applyFill="1" applyBorder="1">
      <alignment/>
      <protection/>
    </xf>
    <xf numFmtId="189" fontId="4" fillId="33" borderId="13" xfId="0" applyNumberFormat="1" applyFont="1" applyFill="1" applyBorder="1" applyAlignment="1">
      <alignment horizontal="right"/>
    </xf>
    <xf numFmtId="189" fontId="4" fillId="33" borderId="29" xfId="0" applyNumberFormat="1" applyFont="1" applyFill="1" applyBorder="1" applyAlignment="1">
      <alignment/>
    </xf>
    <xf numFmtId="0" fontId="88" fillId="35" borderId="14" xfId="0" applyFont="1" applyFill="1" applyBorder="1" applyAlignment="1">
      <alignment vertical="center"/>
    </xf>
    <xf numFmtId="0" fontId="59" fillId="36" borderId="0" xfId="64" applyFont="1" applyFill="1" applyBorder="1" applyAlignment="1" applyProtection="1">
      <alignment vertical="top" wrapText="1"/>
      <protection/>
    </xf>
    <xf numFmtId="0" fontId="6" fillId="36" borderId="0" xfId="64" applyFont="1" applyFill="1" applyBorder="1" applyAlignment="1" applyProtection="1">
      <alignment vertical="center" wrapText="1"/>
      <protection/>
    </xf>
    <xf numFmtId="0" fontId="0" fillId="0" borderId="17" xfId="0" applyBorder="1" applyAlignment="1">
      <alignment/>
    </xf>
    <xf numFmtId="0" fontId="0" fillId="0" borderId="30" xfId="0" applyBorder="1" applyAlignment="1">
      <alignment/>
    </xf>
    <xf numFmtId="0" fontId="17" fillId="35" borderId="13" xfId="0" applyFont="1" applyFill="1" applyBorder="1" applyAlignment="1">
      <alignment horizontal="center"/>
    </xf>
    <xf numFmtId="0" fontId="17" fillId="35" borderId="13" xfId="0" applyFont="1" applyFill="1" applyBorder="1" applyAlignment="1">
      <alignment horizontal="center" vertical="center"/>
    </xf>
    <xf numFmtId="14" fontId="4" fillId="33" borderId="12" xfId="77" applyNumberFormat="1" applyFont="1" applyFill="1" applyBorder="1" applyAlignment="1">
      <alignment horizontal="right"/>
      <protection/>
    </xf>
    <xf numFmtId="0" fontId="4" fillId="33" borderId="0" xfId="0" applyFont="1" applyFill="1" applyBorder="1" applyAlignment="1" applyProtection="1">
      <alignment horizontal="right"/>
      <protection/>
    </xf>
    <xf numFmtId="0" fontId="96" fillId="36" borderId="31" xfId="64" applyFont="1" applyFill="1" applyBorder="1" applyAlignment="1" applyProtection="1">
      <alignment wrapText="1"/>
      <protection/>
    </xf>
    <xf numFmtId="0" fontId="8" fillId="33" borderId="0" xfId="0" applyFont="1" applyFill="1" applyAlignment="1">
      <alignment vertical="center"/>
    </xf>
    <xf numFmtId="0" fontId="8" fillId="33" borderId="0" xfId="77" applyFont="1" applyFill="1" applyAlignment="1">
      <alignment vertical="center"/>
      <protection/>
    </xf>
    <xf numFmtId="0" fontId="76" fillId="0" borderId="0" xfId="0" applyFont="1" applyBorder="1" applyAlignment="1">
      <alignment/>
    </xf>
    <xf numFmtId="207" fontId="8" fillId="0" borderId="0" xfId="0" applyNumberFormat="1" applyFont="1" applyBorder="1" applyAlignment="1" applyProtection="1">
      <alignment/>
      <protection/>
    </xf>
    <xf numFmtId="189" fontId="8" fillId="33" borderId="0" xfId="68" applyNumberFormat="1" applyFont="1" applyFill="1" applyBorder="1" applyAlignment="1">
      <alignment/>
      <protection/>
    </xf>
    <xf numFmtId="207" fontId="8" fillId="0" borderId="0" xfId="0" applyNumberFormat="1" applyFont="1" applyAlignment="1">
      <alignment/>
    </xf>
    <xf numFmtId="0" fontId="1" fillId="33" borderId="0" xfId="0" applyFont="1" applyFill="1" applyAlignment="1">
      <alignment/>
    </xf>
    <xf numFmtId="209" fontId="8" fillId="33" borderId="0" xfId="75" applyNumberFormat="1" applyFont="1" applyFill="1" applyAlignment="1">
      <alignment/>
    </xf>
    <xf numFmtId="0" fontId="8" fillId="33" borderId="0" xfId="77" applyFont="1" applyFill="1" applyAlignment="1">
      <alignment/>
      <protection/>
    </xf>
    <xf numFmtId="0" fontId="17" fillId="35" borderId="0" xfId="0" applyFont="1" applyFill="1" applyBorder="1" applyAlignment="1">
      <alignment horizontal="center" vertical="center"/>
    </xf>
    <xf numFmtId="209" fontId="8" fillId="33" borderId="0" xfId="75" applyNumberFormat="1" applyFont="1" applyFill="1" applyBorder="1" applyAlignment="1">
      <alignment/>
    </xf>
    <xf numFmtId="209" fontId="4" fillId="33" borderId="0" xfId="75" applyNumberFormat="1" applyFont="1" applyFill="1" applyBorder="1" applyAlignment="1">
      <alignment/>
    </xf>
    <xf numFmtId="1" fontId="4" fillId="33" borderId="0" xfId="0" applyNumberFormat="1" applyFont="1" applyFill="1" applyAlignment="1">
      <alignment/>
    </xf>
    <xf numFmtId="1" fontId="8" fillId="33" borderId="0" xfId="0" applyNumberFormat="1" applyFont="1" applyFill="1" applyAlignment="1">
      <alignment/>
    </xf>
    <xf numFmtId="0" fontId="4" fillId="33" borderId="0" xfId="0" applyFont="1" applyFill="1" applyAlignment="1">
      <alignment horizontal="right"/>
    </xf>
    <xf numFmtId="0" fontId="8" fillId="33" borderId="0" xfId="77" applyFont="1" applyFill="1" applyAlignment="1">
      <alignment horizontal="right" vertical="center"/>
      <protection/>
    </xf>
    <xf numFmtId="207" fontId="8" fillId="0" borderId="0" xfId="0" applyNumberFormat="1" applyFont="1" applyBorder="1" applyAlignment="1" applyProtection="1">
      <alignment horizontal="right"/>
      <protection/>
    </xf>
    <xf numFmtId="0" fontId="0" fillId="36" borderId="0" xfId="0" applyFill="1" applyBorder="1" applyAlignment="1">
      <alignment horizontal="right" vertical="center" wrapText="1"/>
    </xf>
    <xf numFmtId="0" fontId="17" fillId="36" borderId="0" xfId="0" applyFont="1" applyFill="1" applyBorder="1" applyAlignment="1">
      <alignment horizontal="right" vertical="center" wrapText="1"/>
    </xf>
    <xf numFmtId="207" fontId="8" fillId="36" borderId="0" xfId="0" applyNumberFormat="1" applyFont="1" applyFill="1" applyBorder="1" applyAlignment="1" applyProtection="1">
      <alignment vertical="center"/>
      <protection/>
    </xf>
    <xf numFmtId="207" fontId="8" fillId="36" borderId="0" xfId="0" applyNumberFormat="1" applyFont="1" applyFill="1" applyBorder="1" applyAlignment="1" applyProtection="1">
      <alignment/>
      <protection/>
    </xf>
    <xf numFmtId="207" fontId="8" fillId="36" borderId="0" xfId="49" applyNumberFormat="1" applyFont="1" applyFill="1" applyBorder="1" applyAlignment="1" applyProtection="1">
      <alignment/>
      <protection/>
    </xf>
    <xf numFmtId="207" fontId="8" fillId="36" borderId="0" xfId="0" applyNumberFormat="1" applyFont="1" applyFill="1" applyBorder="1" applyAlignment="1">
      <alignment/>
    </xf>
    <xf numFmtId="207" fontId="8" fillId="36" borderId="0" xfId="72" applyNumberFormat="1" applyFont="1" applyFill="1" applyBorder="1">
      <alignment/>
      <protection/>
    </xf>
    <xf numFmtId="207" fontId="7" fillId="36" borderId="0" xfId="0" applyNumberFormat="1" applyFont="1" applyFill="1" applyBorder="1" applyAlignment="1" applyProtection="1">
      <alignment/>
      <protection/>
    </xf>
    <xf numFmtId="207" fontId="4" fillId="36" borderId="0" xfId="0" applyNumberFormat="1" applyFont="1" applyFill="1" applyBorder="1" applyAlignment="1" applyProtection="1">
      <alignment/>
      <protection/>
    </xf>
    <xf numFmtId="207" fontId="6" fillId="36" borderId="0" xfId="0" applyNumberFormat="1" applyFont="1" applyFill="1" applyBorder="1" applyAlignment="1" applyProtection="1">
      <alignment/>
      <protection/>
    </xf>
    <xf numFmtId="207" fontId="4" fillId="36" borderId="0" xfId="0" applyNumberFormat="1" applyFont="1" applyFill="1" applyBorder="1" applyAlignment="1">
      <alignment/>
    </xf>
    <xf numFmtId="207" fontId="4" fillId="36" borderId="0" xfId="72" applyNumberFormat="1" applyFont="1" applyFill="1" applyBorder="1">
      <alignment/>
      <protection/>
    </xf>
    <xf numFmtId="207" fontId="4" fillId="36" borderId="0" xfId="72" applyNumberFormat="1" applyFont="1" applyFill="1" applyBorder="1" applyProtection="1">
      <alignment/>
      <protection/>
    </xf>
    <xf numFmtId="207" fontId="0" fillId="36" borderId="0" xfId="0" applyNumberFormat="1" applyFont="1" applyFill="1" applyBorder="1" applyAlignment="1" applyProtection="1">
      <alignment/>
      <protection/>
    </xf>
    <xf numFmtId="0" fontId="18" fillId="36" borderId="0" xfId="0" applyFont="1" applyFill="1" applyBorder="1" applyAlignment="1">
      <alignment horizontal="right" vertical="center" wrapText="1"/>
    </xf>
    <xf numFmtId="0" fontId="88" fillId="36" borderId="0" xfId="0" applyFont="1" applyFill="1" applyBorder="1" applyAlignment="1">
      <alignment horizontal="right" vertical="center" wrapText="1"/>
    </xf>
    <xf numFmtId="0" fontId="0" fillId="36" borderId="0" xfId="0" applyFill="1" applyBorder="1" applyAlignment="1">
      <alignment/>
    </xf>
    <xf numFmtId="207" fontId="7" fillId="36" borderId="0" xfId="49" applyNumberFormat="1" applyFont="1" applyFill="1" applyBorder="1" applyAlignment="1" applyProtection="1">
      <alignment/>
      <protection/>
    </xf>
    <xf numFmtId="207" fontId="8" fillId="36" borderId="0" xfId="72" applyNumberFormat="1" applyFont="1" applyFill="1" applyBorder="1" applyProtection="1">
      <alignment/>
      <protection/>
    </xf>
    <xf numFmtId="207" fontId="7" fillId="36" borderId="0" xfId="72" applyNumberFormat="1" applyFont="1" applyFill="1" applyBorder="1" applyProtection="1">
      <alignment/>
      <protection/>
    </xf>
    <xf numFmtId="207" fontId="6" fillId="36" borderId="0" xfId="72" applyNumberFormat="1" applyFont="1" applyFill="1" applyBorder="1" applyProtection="1">
      <alignment/>
      <protection/>
    </xf>
    <xf numFmtId="207" fontId="0" fillId="36" borderId="0" xfId="0" applyNumberFormat="1" applyFill="1" applyBorder="1" applyAlignment="1">
      <alignment/>
    </xf>
    <xf numFmtId="0" fontId="4" fillId="36" borderId="0" xfId="77" applyFont="1" applyFill="1" applyBorder="1">
      <alignment/>
      <protection/>
    </xf>
    <xf numFmtId="0" fontId="4" fillId="36" borderId="0" xfId="77" applyFont="1" applyFill="1" applyBorder="1" applyAlignment="1">
      <alignment horizontal="right"/>
      <protection/>
    </xf>
    <xf numFmtId="0" fontId="17" fillId="36" borderId="0" xfId="0" applyFont="1" applyFill="1" applyBorder="1" applyAlignment="1">
      <alignment vertical="center"/>
    </xf>
    <xf numFmtId="209" fontId="4" fillId="0" borderId="20" xfId="76" applyNumberFormat="1" applyFont="1" applyBorder="1" applyAlignment="1">
      <alignment horizontal="right"/>
    </xf>
    <xf numFmtId="0" fontId="20" fillId="35" borderId="0" xfId="0" applyFont="1" applyFill="1" applyBorder="1" applyAlignment="1">
      <alignment horizontal="center" vertical="center" wrapText="1"/>
    </xf>
    <xf numFmtId="0" fontId="17" fillId="36" borderId="0" xfId="0" applyFont="1" applyFill="1" applyBorder="1" applyAlignment="1">
      <alignment horizontal="center" vertical="center"/>
    </xf>
    <xf numFmtId="0" fontId="4" fillId="36" borderId="0" xfId="0" applyFont="1" applyFill="1" applyBorder="1" applyAlignment="1">
      <alignment/>
    </xf>
    <xf numFmtId="209" fontId="8" fillId="36" borderId="0" xfId="75" applyNumberFormat="1" applyFont="1" applyFill="1" applyBorder="1" applyAlignment="1">
      <alignment/>
    </xf>
    <xf numFmtId="209" fontId="4" fillId="36" borderId="0" xfId="75" applyNumberFormat="1" applyFont="1" applyFill="1" applyBorder="1" applyAlignment="1">
      <alignment/>
    </xf>
    <xf numFmtId="209" fontId="7" fillId="36" borderId="0" xfId="75" applyNumberFormat="1" applyFont="1" applyFill="1" applyBorder="1" applyAlignment="1" applyProtection="1">
      <alignment/>
      <protection/>
    </xf>
    <xf numFmtId="209" fontId="0" fillId="36" borderId="0" xfId="75" applyNumberFormat="1" applyFont="1" applyFill="1" applyBorder="1" applyAlignment="1">
      <alignment/>
    </xf>
    <xf numFmtId="209" fontId="6" fillId="36" borderId="0" xfId="75" applyNumberFormat="1" applyFont="1" applyFill="1" applyBorder="1" applyAlignment="1" applyProtection="1">
      <alignment/>
      <protection/>
    </xf>
    <xf numFmtId="209" fontId="8" fillId="36" borderId="0" xfId="75" applyNumberFormat="1" applyFont="1" applyFill="1" applyBorder="1" applyAlignment="1" applyProtection="1">
      <alignment/>
      <protection/>
    </xf>
    <xf numFmtId="209" fontId="4" fillId="36" borderId="0" xfId="75" applyNumberFormat="1" applyFont="1" applyFill="1" applyBorder="1" applyAlignment="1" applyProtection="1">
      <alignment/>
      <protection/>
    </xf>
    <xf numFmtId="1" fontId="4" fillId="0" borderId="0" xfId="63" applyNumberFormat="1">
      <alignment/>
      <protection/>
    </xf>
    <xf numFmtId="0" fontId="98" fillId="0" borderId="0" xfId="63" applyFont="1" applyAlignment="1">
      <alignment horizontal="left"/>
      <protection/>
    </xf>
    <xf numFmtId="0" fontId="98" fillId="33" borderId="0" xfId="0" applyFont="1" applyFill="1" applyAlignment="1" applyProtection="1">
      <alignment vertical="center"/>
      <protection/>
    </xf>
    <xf numFmtId="209" fontId="4" fillId="0" borderId="0" xfId="0" applyNumberFormat="1" applyFont="1" applyBorder="1" applyAlignment="1">
      <alignment/>
    </xf>
    <xf numFmtId="0" fontId="20" fillId="35" borderId="0" xfId="0" applyFont="1" applyFill="1" applyBorder="1" applyAlignment="1">
      <alignment horizontal="center" vertical="center"/>
    </xf>
    <xf numFmtId="0" fontId="88" fillId="35" borderId="14" xfId="63" applyFont="1" applyFill="1" applyBorder="1" applyAlignment="1">
      <alignment horizontal="left" vertical="center"/>
      <protection/>
    </xf>
    <xf numFmtId="0" fontId="88" fillId="35" borderId="13" xfId="63" applyFont="1" applyFill="1" applyBorder="1" applyAlignment="1">
      <alignment horizontal="left" vertical="center"/>
      <protection/>
    </xf>
    <xf numFmtId="0" fontId="17" fillId="35" borderId="14" xfId="0" applyFont="1" applyFill="1" applyBorder="1" applyAlignment="1">
      <alignment horizontal="center" vertical="center"/>
    </xf>
    <xf numFmtId="207" fontId="6" fillId="0" borderId="0" xfId="71" applyNumberFormat="1" applyFont="1" applyFill="1" applyBorder="1" applyAlignment="1" applyProtection="1">
      <alignment vertical="center"/>
      <protection/>
    </xf>
    <xf numFmtId="0" fontId="0" fillId="0" borderId="0" xfId="0" applyAlignment="1">
      <alignment vertical="center"/>
    </xf>
    <xf numFmtId="213" fontId="4" fillId="0" borderId="0" xfId="63" applyNumberFormat="1" applyFont="1" applyBorder="1" applyAlignment="1">
      <alignment horizontal="right" vertical="center"/>
      <protection/>
    </xf>
    <xf numFmtId="0" fontId="17" fillId="35" borderId="0" xfId="0" applyFont="1" applyFill="1" applyBorder="1" applyAlignment="1">
      <alignment horizontal="center" vertical="center"/>
    </xf>
    <xf numFmtId="0" fontId="4" fillId="33" borderId="0" xfId="0" applyFont="1" applyFill="1" applyAlignment="1">
      <alignment vertical="center" wrapText="1"/>
    </xf>
    <xf numFmtId="0" fontId="0" fillId="33" borderId="0" xfId="0" applyFont="1" applyFill="1" applyAlignment="1">
      <alignment vertical="center" wrapText="1"/>
    </xf>
    <xf numFmtId="0" fontId="17" fillId="35" borderId="14" xfId="0" applyFont="1" applyFill="1" applyBorder="1" applyAlignment="1">
      <alignment horizontal="left" vertical="center" wrapText="1"/>
    </xf>
    <xf numFmtId="0" fontId="18" fillId="35" borderId="0" xfId="0" applyFont="1" applyFill="1" applyBorder="1" applyAlignment="1">
      <alignment horizontal="left" vertical="center" wrapText="1"/>
    </xf>
    <xf numFmtId="0" fontId="88" fillId="35" borderId="14" xfId="0" applyFont="1" applyFill="1" applyBorder="1" applyAlignment="1">
      <alignment horizontal="left" vertical="center"/>
    </xf>
    <xf numFmtId="0" fontId="88" fillId="35" borderId="13" xfId="0" applyFont="1" applyFill="1" applyBorder="1" applyAlignment="1">
      <alignment horizontal="left" vertical="center"/>
    </xf>
    <xf numFmtId="0" fontId="17" fillId="35" borderId="14" xfId="0" applyFont="1" applyFill="1" applyBorder="1" applyAlignment="1">
      <alignment horizontal="right" vertical="center" wrapText="1"/>
    </xf>
    <xf numFmtId="0" fontId="0" fillId="35" borderId="13" xfId="0" applyFill="1" applyBorder="1" applyAlignment="1">
      <alignment horizontal="right" vertical="center" wrapText="1"/>
    </xf>
    <xf numFmtId="0" fontId="17" fillId="35" borderId="13" xfId="0" applyFont="1" applyFill="1" applyBorder="1" applyAlignment="1">
      <alignment horizontal="right" vertical="center" wrapText="1"/>
    </xf>
    <xf numFmtId="0" fontId="18" fillId="35" borderId="13" xfId="0" applyFont="1" applyFill="1" applyBorder="1" applyAlignment="1">
      <alignment horizontal="right" vertical="center" wrapText="1"/>
    </xf>
    <xf numFmtId="0" fontId="17" fillId="36" borderId="0" xfId="0" applyFont="1" applyFill="1" applyBorder="1" applyAlignment="1">
      <alignment horizontal="right" vertical="center" wrapText="1"/>
    </xf>
    <xf numFmtId="0" fontId="0" fillId="36" borderId="0" xfId="0" applyFill="1" applyBorder="1" applyAlignment="1">
      <alignment horizontal="right" vertical="center" wrapText="1"/>
    </xf>
    <xf numFmtId="0" fontId="18" fillId="36" borderId="0" xfId="0" applyFont="1" applyFill="1" applyBorder="1" applyAlignment="1">
      <alignment horizontal="right" vertical="center" wrapText="1"/>
    </xf>
    <xf numFmtId="0" fontId="17" fillId="35" borderId="14" xfId="63" applyFont="1" applyFill="1" applyBorder="1" applyAlignment="1">
      <alignment horizontal="right" vertical="center" wrapText="1"/>
      <protection/>
    </xf>
    <xf numFmtId="0" fontId="17" fillId="35" borderId="13" xfId="63" applyFont="1" applyFill="1" applyBorder="1" applyAlignment="1">
      <alignment horizontal="right" vertical="center" wrapText="1"/>
      <protection/>
    </xf>
    <xf numFmtId="189" fontId="4" fillId="0" borderId="0" xfId="63" applyNumberFormat="1" applyFont="1" applyBorder="1" applyAlignment="1" applyProtection="1">
      <alignment horizontal="right" vertical="center"/>
      <protection/>
    </xf>
    <xf numFmtId="189" fontId="4" fillId="0" borderId="0" xfId="63" applyNumberFormat="1" applyFont="1" applyBorder="1" applyAlignment="1" applyProtection="1">
      <alignment vertical="center"/>
      <protection/>
    </xf>
    <xf numFmtId="189" fontId="4" fillId="0" borderId="0" xfId="63" applyNumberFormat="1" applyBorder="1" applyAlignment="1">
      <alignment vertical="center"/>
      <protection/>
    </xf>
    <xf numFmtId="189" fontId="6" fillId="0" borderId="0" xfId="63" applyNumberFormat="1" applyFont="1" applyBorder="1" applyAlignment="1" applyProtection="1">
      <alignment vertical="center"/>
      <protection/>
    </xf>
    <xf numFmtId="0" fontId="18" fillId="35" borderId="13" xfId="63" applyFont="1" applyFill="1" applyBorder="1" applyAlignment="1">
      <alignment horizontal="right" vertical="center" wrapText="1"/>
      <protection/>
    </xf>
    <xf numFmtId="0" fontId="4" fillId="35" borderId="13" xfId="63" applyFill="1" applyBorder="1" applyAlignment="1">
      <alignment horizontal="right" vertical="center" wrapText="1"/>
      <protection/>
    </xf>
    <xf numFmtId="0" fontId="88" fillId="35" borderId="14" xfId="63" applyFont="1" applyFill="1" applyBorder="1" applyAlignment="1">
      <alignment horizontal="left" vertical="center" wrapText="1"/>
      <protection/>
    </xf>
    <xf numFmtId="0" fontId="99" fillId="35" borderId="13" xfId="63" applyFont="1" applyFill="1" applyBorder="1" applyAlignment="1">
      <alignment horizontal="left" vertical="center" wrapText="1"/>
      <protection/>
    </xf>
    <xf numFmtId="0" fontId="6" fillId="36" borderId="25" xfId="64" applyFont="1" applyFill="1" applyBorder="1" applyAlignment="1" applyProtection="1">
      <alignment horizontal="left" vertical="center" wrapText="1"/>
      <protection/>
    </xf>
    <xf numFmtId="0" fontId="6" fillId="36" borderId="14" xfId="64" applyFont="1" applyFill="1" applyBorder="1" applyAlignment="1" applyProtection="1">
      <alignment horizontal="left" vertical="center" wrapText="1"/>
      <protection/>
    </xf>
    <xf numFmtId="0" fontId="6" fillId="36" borderId="19" xfId="64" applyFont="1" applyFill="1" applyBorder="1" applyAlignment="1" applyProtection="1">
      <alignment horizontal="left" vertical="center" wrapText="1"/>
      <protection/>
    </xf>
    <xf numFmtId="0" fontId="6" fillId="36" borderId="15" xfId="64" applyFont="1" applyFill="1" applyBorder="1" applyAlignment="1" applyProtection="1">
      <alignment horizontal="left" vertical="center" wrapText="1"/>
      <protection/>
    </xf>
    <xf numFmtId="0" fontId="6" fillId="36" borderId="0" xfId="64" applyFont="1" applyFill="1" applyBorder="1" applyAlignment="1" applyProtection="1">
      <alignment horizontal="left" vertical="center" wrapText="1"/>
      <protection/>
    </xf>
    <xf numFmtId="0" fontId="6" fillId="36" borderId="20" xfId="64" applyFont="1" applyFill="1" applyBorder="1" applyAlignment="1" applyProtection="1">
      <alignment horizontal="left" vertical="center" wrapText="1"/>
      <protection/>
    </xf>
    <xf numFmtId="0" fontId="6" fillId="36" borderId="31" xfId="64" applyFont="1" applyFill="1" applyBorder="1" applyAlignment="1" applyProtection="1">
      <alignment horizontal="left" vertical="center" wrapText="1"/>
      <protection/>
    </xf>
    <xf numFmtId="0" fontId="6" fillId="36" borderId="13" xfId="64" applyFont="1" applyFill="1" applyBorder="1" applyAlignment="1" applyProtection="1">
      <alignment horizontal="left" vertical="center" wrapText="1"/>
      <protection/>
    </xf>
    <xf numFmtId="0" fontId="6" fillId="36" borderId="24" xfId="64" applyFont="1" applyFill="1" applyBorder="1" applyAlignment="1" applyProtection="1">
      <alignment horizontal="left" vertical="center" wrapText="1"/>
      <protection/>
    </xf>
    <xf numFmtId="0" fontId="59" fillId="36" borderId="15" xfId="64" applyFont="1" applyFill="1" applyBorder="1" applyAlignment="1" applyProtection="1">
      <alignment horizontal="left" wrapText="1"/>
      <protection/>
    </xf>
    <xf numFmtId="0" fontId="59" fillId="36" borderId="0" xfId="64" applyFont="1" applyFill="1" applyBorder="1" applyAlignment="1" applyProtection="1">
      <alignment horizontal="left" wrapText="1"/>
      <protection/>
    </xf>
    <xf numFmtId="0" fontId="59" fillId="36" borderId="20" xfId="64" applyFont="1" applyFill="1" applyBorder="1" applyAlignment="1" applyProtection="1">
      <alignment horizontal="left" wrapText="1"/>
      <protection/>
    </xf>
    <xf numFmtId="0" fontId="100" fillId="36" borderId="15" xfId="57" applyFont="1" applyFill="1" applyBorder="1" applyAlignment="1" applyProtection="1">
      <alignment horizontal="left" vertical="center" wrapText="1"/>
      <protection/>
    </xf>
    <xf numFmtId="0" fontId="100" fillId="36" borderId="0" xfId="57" applyFont="1" applyFill="1" applyBorder="1" applyAlignment="1" applyProtection="1">
      <alignment horizontal="left" vertical="center" wrapText="1"/>
      <protection/>
    </xf>
    <xf numFmtId="0" fontId="100" fillId="36" borderId="20" xfId="57" applyFont="1" applyFill="1" applyBorder="1" applyAlignment="1" applyProtection="1">
      <alignment horizontal="left" vertical="center" wrapText="1"/>
      <protection/>
    </xf>
    <xf numFmtId="0" fontId="59" fillId="36" borderId="21" xfId="64" applyFont="1" applyFill="1" applyBorder="1" applyAlignment="1">
      <alignment horizontal="left" vertical="center" wrapText="1"/>
      <protection locked="0"/>
    </xf>
    <xf numFmtId="0" fontId="59" fillId="36" borderId="23" xfId="64" applyFont="1" applyFill="1" applyBorder="1" applyAlignment="1">
      <alignment horizontal="left" vertical="center" wrapText="1"/>
      <protection locked="0"/>
    </xf>
    <xf numFmtId="0" fontId="59" fillId="36" borderId="21" xfId="64" applyFont="1" applyFill="1" applyBorder="1" applyAlignment="1">
      <alignment horizontal="left" vertical="center"/>
      <protection locked="0"/>
    </xf>
    <xf numFmtId="0" fontId="59" fillId="36" borderId="23" xfId="64" applyFont="1" applyFill="1" applyBorder="1" applyAlignment="1">
      <alignment horizontal="left" vertical="center"/>
      <protection locked="0"/>
    </xf>
    <xf numFmtId="0" fontId="59" fillId="36" borderId="0" xfId="64" applyFont="1" applyFill="1" applyAlignment="1" applyProtection="1">
      <alignment wrapText="1"/>
      <protection/>
    </xf>
    <xf numFmtId="215" fontId="88" fillId="35" borderId="32" xfId="65" applyNumberFormat="1" applyFont="1" applyFill="1" applyBorder="1" applyAlignment="1" applyProtection="1">
      <alignment horizontal="center" vertical="center"/>
      <protection/>
    </xf>
    <xf numFmtId="215" fontId="88" fillId="35" borderId="18" xfId="65" applyNumberFormat="1" applyFont="1" applyFill="1" applyBorder="1" applyAlignment="1" applyProtection="1">
      <alignment horizontal="center" vertical="center"/>
      <protection/>
    </xf>
    <xf numFmtId="215" fontId="88" fillId="35" borderId="33" xfId="65" applyNumberFormat="1" applyFont="1" applyFill="1" applyBorder="1" applyAlignment="1" applyProtection="1">
      <alignment horizontal="center" vertical="center"/>
      <protection/>
    </xf>
    <xf numFmtId="0" fontId="87" fillId="36" borderId="0" xfId="64" applyFont="1" applyFill="1" applyBorder="1" applyAlignment="1">
      <alignment horizontal="center" vertical="center" wrapText="1"/>
      <protection locked="0"/>
    </xf>
    <xf numFmtId="215" fontId="63" fillId="35" borderId="32" xfId="65" applyNumberFormat="1" applyFont="1" applyFill="1" applyBorder="1" applyAlignment="1" applyProtection="1">
      <alignment horizontal="center" vertical="center"/>
      <protection/>
    </xf>
    <xf numFmtId="215" fontId="63" fillId="35" borderId="33" xfId="65" applyNumberFormat="1" applyFont="1" applyFill="1" applyBorder="1" applyAlignment="1" applyProtection="1">
      <alignment horizontal="center" vertical="center"/>
      <protection/>
    </xf>
    <xf numFmtId="0" fontId="59" fillId="36" borderId="15" xfId="64" applyFont="1" applyFill="1" applyBorder="1" applyAlignment="1" applyProtection="1">
      <alignment vertical="center"/>
      <protection/>
    </xf>
    <xf numFmtId="0" fontId="59" fillId="36" borderId="0" xfId="64" applyFont="1" applyFill="1" applyBorder="1" applyAlignment="1" applyProtection="1">
      <alignment vertical="center"/>
      <protection/>
    </xf>
    <xf numFmtId="0" fontId="59" fillId="36" borderId="20" xfId="64" applyFont="1" applyFill="1" applyBorder="1" applyAlignment="1" applyProtection="1">
      <alignment vertical="center"/>
      <protection/>
    </xf>
    <xf numFmtId="0" fontId="59" fillId="36" borderId="22" xfId="64" applyFont="1" applyFill="1" applyBorder="1" applyAlignment="1">
      <alignment horizontal="left" vertical="center"/>
      <protection locked="0"/>
    </xf>
    <xf numFmtId="0" fontId="59" fillId="36" borderId="15" xfId="64" applyFont="1" applyFill="1" applyBorder="1" applyAlignment="1" applyProtection="1">
      <alignment horizontal="left" vertical="top" wrapText="1"/>
      <protection/>
    </xf>
    <xf numFmtId="0" fontId="59" fillId="36" borderId="0" xfId="64" applyFont="1" applyFill="1" applyBorder="1" applyAlignment="1" applyProtection="1">
      <alignment horizontal="left" vertical="top" wrapText="1"/>
      <protection/>
    </xf>
    <xf numFmtId="0" fontId="59" fillId="36" borderId="20" xfId="64" applyFont="1" applyFill="1" applyBorder="1" applyAlignment="1" applyProtection="1">
      <alignment horizontal="left" vertical="top" wrapText="1"/>
      <protection/>
    </xf>
    <xf numFmtId="0" fontId="59" fillId="36" borderId="31" xfId="64" applyFont="1" applyFill="1" applyBorder="1" applyAlignment="1" applyProtection="1">
      <alignment horizontal="left" vertical="top" wrapText="1"/>
      <protection/>
    </xf>
    <xf numFmtId="0" fontId="59" fillId="36" borderId="13" xfId="64" applyFont="1" applyFill="1" applyBorder="1" applyAlignment="1" applyProtection="1">
      <alignment horizontal="left" vertical="top" wrapText="1"/>
      <protection/>
    </xf>
    <xf numFmtId="0" fontId="59" fillId="36" borderId="24" xfId="64" applyFont="1" applyFill="1" applyBorder="1" applyAlignment="1" applyProtection="1">
      <alignment horizontal="left" vertical="top" wrapText="1"/>
      <protection/>
    </xf>
    <xf numFmtId="0" fontId="6" fillId="36" borderId="25" xfId="64" applyFont="1" applyFill="1" applyBorder="1" applyAlignment="1" applyProtection="1">
      <alignment vertical="center"/>
      <protection/>
    </xf>
    <xf numFmtId="0" fontId="59" fillId="36" borderId="14" xfId="64" applyFont="1" applyFill="1" applyBorder="1" applyAlignment="1" applyProtection="1">
      <alignment vertical="center"/>
      <protection/>
    </xf>
    <xf numFmtId="0" fontId="59" fillId="36" borderId="19" xfId="64" applyFont="1" applyFill="1" applyBorder="1" applyAlignment="1" applyProtection="1">
      <alignment vertical="center"/>
      <protection/>
    </xf>
  </cellXfs>
  <cellStyles count="68">
    <cellStyle name="Normal" xfId="0"/>
    <cellStyle name="]&#13;&#10;Zoomed=1&#13;&#10;Row=0&#13;&#10;Column=0&#13;&#10;Height=0&#13;&#10;Width=0&#13;&#10;FontName=FoxFont&#13;&#10;FontStyle=0&#13;&#10;FontSize=9&#13;&#10;PrtFontName=FoxPrin" xfId="15"/>
    <cellStyle name="]&#13;&#10;Zoomed=1&#13;&#10;Row=0&#13;&#10;Column=0&#13;&#10;Height=0&#13;&#10;Width=0&#13;&#10;FontName=FoxFont&#13;&#10;FontStyle=0&#13;&#10;FontSize=9&#13;&#10;PrtFontName=FoxPrin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_Cattle (CTS)" xfId="46"/>
    <cellStyle name="Currency" xfId="47"/>
    <cellStyle name="Currency [0]" xfId="48"/>
    <cellStyle name="Currency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3" xfId="59"/>
    <cellStyle name="Input" xfId="60"/>
    <cellStyle name="Linked Cell" xfId="61"/>
    <cellStyle name="Neutral" xfId="62"/>
    <cellStyle name="Normal 2" xfId="63"/>
    <cellStyle name="Normal 2 2" xfId="64"/>
    <cellStyle name="Normal 3" xfId="65"/>
    <cellStyle name="Normal 4" xfId="66"/>
    <cellStyle name="Normal_Cattle (CTS)_1" xfId="67"/>
    <cellStyle name="Normal_dec_eng_99" xfId="68"/>
    <cellStyle name="Normal_ETHPB" xfId="69"/>
    <cellStyle name="Normal_ian" xfId="70"/>
    <cellStyle name="Normal_Sheet1" xfId="71"/>
    <cellStyle name="Normal_Sheet1 2" xfId="72"/>
    <cellStyle name="Note" xfId="73"/>
    <cellStyle name="Output" xfId="74"/>
    <cellStyle name="Percent" xfId="75"/>
    <cellStyle name="Percent 2" xfId="76"/>
    <cellStyle name="Refdb standard" xfId="77"/>
    <cellStyle name="þ_x001D_ð'&amp;Oý—&amp;Hý_x000B__x0008_—_x000F_h_x0010__x0007__x0001__x0001_"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0</xdr:col>
      <xdr:colOff>2314575</xdr:colOff>
      <xdr:row>4</xdr:row>
      <xdr:rowOff>266700</xdr:rowOff>
    </xdr:to>
    <xdr:pic>
      <xdr:nvPicPr>
        <xdr:cNvPr id="1" name="Picture 1" descr="Defra_582_AW"/>
        <xdr:cNvPicPr preferRelativeResize="1">
          <a:picLocks noChangeAspect="1"/>
        </xdr:cNvPicPr>
      </xdr:nvPicPr>
      <xdr:blipFill>
        <a:blip r:embed="rId1"/>
        <a:stretch>
          <a:fillRect/>
        </a:stretch>
      </xdr:blipFill>
      <xdr:spPr>
        <a:xfrm>
          <a:off x="38100" y="85725"/>
          <a:ext cx="2276475" cy="1066800"/>
        </a:xfrm>
        <a:prstGeom prst="rect">
          <a:avLst/>
        </a:prstGeom>
        <a:noFill/>
        <a:ln w="9525" cmpd="sng">
          <a:noFill/>
        </a:ln>
      </xdr:spPr>
    </xdr:pic>
    <xdr:clientData/>
  </xdr:twoCellAnchor>
  <xdr:oneCellAnchor>
    <xdr:from>
      <xdr:col>0</xdr:col>
      <xdr:colOff>0</xdr:colOff>
      <xdr:row>52</xdr:row>
      <xdr:rowOff>0</xdr:rowOff>
    </xdr:from>
    <xdr:ext cx="8991600" cy="1466850"/>
    <xdr:sp>
      <xdr:nvSpPr>
        <xdr:cNvPr id="2" name="TextBox 2"/>
        <xdr:cNvSpPr txBox="1">
          <a:spLocks noChangeArrowheads="1"/>
        </xdr:cNvSpPr>
      </xdr:nvSpPr>
      <xdr:spPr>
        <a:xfrm>
          <a:off x="0" y="9039225"/>
          <a:ext cx="8991600" cy="1466850"/>
        </a:xfrm>
        <a:prstGeom prst="rect">
          <a:avLst/>
        </a:prstGeom>
        <a:no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Data source</a:t>
          </a:r>
          <a:r>
            <a:rPr lang="en-US" cap="none" sz="1100" b="0" i="0" u="none" baseline="0">
              <a:solidFill>
                <a:srgbClr val="000000"/>
              </a:solidFill>
              <a:latin typeface="Calibri"/>
              <a:ea typeface="Calibri"/>
              <a:cs typeface="Calibri"/>
            </a:rPr>
            <a:t>: Defra June Survey of Agriculture, a large sample survey sent to a representative sample of holdings across England. As the results are based on a sample survey, they are subject to a degree of sampling error and do not take into account other sources of survey errors, such as non-response bias or administrative data errors.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more information on this survey, please visit our website at </a:t>
          </a:r>
          <a:r>
            <a:rPr lang="en-US" cap="none" sz="1100" b="0" i="0" u="sng" baseline="0">
              <a:solidFill>
                <a:srgbClr val="333399"/>
              </a:solidFill>
              <a:latin typeface="Calibri"/>
              <a:ea typeface="Calibri"/>
              <a:cs typeface="Calibri"/>
            </a:rPr>
            <a:t>https://www.gov.uk/structure-of-the-agricultural-industry-survey-notes-and-guidance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For</a:t>
          </a:r>
          <a:r>
            <a:rPr lang="en-US" cap="none" sz="1100" b="1" i="0" u="none" baseline="0">
              <a:solidFill>
                <a:srgbClr val="000000"/>
              </a:solidFill>
              <a:latin typeface="Calibri"/>
              <a:ea typeface="Calibri"/>
              <a:cs typeface="Calibri"/>
            </a:rPr>
            <a:t> further enquiries on this dataset, please contact: </a:t>
          </a:r>
          <a:r>
            <a:rPr lang="en-US" cap="none" sz="1100" b="0" i="0" u="none" baseline="0">
              <a:solidFill>
                <a:srgbClr val="000000"/>
              </a:solidFill>
              <a:latin typeface="Calibri"/>
              <a:ea typeface="Calibri"/>
              <a:cs typeface="Calibri"/>
            </a:rPr>
            <a:t>Farming Statistics, Department for Environment, Food and Rural Affairs. Tel: 01904 455332, email: </a:t>
          </a:r>
          <a:r>
            <a:rPr lang="en-US" cap="none" sz="1100" b="0" i="0" u="sng" baseline="0">
              <a:solidFill>
                <a:srgbClr val="333399"/>
              </a:solidFill>
              <a:latin typeface="Calibri"/>
              <a:ea typeface="Calibri"/>
              <a:cs typeface="Calibri"/>
            </a:rPr>
            <a:t>farming-statistics@defra.gsi.gov.uk</a:t>
          </a:r>
        </a:p>
      </xdr:txBody>
    </xdr:sp>
    <xdr:clientData/>
  </xdr:oneCellAnchor>
  <xdr:oneCellAnchor>
    <xdr:from>
      <xdr:col>0</xdr:col>
      <xdr:colOff>161925</xdr:colOff>
      <xdr:row>93</xdr:row>
      <xdr:rowOff>123825</xdr:rowOff>
    </xdr:from>
    <xdr:ext cx="10991850" cy="2571750"/>
    <xdr:sp>
      <xdr:nvSpPr>
        <xdr:cNvPr id="3" name="TextBox 3"/>
        <xdr:cNvSpPr txBox="1">
          <a:spLocks noChangeArrowheads="1"/>
        </xdr:cNvSpPr>
      </xdr:nvSpPr>
      <xdr:spPr>
        <a:xfrm>
          <a:off x="161925" y="16125825"/>
          <a:ext cx="10991850" cy="2571750"/>
        </a:xfrm>
        <a:prstGeom prst="rect">
          <a:avLst/>
        </a:prstGeom>
        <a:no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Data notes: 
</a:t>
          </a:r>
          <a:r>
            <a:rPr lang="en-US" cap="none" sz="1100" b="0" i="0" u="none" baseline="0">
              <a:solidFill>
                <a:srgbClr val="000000"/>
              </a:solidFill>
              <a:latin typeface="Calibri"/>
              <a:ea typeface="Calibri"/>
              <a:cs typeface="Calibri"/>
            </a:rPr>
            <a:t>(a)  From June 2007 we began sourcing our cattle data from the Cattle Tracing System (CTS) rather than through the survey. The CTS data has been calculated from 2005. This data is not directly comparable to the survey data collected in the past and we recommend using the CTS data as a more accurate data source. 
</a:t>
          </a:r>
          <a:r>
            <a:rPr lang="en-US" cap="none" sz="1100" b="0" i="0" u="none" baseline="0">
              <a:solidFill>
                <a:srgbClr val="000000"/>
              </a:solidFill>
              <a:latin typeface="Calibri"/>
              <a:ea typeface="Calibri"/>
              <a:cs typeface="Calibri"/>
            </a:rPr>
            <a:t>(b) In CTS, the breed of the cattle is used to identify a breed purpose.  Around 2% of all female cattle do not have an assigned breed or area of dual breed.  In the above results, these cattle have been  allocated to either dairy or beef at holding level based on the other cattle on the holding.  Where there  are no other cattle on dairy or beef at holdinglevel based on the holding, they are allocated on the  basis of the national split between dairy and beef in that age band.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Data source</a:t>
          </a:r>
          <a:r>
            <a:rPr lang="en-US" cap="none" sz="1100" b="0" i="0" u="none" baseline="0">
              <a:solidFill>
                <a:srgbClr val="000000"/>
              </a:solidFill>
              <a:latin typeface="Calibri"/>
              <a:ea typeface="Calibri"/>
              <a:cs typeface="Calibri"/>
            </a:rPr>
            <a:t>: These figures have been sourced from the Cattle Tracing System (CTS).</a:t>
          </a:r>
          <a:r>
            <a:rPr lang="en-US" cap="none" sz="1100" b="0" i="0" u="none" baseline="0">
              <a:solidFill>
                <a:srgbClr val="000000"/>
              </a:solidFill>
              <a:latin typeface="Calibri"/>
              <a:ea typeface="Calibri"/>
              <a:cs typeface="Calibri"/>
            </a:rPr>
            <a:t> The data include returns from all holdings with cattle so are not subejct to survey error.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more information on cattle population data, please visit our website at </a:t>
          </a:r>
          <a:r>
            <a:rPr lang="en-US" cap="none" sz="1100" b="0" i="0" u="sng" baseline="0">
              <a:solidFill>
                <a:srgbClr val="333399"/>
              </a:solidFill>
              <a:latin typeface="Calibri"/>
              <a:ea typeface="Calibri"/>
              <a:cs typeface="Calibri"/>
            </a:rPr>
            <a:t>https://www.gov.uk/structure-of-the-agricultural-industry-survey-notes-and-guidance
</a:t>
          </a:r>
          <a:r>
            <a:rPr lang="en-US" cap="none" sz="1100" b="0" i="0" u="sng" baseline="0">
              <a:solidFill>
                <a:srgbClr val="333399"/>
              </a:solidFill>
              <a:latin typeface="Calibri"/>
              <a:ea typeface="Calibri"/>
              <a:cs typeface="Calibri"/>
            </a:rPr>
            <a:t>
</a:t>
          </a:r>
          <a:r>
            <a:rPr lang="en-US" cap="none" sz="1100" b="1" i="0" u="none" baseline="0">
              <a:solidFill>
                <a:srgbClr val="000000"/>
              </a:solidFill>
              <a:latin typeface="Calibri"/>
              <a:ea typeface="Calibri"/>
              <a:cs typeface="Calibri"/>
            </a:rPr>
            <a:t>For</a:t>
          </a:r>
          <a:r>
            <a:rPr lang="en-US" cap="none" sz="1100" b="1" i="0" u="none" baseline="0">
              <a:solidFill>
                <a:srgbClr val="000000"/>
              </a:solidFill>
              <a:latin typeface="Calibri"/>
              <a:ea typeface="Calibri"/>
              <a:cs typeface="Calibri"/>
            </a:rPr>
            <a:t> further enquiries on this dataset, please contact: </a:t>
          </a:r>
          <a:r>
            <a:rPr lang="en-US" cap="none" sz="1100" b="0" i="0" u="none" baseline="0">
              <a:solidFill>
                <a:srgbClr val="000000"/>
              </a:solidFill>
              <a:latin typeface="Calibri"/>
              <a:ea typeface="Calibri"/>
              <a:cs typeface="Calibri"/>
            </a:rPr>
            <a:t>Farming Statistics, Department for Environment, Food and Rural Affairs. Tel: 01904 455332, email: </a:t>
          </a:r>
          <a:r>
            <a:rPr lang="en-US" cap="none" sz="1100" b="0" i="0" u="sng" baseline="0">
              <a:solidFill>
                <a:srgbClr val="333399"/>
              </a:solidFill>
              <a:latin typeface="Calibri"/>
              <a:ea typeface="Calibri"/>
              <a:cs typeface="Calibri"/>
            </a:rPr>
            <a:t>farming-statistics@defra.gsi.gov.uk
</a:t>
          </a:r>
          <a:r>
            <a:rPr lang="en-US" cap="none" sz="1100" b="0" i="0" u="sng" baseline="0">
              <a:solidFill>
                <a:srgbClr val="333399"/>
              </a:solidFill>
              <a:latin typeface="Calibri"/>
              <a:ea typeface="Calibri"/>
              <a:cs typeface="Calibri"/>
            </a:rPr>
            <a:t>
</a:t>
          </a:r>
          <a:r>
            <a:rPr lang="en-US" cap="none" sz="1100" b="1" i="0" u="none" baseline="0">
              <a:solidFill>
                <a:srgbClr val="000000"/>
              </a:solidFill>
              <a:latin typeface="Calibri"/>
              <a:ea typeface="Calibri"/>
              <a:cs typeface="Calibri"/>
            </a:rPr>
            <a:t>Last updated: </a:t>
          </a:r>
          <a:r>
            <a:rPr lang="en-US" cap="none" sz="1100" b="0" i="0" u="none" baseline="0">
              <a:solidFill>
                <a:srgbClr val="000000"/>
              </a:solidFill>
              <a:latin typeface="Calibri"/>
              <a:ea typeface="Calibri"/>
              <a:cs typeface="Calibri"/>
            </a:rPr>
            <a:t>March 2015  </a:t>
          </a:r>
          <a:r>
            <a:rPr lang="en-US" cap="none" sz="1100" b="1" i="0" u="none" baseline="0">
              <a:solidFill>
                <a:srgbClr val="000000"/>
              </a:solidFill>
              <a:latin typeface="Calibri"/>
              <a:ea typeface="Calibri"/>
              <a:cs typeface="Calibri"/>
            </a:rPr>
            <a:t>Next update: </a:t>
          </a:r>
          <a:r>
            <a:rPr lang="en-US" cap="none" sz="1100" b="0" i="0" u="none" baseline="0">
              <a:solidFill>
                <a:srgbClr val="000000"/>
              </a:solidFill>
              <a:latin typeface="Calibri"/>
              <a:ea typeface="Calibri"/>
              <a:cs typeface="Calibri"/>
            </a:rPr>
            <a:t>September 2015</a:t>
          </a:r>
          <a:r>
            <a:rPr lang="en-US" cap="none" sz="1100" b="1" i="0" u="none" baseline="0">
              <a:solidFill>
                <a:srgbClr val="00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0</xdr:col>
      <xdr:colOff>2314575</xdr:colOff>
      <xdr:row>4</xdr:row>
      <xdr:rowOff>266700</xdr:rowOff>
    </xdr:to>
    <xdr:pic>
      <xdr:nvPicPr>
        <xdr:cNvPr id="1" name="Picture 1" descr="Defra_582_AW"/>
        <xdr:cNvPicPr preferRelativeResize="1">
          <a:picLocks noChangeAspect="1"/>
        </xdr:cNvPicPr>
      </xdr:nvPicPr>
      <xdr:blipFill>
        <a:blip r:embed="rId1"/>
        <a:stretch>
          <a:fillRect/>
        </a:stretch>
      </xdr:blipFill>
      <xdr:spPr>
        <a:xfrm>
          <a:off x="38100" y="85725"/>
          <a:ext cx="2276475" cy="1066800"/>
        </a:xfrm>
        <a:prstGeom prst="rect">
          <a:avLst/>
        </a:prstGeom>
        <a:noFill/>
        <a:ln w="9525" cmpd="sng">
          <a:noFill/>
        </a:ln>
      </xdr:spPr>
    </xdr:pic>
    <xdr:clientData/>
  </xdr:twoCellAnchor>
  <xdr:oneCellAnchor>
    <xdr:from>
      <xdr:col>0</xdr:col>
      <xdr:colOff>133350</xdr:colOff>
      <xdr:row>22</xdr:row>
      <xdr:rowOff>133350</xdr:rowOff>
    </xdr:from>
    <xdr:ext cx="10963275" cy="2162175"/>
    <xdr:sp>
      <xdr:nvSpPr>
        <xdr:cNvPr id="2" name="TextBox 6"/>
        <xdr:cNvSpPr txBox="1">
          <a:spLocks noChangeArrowheads="1"/>
        </xdr:cNvSpPr>
      </xdr:nvSpPr>
      <xdr:spPr>
        <a:xfrm>
          <a:off x="133350" y="4657725"/>
          <a:ext cx="10963275" cy="2162175"/>
        </a:xfrm>
        <a:prstGeom prst="rect">
          <a:avLst/>
        </a:prstGeom>
        <a:no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Data notes:
</a:t>
          </a:r>
          <a:r>
            <a:rPr lang="en-US" cap="none" sz="1100" b="0" i="0" u="none" baseline="0">
              <a:solidFill>
                <a:srgbClr val="000000"/>
              </a:solidFill>
              <a:latin typeface="Calibri"/>
              <a:ea typeface="Calibri"/>
              <a:cs typeface="Calibri"/>
            </a:rPr>
            <a:t>(a) Figures</a:t>
          </a:r>
          <a:r>
            <a:rPr lang="en-US" cap="none" sz="1100" b="0" i="0" u="none" baseline="0">
              <a:solidFill>
                <a:srgbClr val="000000"/>
              </a:solidFill>
              <a:latin typeface="Calibri"/>
              <a:ea typeface="Calibri"/>
              <a:cs typeface="Calibri"/>
            </a:rPr>
            <a:t> prior to 2009 relate to all holdings, whereas figures from 2009 onwards relate to commercial holdings only. For further details please see the Metadata tab.</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June 2009 figures were revised on 16 September 2010 to be on</a:t>
          </a:r>
          <a:r>
            <a:rPr lang="en-US" cap="none" sz="1100" b="0" i="0" u="none" baseline="0">
              <a:solidFill>
                <a:srgbClr val="000000"/>
              </a:solidFill>
              <a:latin typeface="Calibri"/>
              <a:ea typeface="Calibri"/>
              <a:cs typeface="Calibri"/>
            </a:rPr>
            <a:t> a comparable basis with future years</a:t>
          </a:r>
          <a:r>
            <a:rPr lang="en-US" cap="none" sz="1100" b="0" i="0" u="none" baseline="0">
              <a:solidFill>
                <a:srgbClr val="000000"/>
              </a:solidFill>
              <a:latin typeface="Calibri"/>
              <a:ea typeface="Calibri"/>
              <a:cs typeface="Calibri"/>
            </a:rPr>
            <a:t>. Please see the Metadata tab for further details.</a:t>
          </a:r>
          <a:r>
            <a:rPr lang="en-US" cap="none" sz="1100" b="0"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Data source</a:t>
          </a:r>
          <a:r>
            <a:rPr lang="en-US" cap="none" sz="1100" b="0" i="0" u="none" baseline="0">
              <a:solidFill>
                <a:srgbClr val="000000"/>
              </a:solidFill>
              <a:latin typeface="Calibri"/>
              <a:ea typeface="Calibri"/>
              <a:cs typeface="Calibri"/>
            </a:rPr>
            <a:t>: Defra June Survey of Agriculture, a large sample survey sent to a representative sample of holdings across England. As the results are based on a sample survey, they are subject to a degree of sampling error and do not take into account other sources of survey errors, such as non-response bias or administrative data errors.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more information on this survey, please visit our website at </a:t>
          </a:r>
          <a:r>
            <a:rPr lang="en-US" cap="none" sz="1100" b="0" i="0" u="sng" baseline="0">
              <a:solidFill>
                <a:srgbClr val="333399"/>
              </a:solidFill>
              <a:latin typeface="Calibri"/>
              <a:ea typeface="Calibri"/>
              <a:cs typeface="Calibri"/>
            </a:rPr>
            <a:t>https://www.gov.uk/structure-of-the-agricultural-industry-survey-notes-and-guidance</a:t>
          </a:r>
          <a:r>
            <a:rPr lang="en-US" cap="none" sz="1100" b="0" i="0" u="none" baseline="0">
              <a:solidFill>
                <a:srgbClr val="333399"/>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For</a:t>
          </a:r>
          <a:r>
            <a:rPr lang="en-US" cap="none" sz="1100" b="1" i="0" u="none" baseline="0">
              <a:solidFill>
                <a:srgbClr val="000000"/>
              </a:solidFill>
              <a:latin typeface="Calibri"/>
              <a:ea typeface="Calibri"/>
              <a:cs typeface="Calibri"/>
            </a:rPr>
            <a:t> further enquiries on this dataset, please contact: </a:t>
          </a:r>
          <a:r>
            <a:rPr lang="en-US" cap="none" sz="1100" b="0" i="0" u="none" baseline="0">
              <a:solidFill>
                <a:srgbClr val="000000"/>
              </a:solidFill>
              <a:latin typeface="Calibri"/>
              <a:ea typeface="Calibri"/>
              <a:cs typeface="Calibri"/>
            </a:rPr>
            <a:t>Farming Statistics, Department for Environment, Food and Rural Affairs. Tel: 01904 455332, email: </a:t>
          </a:r>
          <a:r>
            <a:rPr lang="en-US" cap="none" sz="1100" b="0" i="0" u="sng" baseline="0">
              <a:solidFill>
                <a:srgbClr val="333399"/>
              </a:solidFill>
              <a:latin typeface="Calibri"/>
              <a:ea typeface="Calibri"/>
              <a:cs typeface="Calibri"/>
            </a:rPr>
            <a:t>farming-statistics@defra.gsi.gov.uk
</a:t>
          </a:r>
          <a:r>
            <a:rPr lang="en-US" cap="none" sz="1100" b="0" i="0" u="sng" baseline="0">
              <a:solidFill>
                <a:srgbClr val="333399"/>
              </a:solidFill>
              <a:latin typeface="Calibri"/>
              <a:ea typeface="Calibri"/>
              <a:cs typeface="Calibri"/>
            </a:rPr>
            <a:t>
</a:t>
          </a:r>
          <a:r>
            <a:rPr lang="en-US" cap="none" sz="1100" b="1" i="0" u="none" baseline="0">
              <a:solidFill>
                <a:srgbClr val="000000"/>
              </a:solidFill>
              <a:latin typeface="Calibri"/>
              <a:ea typeface="Calibri"/>
              <a:cs typeface="Calibri"/>
            </a:rPr>
            <a:t>Last updated: </a:t>
          </a:r>
          <a:r>
            <a:rPr lang="en-US" cap="none" sz="1100" b="0" i="0" u="none" baseline="0">
              <a:solidFill>
                <a:srgbClr val="000000"/>
              </a:solidFill>
              <a:latin typeface="Calibri"/>
              <a:ea typeface="Calibri"/>
              <a:cs typeface="Calibri"/>
            </a:rPr>
            <a:t>September 2014  </a:t>
          </a:r>
          <a:r>
            <a:rPr lang="en-US" cap="none" sz="1100" b="1" i="0" u="none" baseline="0">
              <a:solidFill>
                <a:srgbClr val="000000"/>
              </a:solidFill>
              <a:latin typeface="Calibri"/>
              <a:ea typeface="Calibri"/>
              <a:cs typeface="Calibri"/>
            </a:rPr>
            <a:t>Next update: </a:t>
          </a:r>
          <a:r>
            <a:rPr lang="en-US" cap="none" sz="1100" b="0" i="0" u="none" baseline="0">
              <a:solidFill>
                <a:srgbClr val="000000"/>
              </a:solidFill>
              <a:latin typeface="Calibri"/>
              <a:ea typeface="Calibri"/>
              <a:cs typeface="Calibri"/>
            </a:rPr>
            <a:t>September 2015</a:t>
          </a:r>
        </a:p>
      </xdr:txBody>
    </xdr:sp>
    <xdr:clientData/>
  </xdr:oneCellAnchor>
  <xdr:oneCellAnchor>
    <xdr:from>
      <xdr:col>0</xdr:col>
      <xdr:colOff>104775</xdr:colOff>
      <xdr:row>51</xdr:row>
      <xdr:rowOff>123825</xdr:rowOff>
    </xdr:from>
    <xdr:ext cx="10963275" cy="1323975"/>
    <xdr:sp>
      <xdr:nvSpPr>
        <xdr:cNvPr id="3" name="TextBox 8"/>
        <xdr:cNvSpPr txBox="1">
          <a:spLocks noChangeArrowheads="1"/>
        </xdr:cNvSpPr>
      </xdr:nvSpPr>
      <xdr:spPr>
        <a:xfrm>
          <a:off x="104775" y="9972675"/>
          <a:ext cx="10963275" cy="1323975"/>
        </a:xfrm>
        <a:prstGeom prst="rect">
          <a:avLst/>
        </a:prstGeom>
        <a:no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Data notes:
</a:t>
          </a:r>
          <a:r>
            <a:rPr lang="en-US" cap="none" sz="1100" b="0" i="0" u="none" baseline="0">
              <a:solidFill>
                <a:srgbClr val="000000"/>
              </a:solidFill>
              <a:latin typeface="Calibri"/>
              <a:ea typeface="Calibri"/>
              <a:cs typeface="Calibri"/>
            </a:rPr>
            <a:t>(a) Figures</a:t>
          </a:r>
          <a:r>
            <a:rPr lang="en-US" cap="none" sz="1100" b="0" i="0" u="none" baseline="0">
              <a:solidFill>
                <a:srgbClr val="000000"/>
              </a:solidFill>
              <a:latin typeface="Calibri"/>
              <a:ea typeface="Calibri"/>
              <a:cs typeface="Calibri"/>
            </a:rPr>
            <a:t> prior to 2009 relate to all holdings, whereas figures from 2009 onwards relate to commercial holdings only. For further details please see the Metadata tab.
</a:t>
          </a: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Calibri"/>
              <a:ea typeface="Calibri"/>
              <a:cs typeface="Calibri"/>
            </a:rPr>
            <a:t> In 1999 the survey was conducted on 1 November (rather than 1 December).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1999 "Ewe</a:t>
          </a:r>
          <a:r>
            <a:rPr lang="en-US" cap="none" sz="1100" b="0" i="0" u="none" baseline="0">
              <a:solidFill>
                <a:srgbClr val="000000"/>
              </a:solidFill>
              <a:latin typeface="Calibri"/>
              <a:ea typeface="Calibri"/>
              <a:cs typeface="Calibri"/>
            </a:rPr>
            <a:t> lambs put to the ram in the survey year" was </a:t>
          </a:r>
          <a:r>
            <a:rPr lang="en-US" cap="none" sz="1100" b="0" i="0" u="none" baseline="0">
              <a:solidFill>
                <a:srgbClr val="000000"/>
              </a:solidFill>
              <a:latin typeface="Calibri"/>
              <a:ea typeface="Calibri"/>
              <a:cs typeface="Calibri"/>
            </a:rPr>
            <a:t>collected as "ewe lambs not to be put to the ram in 1999 but retained for breeding in future years".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Data source</a:t>
          </a:r>
          <a:r>
            <a:rPr lang="en-US" cap="none" sz="1100" b="0" i="0" u="none" baseline="0">
              <a:solidFill>
                <a:srgbClr val="000000"/>
              </a:solidFill>
              <a:latin typeface="Calibri"/>
              <a:ea typeface="Calibri"/>
              <a:cs typeface="Calibri"/>
            </a:rPr>
            <a:t>: Defra December Survey of Agriculture, 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sample survey sent to a representative sample of holdings across England. As the results are based on a sample survey, they are subject to a degree of sampling error and do not take into account other sources of survey errors, such as non-response bias or administrative data errors. 
</a:t>
          </a:r>
        </a:p>
      </xdr:txBody>
    </xdr:sp>
    <xdr:clientData/>
  </xdr:oneCellAnchor>
  <xdr:oneCellAnchor>
    <xdr:from>
      <xdr:col>0</xdr:col>
      <xdr:colOff>85725</xdr:colOff>
      <xdr:row>67</xdr:row>
      <xdr:rowOff>114300</xdr:rowOff>
    </xdr:from>
    <xdr:ext cx="10963275" cy="2190750"/>
    <xdr:sp>
      <xdr:nvSpPr>
        <xdr:cNvPr id="4" name="TextBox 9"/>
        <xdr:cNvSpPr txBox="1">
          <a:spLocks noChangeArrowheads="1"/>
        </xdr:cNvSpPr>
      </xdr:nvSpPr>
      <xdr:spPr>
        <a:xfrm>
          <a:off x="85725" y="13144500"/>
          <a:ext cx="10963275" cy="2190750"/>
        </a:xfrm>
        <a:prstGeom prst="rect">
          <a:avLst/>
        </a:prstGeom>
        <a:no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Data notes:
</a:t>
          </a:r>
          <a:r>
            <a:rPr lang="en-US" cap="none" sz="1100" b="0" i="0" u="none" baseline="0">
              <a:solidFill>
                <a:srgbClr val="000000"/>
              </a:solidFill>
              <a:latin typeface="Calibri"/>
              <a:ea typeface="Calibri"/>
              <a:cs typeface="Calibri"/>
            </a:rPr>
            <a:t> : = No comparison available. Only total sheep numbers were collected in 2006 and 2007 SAG Inventories.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Folllowing</a:t>
          </a:r>
          <a:r>
            <a:rPr lang="en-US" cap="none" sz="1100" b="0" i="0" u="none" baseline="0">
              <a:solidFill>
                <a:srgbClr val="000000"/>
              </a:solidFill>
              <a:latin typeface="Calibri"/>
              <a:ea typeface="Calibri"/>
              <a:cs typeface="Calibri"/>
            </a:rPr>
            <a:t> a review in 2010 the source of sheep data changed to the Annual sheep and goat Inventory. </a:t>
          </a:r>
          <a:r>
            <a:rPr lang="en-US" cap="none" sz="1100" b="0" i="0" u="none" baseline="0">
              <a:solidFill>
                <a:srgbClr val="000000"/>
              </a:solidFill>
              <a:latin typeface="Calibri"/>
              <a:ea typeface="Calibri"/>
              <a:cs typeface="Calibri"/>
            </a:rPr>
            <a:t>Results cover all sheep holdings in England.  Backdated</a:t>
          </a:r>
          <a:r>
            <a:rPr lang="en-US" cap="none" sz="1100" b="0" i="0" u="none" baseline="0">
              <a:solidFill>
                <a:srgbClr val="000000"/>
              </a:solidFill>
              <a:latin typeface="Calibri"/>
              <a:ea typeface="Calibri"/>
              <a:cs typeface="Calibri"/>
            </a:rPr>
            <a:t> figures are also available  back to 2006. for more information on the change please see the metadata tab or the link below to the survey guidance webpage.
</a:t>
          </a:r>
          <a:r>
            <a:rPr lang="en-US" cap="none" sz="1100" b="0" i="0" u="none" baseline="0">
              <a:solidFill>
                <a:srgbClr val="000000"/>
              </a:solidFill>
              <a:latin typeface="Calibri"/>
              <a:ea typeface="Calibri"/>
              <a:cs typeface="Calibri"/>
            </a:rPr>
            <a:t>(b) In 2015 figures for 2012 and 2013 were revised to take into account late inventory returns.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 2014 results are provisional.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Data source</a:t>
          </a:r>
          <a:r>
            <a:rPr lang="en-US" cap="none" sz="1100" b="0" i="0" u="none" baseline="0">
              <a:solidFill>
                <a:srgbClr val="000000"/>
              </a:solidFill>
              <a:latin typeface="Calibri"/>
              <a:ea typeface="Calibri"/>
              <a:cs typeface="Calibri"/>
            </a:rPr>
            <a:t>: Annual Sheep</a:t>
          </a:r>
          <a:r>
            <a:rPr lang="en-US" cap="none" sz="1100" b="0" i="0" u="none" baseline="0">
              <a:solidFill>
                <a:srgbClr val="000000"/>
              </a:solidFill>
              <a:latin typeface="Calibri"/>
              <a:ea typeface="Calibri"/>
              <a:cs typeface="Calibri"/>
            </a:rPr>
            <a:t> &amp; Goat Inventory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more information on this survey, please visit our website at </a:t>
          </a:r>
          <a:r>
            <a:rPr lang="en-US" cap="none" sz="1100" b="0" i="0" u="sng" baseline="0">
              <a:solidFill>
                <a:srgbClr val="333399"/>
              </a:solidFill>
              <a:latin typeface="Calibri"/>
              <a:ea typeface="Calibri"/>
              <a:cs typeface="Calibri"/>
            </a:rPr>
            <a:t>https://www.gov.uk/structure-of-the-agricultural-industry-survey-notes-and-guidance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For</a:t>
          </a:r>
          <a:r>
            <a:rPr lang="en-US" cap="none" sz="1100" b="1" i="0" u="none" baseline="0">
              <a:solidFill>
                <a:srgbClr val="000000"/>
              </a:solidFill>
              <a:latin typeface="Calibri"/>
              <a:ea typeface="Calibri"/>
              <a:cs typeface="Calibri"/>
            </a:rPr>
            <a:t> further enquiries on this dataset, please contact: </a:t>
          </a:r>
          <a:r>
            <a:rPr lang="en-US" cap="none" sz="1100" b="0" i="0" u="none" baseline="0">
              <a:solidFill>
                <a:srgbClr val="000000"/>
              </a:solidFill>
              <a:latin typeface="Calibri"/>
              <a:ea typeface="Calibri"/>
              <a:cs typeface="Calibri"/>
            </a:rPr>
            <a:t>Farming Statistics, Department for Environment, Food and Rural Affairs. Tel: 01904 455332, email: </a:t>
          </a:r>
          <a:r>
            <a:rPr lang="en-US" cap="none" sz="1100" b="0" i="0" u="sng" baseline="0">
              <a:solidFill>
                <a:srgbClr val="333399"/>
              </a:solidFill>
              <a:latin typeface="Calibri"/>
              <a:ea typeface="Calibri"/>
              <a:cs typeface="Calibri"/>
            </a:rPr>
            <a:t>farming-statistics@defra.gsi.gov.uk
</a:t>
          </a:r>
          <a:r>
            <a:rPr lang="en-US" cap="none" sz="1100" b="0" i="0" u="sng" baseline="0">
              <a:solidFill>
                <a:srgbClr val="333399"/>
              </a:solidFill>
              <a:latin typeface="Calibri"/>
              <a:ea typeface="Calibri"/>
              <a:cs typeface="Calibri"/>
            </a:rPr>
            <a:t>
</a:t>
          </a:r>
          <a:r>
            <a:rPr lang="en-US" cap="none" sz="1100" b="1" i="0" u="none" baseline="0">
              <a:solidFill>
                <a:srgbClr val="000000"/>
              </a:solidFill>
              <a:latin typeface="Calibri"/>
              <a:ea typeface="Calibri"/>
              <a:cs typeface="Calibri"/>
            </a:rPr>
            <a:t>Last updated: </a:t>
          </a:r>
          <a:r>
            <a:rPr lang="en-US" cap="none" sz="1100" b="0" i="0" u="none" baseline="0">
              <a:solidFill>
                <a:srgbClr val="000000"/>
              </a:solidFill>
              <a:latin typeface="Calibri"/>
              <a:ea typeface="Calibri"/>
              <a:cs typeface="Calibri"/>
            </a:rPr>
            <a:t>March 2015  </a:t>
          </a:r>
          <a:r>
            <a:rPr lang="en-US" cap="none" sz="1100" b="1" i="0" u="none" baseline="0">
              <a:solidFill>
                <a:srgbClr val="000000"/>
              </a:solidFill>
              <a:latin typeface="Calibri"/>
              <a:ea typeface="Calibri"/>
              <a:cs typeface="Calibri"/>
            </a:rPr>
            <a:t>Next update: </a:t>
          </a:r>
          <a:r>
            <a:rPr lang="en-US" cap="none" sz="1100" b="0" i="0" u="none" baseline="0">
              <a:solidFill>
                <a:srgbClr val="000000"/>
              </a:solidFill>
              <a:latin typeface="Calibri"/>
              <a:ea typeface="Calibri"/>
              <a:cs typeface="Calibri"/>
            </a:rPr>
            <a:t>March 2016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0</xdr:col>
      <xdr:colOff>2314575</xdr:colOff>
      <xdr:row>4</xdr:row>
      <xdr:rowOff>266700</xdr:rowOff>
    </xdr:to>
    <xdr:pic>
      <xdr:nvPicPr>
        <xdr:cNvPr id="1" name="Picture 1" descr="Defra_582_AW"/>
        <xdr:cNvPicPr preferRelativeResize="1">
          <a:picLocks noChangeAspect="1"/>
        </xdr:cNvPicPr>
      </xdr:nvPicPr>
      <xdr:blipFill>
        <a:blip r:embed="rId1"/>
        <a:stretch>
          <a:fillRect/>
        </a:stretch>
      </xdr:blipFill>
      <xdr:spPr>
        <a:xfrm>
          <a:off x="38100" y="85725"/>
          <a:ext cx="2276475" cy="1066800"/>
        </a:xfrm>
        <a:prstGeom prst="rect">
          <a:avLst/>
        </a:prstGeom>
        <a:noFill/>
        <a:ln w="9525" cmpd="sng">
          <a:noFill/>
        </a:ln>
      </xdr:spPr>
    </xdr:pic>
    <xdr:clientData/>
  </xdr:twoCellAnchor>
  <xdr:oneCellAnchor>
    <xdr:from>
      <xdr:col>1</xdr:col>
      <xdr:colOff>76200</xdr:colOff>
      <xdr:row>30</xdr:row>
      <xdr:rowOff>104775</xdr:rowOff>
    </xdr:from>
    <xdr:ext cx="11010900" cy="2847975"/>
    <xdr:sp>
      <xdr:nvSpPr>
        <xdr:cNvPr id="2" name="TextBox 2"/>
        <xdr:cNvSpPr txBox="1">
          <a:spLocks noChangeArrowheads="1"/>
        </xdr:cNvSpPr>
      </xdr:nvSpPr>
      <xdr:spPr>
        <a:xfrm>
          <a:off x="2924175" y="6391275"/>
          <a:ext cx="11010900" cy="2847975"/>
        </a:xfrm>
        <a:prstGeom prst="rect">
          <a:avLst/>
        </a:prstGeom>
        <a:no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Data</a:t>
          </a:r>
          <a:r>
            <a:rPr lang="en-US" cap="none" sz="1100" b="1" i="0" u="none" baseline="0">
              <a:solidFill>
                <a:srgbClr val="000000"/>
              </a:solidFill>
              <a:latin typeface="Calibri"/>
              <a:ea typeface="Calibri"/>
              <a:cs typeface="Calibri"/>
            </a:rPr>
            <a:t> notes: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Data not available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Figures</a:t>
          </a:r>
          <a:r>
            <a:rPr lang="en-US" cap="none" sz="1100" b="0" i="0" u="none" baseline="0">
              <a:solidFill>
                <a:srgbClr val="000000"/>
              </a:solidFill>
              <a:latin typeface="Calibri"/>
              <a:ea typeface="Calibri"/>
              <a:cs typeface="Calibri"/>
            </a:rPr>
            <a:t> prior to 2009 relate to all holdings, whereas figures from 2009 onwards relate to commercial holdings only. For further details please see the Metadata tab.
</a:t>
          </a:r>
          <a:r>
            <a:rPr lang="en-US" cap="none" sz="1100" b="0" i="0" u="none" baseline="0">
              <a:solidFill>
                <a:srgbClr val="000000"/>
              </a:solidFill>
              <a:latin typeface="Calibri"/>
              <a:ea typeface="Calibri"/>
              <a:cs typeface="Calibri"/>
            </a:rPr>
            <a:t>(b) In 1999 the December Survey was conducted on 1 November (rather than 1 December). 
</a:t>
          </a:r>
          <a:r>
            <a:rPr lang="en-US" cap="none" sz="1100" b="0" i="0" u="none" baseline="0">
              <a:solidFill>
                <a:srgbClr val="000000"/>
              </a:solidFill>
              <a:latin typeface="Calibri"/>
              <a:ea typeface="Calibri"/>
              <a:cs typeface="Calibri"/>
            </a:rPr>
            <a:t>(c) June 2009 figures were revised on 16 September 2010 to be on</a:t>
          </a:r>
          <a:r>
            <a:rPr lang="en-US" cap="none" sz="1100" b="0" i="0" u="none" baseline="0">
              <a:solidFill>
                <a:srgbClr val="000000"/>
              </a:solidFill>
              <a:latin typeface="Calibri"/>
              <a:ea typeface="Calibri"/>
              <a:cs typeface="Calibri"/>
            </a:rPr>
            <a:t> a comparable basis with future years</a:t>
          </a:r>
          <a:r>
            <a:rPr lang="en-US" cap="none" sz="1100" b="0" i="0" u="none" baseline="0">
              <a:solidFill>
                <a:srgbClr val="000000"/>
              </a:solidFill>
              <a:latin typeface="Calibri"/>
              <a:ea typeface="Calibri"/>
              <a:cs typeface="Calibri"/>
            </a:rPr>
            <a:t>. December 2009 figures were revised on 1 March 2011 in</a:t>
          </a:r>
          <a:r>
            <a:rPr lang="en-US" cap="none" sz="1100" b="0" i="0" u="none" baseline="0">
              <a:solidFill>
                <a:srgbClr val="000000"/>
              </a:solidFill>
              <a:latin typeface="Calibri"/>
              <a:ea typeface="Calibri"/>
              <a:cs typeface="Calibri"/>
            </a:rPr>
            <a:t> line with  June 2009 figures. </a:t>
          </a:r>
          <a:r>
            <a:rPr lang="en-US" cap="none" sz="1100" b="0" i="0" u="none" baseline="0">
              <a:solidFill>
                <a:srgbClr val="000000"/>
              </a:solidFill>
              <a:latin typeface="Calibri"/>
              <a:ea typeface="Calibri"/>
              <a:cs typeface="Calibri"/>
            </a:rPr>
            <a:t>Please see the Metadata tab for further details.</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 Either being suckled or dry sows being kept for further breeding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Data source</a:t>
          </a:r>
          <a:r>
            <a:rPr lang="en-US" cap="none" sz="1100" b="0" i="0" u="none" baseline="0">
              <a:solidFill>
                <a:srgbClr val="000000"/>
              </a:solidFill>
              <a:latin typeface="Calibri"/>
              <a:ea typeface="Calibri"/>
              <a:cs typeface="Calibri"/>
            </a:rPr>
            <a:t>: Defra June and December Surveys of Agriculture, sample surveys sent to representative samples of holdings across England. As the results are based on a sample survey, they are subject to a degree of sampling error and do not take into account other sources of survey errors, such as non-response bias or administrative data errors.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more information on this survey, please visit our website at </a:t>
          </a:r>
          <a:r>
            <a:rPr lang="en-US" cap="none" sz="1100" b="0" i="0" u="sng" baseline="0">
              <a:solidFill>
                <a:srgbClr val="333399"/>
              </a:solidFill>
              <a:latin typeface="Calibri"/>
              <a:ea typeface="Calibri"/>
              <a:cs typeface="Calibri"/>
            </a:rPr>
            <a:t>https://www.gov.uk/structure-of-the-agricultural-industry-survey-notes-and-guidance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For</a:t>
          </a:r>
          <a:r>
            <a:rPr lang="en-US" cap="none" sz="1100" b="1" i="0" u="none" baseline="0">
              <a:solidFill>
                <a:srgbClr val="000000"/>
              </a:solidFill>
              <a:latin typeface="Calibri"/>
              <a:ea typeface="Calibri"/>
              <a:cs typeface="Calibri"/>
            </a:rPr>
            <a:t> further enquiries on this dataset, please contact: </a:t>
          </a:r>
          <a:r>
            <a:rPr lang="en-US" cap="none" sz="1100" b="0" i="0" u="none" baseline="0">
              <a:solidFill>
                <a:srgbClr val="000000"/>
              </a:solidFill>
              <a:latin typeface="Calibri"/>
              <a:ea typeface="Calibri"/>
              <a:cs typeface="Calibri"/>
            </a:rPr>
            <a:t>Farming Statistics, Department for Environment, Food and Rural Affairs. Tel: 01904 455332, email: </a:t>
          </a:r>
          <a:r>
            <a:rPr lang="en-US" cap="none" sz="1100" b="0" i="0" u="sng" baseline="0">
              <a:solidFill>
                <a:srgbClr val="333399"/>
              </a:solidFill>
              <a:latin typeface="Calibri"/>
              <a:ea typeface="Calibri"/>
              <a:cs typeface="Calibri"/>
            </a:rPr>
            <a:t>farming-statistics@defra.gsi.gov.uk
</a:t>
          </a:r>
          <a:r>
            <a:rPr lang="en-US" cap="none" sz="1100" b="0" i="0" u="sng" baseline="0">
              <a:solidFill>
                <a:srgbClr val="333399"/>
              </a:solidFill>
              <a:latin typeface="Calibri"/>
              <a:ea typeface="Calibri"/>
              <a:cs typeface="Calibri"/>
            </a:rPr>
            <a:t>
</a:t>
          </a:r>
          <a:r>
            <a:rPr lang="en-US" cap="none" sz="1100" b="1" i="0" u="none" baseline="0">
              <a:solidFill>
                <a:srgbClr val="000000"/>
              </a:solidFill>
              <a:latin typeface="Calibri"/>
              <a:ea typeface="Calibri"/>
              <a:cs typeface="Calibri"/>
            </a:rPr>
            <a:t>Last updated: </a:t>
          </a:r>
          <a:r>
            <a:rPr lang="en-US" cap="none" sz="1100" b="0" i="0" u="none" baseline="0">
              <a:solidFill>
                <a:srgbClr val="000000"/>
              </a:solidFill>
              <a:latin typeface="Calibri"/>
              <a:ea typeface="Calibri"/>
              <a:cs typeface="Calibri"/>
            </a:rPr>
            <a:t>March 2015  </a:t>
          </a:r>
          <a:r>
            <a:rPr lang="en-US" cap="none" sz="1100" b="1" i="0" u="none" baseline="0">
              <a:solidFill>
                <a:srgbClr val="000000"/>
              </a:solidFill>
              <a:latin typeface="Calibri"/>
              <a:ea typeface="Calibri"/>
              <a:cs typeface="Calibri"/>
            </a:rPr>
            <a:t>Next update: </a:t>
          </a:r>
          <a:r>
            <a:rPr lang="en-US" cap="none" sz="1100" b="0" i="0" u="none" baseline="0">
              <a:solidFill>
                <a:srgbClr val="000000"/>
              </a:solidFill>
              <a:latin typeface="Calibri"/>
              <a:ea typeface="Calibri"/>
              <a:cs typeface="Calibri"/>
            </a:rPr>
            <a:t>September 2015</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0</xdr:col>
      <xdr:colOff>2314575</xdr:colOff>
      <xdr:row>4</xdr:row>
      <xdr:rowOff>266700</xdr:rowOff>
    </xdr:to>
    <xdr:pic>
      <xdr:nvPicPr>
        <xdr:cNvPr id="1" name="Picture 1" descr="Defra_582_AW"/>
        <xdr:cNvPicPr preferRelativeResize="1">
          <a:picLocks noChangeAspect="1"/>
        </xdr:cNvPicPr>
      </xdr:nvPicPr>
      <xdr:blipFill>
        <a:blip r:embed="rId1"/>
        <a:stretch>
          <a:fillRect/>
        </a:stretch>
      </xdr:blipFill>
      <xdr:spPr>
        <a:xfrm>
          <a:off x="38100" y="85725"/>
          <a:ext cx="2276475" cy="1066800"/>
        </a:xfrm>
        <a:prstGeom prst="rect">
          <a:avLst/>
        </a:prstGeom>
        <a:noFill/>
        <a:ln w="9525" cmpd="sng">
          <a:noFill/>
        </a:ln>
      </xdr:spPr>
    </xdr:pic>
    <xdr:clientData/>
  </xdr:twoCellAnchor>
  <xdr:oneCellAnchor>
    <xdr:from>
      <xdr:col>1</xdr:col>
      <xdr:colOff>123825</xdr:colOff>
      <xdr:row>31</xdr:row>
      <xdr:rowOff>133350</xdr:rowOff>
    </xdr:from>
    <xdr:ext cx="11029950" cy="3190875"/>
    <xdr:sp>
      <xdr:nvSpPr>
        <xdr:cNvPr id="2" name="TextBox 3"/>
        <xdr:cNvSpPr txBox="1">
          <a:spLocks noChangeArrowheads="1"/>
        </xdr:cNvSpPr>
      </xdr:nvSpPr>
      <xdr:spPr>
        <a:xfrm>
          <a:off x="3571875" y="6038850"/>
          <a:ext cx="11029950" cy="3190875"/>
        </a:xfrm>
        <a:prstGeom prst="rect">
          <a:avLst/>
        </a:prstGeom>
        <a:no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Data notes:
</a:t>
          </a:r>
          <a:r>
            <a:rPr lang="en-US" cap="none" sz="1100" b="0" i="0" u="none" baseline="0">
              <a:solidFill>
                <a:srgbClr val="000000"/>
              </a:solidFill>
              <a:latin typeface="Calibri"/>
              <a:ea typeface="Calibri"/>
              <a:cs typeface="Calibri"/>
            </a:rPr>
            <a:t>(a) Figures</a:t>
          </a:r>
          <a:r>
            <a:rPr lang="en-US" cap="none" sz="1100" b="0" i="0" u="none" baseline="0">
              <a:solidFill>
                <a:srgbClr val="000000"/>
              </a:solidFill>
              <a:latin typeface="Calibri"/>
              <a:ea typeface="Calibri"/>
              <a:cs typeface="Calibri"/>
            </a:rPr>
            <a:t> for poultry populations are only available for June each year and poultry categories as not collected at December.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Figures</a:t>
          </a:r>
          <a:r>
            <a:rPr lang="en-US" cap="none" sz="1100" b="0" i="0" u="none" baseline="0">
              <a:solidFill>
                <a:srgbClr val="000000"/>
              </a:solidFill>
              <a:latin typeface="Calibri"/>
              <a:ea typeface="Calibri"/>
              <a:cs typeface="Calibri"/>
            </a:rPr>
            <a:t> prior to 2009 relate to all holdings, whereas figures from 2009 onwards relate to commercial holdings only. For further details please see the Metadata tab.</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 June 2009 figures were revised on 16 September 2010 to be on</a:t>
          </a:r>
          <a:r>
            <a:rPr lang="en-US" cap="none" sz="1100" b="0" i="0" u="none" baseline="0">
              <a:solidFill>
                <a:srgbClr val="000000"/>
              </a:solidFill>
              <a:latin typeface="Calibri"/>
              <a:ea typeface="Calibri"/>
              <a:cs typeface="Calibri"/>
            </a:rPr>
            <a:t> a comparable basis with future years</a:t>
          </a:r>
          <a:r>
            <a:rPr lang="en-US" cap="none" sz="1100" b="0" i="0" u="none" baseline="0">
              <a:solidFill>
                <a:srgbClr val="000000"/>
              </a:solidFill>
              <a:latin typeface="Calibri"/>
              <a:ea typeface="Calibri"/>
              <a:cs typeface="Calibri"/>
            </a:rPr>
            <a:t>. Please see the Metadata tab for further details.</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 Figures for layer &amp; broiler breeders have been revised for 2007 and 2008 due to recording issues. The total breeding flock figures remain unchanged as the number of birds have been re-allocated between the two categories.
</a:t>
          </a:r>
          <a:r>
            <a:rPr lang="en-US" cap="none" sz="1100" b="0" i="0" u="none" baseline="0">
              <a:solidFill>
                <a:srgbClr val="000000"/>
              </a:solidFill>
              <a:latin typeface="Calibri"/>
              <a:ea typeface="Calibri"/>
              <a:cs typeface="Calibri"/>
            </a:rPr>
            <a:t>(e) Figures for layer breeders were particularly volatile in 2004 and should therefore be treated with caution.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not</a:t>
          </a:r>
          <a:r>
            <a:rPr lang="en-US" cap="none" sz="1100" b="0" i="0" u="none" baseline="0">
              <a:solidFill>
                <a:srgbClr val="000000"/>
              </a:solidFill>
              <a:latin typeface="Calibri"/>
              <a:ea typeface="Calibri"/>
              <a:cs typeface="Calibri"/>
            </a:rPr>
            <a:t> available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Data source</a:t>
          </a:r>
          <a:r>
            <a:rPr lang="en-US" cap="none" sz="1100" b="0" i="0" u="none" baseline="0">
              <a:solidFill>
                <a:srgbClr val="000000"/>
              </a:solidFill>
              <a:latin typeface="Calibri"/>
              <a:ea typeface="Calibri"/>
              <a:cs typeface="Calibri"/>
            </a:rPr>
            <a:t>: Defra June Survey of Agriculture, a large sample survey sent to a representative sample of holdings across England. As the results are based on a sample survey, they are subject to a degree of sampling error and do not take into account other sources of survey errors, such as non-response bias or administrative data errors.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more information on this survey, please visit our website at </a:t>
          </a:r>
          <a:r>
            <a:rPr lang="en-US" cap="none" sz="1100" b="0" i="0" u="sng" baseline="0">
              <a:solidFill>
                <a:srgbClr val="333399"/>
              </a:solidFill>
              <a:latin typeface="Calibri"/>
              <a:ea typeface="Calibri"/>
              <a:cs typeface="Calibri"/>
            </a:rPr>
            <a:t>https://www.gov.uk/structure-of-the-agricultural-industry-survey-notes-and-guidance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For</a:t>
          </a:r>
          <a:r>
            <a:rPr lang="en-US" cap="none" sz="1100" b="1" i="0" u="none" baseline="0">
              <a:solidFill>
                <a:srgbClr val="000000"/>
              </a:solidFill>
              <a:latin typeface="Calibri"/>
              <a:ea typeface="Calibri"/>
              <a:cs typeface="Calibri"/>
            </a:rPr>
            <a:t> further enquiries on this dataset, please contact: </a:t>
          </a:r>
          <a:r>
            <a:rPr lang="en-US" cap="none" sz="1100" b="0" i="0" u="none" baseline="0">
              <a:solidFill>
                <a:srgbClr val="000000"/>
              </a:solidFill>
              <a:latin typeface="Calibri"/>
              <a:ea typeface="Calibri"/>
              <a:cs typeface="Calibri"/>
            </a:rPr>
            <a:t>Farming Statistics, Department for Environment, Food and Rural Affairs. Tel: 01904 455332, email: </a:t>
          </a:r>
          <a:r>
            <a:rPr lang="en-US" cap="none" sz="1100" b="0" i="0" u="sng" baseline="0">
              <a:solidFill>
                <a:srgbClr val="333399"/>
              </a:solidFill>
              <a:latin typeface="Calibri"/>
              <a:ea typeface="Calibri"/>
              <a:cs typeface="Calibri"/>
            </a:rPr>
            <a:t>farming-statistics@defra.gsi.gov.uk
</a:t>
          </a:r>
          <a:r>
            <a:rPr lang="en-US" cap="none" sz="1100" b="0" i="0" u="sng" baseline="0">
              <a:solidFill>
                <a:srgbClr val="333399"/>
              </a:solidFill>
              <a:latin typeface="Calibri"/>
              <a:ea typeface="Calibri"/>
              <a:cs typeface="Calibri"/>
            </a:rPr>
            <a:t>
</a:t>
          </a:r>
          <a:r>
            <a:rPr lang="en-US" cap="none" sz="1100" b="1" i="0" u="none" baseline="0">
              <a:solidFill>
                <a:srgbClr val="000000"/>
              </a:solidFill>
              <a:latin typeface="Calibri"/>
              <a:ea typeface="Calibri"/>
              <a:cs typeface="Calibri"/>
            </a:rPr>
            <a:t>Last updated: </a:t>
          </a:r>
          <a:r>
            <a:rPr lang="en-US" cap="none" sz="1100" b="0" i="0" u="none" baseline="0">
              <a:solidFill>
                <a:srgbClr val="000000"/>
              </a:solidFill>
              <a:latin typeface="Calibri"/>
              <a:ea typeface="Calibri"/>
              <a:cs typeface="Calibri"/>
            </a:rPr>
            <a:t>October 2014  </a:t>
          </a:r>
          <a:r>
            <a:rPr lang="en-US" cap="none" sz="1100" b="1" i="0" u="none" baseline="0">
              <a:solidFill>
                <a:srgbClr val="000000"/>
              </a:solidFill>
              <a:latin typeface="Calibri"/>
              <a:ea typeface="Calibri"/>
              <a:cs typeface="Calibri"/>
            </a:rPr>
            <a:t>Next update: </a:t>
          </a:r>
          <a:r>
            <a:rPr lang="en-US" cap="none" sz="1100" b="0" i="0" u="none" baseline="0">
              <a:solidFill>
                <a:srgbClr val="000000"/>
              </a:solidFill>
              <a:latin typeface="Calibri"/>
              <a:ea typeface="Calibri"/>
              <a:cs typeface="Calibri"/>
            </a:rPr>
            <a:t>October 2015</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structure-of-the-agricultural-industry-survey-notes-and-guidance"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Q107"/>
  <sheetViews>
    <sheetView showGridLines="0" tabSelected="1" zoomScalePageLayoutView="0" workbookViewId="0" topLeftCell="A1">
      <selection activeCell="V75" sqref="V75"/>
    </sheetView>
  </sheetViews>
  <sheetFormatPr defaultColWidth="9.140625" defaultRowHeight="12.75"/>
  <cols>
    <col min="1" max="1" width="43.28125" style="1" customWidth="1"/>
    <col min="2" max="4" width="11.7109375" style="1" customWidth="1"/>
    <col min="5" max="5" width="13.00390625" style="1" customWidth="1"/>
    <col min="6" max="6" width="11.7109375" style="1" customWidth="1"/>
    <col min="7" max="7" width="13.28125" style="1" customWidth="1"/>
    <col min="8" max="22" width="11.7109375" style="1" customWidth="1"/>
    <col min="23" max="25" width="9.28125" style="1" customWidth="1"/>
    <col min="26" max="31" width="11.7109375" style="1" customWidth="1"/>
    <col min="32" max="16384" width="9.140625" style="1" customWidth="1"/>
  </cols>
  <sheetData>
    <row r="1" spans="1:23" s="2" customFormat="1" ht="15" customHeight="1">
      <c r="A1" s="85"/>
      <c r="B1" s="123"/>
      <c r="C1" s="124"/>
      <c r="G1" s="123"/>
      <c r="H1" s="126"/>
      <c r="N1" s="126"/>
      <c r="Q1" s="68"/>
      <c r="R1" s="68"/>
      <c r="S1" s="68"/>
      <c r="T1" s="1"/>
      <c r="U1" s="1"/>
      <c r="V1" s="1"/>
      <c r="W1" s="1"/>
    </row>
    <row r="2" spans="1:23" s="2" customFormat="1" ht="15" customHeight="1">
      <c r="A2" s="85"/>
      <c r="B2" s="123"/>
      <c r="C2" s="125"/>
      <c r="G2" s="123"/>
      <c r="H2" s="126"/>
      <c r="I2" s="66"/>
      <c r="J2" s="66"/>
      <c r="N2" s="126"/>
      <c r="O2" s="68"/>
      <c r="P2" s="68"/>
      <c r="Q2" s="68"/>
      <c r="R2" s="68"/>
      <c r="S2" s="68"/>
      <c r="T2" s="1"/>
      <c r="U2" s="1"/>
      <c r="V2" s="1"/>
      <c r="W2" s="1"/>
    </row>
    <row r="3" spans="1:23" s="2" customFormat="1" ht="15" customHeight="1">
      <c r="A3" s="85"/>
      <c r="B3" s="65"/>
      <c r="C3" s="65"/>
      <c r="D3" s="65"/>
      <c r="G3" s="123"/>
      <c r="H3" s="126"/>
      <c r="I3" s="66"/>
      <c r="J3" s="66"/>
      <c r="N3" s="126"/>
      <c r="O3" s="68"/>
      <c r="P3" s="68"/>
      <c r="Q3" s="68"/>
      <c r="R3" s="68"/>
      <c r="S3" s="68"/>
      <c r="T3" s="1"/>
      <c r="U3" s="1"/>
      <c r="V3" s="1"/>
      <c r="W3" s="1"/>
    </row>
    <row r="4" spans="1:23" s="2" customFormat="1" ht="24.75" customHeight="1">
      <c r="A4" s="85"/>
      <c r="B4" s="65"/>
      <c r="C4" s="65"/>
      <c r="D4" s="65"/>
      <c r="E4" s="74"/>
      <c r="F4" s="127"/>
      <c r="G4" s="65"/>
      <c r="H4" s="65"/>
      <c r="I4" s="66"/>
      <c r="J4" s="66"/>
      <c r="K4" s="67"/>
      <c r="L4" s="67"/>
      <c r="M4" s="65"/>
      <c r="N4" s="65"/>
      <c r="O4" s="68"/>
      <c r="P4" s="68"/>
      <c r="Q4" s="68"/>
      <c r="R4" s="68"/>
      <c r="S4" s="68"/>
      <c r="T4" s="1"/>
      <c r="U4" s="1"/>
      <c r="V4" s="1"/>
      <c r="W4" s="1"/>
    </row>
    <row r="5" spans="1:23" s="2" customFormat="1" ht="24.75" customHeight="1">
      <c r="A5" s="85"/>
      <c r="B5" s="65"/>
      <c r="C5" s="65"/>
      <c r="D5" s="65"/>
      <c r="E5" s="74"/>
      <c r="F5" s="127"/>
      <c r="G5" s="65"/>
      <c r="H5" s="65"/>
      <c r="I5" s="66"/>
      <c r="J5" s="66"/>
      <c r="K5" s="67"/>
      <c r="L5" s="67"/>
      <c r="M5" s="65"/>
      <c r="N5" s="65"/>
      <c r="O5" s="68"/>
      <c r="P5" s="68"/>
      <c r="Q5" s="68"/>
      <c r="R5" s="68"/>
      <c r="S5" s="68"/>
      <c r="T5" s="1"/>
      <c r="U5" s="1"/>
      <c r="V5" s="1"/>
      <c r="W5" s="1"/>
    </row>
    <row r="6" spans="1:23" s="2" customFormat="1" ht="12" customHeight="1">
      <c r="A6" s="85"/>
      <c r="B6" s="65"/>
      <c r="C6" s="65"/>
      <c r="D6" s="65"/>
      <c r="E6" s="74"/>
      <c r="F6" s="127"/>
      <c r="G6" s="65"/>
      <c r="H6" s="65"/>
      <c r="I6" s="66"/>
      <c r="J6" s="66"/>
      <c r="K6" s="67"/>
      <c r="L6" s="67"/>
      <c r="M6" s="65"/>
      <c r="N6" s="65"/>
      <c r="O6" s="68"/>
      <c r="P6" s="68"/>
      <c r="Q6" s="68"/>
      <c r="R6" s="68"/>
      <c r="S6" s="68"/>
      <c r="T6" s="1"/>
      <c r="U6" s="1"/>
      <c r="V6" s="1"/>
      <c r="W6" s="1"/>
    </row>
    <row r="7" spans="1:23" s="2" customFormat="1" ht="25.5" customHeight="1">
      <c r="A7" s="87" t="s">
        <v>154</v>
      </c>
      <c r="B7" s="65"/>
      <c r="C7" s="65"/>
      <c r="D7" s="65"/>
      <c r="E7" s="74"/>
      <c r="F7" s="127"/>
      <c r="G7" s="65"/>
      <c r="H7" s="65"/>
      <c r="I7" s="66"/>
      <c r="J7" s="66"/>
      <c r="K7" s="67"/>
      <c r="L7" s="67"/>
      <c r="M7" s="65"/>
      <c r="N7" s="65"/>
      <c r="O7" s="68"/>
      <c r="P7" s="68"/>
      <c r="Q7" s="68"/>
      <c r="R7" s="68"/>
      <c r="S7" s="68"/>
      <c r="T7" s="1"/>
      <c r="U7" s="1"/>
      <c r="V7" s="1"/>
      <c r="W7" s="1"/>
    </row>
    <row r="8" spans="1:31" s="2" customFormat="1" ht="12" customHeight="1">
      <c r="A8" s="182"/>
      <c r="B8" s="65"/>
      <c r="C8" s="65"/>
      <c r="D8" s="65"/>
      <c r="E8" s="297"/>
      <c r="F8" s="127"/>
      <c r="G8" s="65"/>
      <c r="H8" s="65"/>
      <c r="I8" s="66"/>
      <c r="J8" s="66"/>
      <c r="K8" s="67"/>
      <c r="L8" s="67"/>
      <c r="M8" s="65"/>
      <c r="N8" s="65"/>
      <c r="O8" s="68"/>
      <c r="P8" s="68"/>
      <c r="Q8" s="68"/>
      <c r="R8" s="68"/>
      <c r="S8" s="68"/>
      <c r="T8" s="1"/>
      <c r="U8" s="1"/>
      <c r="V8" s="1"/>
      <c r="W8" s="1"/>
      <c r="AE8" s="298" t="s">
        <v>9</v>
      </c>
    </row>
    <row r="9" spans="1:31" s="2" customFormat="1" ht="15" customHeight="1">
      <c r="A9" s="358" t="s">
        <v>160</v>
      </c>
      <c r="B9" s="360">
        <v>1992</v>
      </c>
      <c r="C9" s="360"/>
      <c r="D9" s="360">
        <v>1993</v>
      </c>
      <c r="E9" s="360"/>
      <c r="F9" s="360">
        <v>1994</v>
      </c>
      <c r="G9" s="360"/>
      <c r="H9" s="360">
        <v>1995</v>
      </c>
      <c r="I9" s="360"/>
      <c r="J9" s="360">
        <v>1996</v>
      </c>
      <c r="K9" s="360"/>
      <c r="L9" s="360">
        <v>1997</v>
      </c>
      <c r="M9" s="360"/>
      <c r="N9" s="360">
        <v>1998</v>
      </c>
      <c r="O9" s="360"/>
      <c r="P9" s="360">
        <v>1999</v>
      </c>
      <c r="Q9" s="360"/>
      <c r="R9" s="360">
        <v>2000</v>
      </c>
      <c r="S9" s="360"/>
      <c r="T9" s="360">
        <v>2001</v>
      </c>
      <c r="U9" s="360"/>
      <c r="V9" s="360">
        <v>2002</v>
      </c>
      <c r="W9" s="360"/>
      <c r="X9" s="360">
        <v>2003</v>
      </c>
      <c r="Y9" s="360"/>
      <c r="Z9" s="360">
        <v>2004</v>
      </c>
      <c r="AA9" s="360"/>
      <c r="AB9" s="360">
        <v>2005</v>
      </c>
      <c r="AC9" s="360"/>
      <c r="AD9" s="360">
        <v>2006</v>
      </c>
      <c r="AE9" s="360"/>
    </row>
    <row r="10" spans="1:31" s="2" customFormat="1" ht="15" customHeight="1">
      <c r="A10" s="359"/>
      <c r="B10" s="295" t="s">
        <v>33</v>
      </c>
      <c r="C10" s="296" t="s">
        <v>34</v>
      </c>
      <c r="D10" s="295" t="s">
        <v>33</v>
      </c>
      <c r="E10" s="296" t="s">
        <v>34</v>
      </c>
      <c r="F10" s="295" t="s">
        <v>33</v>
      </c>
      <c r="G10" s="296" t="s">
        <v>34</v>
      </c>
      <c r="H10" s="295" t="s">
        <v>33</v>
      </c>
      <c r="I10" s="296" t="s">
        <v>34</v>
      </c>
      <c r="J10" s="295" t="s">
        <v>33</v>
      </c>
      <c r="K10" s="296" t="s">
        <v>34</v>
      </c>
      <c r="L10" s="295" t="s">
        <v>33</v>
      </c>
      <c r="M10" s="296" t="s">
        <v>34</v>
      </c>
      <c r="N10" s="295" t="s">
        <v>33</v>
      </c>
      <c r="O10" s="296" t="s">
        <v>34</v>
      </c>
      <c r="P10" s="295" t="s">
        <v>33</v>
      </c>
      <c r="Q10" s="296" t="s">
        <v>34</v>
      </c>
      <c r="R10" s="295" t="s">
        <v>33</v>
      </c>
      <c r="S10" s="296" t="s">
        <v>34</v>
      </c>
      <c r="T10" s="295" t="s">
        <v>33</v>
      </c>
      <c r="U10" s="296" t="s">
        <v>34</v>
      </c>
      <c r="V10" s="295" t="s">
        <v>33</v>
      </c>
      <c r="W10" s="296" t="s">
        <v>34</v>
      </c>
      <c r="X10" s="295" t="s">
        <v>33</v>
      </c>
      <c r="Y10" s="296" t="s">
        <v>34</v>
      </c>
      <c r="Z10" s="295" t="s">
        <v>33</v>
      </c>
      <c r="AA10" s="296" t="s">
        <v>34</v>
      </c>
      <c r="AB10" s="295" t="s">
        <v>33</v>
      </c>
      <c r="AC10" s="296" t="s">
        <v>34</v>
      </c>
      <c r="AD10" s="295" t="s">
        <v>33</v>
      </c>
      <c r="AE10" s="296" t="s">
        <v>34</v>
      </c>
    </row>
    <row r="11" spans="1:23" s="2" customFormat="1" ht="12" customHeight="1">
      <c r="A11" s="237"/>
      <c r="B11" s="65"/>
      <c r="C11" s="65"/>
      <c r="D11" s="65"/>
      <c r="E11" s="240"/>
      <c r="F11" s="127"/>
      <c r="G11" s="65"/>
      <c r="H11" s="65"/>
      <c r="I11" s="66"/>
      <c r="J11" s="66"/>
      <c r="K11" s="67"/>
      <c r="L11" s="67"/>
      <c r="M11" s="65"/>
      <c r="N11" s="65"/>
      <c r="O11" s="68"/>
      <c r="P11" s="68"/>
      <c r="Q11" s="68"/>
      <c r="R11" s="68"/>
      <c r="S11" s="68"/>
      <c r="T11" s="1"/>
      <c r="U11" s="1"/>
      <c r="V11" s="1"/>
      <c r="W11" s="1"/>
    </row>
    <row r="12" spans="1:31" s="2" customFormat="1" ht="12.75" customHeight="1">
      <c r="A12" s="238" t="s">
        <v>35</v>
      </c>
      <c r="B12" s="135">
        <v>6785925</v>
      </c>
      <c r="C12" s="135">
        <v>6729000</v>
      </c>
      <c r="D12" s="135">
        <v>6749538</v>
      </c>
      <c r="E12" s="135">
        <v>6817000</v>
      </c>
      <c r="F12" s="135">
        <v>6830071</v>
      </c>
      <c r="G12" s="135">
        <v>6896000</v>
      </c>
      <c r="H12" s="135">
        <v>6747143</v>
      </c>
      <c r="I12" s="135">
        <v>6661000</v>
      </c>
      <c r="J12" s="135">
        <v>6805253</v>
      </c>
      <c r="K12" s="135">
        <v>6454000</v>
      </c>
      <c r="L12" s="135">
        <v>6499633</v>
      </c>
      <c r="M12" s="135">
        <v>6326000</v>
      </c>
      <c r="N12" s="135">
        <v>6359192</v>
      </c>
      <c r="O12" s="135">
        <v>6275000</v>
      </c>
      <c r="P12" s="135">
        <v>6342208</v>
      </c>
      <c r="Q12" s="135">
        <v>6353000</v>
      </c>
      <c r="R12" s="135">
        <v>6155762</v>
      </c>
      <c r="S12" s="135">
        <v>6067000</v>
      </c>
      <c r="T12" s="135">
        <v>5749299</v>
      </c>
      <c r="U12" s="135">
        <v>5414000</v>
      </c>
      <c r="V12" s="135">
        <v>5530951</v>
      </c>
      <c r="W12" s="135">
        <v>5639000</v>
      </c>
      <c r="X12" s="135">
        <v>5612356</v>
      </c>
      <c r="Y12" s="135">
        <v>5709000</v>
      </c>
      <c r="Z12" s="135">
        <v>5679438</v>
      </c>
      <c r="AA12" s="135">
        <v>5630919</v>
      </c>
      <c r="AB12" s="135">
        <v>5527147</v>
      </c>
      <c r="AC12" s="135">
        <v>5453079</v>
      </c>
      <c r="AD12" s="135">
        <v>5378028</v>
      </c>
      <c r="AE12" s="135">
        <v>5291012</v>
      </c>
    </row>
    <row r="13" spans="1:31" s="2" customFormat="1" ht="12.75" customHeight="1">
      <c r="A13" s="239"/>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row>
    <row r="14" spans="1:31" s="2" customFormat="1" ht="12.75" customHeight="1">
      <c r="A14" s="238" t="s">
        <v>70</v>
      </c>
      <c r="B14" s="135">
        <v>2601464</v>
      </c>
      <c r="C14" s="135">
        <v>2673000</v>
      </c>
      <c r="D14" s="135">
        <v>2619707</v>
      </c>
      <c r="E14" s="135">
        <v>2731000</v>
      </c>
      <c r="F14" s="135">
        <v>2672937</v>
      </c>
      <c r="G14" s="135">
        <v>2739000</v>
      </c>
      <c r="H14" s="135">
        <v>2610806</v>
      </c>
      <c r="I14" s="135">
        <v>2637000</v>
      </c>
      <c r="J14" s="135">
        <v>2599358</v>
      </c>
      <c r="K14" s="135">
        <v>2518000</v>
      </c>
      <c r="L14" s="135">
        <v>2506117</v>
      </c>
      <c r="M14" s="135">
        <v>2533000</v>
      </c>
      <c r="N14" s="135">
        <v>2502456</v>
      </c>
      <c r="O14" s="135">
        <v>2531000</v>
      </c>
      <c r="P14" s="135">
        <v>2495795</v>
      </c>
      <c r="Q14" s="135">
        <v>2531000</v>
      </c>
      <c r="R14" s="135">
        <v>2356739</v>
      </c>
      <c r="S14" s="135">
        <v>2334000</v>
      </c>
      <c r="T14" s="135">
        <v>2190395</v>
      </c>
      <c r="U14" s="135">
        <v>2105000</v>
      </c>
      <c r="V14" s="135">
        <v>2127596</v>
      </c>
      <c r="W14" s="135">
        <v>2151000</v>
      </c>
      <c r="X14" s="135">
        <v>2136825</v>
      </c>
      <c r="Y14" s="135">
        <v>2129000</v>
      </c>
      <c r="Z14" s="135">
        <v>2104664.3983384627</v>
      </c>
      <c r="AA14" s="135">
        <v>2101013</v>
      </c>
      <c r="AB14" s="135">
        <v>2063527.6126250147</v>
      </c>
      <c r="AC14" s="135">
        <v>1989278</v>
      </c>
      <c r="AD14" s="135">
        <v>2029269.0603589963</v>
      </c>
      <c r="AE14" s="135">
        <v>1959885</v>
      </c>
    </row>
    <row r="15" spans="1:31" s="2" customFormat="1" ht="12.75" customHeight="1">
      <c r="A15" s="239" t="s">
        <v>71</v>
      </c>
      <c r="B15" s="142">
        <v>1872685</v>
      </c>
      <c r="C15" s="142">
        <v>1933000</v>
      </c>
      <c r="D15" s="142">
        <v>1862766</v>
      </c>
      <c r="E15" s="142">
        <v>1962000</v>
      </c>
      <c r="F15" s="142">
        <v>1898369</v>
      </c>
      <c r="G15" s="142">
        <v>1948000</v>
      </c>
      <c r="H15" s="142">
        <v>1810700</v>
      </c>
      <c r="I15" s="142">
        <v>1838000</v>
      </c>
      <c r="J15" s="142">
        <v>1784745</v>
      </c>
      <c r="K15" s="142">
        <v>1729000</v>
      </c>
      <c r="L15" s="142">
        <v>1701668</v>
      </c>
      <c r="M15" s="142">
        <v>1726000</v>
      </c>
      <c r="N15" s="142">
        <v>1659649</v>
      </c>
      <c r="O15" s="142">
        <v>1692000</v>
      </c>
      <c r="P15" s="142">
        <v>1660628</v>
      </c>
      <c r="Q15" s="142">
        <v>1681000</v>
      </c>
      <c r="R15" s="142">
        <v>1575484</v>
      </c>
      <c r="S15" s="142">
        <v>1581000</v>
      </c>
      <c r="T15" s="142">
        <v>1490227</v>
      </c>
      <c r="U15" s="142">
        <v>1439000</v>
      </c>
      <c r="V15" s="142">
        <v>1462131</v>
      </c>
      <c r="W15" s="142">
        <v>1458000</v>
      </c>
      <c r="X15" s="142">
        <v>1434696</v>
      </c>
      <c r="Y15" s="142">
        <v>1436000</v>
      </c>
      <c r="Z15" s="142">
        <v>1374477.1897393565</v>
      </c>
      <c r="AA15" s="142">
        <v>1381276</v>
      </c>
      <c r="AB15" s="142">
        <v>1311367.5103293755</v>
      </c>
      <c r="AC15" s="142">
        <v>1313448</v>
      </c>
      <c r="AD15" s="142">
        <v>1290230.2547240402</v>
      </c>
      <c r="AE15" s="142">
        <v>1263618</v>
      </c>
    </row>
    <row r="16" spans="1:31" s="2" customFormat="1" ht="12.75" customHeight="1">
      <c r="A16" s="239" t="s">
        <v>72</v>
      </c>
      <c r="B16" s="142">
        <v>728779</v>
      </c>
      <c r="C16" s="142">
        <v>740000</v>
      </c>
      <c r="D16" s="142">
        <v>756941</v>
      </c>
      <c r="E16" s="142">
        <v>769000</v>
      </c>
      <c r="F16" s="142">
        <v>774568</v>
      </c>
      <c r="G16" s="142">
        <v>791000</v>
      </c>
      <c r="H16" s="142">
        <v>800106</v>
      </c>
      <c r="I16" s="142">
        <v>798000</v>
      </c>
      <c r="J16" s="142">
        <v>814613</v>
      </c>
      <c r="K16" s="142">
        <v>789000</v>
      </c>
      <c r="L16" s="142">
        <v>804449</v>
      </c>
      <c r="M16" s="142">
        <v>806000</v>
      </c>
      <c r="N16" s="142">
        <v>842807</v>
      </c>
      <c r="O16" s="142">
        <v>839000</v>
      </c>
      <c r="P16" s="142">
        <v>835167</v>
      </c>
      <c r="Q16" s="142">
        <v>850000</v>
      </c>
      <c r="R16" s="142">
        <v>781255</v>
      </c>
      <c r="S16" s="142">
        <v>753000</v>
      </c>
      <c r="T16" s="142">
        <v>700168</v>
      </c>
      <c r="U16" s="142">
        <v>666000</v>
      </c>
      <c r="V16" s="142">
        <v>665465</v>
      </c>
      <c r="W16" s="142">
        <v>693000</v>
      </c>
      <c r="X16" s="142">
        <v>702129</v>
      </c>
      <c r="Y16" s="142">
        <v>692000</v>
      </c>
      <c r="Z16" s="142">
        <v>730187.2085991061</v>
      </c>
      <c r="AA16" s="142">
        <v>719737</v>
      </c>
      <c r="AB16" s="142">
        <v>752160.1022956392</v>
      </c>
      <c r="AC16" s="142">
        <v>675830</v>
      </c>
      <c r="AD16" s="142">
        <v>739038.8056349561</v>
      </c>
      <c r="AE16" s="142">
        <v>696267</v>
      </c>
    </row>
    <row r="17" spans="1:31" s="2" customFormat="1" ht="12.75" customHeight="1">
      <c r="A17" s="239"/>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row>
    <row r="18" spans="1:31" s="2" customFormat="1" ht="12.75" customHeight="1">
      <c r="A18" s="238" t="s">
        <v>73</v>
      </c>
      <c r="B18" s="135">
        <v>501947</v>
      </c>
      <c r="C18" s="135">
        <v>462000</v>
      </c>
      <c r="D18" s="135">
        <v>522568</v>
      </c>
      <c r="E18" s="135">
        <v>439000</v>
      </c>
      <c r="F18" s="135">
        <v>503930</v>
      </c>
      <c r="G18" s="135">
        <v>422000</v>
      </c>
      <c r="H18" s="135">
        <v>500091</v>
      </c>
      <c r="I18" s="135">
        <v>433000</v>
      </c>
      <c r="J18" s="135">
        <v>524962</v>
      </c>
      <c r="K18" s="135">
        <v>456000</v>
      </c>
      <c r="L18" s="135">
        <v>528114</v>
      </c>
      <c r="M18" s="135">
        <v>443000</v>
      </c>
      <c r="N18" s="135">
        <v>490004</v>
      </c>
      <c r="O18" s="135">
        <v>425000</v>
      </c>
      <c r="P18" s="135">
        <v>480925</v>
      </c>
      <c r="Q18" s="135">
        <v>402000</v>
      </c>
      <c r="R18" s="135">
        <v>442819</v>
      </c>
      <c r="S18" s="135">
        <v>403000</v>
      </c>
      <c r="T18" s="135">
        <v>429285</v>
      </c>
      <c r="U18" s="135">
        <v>407000</v>
      </c>
      <c r="V18" s="135">
        <v>455666</v>
      </c>
      <c r="W18" s="135">
        <v>412000</v>
      </c>
      <c r="X18" s="135">
        <v>405230</v>
      </c>
      <c r="Y18" s="135">
        <v>391000</v>
      </c>
      <c r="Z18" s="135">
        <v>410613.118198527</v>
      </c>
      <c r="AA18" s="135">
        <v>397656</v>
      </c>
      <c r="AB18" s="135">
        <v>365685.26824136777</v>
      </c>
      <c r="AC18" s="135">
        <v>402317</v>
      </c>
      <c r="AD18" s="135">
        <v>366895.3039753564</v>
      </c>
      <c r="AE18" s="135">
        <v>377696</v>
      </c>
    </row>
    <row r="19" spans="1:31" s="2" customFormat="1" ht="12.75" customHeight="1">
      <c r="A19" s="238" t="s">
        <v>74</v>
      </c>
      <c r="B19" s="135">
        <v>278126</v>
      </c>
      <c r="C19" s="135">
        <v>253000</v>
      </c>
      <c r="D19" s="135">
        <v>284895</v>
      </c>
      <c r="E19" s="135">
        <v>246000</v>
      </c>
      <c r="F19" s="135">
        <v>266733</v>
      </c>
      <c r="G19" s="135">
        <v>229000</v>
      </c>
      <c r="H19" s="135">
        <v>256624</v>
      </c>
      <c r="I19" s="135">
        <v>241000</v>
      </c>
      <c r="J19" s="135">
        <v>267784</v>
      </c>
      <c r="K19" s="135">
        <v>264000</v>
      </c>
      <c r="L19" s="249" t="s">
        <v>59</v>
      </c>
      <c r="M19" s="135">
        <v>247000</v>
      </c>
      <c r="N19" s="135">
        <v>260705</v>
      </c>
      <c r="O19" s="135">
        <v>247000</v>
      </c>
      <c r="P19" s="135">
        <v>256001</v>
      </c>
      <c r="Q19" s="135">
        <v>237000</v>
      </c>
      <c r="R19" s="135">
        <v>245215</v>
      </c>
      <c r="S19" s="135">
        <v>241000</v>
      </c>
      <c r="T19" s="135">
        <v>241191</v>
      </c>
      <c r="U19" s="135">
        <v>243000</v>
      </c>
      <c r="V19" s="135">
        <v>257995</v>
      </c>
      <c r="W19" s="135">
        <v>248000</v>
      </c>
      <c r="X19" s="135">
        <v>224424</v>
      </c>
      <c r="Y19" s="135">
        <v>227000</v>
      </c>
      <c r="Z19" s="135">
        <v>222715.67056716734</v>
      </c>
      <c r="AA19" s="135">
        <v>228216</v>
      </c>
      <c r="AB19" s="135">
        <v>199656.4745537744</v>
      </c>
      <c r="AC19" s="135">
        <v>235164</v>
      </c>
      <c r="AD19" s="135">
        <v>200918.90002412404</v>
      </c>
      <c r="AE19" s="135">
        <v>221679</v>
      </c>
    </row>
    <row r="20" spans="1:31" s="2" customFormat="1" ht="12.75" customHeight="1">
      <c r="A20" s="238" t="s">
        <v>75</v>
      </c>
      <c r="B20" s="142">
        <v>215598</v>
      </c>
      <c r="C20" s="142">
        <v>174000</v>
      </c>
      <c r="D20" s="142">
        <v>215516</v>
      </c>
      <c r="E20" s="142">
        <v>164000</v>
      </c>
      <c r="F20" s="142">
        <v>200240</v>
      </c>
      <c r="G20" s="142">
        <v>154000</v>
      </c>
      <c r="H20" s="142">
        <v>194052</v>
      </c>
      <c r="I20" s="142">
        <v>171000</v>
      </c>
      <c r="J20" s="142">
        <v>208229</v>
      </c>
      <c r="K20" s="142">
        <v>184000</v>
      </c>
      <c r="L20" s="250" t="s">
        <v>59</v>
      </c>
      <c r="M20" s="142">
        <v>158000</v>
      </c>
      <c r="N20" s="142">
        <v>189203</v>
      </c>
      <c r="O20" s="142">
        <v>158000</v>
      </c>
      <c r="P20" s="142">
        <v>185116</v>
      </c>
      <c r="Q20" s="142">
        <v>162000</v>
      </c>
      <c r="R20" s="142">
        <v>185581</v>
      </c>
      <c r="S20" s="142">
        <v>170000</v>
      </c>
      <c r="T20" s="142">
        <v>175612</v>
      </c>
      <c r="U20" s="142">
        <v>154000</v>
      </c>
      <c r="V20" s="142">
        <v>169421</v>
      </c>
      <c r="W20" s="142">
        <v>144000</v>
      </c>
      <c r="X20" s="142">
        <v>147186</v>
      </c>
      <c r="Y20" s="142">
        <v>133000</v>
      </c>
      <c r="Z20" s="142">
        <v>148615.40302567414</v>
      </c>
      <c r="AA20" s="142">
        <v>135234</v>
      </c>
      <c r="AB20" s="142">
        <v>137574.99251285326</v>
      </c>
      <c r="AC20" s="142">
        <v>139535</v>
      </c>
      <c r="AD20" s="142">
        <v>140643.79165734551</v>
      </c>
      <c r="AE20" s="142">
        <v>134249</v>
      </c>
    </row>
    <row r="21" spans="1:31" s="2" customFormat="1" ht="12.75" customHeight="1">
      <c r="A21" s="239" t="s">
        <v>76</v>
      </c>
      <c r="B21" s="142">
        <v>62528</v>
      </c>
      <c r="C21" s="142">
        <v>79000</v>
      </c>
      <c r="D21" s="142">
        <v>69379</v>
      </c>
      <c r="E21" s="142">
        <v>82000</v>
      </c>
      <c r="F21" s="142">
        <v>66493</v>
      </c>
      <c r="G21" s="142">
        <v>75000</v>
      </c>
      <c r="H21" s="142">
        <v>62572</v>
      </c>
      <c r="I21" s="142">
        <v>70000</v>
      </c>
      <c r="J21" s="142">
        <v>59555</v>
      </c>
      <c r="K21" s="142">
        <v>80000</v>
      </c>
      <c r="L21" s="250" t="s">
        <v>59</v>
      </c>
      <c r="M21" s="142">
        <v>89000</v>
      </c>
      <c r="N21" s="142">
        <v>71502</v>
      </c>
      <c r="O21" s="142">
        <v>89000</v>
      </c>
      <c r="P21" s="142">
        <v>70885</v>
      </c>
      <c r="Q21" s="142">
        <v>75000</v>
      </c>
      <c r="R21" s="142">
        <v>59634</v>
      </c>
      <c r="S21" s="142">
        <v>71000</v>
      </c>
      <c r="T21" s="142">
        <v>65579</v>
      </c>
      <c r="U21" s="142">
        <v>89000</v>
      </c>
      <c r="V21" s="142">
        <v>88574</v>
      </c>
      <c r="W21" s="142">
        <v>104000</v>
      </c>
      <c r="X21" s="142">
        <v>77238</v>
      </c>
      <c r="Y21" s="142">
        <v>94000</v>
      </c>
      <c r="Z21" s="142">
        <v>74100.26754149322</v>
      </c>
      <c r="AA21" s="142">
        <v>92982</v>
      </c>
      <c r="AB21" s="142">
        <v>62081.48204092114</v>
      </c>
      <c r="AC21" s="142">
        <v>95629</v>
      </c>
      <c r="AD21" s="142">
        <v>60275.108366778535</v>
      </c>
      <c r="AE21" s="142">
        <v>87430</v>
      </c>
    </row>
    <row r="22" spans="1:31" s="2" customFormat="1" ht="12.75" customHeight="1">
      <c r="A22" s="239"/>
      <c r="B22" s="252"/>
      <c r="C22" s="252"/>
      <c r="D22" s="252"/>
      <c r="E22" s="252"/>
      <c r="F22" s="252"/>
      <c r="G22" s="252"/>
      <c r="H22" s="252"/>
      <c r="I22" s="252"/>
      <c r="J22" s="252"/>
      <c r="K22" s="252"/>
      <c r="L22" s="247"/>
      <c r="M22" s="252"/>
      <c r="N22" s="252"/>
      <c r="O22" s="252"/>
      <c r="P22" s="252"/>
      <c r="Q22" s="252"/>
      <c r="R22" s="252"/>
      <c r="S22" s="252"/>
      <c r="T22" s="252"/>
      <c r="U22" s="252"/>
      <c r="V22" s="252"/>
      <c r="W22" s="252"/>
      <c r="X22" s="252"/>
      <c r="Y22" s="252"/>
      <c r="Z22" s="252"/>
      <c r="AA22" s="252"/>
      <c r="AB22" s="252"/>
      <c r="AC22" s="252"/>
      <c r="AD22" s="252"/>
      <c r="AE22" s="252"/>
    </row>
    <row r="23" spans="1:31" s="2" customFormat="1" ht="12.75" customHeight="1">
      <c r="A23" s="238" t="s">
        <v>77</v>
      </c>
      <c r="B23" s="135">
        <f>SUM(B24:B25)</f>
        <v>223821</v>
      </c>
      <c r="C23" s="135">
        <v>209000</v>
      </c>
      <c r="D23" s="135">
        <f>SUM(D24:D25)</f>
        <v>237673</v>
      </c>
      <c r="E23" s="135">
        <v>193000</v>
      </c>
      <c r="F23" s="135">
        <f>SUM(F24:F25)</f>
        <v>237197</v>
      </c>
      <c r="G23" s="135">
        <v>194000</v>
      </c>
      <c r="H23" s="135">
        <f>SUM(H24:H25)</f>
        <v>243467</v>
      </c>
      <c r="I23" s="135">
        <v>192000</v>
      </c>
      <c r="J23" s="135">
        <f>SUM(J24:J25)</f>
        <v>257178</v>
      </c>
      <c r="K23" s="135">
        <v>192000</v>
      </c>
      <c r="L23" s="249" t="s">
        <v>59</v>
      </c>
      <c r="M23" s="135">
        <v>195000</v>
      </c>
      <c r="N23" s="135">
        <f>SUM(N24:N25)</f>
        <v>229299</v>
      </c>
      <c r="O23" s="135">
        <v>178000</v>
      </c>
      <c r="P23" s="135">
        <f>SUM(P24:P25)</f>
        <v>222356</v>
      </c>
      <c r="Q23" s="135">
        <v>165000</v>
      </c>
      <c r="R23" s="135">
        <f>SUM(R24:R25)</f>
        <v>197604</v>
      </c>
      <c r="S23" s="135">
        <v>161000</v>
      </c>
      <c r="T23" s="135">
        <v>188094</v>
      </c>
      <c r="U23" s="135">
        <v>164000</v>
      </c>
      <c r="V23" s="135">
        <v>197671</v>
      </c>
      <c r="W23" s="135">
        <v>164000</v>
      </c>
      <c r="X23" s="135">
        <v>180806</v>
      </c>
      <c r="Y23" s="135">
        <v>164000</v>
      </c>
      <c r="Z23" s="135">
        <v>187897.44763135968</v>
      </c>
      <c r="AA23" s="135">
        <v>169440</v>
      </c>
      <c r="AB23" s="135">
        <v>166028.79368759337</v>
      </c>
      <c r="AC23" s="135">
        <v>167153</v>
      </c>
      <c r="AD23" s="135">
        <v>165976.40395123232</v>
      </c>
      <c r="AE23" s="135">
        <v>156017</v>
      </c>
    </row>
    <row r="24" spans="1:31" s="2" customFormat="1" ht="12.75" customHeight="1">
      <c r="A24" s="238" t="s">
        <v>75</v>
      </c>
      <c r="B24" s="142">
        <v>178538</v>
      </c>
      <c r="C24" s="142">
        <v>142000</v>
      </c>
      <c r="D24" s="142">
        <v>190723</v>
      </c>
      <c r="E24" s="142">
        <v>138000</v>
      </c>
      <c r="F24" s="142">
        <v>193650</v>
      </c>
      <c r="G24" s="142">
        <v>145000</v>
      </c>
      <c r="H24" s="142">
        <v>202411</v>
      </c>
      <c r="I24" s="142">
        <v>151000</v>
      </c>
      <c r="J24" s="142">
        <v>217211</v>
      </c>
      <c r="K24" s="142">
        <v>143000</v>
      </c>
      <c r="L24" s="250" t="s">
        <v>59</v>
      </c>
      <c r="M24" s="142">
        <v>149000</v>
      </c>
      <c r="N24" s="142">
        <v>199691</v>
      </c>
      <c r="O24" s="142">
        <v>141000</v>
      </c>
      <c r="P24" s="142">
        <v>190935</v>
      </c>
      <c r="Q24" s="142">
        <v>131000</v>
      </c>
      <c r="R24" s="142">
        <v>172396</v>
      </c>
      <c r="S24" s="142">
        <v>128000</v>
      </c>
      <c r="T24" s="142">
        <v>157949</v>
      </c>
      <c r="U24" s="142">
        <v>122000</v>
      </c>
      <c r="V24" s="142">
        <v>145503</v>
      </c>
      <c r="W24" s="142">
        <v>115000</v>
      </c>
      <c r="X24" s="142">
        <v>137760</v>
      </c>
      <c r="Y24" s="142">
        <v>115000</v>
      </c>
      <c r="Z24" s="142">
        <v>148425.36926425924</v>
      </c>
      <c r="AA24" s="142">
        <v>122448</v>
      </c>
      <c r="AB24" s="142">
        <v>139439.36338028772</v>
      </c>
      <c r="AC24" s="142">
        <v>128142</v>
      </c>
      <c r="AD24" s="142">
        <v>137926.8877536964</v>
      </c>
      <c r="AE24" s="142">
        <v>113153</v>
      </c>
    </row>
    <row r="25" spans="1:31" s="2" customFormat="1" ht="12.75" customHeight="1">
      <c r="A25" s="239" t="s">
        <v>76</v>
      </c>
      <c r="B25" s="142">
        <v>45283</v>
      </c>
      <c r="C25" s="142">
        <v>67000</v>
      </c>
      <c r="D25" s="142">
        <v>46950</v>
      </c>
      <c r="E25" s="142">
        <v>55000</v>
      </c>
      <c r="F25" s="142">
        <v>43547</v>
      </c>
      <c r="G25" s="142">
        <v>49000</v>
      </c>
      <c r="H25" s="142">
        <v>41056</v>
      </c>
      <c r="I25" s="142">
        <v>41000</v>
      </c>
      <c r="J25" s="142">
        <v>39967</v>
      </c>
      <c r="K25" s="142">
        <v>49000</v>
      </c>
      <c r="L25" s="250" t="s">
        <v>59</v>
      </c>
      <c r="M25" s="142">
        <v>46000</v>
      </c>
      <c r="N25" s="142">
        <v>29608</v>
      </c>
      <c r="O25" s="142">
        <v>37000</v>
      </c>
      <c r="P25" s="142">
        <v>31421</v>
      </c>
      <c r="Q25" s="142">
        <v>34000</v>
      </c>
      <c r="R25" s="142">
        <v>25208</v>
      </c>
      <c r="S25" s="142">
        <v>33000</v>
      </c>
      <c r="T25" s="142">
        <v>30145</v>
      </c>
      <c r="U25" s="142">
        <v>42000</v>
      </c>
      <c r="V25" s="142">
        <v>52168</v>
      </c>
      <c r="W25" s="142">
        <v>49000</v>
      </c>
      <c r="X25" s="142">
        <v>43046</v>
      </c>
      <c r="Y25" s="142">
        <v>49000</v>
      </c>
      <c r="Z25" s="142">
        <v>39472.078367100454</v>
      </c>
      <c r="AA25" s="142">
        <v>46992</v>
      </c>
      <c r="AB25" s="142">
        <v>26589.430307305636</v>
      </c>
      <c r="AC25" s="142">
        <v>39011</v>
      </c>
      <c r="AD25" s="142">
        <v>28049.51619753592</v>
      </c>
      <c r="AE25" s="142">
        <v>42864</v>
      </c>
    </row>
    <row r="26" spans="1:31" s="2" customFormat="1" ht="12.75" customHeight="1">
      <c r="A26" s="239"/>
      <c r="B26" s="253"/>
      <c r="C26" s="253"/>
      <c r="D26" s="253"/>
      <c r="E26" s="253"/>
      <c r="F26" s="253"/>
      <c r="G26" s="253"/>
      <c r="H26" s="253"/>
      <c r="I26" s="253"/>
      <c r="J26" s="253"/>
      <c r="K26" s="253"/>
      <c r="L26" s="247"/>
      <c r="M26" s="241"/>
      <c r="N26" s="247"/>
      <c r="O26" s="242"/>
      <c r="P26" s="247"/>
      <c r="Q26" s="242"/>
      <c r="R26" s="247"/>
      <c r="S26" s="242"/>
      <c r="T26" s="242"/>
      <c r="U26" s="242"/>
      <c r="V26" s="242"/>
      <c r="W26" s="242"/>
      <c r="X26" s="242"/>
      <c r="Y26" s="242"/>
      <c r="Z26" s="242"/>
      <c r="AA26" s="242"/>
      <c r="AB26" s="242"/>
      <c r="AC26" s="242"/>
      <c r="AD26" s="242"/>
      <c r="AE26" s="242"/>
    </row>
    <row r="27" spans="1:31" s="2" customFormat="1" ht="12.75" customHeight="1">
      <c r="A27" s="238" t="s">
        <v>78</v>
      </c>
      <c r="B27" s="135">
        <v>545093</v>
      </c>
      <c r="C27" s="135">
        <v>554000</v>
      </c>
      <c r="D27" s="135">
        <v>542985</v>
      </c>
      <c r="E27" s="135">
        <v>574000</v>
      </c>
      <c r="F27" s="135">
        <v>545445</v>
      </c>
      <c r="G27" s="135">
        <v>614000</v>
      </c>
      <c r="H27" s="135">
        <v>567778</v>
      </c>
      <c r="I27" s="135">
        <v>635000</v>
      </c>
      <c r="J27" s="135">
        <v>592088</v>
      </c>
      <c r="K27" s="135">
        <v>617000</v>
      </c>
      <c r="L27" s="249" t="s">
        <v>59</v>
      </c>
      <c r="M27" s="135">
        <v>585000</v>
      </c>
      <c r="N27" s="249" t="s">
        <v>59</v>
      </c>
      <c r="O27" s="135">
        <v>582000</v>
      </c>
      <c r="P27" s="249" t="s">
        <v>59</v>
      </c>
      <c r="Q27" s="135">
        <v>631000</v>
      </c>
      <c r="R27" s="135">
        <f>R28+R33</f>
        <v>536739</v>
      </c>
      <c r="S27" s="135">
        <v>578000</v>
      </c>
      <c r="T27" s="135">
        <v>503671</v>
      </c>
      <c r="U27" s="135">
        <v>494000</v>
      </c>
      <c r="V27" s="135">
        <v>471133</v>
      </c>
      <c r="W27" s="135">
        <v>507000</v>
      </c>
      <c r="X27" s="135">
        <v>469178</v>
      </c>
      <c r="Y27" s="135">
        <v>513000</v>
      </c>
      <c r="Z27" s="135">
        <v>492848.69030745357</v>
      </c>
      <c r="AA27" s="135">
        <v>503450</v>
      </c>
      <c r="AB27" s="135">
        <v>435811.8644331369</v>
      </c>
      <c r="AC27" s="135">
        <v>497207</v>
      </c>
      <c r="AD27" s="135">
        <v>422211.7350271354</v>
      </c>
      <c r="AE27" s="135">
        <v>451310</v>
      </c>
    </row>
    <row r="28" spans="1:31" s="2" customFormat="1" ht="12.75" customHeight="1">
      <c r="A28" s="238" t="s">
        <v>74</v>
      </c>
      <c r="B28" s="135">
        <f>SUM(B29:B31)</f>
        <v>101735</v>
      </c>
      <c r="C28" s="135">
        <v>99000</v>
      </c>
      <c r="D28" s="135">
        <f>SUM(D29:D31)</f>
        <v>108786</v>
      </c>
      <c r="E28" s="135">
        <v>105000</v>
      </c>
      <c r="F28" s="135">
        <f>SUM(F29:F31)</f>
        <v>110963</v>
      </c>
      <c r="G28" s="135">
        <v>115000</v>
      </c>
      <c r="H28" s="135">
        <f>SUM(H29:H31)</f>
        <v>116773</v>
      </c>
      <c r="I28" s="135">
        <v>119000</v>
      </c>
      <c r="J28" s="135">
        <f>SUM(J29:J31)</f>
        <v>124040</v>
      </c>
      <c r="K28" s="135">
        <v>113000</v>
      </c>
      <c r="L28" s="135">
        <f>SUM(L29:L31)</f>
        <v>34925</v>
      </c>
      <c r="M28" s="135">
        <v>102000</v>
      </c>
      <c r="N28" s="135">
        <f>SUM(N29:N31)</f>
        <v>126409</v>
      </c>
      <c r="O28" s="135">
        <v>114000</v>
      </c>
      <c r="P28" s="135">
        <f>SUM(P29:P31)</f>
        <v>127721</v>
      </c>
      <c r="Q28" s="135">
        <v>135000</v>
      </c>
      <c r="R28" s="135">
        <f>SUM(R29:R31)</f>
        <v>123405</v>
      </c>
      <c r="S28" s="135">
        <v>128000</v>
      </c>
      <c r="T28" s="135">
        <v>122504</v>
      </c>
      <c r="U28" s="135">
        <v>128000</v>
      </c>
      <c r="V28" s="135">
        <v>132487</v>
      </c>
      <c r="W28" s="135">
        <v>130000</v>
      </c>
      <c r="X28" s="135">
        <v>127922</v>
      </c>
      <c r="Y28" s="135">
        <v>127000</v>
      </c>
      <c r="Z28" s="135">
        <v>134208.0123654228</v>
      </c>
      <c r="AA28" s="135">
        <v>127871</v>
      </c>
      <c r="AB28" s="135">
        <v>108261.64060652244</v>
      </c>
      <c r="AC28" s="135">
        <v>131442</v>
      </c>
      <c r="AD28" s="135">
        <v>113037.93724495878</v>
      </c>
      <c r="AE28" s="135">
        <v>126665</v>
      </c>
    </row>
    <row r="29" spans="1:31" s="2" customFormat="1" ht="12.75" customHeight="1">
      <c r="A29" s="238" t="s">
        <v>79</v>
      </c>
      <c r="B29" s="142">
        <v>30222</v>
      </c>
      <c r="C29" s="142">
        <v>31000</v>
      </c>
      <c r="D29" s="142">
        <v>30682</v>
      </c>
      <c r="E29" s="142">
        <v>31000</v>
      </c>
      <c r="F29" s="142">
        <v>32142</v>
      </c>
      <c r="G29" s="142">
        <v>33000</v>
      </c>
      <c r="H29" s="142">
        <v>32606</v>
      </c>
      <c r="I29" s="142">
        <v>33000</v>
      </c>
      <c r="J29" s="142">
        <v>34879</v>
      </c>
      <c r="K29" s="142">
        <v>33000</v>
      </c>
      <c r="L29" s="142">
        <v>34925</v>
      </c>
      <c r="M29" s="142">
        <v>33000</v>
      </c>
      <c r="N29" s="142">
        <v>35129</v>
      </c>
      <c r="O29" s="142">
        <v>32000</v>
      </c>
      <c r="P29" s="142">
        <v>36448</v>
      </c>
      <c r="Q29" s="142">
        <v>33000</v>
      </c>
      <c r="R29" s="142">
        <v>35307</v>
      </c>
      <c r="S29" s="142">
        <v>31000</v>
      </c>
      <c r="T29" s="142">
        <v>34748</v>
      </c>
      <c r="U29" s="142">
        <v>33000</v>
      </c>
      <c r="V29" s="142">
        <v>35250</v>
      </c>
      <c r="W29" s="142">
        <v>35000</v>
      </c>
      <c r="X29" s="142">
        <v>35779</v>
      </c>
      <c r="Y29" s="142">
        <v>35000</v>
      </c>
      <c r="Z29" s="142">
        <v>37509.77151410083</v>
      </c>
      <c r="AA29" s="142">
        <v>35693</v>
      </c>
      <c r="AB29" s="142">
        <v>35792.698746926006</v>
      </c>
      <c r="AC29" s="142">
        <v>35037</v>
      </c>
      <c r="AD29" s="142">
        <v>35669.18635470149</v>
      </c>
      <c r="AE29" s="142">
        <v>35592</v>
      </c>
    </row>
    <row r="30" spans="1:31" s="2" customFormat="1" ht="12.75" customHeight="1">
      <c r="A30" s="239" t="s">
        <v>80</v>
      </c>
      <c r="B30" s="361">
        <v>71513</v>
      </c>
      <c r="C30" s="361">
        <v>68000</v>
      </c>
      <c r="D30" s="361">
        <v>78104</v>
      </c>
      <c r="E30" s="142">
        <v>49000</v>
      </c>
      <c r="F30" s="361">
        <v>78821</v>
      </c>
      <c r="G30" s="142">
        <v>53000</v>
      </c>
      <c r="H30" s="361">
        <v>84167</v>
      </c>
      <c r="I30" s="142">
        <v>59000</v>
      </c>
      <c r="J30" s="361">
        <v>89161</v>
      </c>
      <c r="K30" s="142">
        <v>54000</v>
      </c>
      <c r="L30" s="363" t="s">
        <v>59</v>
      </c>
      <c r="M30" s="142">
        <v>47000</v>
      </c>
      <c r="N30" s="361">
        <v>91280</v>
      </c>
      <c r="O30" s="142">
        <v>49000</v>
      </c>
      <c r="P30" s="361">
        <v>91273</v>
      </c>
      <c r="Q30" s="142">
        <v>71000</v>
      </c>
      <c r="R30" s="361">
        <v>88098</v>
      </c>
      <c r="S30" s="142">
        <v>65000</v>
      </c>
      <c r="T30" s="142">
        <v>46680</v>
      </c>
      <c r="U30" s="142">
        <v>61000</v>
      </c>
      <c r="V30" s="142">
        <v>49279</v>
      </c>
      <c r="W30" s="142">
        <v>49000</v>
      </c>
      <c r="X30" s="142">
        <v>41560</v>
      </c>
      <c r="Y30" s="142">
        <v>47000</v>
      </c>
      <c r="Z30" s="142">
        <v>44756.9515239748</v>
      </c>
      <c r="AA30" s="142">
        <v>52547</v>
      </c>
      <c r="AB30" s="142">
        <v>39259.253274056304</v>
      </c>
      <c r="AC30" s="142">
        <v>51737</v>
      </c>
      <c r="AD30" s="142">
        <v>43273.39689541818</v>
      </c>
      <c r="AE30" s="142">
        <v>45227</v>
      </c>
    </row>
    <row r="31" spans="1:31" s="2" customFormat="1" ht="12.75" customHeight="1">
      <c r="A31" s="238" t="s">
        <v>81</v>
      </c>
      <c r="B31" s="361"/>
      <c r="C31" s="361"/>
      <c r="D31" s="361"/>
      <c r="E31" s="142">
        <v>25000</v>
      </c>
      <c r="F31" s="361"/>
      <c r="G31" s="142">
        <v>29000</v>
      </c>
      <c r="H31" s="361"/>
      <c r="I31" s="142">
        <v>26000</v>
      </c>
      <c r="J31" s="361"/>
      <c r="K31" s="142">
        <v>26000</v>
      </c>
      <c r="L31" s="363"/>
      <c r="M31" s="142">
        <v>22000</v>
      </c>
      <c r="N31" s="361"/>
      <c r="O31" s="142">
        <v>33000</v>
      </c>
      <c r="P31" s="361"/>
      <c r="Q31" s="142">
        <v>31000</v>
      </c>
      <c r="R31" s="361"/>
      <c r="S31" s="142">
        <v>32000</v>
      </c>
      <c r="T31" s="142">
        <v>41076</v>
      </c>
      <c r="U31" s="142">
        <v>35000</v>
      </c>
      <c r="V31" s="142">
        <v>47958</v>
      </c>
      <c r="W31" s="142">
        <v>47000</v>
      </c>
      <c r="X31" s="142">
        <v>50583</v>
      </c>
      <c r="Y31" s="142">
        <v>46000</v>
      </c>
      <c r="Z31" s="142">
        <v>51941.289327347156</v>
      </c>
      <c r="AA31" s="142">
        <v>39631</v>
      </c>
      <c r="AB31" s="142">
        <v>33209.68858554013</v>
      </c>
      <c r="AC31" s="142">
        <v>44668</v>
      </c>
      <c r="AD31" s="142">
        <v>34095.35399483911</v>
      </c>
      <c r="AE31" s="142">
        <v>45846</v>
      </c>
    </row>
    <row r="32" spans="1:31" s="2" customFormat="1" ht="12.75" customHeight="1">
      <c r="A32" s="238"/>
      <c r="B32" s="254"/>
      <c r="C32" s="254"/>
      <c r="D32" s="254"/>
      <c r="E32" s="254"/>
      <c r="F32" s="254"/>
      <c r="G32" s="254"/>
      <c r="H32" s="254"/>
      <c r="I32" s="254"/>
      <c r="J32" s="254"/>
      <c r="K32" s="254"/>
      <c r="L32" s="247"/>
      <c r="M32" s="241"/>
      <c r="N32" s="247"/>
      <c r="O32" s="241"/>
      <c r="P32" s="247"/>
      <c r="Q32" s="241"/>
      <c r="R32" s="247"/>
      <c r="S32" s="241"/>
      <c r="T32" s="241"/>
      <c r="U32" s="241"/>
      <c r="V32" s="241"/>
      <c r="W32" s="241"/>
      <c r="X32" s="241"/>
      <c r="Y32" s="241"/>
      <c r="Z32" s="241"/>
      <c r="AA32" s="241"/>
      <c r="AB32" s="241"/>
      <c r="AC32" s="241"/>
      <c r="AD32" s="241"/>
      <c r="AE32" s="241"/>
    </row>
    <row r="33" spans="1:31" s="2" customFormat="1" ht="12.75" customHeight="1">
      <c r="A33" s="238" t="s">
        <v>82</v>
      </c>
      <c r="B33" s="135">
        <f>SUM(B34:B36)</f>
        <v>443358</v>
      </c>
      <c r="C33" s="135">
        <v>455000</v>
      </c>
      <c r="D33" s="135">
        <f>SUM(D34:D36)</f>
        <v>434199</v>
      </c>
      <c r="E33" s="135">
        <v>469000</v>
      </c>
      <c r="F33" s="135">
        <f>SUM(F34:F36)</f>
        <v>434482</v>
      </c>
      <c r="G33" s="135">
        <v>499000</v>
      </c>
      <c r="H33" s="135">
        <f>SUM(H34:H36)</f>
        <v>451005</v>
      </c>
      <c r="I33" s="135">
        <v>516000</v>
      </c>
      <c r="J33" s="135">
        <f>SUM(J34:J36)</f>
        <v>468048</v>
      </c>
      <c r="K33" s="135">
        <v>504000</v>
      </c>
      <c r="L33" s="249" t="s">
        <v>59</v>
      </c>
      <c r="M33" s="135">
        <v>483000</v>
      </c>
      <c r="N33" s="249" t="s">
        <v>59</v>
      </c>
      <c r="O33" s="135">
        <v>468000</v>
      </c>
      <c r="P33" s="249" t="s">
        <v>59</v>
      </c>
      <c r="Q33" s="135">
        <v>496000</v>
      </c>
      <c r="R33" s="135">
        <f>SUM(R34:R36)</f>
        <v>413334</v>
      </c>
      <c r="S33" s="135">
        <v>450000</v>
      </c>
      <c r="T33" s="135">
        <v>381167</v>
      </c>
      <c r="U33" s="135">
        <v>366000</v>
      </c>
      <c r="V33" s="135">
        <v>338646</v>
      </c>
      <c r="W33" s="135">
        <v>377000</v>
      </c>
      <c r="X33" s="135">
        <v>341256</v>
      </c>
      <c r="Y33" s="135">
        <v>386000</v>
      </c>
      <c r="Z33" s="135">
        <v>358640.6779420308</v>
      </c>
      <c r="AA33" s="135">
        <v>375579</v>
      </c>
      <c r="AB33" s="135">
        <v>327550.22382661444</v>
      </c>
      <c r="AC33" s="135">
        <v>365765</v>
      </c>
      <c r="AD33" s="135">
        <v>309173.79778217664</v>
      </c>
      <c r="AE33" s="135">
        <v>324645</v>
      </c>
    </row>
    <row r="34" spans="1:31" s="2" customFormat="1" ht="12.75" customHeight="1">
      <c r="A34" s="238" t="s">
        <v>79</v>
      </c>
      <c r="B34" s="142">
        <v>11656</v>
      </c>
      <c r="C34" s="142">
        <v>10000</v>
      </c>
      <c r="D34" s="142">
        <v>12632</v>
      </c>
      <c r="E34" s="142">
        <v>12000</v>
      </c>
      <c r="F34" s="142">
        <v>12626</v>
      </c>
      <c r="G34" s="142">
        <v>13000</v>
      </c>
      <c r="H34" s="142">
        <v>12780</v>
      </c>
      <c r="I34" s="142">
        <v>11000</v>
      </c>
      <c r="J34" s="142">
        <v>13179</v>
      </c>
      <c r="K34" s="142">
        <v>12000</v>
      </c>
      <c r="L34" s="142">
        <v>13147</v>
      </c>
      <c r="M34" s="142">
        <v>11000</v>
      </c>
      <c r="N34" s="142">
        <v>10969</v>
      </c>
      <c r="O34" s="142">
        <v>12000</v>
      </c>
      <c r="P34" s="248">
        <v>11968</v>
      </c>
      <c r="Q34" s="142">
        <v>12000</v>
      </c>
      <c r="R34" s="142">
        <v>10787</v>
      </c>
      <c r="S34" s="142">
        <v>12000</v>
      </c>
      <c r="T34" s="142">
        <v>14216</v>
      </c>
      <c r="U34" s="142">
        <v>11000</v>
      </c>
      <c r="V34" s="142">
        <v>13564</v>
      </c>
      <c r="W34" s="142">
        <v>11000</v>
      </c>
      <c r="X34" s="142">
        <v>11791</v>
      </c>
      <c r="Y34" s="142">
        <v>11000</v>
      </c>
      <c r="Z34" s="142">
        <v>12965.435330342354</v>
      </c>
      <c r="AA34" s="142">
        <v>11455</v>
      </c>
      <c r="AB34" s="142">
        <v>11847.046552593494</v>
      </c>
      <c r="AC34" s="142">
        <v>10116</v>
      </c>
      <c r="AD34" s="142">
        <v>11624.913006786644</v>
      </c>
      <c r="AE34" s="142">
        <v>11343</v>
      </c>
    </row>
    <row r="35" spans="1:31" s="2" customFormat="1" ht="12.75" customHeight="1">
      <c r="A35" s="239" t="s">
        <v>80</v>
      </c>
      <c r="B35" s="361">
        <v>431702</v>
      </c>
      <c r="C35" s="142">
        <v>338000</v>
      </c>
      <c r="D35" s="361">
        <v>421567</v>
      </c>
      <c r="E35" s="142">
        <v>339000</v>
      </c>
      <c r="F35" s="361">
        <v>421856</v>
      </c>
      <c r="G35" s="142">
        <v>375000</v>
      </c>
      <c r="H35" s="361">
        <v>438225</v>
      </c>
      <c r="I35" s="142">
        <v>400000</v>
      </c>
      <c r="J35" s="361">
        <v>454869</v>
      </c>
      <c r="K35" s="142">
        <v>383000</v>
      </c>
      <c r="L35" s="363" t="s">
        <v>59</v>
      </c>
      <c r="M35" s="142">
        <v>355000</v>
      </c>
      <c r="N35" s="363" t="s">
        <v>59</v>
      </c>
      <c r="O35" s="142">
        <v>349000</v>
      </c>
      <c r="P35" s="363" t="s">
        <v>59</v>
      </c>
      <c r="Q35" s="142">
        <v>375000</v>
      </c>
      <c r="R35" s="142">
        <v>299657</v>
      </c>
      <c r="S35" s="142">
        <v>341000</v>
      </c>
      <c r="T35" s="142">
        <v>259564</v>
      </c>
      <c r="U35" s="142">
        <v>263000</v>
      </c>
      <c r="V35" s="142">
        <v>218950</v>
      </c>
      <c r="W35" s="142">
        <v>258000</v>
      </c>
      <c r="X35" s="142">
        <v>221873</v>
      </c>
      <c r="Y35" s="142">
        <v>270000</v>
      </c>
      <c r="Z35" s="142">
        <v>236893.08644673525</v>
      </c>
      <c r="AA35" s="142">
        <v>252095</v>
      </c>
      <c r="AB35" s="142">
        <v>216556.8805034271</v>
      </c>
      <c r="AC35" s="142">
        <v>248764</v>
      </c>
      <c r="AD35" s="142">
        <v>203395.66896949967</v>
      </c>
      <c r="AE35" s="142">
        <v>215929</v>
      </c>
    </row>
    <row r="36" spans="1:31" s="2" customFormat="1" ht="12.75" customHeight="1">
      <c r="A36" s="238" t="s">
        <v>81</v>
      </c>
      <c r="B36" s="362"/>
      <c r="C36" s="142">
        <v>107000</v>
      </c>
      <c r="D36" s="362"/>
      <c r="E36" s="142">
        <v>118000</v>
      </c>
      <c r="F36" s="362"/>
      <c r="G36" s="142">
        <v>111000</v>
      </c>
      <c r="H36" s="362"/>
      <c r="I36" s="142">
        <v>105000</v>
      </c>
      <c r="J36" s="361"/>
      <c r="K36" s="142">
        <v>109000</v>
      </c>
      <c r="L36" s="363"/>
      <c r="M36" s="142">
        <v>117000</v>
      </c>
      <c r="N36" s="363"/>
      <c r="O36" s="142">
        <v>107000</v>
      </c>
      <c r="P36" s="363"/>
      <c r="Q36" s="142">
        <v>109000</v>
      </c>
      <c r="R36" s="142">
        <v>102890</v>
      </c>
      <c r="S36" s="142">
        <v>97000</v>
      </c>
      <c r="T36" s="142">
        <v>107387</v>
      </c>
      <c r="U36" s="142">
        <v>92000</v>
      </c>
      <c r="V36" s="142">
        <v>106132</v>
      </c>
      <c r="W36" s="142">
        <v>108000</v>
      </c>
      <c r="X36" s="142">
        <v>107592</v>
      </c>
      <c r="Y36" s="142">
        <v>105000</v>
      </c>
      <c r="Z36" s="142">
        <v>108782.15616495315</v>
      </c>
      <c r="AA36" s="142">
        <v>112029</v>
      </c>
      <c r="AB36" s="142">
        <v>99146.29677059388</v>
      </c>
      <c r="AC36" s="142">
        <v>106885</v>
      </c>
      <c r="AD36" s="142">
        <v>94153.21580589032</v>
      </c>
      <c r="AE36" s="142">
        <v>97373</v>
      </c>
    </row>
    <row r="37" spans="1:30" s="2" customFormat="1" ht="12.75" customHeight="1">
      <c r="A37" s="239"/>
      <c r="B37" s="255"/>
      <c r="C37" s="246"/>
      <c r="D37" s="255"/>
      <c r="E37" s="246"/>
      <c r="F37" s="255"/>
      <c r="G37" s="246"/>
      <c r="H37" s="255"/>
      <c r="I37" s="246"/>
      <c r="J37" s="255"/>
      <c r="K37" s="246"/>
      <c r="L37" s="247"/>
      <c r="M37" s="241"/>
      <c r="N37" s="247"/>
      <c r="O37" s="241"/>
      <c r="P37" s="247"/>
      <c r="Q37" s="241"/>
      <c r="R37" s="241"/>
      <c r="S37" s="241"/>
      <c r="T37" s="247"/>
      <c r="U37" s="243"/>
      <c r="V37" s="247"/>
      <c r="W37" s="243"/>
      <c r="X37" s="247"/>
      <c r="Y37" s="244"/>
      <c r="Z37" s="247"/>
      <c r="AA37" s="244"/>
      <c r="AB37" s="247"/>
      <c r="AC37" s="245"/>
      <c r="AD37" s="247"/>
    </row>
    <row r="38" spans="1:31" s="2" customFormat="1" ht="12.75" customHeight="1">
      <c r="A38" s="238" t="s">
        <v>83</v>
      </c>
      <c r="B38" s="135">
        <v>3137421</v>
      </c>
      <c r="C38" s="135">
        <v>3040000</v>
      </c>
      <c r="D38" s="135">
        <v>3064278</v>
      </c>
      <c r="E38" s="135">
        <v>3073000</v>
      </c>
      <c r="F38" s="135">
        <v>3107759</v>
      </c>
      <c r="G38" s="135">
        <v>3123000</v>
      </c>
      <c r="H38" s="135">
        <v>3068468</v>
      </c>
      <c r="I38" s="135">
        <v>2957000</v>
      </c>
      <c r="J38" s="135">
        <v>3088845</v>
      </c>
      <c r="K38" s="135">
        <v>2863000</v>
      </c>
      <c r="L38" s="135">
        <v>2865689</v>
      </c>
      <c r="M38" s="135">
        <v>2765000</v>
      </c>
      <c r="N38" s="135">
        <v>2803592</v>
      </c>
      <c r="O38" s="135">
        <v>2737000</v>
      </c>
      <c r="P38" s="135">
        <v>2791951</v>
      </c>
      <c r="Q38" s="135">
        <v>2791000</v>
      </c>
      <c r="R38" s="135">
        <v>2819465</v>
      </c>
      <c r="S38" s="135">
        <v>2751000</v>
      </c>
      <c r="T38" s="135">
        <v>2625948</v>
      </c>
      <c r="U38" s="135">
        <v>2406000</v>
      </c>
      <c r="V38" s="135">
        <v>2476556</v>
      </c>
      <c r="W38" s="135">
        <v>2569000</v>
      </c>
      <c r="X38" s="135">
        <v>2601123</v>
      </c>
      <c r="Y38" s="135">
        <v>2677000</v>
      </c>
      <c r="Z38" s="135">
        <v>2671311.793155557</v>
      </c>
      <c r="AA38" s="135">
        <v>2628800</v>
      </c>
      <c r="AB38" s="135">
        <v>2662122.2547004805</v>
      </c>
      <c r="AC38" s="135">
        <v>2564277</v>
      </c>
      <c r="AD38" s="135">
        <v>2559651.9006385123</v>
      </c>
      <c r="AE38" s="135">
        <v>2502121</v>
      </c>
    </row>
    <row r="39" spans="1:31" s="2" customFormat="1" ht="12.75" customHeight="1">
      <c r="A39" s="238" t="s">
        <v>74</v>
      </c>
      <c r="B39" s="142">
        <v>287504</v>
      </c>
      <c r="C39" s="142">
        <v>267000</v>
      </c>
      <c r="D39" s="142">
        <v>247967</v>
      </c>
      <c r="E39" s="142">
        <v>274000</v>
      </c>
      <c r="F39" s="142">
        <v>287954</v>
      </c>
      <c r="G39" s="142">
        <v>299000</v>
      </c>
      <c r="H39" s="142">
        <v>292279</v>
      </c>
      <c r="I39" s="142">
        <v>272000</v>
      </c>
      <c r="J39" s="142">
        <v>331245</v>
      </c>
      <c r="K39" s="142">
        <v>220000</v>
      </c>
      <c r="L39" s="142">
        <v>247471</v>
      </c>
      <c r="M39" s="142">
        <v>185000</v>
      </c>
      <c r="N39" s="142">
        <v>234918</v>
      </c>
      <c r="O39" s="142">
        <v>236000</v>
      </c>
      <c r="P39" s="142">
        <v>261411</v>
      </c>
      <c r="Q39" s="142">
        <v>269000</v>
      </c>
      <c r="R39" s="142">
        <v>271097</v>
      </c>
      <c r="S39" s="142">
        <v>239000</v>
      </c>
      <c r="T39" s="142">
        <v>271300</v>
      </c>
      <c r="U39" s="142">
        <v>260000</v>
      </c>
      <c r="V39" s="142">
        <v>225904</v>
      </c>
      <c r="W39" s="142">
        <v>199000</v>
      </c>
      <c r="X39" s="142">
        <v>231478</v>
      </c>
      <c r="Y39" s="142">
        <v>209000</v>
      </c>
      <c r="Z39" s="142">
        <v>233518.5706822049</v>
      </c>
      <c r="AA39" s="142">
        <v>218382</v>
      </c>
      <c r="AB39" s="142">
        <v>253732.66827532247</v>
      </c>
      <c r="AC39" s="142">
        <v>259251</v>
      </c>
      <c r="AD39" s="142">
        <v>271966.5012578802</v>
      </c>
      <c r="AE39" s="142">
        <v>243246</v>
      </c>
    </row>
    <row r="40" spans="1:31" s="2" customFormat="1" ht="12.75" customHeight="1">
      <c r="A40" s="238" t="s">
        <v>84</v>
      </c>
      <c r="B40" s="142">
        <v>167052</v>
      </c>
      <c r="C40" s="142">
        <v>161000</v>
      </c>
      <c r="D40" s="142">
        <v>138957</v>
      </c>
      <c r="E40" s="142">
        <v>169000</v>
      </c>
      <c r="F40" s="142">
        <v>168845</v>
      </c>
      <c r="G40" s="142">
        <v>168000</v>
      </c>
      <c r="H40" s="142">
        <v>170929</v>
      </c>
      <c r="I40" s="142">
        <v>148000</v>
      </c>
      <c r="J40" s="142">
        <v>187030</v>
      </c>
      <c r="K40" s="142">
        <v>128000</v>
      </c>
      <c r="L40" s="142">
        <v>168067</v>
      </c>
      <c r="M40" s="142">
        <v>112000</v>
      </c>
      <c r="N40" s="142">
        <v>173339</v>
      </c>
      <c r="O40" s="142">
        <v>167000</v>
      </c>
      <c r="P40" s="142">
        <v>175642</v>
      </c>
      <c r="Q40" s="142">
        <v>177000</v>
      </c>
      <c r="R40" s="142">
        <v>177361</v>
      </c>
      <c r="S40" s="142">
        <v>158000</v>
      </c>
      <c r="T40" s="142">
        <v>173689</v>
      </c>
      <c r="U40" s="142">
        <v>174000</v>
      </c>
      <c r="V40" s="142">
        <v>143125</v>
      </c>
      <c r="W40" s="142">
        <v>125000</v>
      </c>
      <c r="X40" s="142">
        <v>149284</v>
      </c>
      <c r="Y40" s="142">
        <v>130000</v>
      </c>
      <c r="Z40" s="142">
        <v>147634.70246739473</v>
      </c>
      <c r="AA40" s="142">
        <v>145495</v>
      </c>
      <c r="AB40" s="142">
        <v>165699.45394306403</v>
      </c>
      <c r="AC40" s="142">
        <v>157368</v>
      </c>
      <c r="AD40" s="142">
        <v>170656.646543076</v>
      </c>
      <c r="AE40" s="142">
        <v>147878</v>
      </c>
    </row>
    <row r="41" spans="1:31" s="2" customFormat="1" ht="12.75" customHeight="1">
      <c r="A41" s="238" t="s">
        <v>85</v>
      </c>
      <c r="B41" s="142">
        <v>120452</v>
      </c>
      <c r="C41" s="142">
        <v>106000</v>
      </c>
      <c r="D41" s="142">
        <v>109010</v>
      </c>
      <c r="E41" s="142">
        <v>105000</v>
      </c>
      <c r="F41" s="142">
        <v>119109</v>
      </c>
      <c r="G41" s="142">
        <v>131000</v>
      </c>
      <c r="H41" s="142">
        <v>121350</v>
      </c>
      <c r="I41" s="142">
        <v>124000</v>
      </c>
      <c r="J41" s="142">
        <v>144215</v>
      </c>
      <c r="K41" s="142">
        <v>92000</v>
      </c>
      <c r="L41" s="142">
        <v>79404</v>
      </c>
      <c r="M41" s="142">
        <v>73000</v>
      </c>
      <c r="N41" s="142">
        <v>61579</v>
      </c>
      <c r="O41" s="142">
        <v>69000</v>
      </c>
      <c r="P41" s="142">
        <v>85769</v>
      </c>
      <c r="Q41" s="142">
        <v>92000</v>
      </c>
      <c r="R41" s="142">
        <v>93736</v>
      </c>
      <c r="S41" s="142">
        <v>81000</v>
      </c>
      <c r="T41" s="142">
        <v>97611</v>
      </c>
      <c r="U41" s="142">
        <v>86000</v>
      </c>
      <c r="V41" s="142">
        <v>82779</v>
      </c>
      <c r="W41" s="142">
        <v>74000</v>
      </c>
      <c r="X41" s="142">
        <v>82194</v>
      </c>
      <c r="Y41" s="142">
        <v>79000</v>
      </c>
      <c r="Z41" s="142">
        <v>85883.8682148102</v>
      </c>
      <c r="AA41" s="142">
        <v>72887</v>
      </c>
      <c r="AB41" s="142">
        <v>88033.21433225843</v>
      </c>
      <c r="AC41" s="142">
        <v>101883</v>
      </c>
      <c r="AD41" s="142">
        <v>101309.8547148042</v>
      </c>
      <c r="AE41" s="142">
        <v>95368</v>
      </c>
    </row>
    <row r="42" spans="1:31" s="2" customFormat="1" ht="12.75" customHeight="1">
      <c r="A42" s="238"/>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row>
    <row r="43" spans="1:31" s="2" customFormat="1" ht="12.75" customHeight="1">
      <c r="A43" s="238" t="s">
        <v>86</v>
      </c>
      <c r="B43" s="135">
        <v>1020217</v>
      </c>
      <c r="C43" s="135">
        <v>978000</v>
      </c>
      <c r="D43" s="135">
        <v>1020116</v>
      </c>
      <c r="E43" s="135">
        <v>958000</v>
      </c>
      <c r="F43" s="135">
        <v>1007381</v>
      </c>
      <c r="G43" s="135">
        <v>963000</v>
      </c>
      <c r="H43" s="135">
        <v>965926</v>
      </c>
      <c r="I43" s="135">
        <v>888000</v>
      </c>
      <c r="J43" s="135">
        <v>958707</v>
      </c>
      <c r="K43" s="135">
        <v>866000</v>
      </c>
      <c r="L43" s="135">
        <v>941789</v>
      </c>
      <c r="M43" s="135">
        <v>882000</v>
      </c>
      <c r="N43" s="135">
        <v>945172</v>
      </c>
      <c r="O43" s="135">
        <v>896000</v>
      </c>
      <c r="P43" s="135">
        <v>939625</v>
      </c>
      <c r="Q43" s="135">
        <v>926000</v>
      </c>
      <c r="R43" s="135">
        <v>950241</v>
      </c>
      <c r="S43" s="135">
        <v>960000</v>
      </c>
      <c r="T43" s="135">
        <v>905728</v>
      </c>
      <c r="U43" s="135">
        <v>797000</v>
      </c>
      <c r="V43" s="135">
        <v>906962</v>
      </c>
      <c r="W43" s="135">
        <v>894000</v>
      </c>
      <c r="X43" s="135">
        <v>907121</v>
      </c>
      <c r="Y43" s="135">
        <v>944000</v>
      </c>
      <c r="Z43" s="135">
        <v>969980.4711237878</v>
      </c>
      <c r="AA43" s="135">
        <v>940690</v>
      </c>
      <c r="AB43" s="135">
        <v>1000597.353392151</v>
      </c>
      <c r="AC43" s="135">
        <v>949611</v>
      </c>
      <c r="AD43" s="135">
        <v>981067.523066581</v>
      </c>
      <c r="AE43" s="135">
        <v>929728</v>
      </c>
    </row>
    <row r="44" spans="1:31" s="2" customFormat="1" ht="12.75" customHeight="1">
      <c r="A44" s="238" t="s">
        <v>87</v>
      </c>
      <c r="B44" s="142">
        <v>497467</v>
      </c>
      <c r="C44" s="142">
        <v>531000</v>
      </c>
      <c r="D44" s="142">
        <v>551113</v>
      </c>
      <c r="E44" s="142">
        <v>518000</v>
      </c>
      <c r="F44" s="142">
        <v>546086</v>
      </c>
      <c r="G44" s="142">
        <v>521000</v>
      </c>
      <c r="H44" s="142">
        <v>531949</v>
      </c>
      <c r="I44" s="142">
        <v>497000</v>
      </c>
      <c r="J44" s="142">
        <v>537126</v>
      </c>
      <c r="K44" s="142">
        <v>499000</v>
      </c>
      <c r="L44" s="142">
        <v>542950</v>
      </c>
      <c r="M44" s="142">
        <v>488000</v>
      </c>
      <c r="N44" s="142">
        <v>564691</v>
      </c>
      <c r="O44" s="142">
        <v>531000</v>
      </c>
      <c r="P44" s="142">
        <v>539317</v>
      </c>
      <c r="Q44" s="142">
        <v>530000</v>
      </c>
      <c r="R44" s="142">
        <v>546687</v>
      </c>
      <c r="S44" s="142">
        <v>565000</v>
      </c>
      <c r="T44" s="142">
        <v>541985</v>
      </c>
      <c r="U44" s="142">
        <v>479000</v>
      </c>
      <c r="V44" s="142">
        <v>550435</v>
      </c>
      <c r="W44" s="142">
        <v>543000</v>
      </c>
      <c r="X44" s="142">
        <v>552390</v>
      </c>
      <c r="Y44" s="142">
        <v>582000</v>
      </c>
      <c r="Z44" s="142">
        <v>586061.0666481688</v>
      </c>
      <c r="AA44" s="142">
        <v>575632</v>
      </c>
      <c r="AB44" s="142">
        <v>590916.5465251602</v>
      </c>
      <c r="AC44" s="142">
        <v>536497</v>
      </c>
      <c r="AD44" s="142">
        <v>557555.6718872857</v>
      </c>
      <c r="AE44" s="142">
        <v>544606</v>
      </c>
    </row>
    <row r="45" spans="1:31" s="2" customFormat="1" ht="12.75" customHeight="1">
      <c r="A45" s="238" t="s">
        <v>85</v>
      </c>
      <c r="B45" s="142">
        <v>522750</v>
      </c>
      <c r="C45" s="142">
        <v>447000</v>
      </c>
      <c r="D45" s="142">
        <v>469003</v>
      </c>
      <c r="E45" s="142">
        <v>440000</v>
      </c>
      <c r="F45" s="142">
        <v>461295</v>
      </c>
      <c r="G45" s="142">
        <v>442000</v>
      </c>
      <c r="H45" s="142">
        <v>433977</v>
      </c>
      <c r="I45" s="142">
        <v>391000</v>
      </c>
      <c r="J45" s="142">
        <v>421581</v>
      </c>
      <c r="K45" s="142">
        <v>367000</v>
      </c>
      <c r="L45" s="142">
        <v>398839</v>
      </c>
      <c r="M45" s="142">
        <v>394000</v>
      </c>
      <c r="N45" s="142">
        <v>380481</v>
      </c>
      <c r="O45" s="142">
        <v>365000</v>
      </c>
      <c r="P45" s="142">
        <v>400308</v>
      </c>
      <c r="Q45" s="142">
        <v>396000</v>
      </c>
      <c r="R45" s="142">
        <v>403554</v>
      </c>
      <c r="S45" s="142">
        <v>395000</v>
      </c>
      <c r="T45" s="142">
        <v>363743</v>
      </c>
      <c r="U45" s="142">
        <v>318000</v>
      </c>
      <c r="V45" s="142">
        <v>356527</v>
      </c>
      <c r="W45" s="142">
        <v>351000</v>
      </c>
      <c r="X45" s="142">
        <v>354731</v>
      </c>
      <c r="Y45" s="142">
        <v>362000</v>
      </c>
      <c r="Z45" s="142">
        <v>383919.404475619</v>
      </c>
      <c r="AA45" s="142">
        <v>365058</v>
      </c>
      <c r="AB45" s="142">
        <v>409680.8068669907</v>
      </c>
      <c r="AC45" s="142">
        <v>413114</v>
      </c>
      <c r="AD45" s="142">
        <v>423511.85117929534</v>
      </c>
      <c r="AE45" s="142">
        <v>385122</v>
      </c>
    </row>
    <row r="46" spans="1:31" s="2" customFormat="1" ht="12.75" customHeight="1">
      <c r="A46" s="239"/>
      <c r="B46" s="252"/>
      <c r="C46" s="252"/>
      <c r="D46" s="252"/>
      <c r="E46" s="252"/>
      <c r="F46" s="252"/>
      <c r="G46" s="252"/>
      <c r="H46" s="252"/>
      <c r="I46" s="252"/>
      <c r="J46" s="252"/>
      <c r="K46" s="252"/>
      <c r="L46" s="247"/>
      <c r="M46" s="252"/>
      <c r="N46" s="247"/>
      <c r="O46" s="252"/>
      <c r="P46" s="252"/>
      <c r="Q46" s="252"/>
      <c r="R46" s="252"/>
      <c r="S46" s="252"/>
      <c r="T46" s="252"/>
      <c r="U46" s="252"/>
      <c r="V46" s="252"/>
      <c r="W46" s="252"/>
      <c r="X46" s="252"/>
      <c r="Y46" s="252"/>
      <c r="Z46" s="252"/>
      <c r="AA46" s="252"/>
      <c r="AB46" s="252"/>
      <c r="AC46" s="252"/>
      <c r="AD46" s="252"/>
      <c r="AE46" s="252"/>
    </row>
    <row r="47" spans="1:31" s="2" customFormat="1" ht="12.75" customHeight="1">
      <c r="A47" s="238" t="s">
        <v>88</v>
      </c>
      <c r="B47" s="135">
        <v>1829700</v>
      </c>
      <c r="C47" s="135">
        <v>1794000</v>
      </c>
      <c r="D47" s="135">
        <v>1796195</v>
      </c>
      <c r="E47" s="135">
        <v>1842000</v>
      </c>
      <c r="F47" s="135">
        <v>1812424</v>
      </c>
      <c r="G47" s="135">
        <v>1860000</v>
      </c>
      <c r="H47" s="135">
        <v>1810263</v>
      </c>
      <c r="I47" s="135">
        <v>1797000</v>
      </c>
      <c r="J47" s="135">
        <v>1798893</v>
      </c>
      <c r="K47" s="135">
        <v>1777000</v>
      </c>
      <c r="L47" s="135">
        <v>1676429</v>
      </c>
      <c r="M47" s="135">
        <v>1699000</v>
      </c>
      <c r="N47" s="135">
        <v>1623502</v>
      </c>
      <c r="O47" s="135">
        <v>1605000</v>
      </c>
      <c r="P47" s="135">
        <v>1590915</v>
      </c>
      <c r="Q47" s="135">
        <v>1596000</v>
      </c>
      <c r="R47" s="135">
        <v>1598127</v>
      </c>
      <c r="S47" s="135">
        <v>1552000</v>
      </c>
      <c r="T47" s="135">
        <v>1448920</v>
      </c>
      <c r="U47" s="135">
        <v>1349000</v>
      </c>
      <c r="V47" s="135">
        <v>1343690</v>
      </c>
      <c r="W47" s="135">
        <v>1476000</v>
      </c>
      <c r="X47" s="135">
        <v>1462524</v>
      </c>
      <c r="Y47" s="135">
        <v>1523000</v>
      </c>
      <c r="Z47" s="135">
        <v>1467812.7513495642</v>
      </c>
      <c r="AA47" s="135">
        <v>1469728</v>
      </c>
      <c r="AB47" s="135">
        <v>1407792.233033007</v>
      </c>
      <c r="AC47" s="135">
        <v>1355415</v>
      </c>
      <c r="AD47" s="135">
        <v>1306617.876314051</v>
      </c>
      <c r="AE47" s="135">
        <v>1329147</v>
      </c>
    </row>
    <row r="48" spans="1:31" s="2" customFormat="1" ht="12.75" customHeight="1">
      <c r="A48" s="238" t="s">
        <v>89</v>
      </c>
      <c r="B48" s="142">
        <v>18629</v>
      </c>
      <c r="C48" s="142">
        <v>15000</v>
      </c>
      <c r="D48" s="142">
        <v>15166</v>
      </c>
      <c r="E48" s="142">
        <v>13000</v>
      </c>
      <c r="F48" s="142">
        <v>14628</v>
      </c>
      <c r="G48" s="142">
        <v>12000</v>
      </c>
      <c r="H48" s="142">
        <v>13725</v>
      </c>
      <c r="I48" s="142">
        <v>11000</v>
      </c>
      <c r="J48" s="142">
        <v>13577</v>
      </c>
      <c r="K48" s="142">
        <v>14000</v>
      </c>
      <c r="L48" s="142">
        <v>22386</v>
      </c>
      <c r="M48" s="142">
        <v>15000</v>
      </c>
      <c r="N48" s="142">
        <v>37185</v>
      </c>
      <c r="O48" s="142">
        <v>37000</v>
      </c>
      <c r="P48" s="142">
        <v>30796</v>
      </c>
      <c r="Q48" s="142">
        <v>30000</v>
      </c>
      <c r="R48" s="142">
        <v>28070</v>
      </c>
      <c r="S48" s="142">
        <v>35000</v>
      </c>
      <c r="T48" s="142">
        <v>36963</v>
      </c>
      <c r="U48" s="142">
        <v>31000</v>
      </c>
      <c r="V48" s="142">
        <v>30868</v>
      </c>
      <c r="W48" s="142">
        <v>41000</v>
      </c>
      <c r="X48" s="142">
        <v>32271</v>
      </c>
      <c r="Y48" s="142">
        <v>46000</v>
      </c>
      <c r="Z48" s="142">
        <v>33415.58000289121</v>
      </c>
      <c r="AA48" s="142">
        <v>39188</v>
      </c>
      <c r="AB48" s="142">
        <v>15101.881324061997</v>
      </c>
      <c r="AC48" s="142">
        <v>42186</v>
      </c>
      <c r="AD48" s="142">
        <v>18049.276157626136</v>
      </c>
      <c r="AE48" s="142">
        <v>45968</v>
      </c>
    </row>
    <row r="49" spans="1:31" s="2" customFormat="1" ht="12.75" customHeight="1">
      <c r="A49" s="238" t="s">
        <v>90</v>
      </c>
      <c r="B49" s="142">
        <v>861261</v>
      </c>
      <c r="C49" s="142">
        <v>839000</v>
      </c>
      <c r="D49" s="142">
        <v>835226</v>
      </c>
      <c r="E49" s="142">
        <v>837000</v>
      </c>
      <c r="F49" s="142">
        <v>825675</v>
      </c>
      <c r="G49" s="142">
        <v>842000</v>
      </c>
      <c r="H49" s="142">
        <v>826246</v>
      </c>
      <c r="I49" s="142">
        <v>819000</v>
      </c>
      <c r="J49" s="142">
        <v>829660</v>
      </c>
      <c r="K49" s="142">
        <v>782000</v>
      </c>
      <c r="L49" s="142">
        <v>713437</v>
      </c>
      <c r="M49" s="142">
        <v>709000</v>
      </c>
      <c r="N49" s="142">
        <v>647796</v>
      </c>
      <c r="O49" s="142">
        <v>642000</v>
      </c>
      <c r="P49" s="142">
        <v>650988</v>
      </c>
      <c r="Q49" s="142">
        <v>683000</v>
      </c>
      <c r="R49" s="142">
        <v>714422</v>
      </c>
      <c r="S49" s="142">
        <v>710000</v>
      </c>
      <c r="T49" s="142">
        <v>664852</v>
      </c>
      <c r="U49" s="142">
        <v>617000</v>
      </c>
      <c r="V49" s="142">
        <v>606850</v>
      </c>
      <c r="W49" s="142">
        <v>684000</v>
      </c>
      <c r="X49" s="142">
        <v>687017</v>
      </c>
      <c r="Y49" s="142">
        <v>710000</v>
      </c>
      <c r="Z49" s="142">
        <v>696193.9263189862</v>
      </c>
      <c r="AA49" s="142">
        <v>684812</v>
      </c>
      <c r="AB49" s="142">
        <v>649206.7301391893</v>
      </c>
      <c r="AC49" s="142">
        <v>611085</v>
      </c>
      <c r="AD49" s="142">
        <v>607301.2378826942</v>
      </c>
      <c r="AE49" s="142">
        <v>596590</v>
      </c>
    </row>
    <row r="50" spans="1:31" s="2" customFormat="1" ht="12.75" customHeight="1">
      <c r="A50" s="239" t="s">
        <v>91</v>
      </c>
      <c r="B50" s="142">
        <v>949810</v>
      </c>
      <c r="C50" s="142">
        <v>941000</v>
      </c>
      <c r="D50" s="142">
        <v>945803</v>
      </c>
      <c r="E50" s="142">
        <v>991000</v>
      </c>
      <c r="F50" s="142">
        <v>972121</v>
      </c>
      <c r="G50" s="142">
        <v>1007000</v>
      </c>
      <c r="H50" s="142">
        <v>970292</v>
      </c>
      <c r="I50" s="142">
        <v>967000</v>
      </c>
      <c r="J50" s="142">
        <v>955656</v>
      </c>
      <c r="K50" s="142">
        <v>981000</v>
      </c>
      <c r="L50" s="142">
        <v>940606</v>
      </c>
      <c r="M50" s="142">
        <v>974000</v>
      </c>
      <c r="N50" s="142">
        <v>938521</v>
      </c>
      <c r="O50" s="142">
        <v>926000</v>
      </c>
      <c r="P50" s="142">
        <v>909131</v>
      </c>
      <c r="Q50" s="142">
        <v>883000</v>
      </c>
      <c r="R50" s="142">
        <v>855635</v>
      </c>
      <c r="S50" s="142">
        <v>807000</v>
      </c>
      <c r="T50" s="142">
        <v>747105</v>
      </c>
      <c r="U50" s="142">
        <v>701000</v>
      </c>
      <c r="V50" s="142">
        <v>705972</v>
      </c>
      <c r="W50" s="142">
        <v>751000</v>
      </c>
      <c r="X50" s="142">
        <v>743236</v>
      </c>
      <c r="Y50" s="142">
        <v>768000</v>
      </c>
      <c r="Z50" s="142">
        <v>738203.2450276868</v>
      </c>
      <c r="AA50" s="142">
        <v>745728</v>
      </c>
      <c r="AB50" s="142">
        <v>743483.6215697558</v>
      </c>
      <c r="AC50" s="142">
        <v>702144</v>
      </c>
      <c r="AD50" s="142">
        <v>681267.3622737305</v>
      </c>
      <c r="AE50" s="142">
        <v>686589</v>
      </c>
    </row>
    <row r="51" spans="1:31" s="2" customFormat="1" ht="14.25" customHeight="1">
      <c r="A51" s="226"/>
      <c r="B51" s="226"/>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row>
    <row r="52" spans="1:23" s="2" customFormat="1" ht="14.25" customHeight="1">
      <c r="A52" s="85"/>
      <c r="B52" s="65"/>
      <c r="C52" s="65"/>
      <c r="D52" s="65"/>
      <c r="E52" s="74"/>
      <c r="F52" s="127"/>
      <c r="G52" s="65"/>
      <c r="H52" s="65"/>
      <c r="I52" s="66"/>
      <c r="J52" s="66"/>
      <c r="K52" s="67"/>
      <c r="L52" s="67"/>
      <c r="M52" s="65"/>
      <c r="N52" s="65"/>
      <c r="O52" s="68"/>
      <c r="P52" s="68"/>
      <c r="Q52" s="68"/>
      <c r="R52" s="68"/>
      <c r="S52" s="68"/>
      <c r="T52" s="1"/>
      <c r="U52" s="1"/>
      <c r="V52" s="1"/>
      <c r="W52" s="1"/>
    </row>
    <row r="53" spans="1:23" s="2" customFormat="1" ht="12" customHeight="1">
      <c r="A53" s="85"/>
      <c r="B53" s="65"/>
      <c r="C53" s="65"/>
      <c r="D53" s="65"/>
      <c r="E53" s="74"/>
      <c r="F53" s="127"/>
      <c r="G53" s="65"/>
      <c r="H53" s="65"/>
      <c r="I53" s="66"/>
      <c r="J53" s="66"/>
      <c r="K53" s="67"/>
      <c r="L53" s="67"/>
      <c r="M53" s="65"/>
      <c r="N53" s="65"/>
      <c r="O53" s="68"/>
      <c r="P53" s="68"/>
      <c r="Q53" s="68"/>
      <c r="R53" s="68"/>
      <c r="S53" s="68"/>
      <c r="T53" s="1"/>
      <c r="U53" s="1"/>
      <c r="V53" s="1"/>
      <c r="W53" s="1"/>
    </row>
    <row r="54" spans="1:23" s="2" customFormat="1" ht="12" customHeight="1">
      <c r="A54" s="85"/>
      <c r="B54" s="65"/>
      <c r="C54" s="65"/>
      <c r="D54" s="65"/>
      <c r="E54" s="74"/>
      <c r="F54" s="127"/>
      <c r="G54" s="65"/>
      <c r="H54" s="65"/>
      <c r="I54" s="66"/>
      <c r="J54" s="66"/>
      <c r="K54" s="67"/>
      <c r="L54" s="67"/>
      <c r="M54" s="65"/>
      <c r="N54" s="65"/>
      <c r="O54" s="68"/>
      <c r="P54" s="68"/>
      <c r="Q54" s="68"/>
      <c r="R54" s="68"/>
      <c r="S54" s="68"/>
      <c r="T54" s="1"/>
      <c r="U54" s="1"/>
      <c r="V54" s="1"/>
      <c r="W54" s="1"/>
    </row>
    <row r="55" spans="1:23" s="2" customFormat="1" ht="12" customHeight="1">
      <c r="A55" s="85"/>
      <c r="B55" s="65"/>
      <c r="C55" s="65"/>
      <c r="D55" s="65"/>
      <c r="E55" s="74"/>
      <c r="F55" s="127"/>
      <c r="G55" s="65"/>
      <c r="H55" s="65"/>
      <c r="I55" s="66"/>
      <c r="J55" s="66"/>
      <c r="K55" s="67"/>
      <c r="L55" s="67"/>
      <c r="M55" s="65"/>
      <c r="N55" s="65"/>
      <c r="O55" s="68"/>
      <c r="P55" s="68"/>
      <c r="Q55" s="68"/>
      <c r="R55" s="68"/>
      <c r="S55" s="68"/>
      <c r="T55" s="1"/>
      <c r="U55" s="1"/>
      <c r="V55" s="1"/>
      <c r="W55" s="1"/>
    </row>
    <row r="56" spans="1:23" s="2" customFormat="1" ht="12" customHeight="1">
      <c r="A56" s="85"/>
      <c r="B56" s="65"/>
      <c r="C56" s="65"/>
      <c r="D56" s="65"/>
      <c r="E56" s="74"/>
      <c r="F56" s="127"/>
      <c r="G56" s="65"/>
      <c r="H56" s="65"/>
      <c r="I56" s="66"/>
      <c r="J56" s="66"/>
      <c r="K56" s="67"/>
      <c r="L56" s="67"/>
      <c r="M56" s="65"/>
      <c r="N56" s="65"/>
      <c r="O56" s="68"/>
      <c r="P56" s="68"/>
      <c r="Q56" s="68"/>
      <c r="R56" s="68"/>
      <c r="S56" s="68"/>
      <c r="T56" s="1"/>
      <c r="U56" s="1"/>
      <c r="V56" s="1"/>
      <c r="W56" s="1"/>
    </row>
    <row r="57" spans="1:23" s="2" customFormat="1" ht="12" customHeight="1">
      <c r="A57" s="85"/>
      <c r="B57" s="65"/>
      <c r="C57" s="65"/>
      <c r="D57" s="65"/>
      <c r="E57" s="74"/>
      <c r="F57" s="127"/>
      <c r="G57" s="65"/>
      <c r="H57" s="65"/>
      <c r="I57" s="66"/>
      <c r="J57" s="66"/>
      <c r="K57" s="67"/>
      <c r="L57" s="67"/>
      <c r="M57" s="65"/>
      <c r="N57" s="65"/>
      <c r="O57" s="68"/>
      <c r="P57" s="68"/>
      <c r="Q57" s="68"/>
      <c r="R57" s="68"/>
      <c r="S57" s="68"/>
      <c r="T57" s="1"/>
      <c r="U57" s="1"/>
      <c r="V57" s="1"/>
      <c r="W57" s="1"/>
    </row>
    <row r="58" spans="1:23" s="2" customFormat="1" ht="12" customHeight="1">
      <c r="A58" s="85"/>
      <c r="B58" s="65"/>
      <c r="C58" s="65"/>
      <c r="D58" s="65"/>
      <c r="E58" s="74"/>
      <c r="F58" s="127"/>
      <c r="G58" s="65"/>
      <c r="H58" s="65"/>
      <c r="I58" s="66"/>
      <c r="J58" s="66"/>
      <c r="K58" s="67"/>
      <c r="L58" s="67"/>
      <c r="M58" s="65"/>
      <c r="N58" s="65"/>
      <c r="O58" s="68"/>
      <c r="P58" s="68"/>
      <c r="Q58" s="68"/>
      <c r="R58" s="68"/>
      <c r="S58" s="68"/>
      <c r="T58" s="1"/>
      <c r="U58" s="1"/>
      <c r="V58" s="1"/>
      <c r="W58" s="1"/>
    </row>
    <row r="59" spans="1:23" s="2" customFormat="1" ht="12" customHeight="1">
      <c r="A59" s="85"/>
      <c r="B59" s="65"/>
      <c r="C59" s="65"/>
      <c r="D59" s="65"/>
      <c r="E59" s="74"/>
      <c r="F59" s="127"/>
      <c r="G59" s="65"/>
      <c r="H59" s="65"/>
      <c r="I59" s="66"/>
      <c r="J59" s="66"/>
      <c r="K59" s="67"/>
      <c r="L59" s="67"/>
      <c r="M59" s="65"/>
      <c r="N59" s="65"/>
      <c r="O59" s="68"/>
      <c r="P59" s="68"/>
      <c r="Q59" s="68"/>
      <c r="R59" s="68"/>
      <c r="S59" s="68"/>
      <c r="T59" s="1"/>
      <c r="U59" s="1"/>
      <c r="V59" s="1"/>
      <c r="W59" s="1"/>
    </row>
    <row r="60" spans="1:23" s="2" customFormat="1" ht="12" customHeight="1">
      <c r="A60" s="85"/>
      <c r="B60" s="65"/>
      <c r="C60" s="65"/>
      <c r="D60" s="65"/>
      <c r="E60" s="74"/>
      <c r="F60" s="127"/>
      <c r="G60" s="65"/>
      <c r="H60" s="65"/>
      <c r="I60" s="66"/>
      <c r="J60" s="66"/>
      <c r="K60" s="67"/>
      <c r="L60" s="67"/>
      <c r="M60" s="65"/>
      <c r="N60" s="65"/>
      <c r="O60" s="68"/>
      <c r="P60" s="68"/>
      <c r="Q60" s="68"/>
      <c r="R60" s="68"/>
      <c r="S60" s="68"/>
      <c r="T60" s="1"/>
      <c r="U60" s="1"/>
      <c r="V60" s="1"/>
      <c r="W60" s="1"/>
    </row>
    <row r="61" spans="1:23" s="2" customFormat="1" ht="12" customHeight="1">
      <c r="A61" s="85"/>
      <c r="B61" s="65"/>
      <c r="C61" s="65"/>
      <c r="D61" s="65"/>
      <c r="E61" s="74"/>
      <c r="F61" s="127"/>
      <c r="G61" s="65"/>
      <c r="H61" s="65"/>
      <c r="I61" s="66"/>
      <c r="J61" s="66"/>
      <c r="K61" s="67"/>
      <c r="L61" s="67"/>
      <c r="M61" s="65"/>
      <c r="N61" s="65"/>
      <c r="O61" s="68"/>
      <c r="P61" s="68"/>
      <c r="Q61" s="68"/>
      <c r="R61" s="68"/>
      <c r="S61" s="68"/>
      <c r="T61" s="1"/>
      <c r="U61" s="1"/>
      <c r="V61" s="1"/>
      <c r="W61" s="1"/>
    </row>
    <row r="62" spans="1:23" s="2" customFormat="1" ht="12" customHeight="1">
      <c r="A62" s="85"/>
      <c r="B62" s="65"/>
      <c r="C62" s="65"/>
      <c r="D62" s="65"/>
      <c r="E62" s="74"/>
      <c r="F62" s="127"/>
      <c r="G62" s="65"/>
      <c r="H62" s="65"/>
      <c r="I62" s="66"/>
      <c r="J62" s="66"/>
      <c r="K62" s="67"/>
      <c r="L62" s="67"/>
      <c r="M62" s="65"/>
      <c r="N62" s="65"/>
      <c r="O62" s="68"/>
      <c r="P62" s="68"/>
      <c r="Q62" s="68"/>
      <c r="R62" s="68"/>
      <c r="S62" s="68"/>
      <c r="T62" s="1"/>
      <c r="U62" s="1"/>
      <c r="V62" s="1"/>
      <c r="W62" s="1"/>
    </row>
    <row r="63" spans="1:23" s="2" customFormat="1" ht="12" customHeight="1">
      <c r="A63" s="85"/>
      <c r="B63" s="65"/>
      <c r="C63" s="65"/>
      <c r="D63" s="65"/>
      <c r="E63" s="74"/>
      <c r="F63" s="127"/>
      <c r="G63" s="65"/>
      <c r="H63" s="65"/>
      <c r="I63" s="66"/>
      <c r="J63" s="66"/>
      <c r="K63" s="67"/>
      <c r="L63" s="67"/>
      <c r="M63" s="65"/>
      <c r="N63" s="65"/>
      <c r="O63" s="68"/>
      <c r="P63" s="68"/>
      <c r="Q63" s="68"/>
      <c r="R63" s="68"/>
      <c r="S63" s="68"/>
      <c r="T63" s="1"/>
      <c r="U63" s="1"/>
      <c r="V63" s="1"/>
      <c r="W63" s="1"/>
    </row>
    <row r="64" spans="1:23" s="2" customFormat="1" ht="12" customHeight="1">
      <c r="A64" s="85"/>
      <c r="B64" s="65"/>
      <c r="C64" s="65"/>
      <c r="D64" s="65"/>
      <c r="E64" s="74"/>
      <c r="F64" s="127"/>
      <c r="G64" s="65"/>
      <c r="H64" s="65"/>
      <c r="I64" s="66"/>
      <c r="J64" s="66"/>
      <c r="K64" s="67"/>
      <c r="L64" s="67"/>
      <c r="M64" s="65"/>
      <c r="N64" s="65"/>
      <c r="O64" s="68"/>
      <c r="P64" s="68"/>
      <c r="Q64" s="68"/>
      <c r="R64" s="68"/>
      <c r="S64" s="68"/>
      <c r="T64" s="1"/>
      <c r="U64" s="1"/>
      <c r="V64" s="1"/>
      <c r="W64" s="1"/>
    </row>
    <row r="65" spans="1:23" s="2" customFormat="1" ht="25.5" customHeight="1">
      <c r="A65" s="355" t="s">
        <v>166</v>
      </c>
      <c r="B65" s="65"/>
      <c r="C65" s="65"/>
      <c r="D65" s="65"/>
      <c r="E65" s="78"/>
      <c r="F65" s="128"/>
      <c r="G65" s="65"/>
      <c r="H65" s="65"/>
      <c r="I65" s="72"/>
      <c r="J65" s="72"/>
      <c r="K65" s="67"/>
      <c r="L65" s="67"/>
      <c r="M65" s="65"/>
      <c r="N65" s="65"/>
      <c r="Q65" s="69"/>
      <c r="R65" s="69"/>
      <c r="S65" s="69"/>
      <c r="T65" s="1"/>
      <c r="U65" s="1"/>
      <c r="V65" s="1"/>
      <c r="W65" s="1"/>
    </row>
    <row r="66" spans="1:21" s="2" customFormat="1" ht="12.75" customHeight="1">
      <c r="A66" s="121"/>
      <c r="B66" s="55"/>
      <c r="C66" s="55"/>
      <c r="D66" s="55"/>
      <c r="E66" s="55"/>
      <c r="F66" s="55"/>
      <c r="G66" s="55"/>
      <c r="H66" s="55"/>
      <c r="I66" s="65"/>
      <c r="J66" s="65"/>
      <c r="K66" s="69"/>
      <c r="L66" s="69"/>
      <c r="M66" s="55"/>
      <c r="N66" s="55"/>
      <c r="O66" s="55"/>
      <c r="P66" s="55"/>
      <c r="R66" s="98"/>
      <c r="S66" s="129"/>
      <c r="T66" s="129"/>
      <c r="U66" s="129" t="s">
        <v>9</v>
      </c>
    </row>
    <row r="67" spans="1:69" s="8" customFormat="1" ht="15" customHeight="1">
      <c r="A67" s="367" t="s">
        <v>161</v>
      </c>
      <c r="B67" s="360">
        <v>2005</v>
      </c>
      <c r="C67" s="360"/>
      <c r="D67" s="360">
        <v>2006</v>
      </c>
      <c r="E67" s="360"/>
      <c r="F67" s="360">
        <v>2007</v>
      </c>
      <c r="G67" s="360"/>
      <c r="H67" s="360">
        <v>2008</v>
      </c>
      <c r="I67" s="360"/>
      <c r="J67" s="360">
        <v>2009</v>
      </c>
      <c r="K67" s="360"/>
      <c r="L67" s="360">
        <v>2010</v>
      </c>
      <c r="M67" s="360"/>
      <c r="N67" s="360">
        <v>2011</v>
      </c>
      <c r="O67" s="360"/>
      <c r="P67" s="360">
        <v>2012</v>
      </c>
      <c r="Q67" s="360"/>
      <c r="R67" s="364">
        <v>2013</v>
      </c>
      <c r="S67" s="364"/>
      <c r="T67" s="364">
        <v>2014</v>
      </c>
      <c r="U67" s="364"/>
      <c r="V67" s="344"/>
      <c r="W67" s="357" t="s">
        <v>44</v>
      </c>
      <c r="X67" s="357"/>
      <c r="Y67" s="357"/>
      <c r="Z67" s="7"/>
      <c r="AH67" s="315"/>
      <c r="AI67" s="315"/>
      <c r="AJ67" s="315"/>
      <c r="AK67" s="315"/>
      <c r="AL67" s="315"/>
      <c r="AM67" s="315"/>
      <c r="AN67" s="315"/>
      <c r="BE67" s="315"/>
      <c r="BF67" s="315"/>
      <c r="BG67" s="315"/>
      <c r="BH67" s="315"/>
      <c r="BI67" s="315"/>
      <c r="BJ67" s="315"/>
      <c r="BK67" s="315"/>
      <c r="BL67" s="315"/>
      <c r="BM67" s="315"/>
      <c r="BN67" s="315"/>
      <c r="BO67" s="315"/>
      <c r="BP67" s="315"/>
      <c r="BQ67" s="315"/>
    </row>
    <row r="68" spans="1:69" s="301" customFormat="1" ht="30" customHeight="1">
      <c r="A68" s="368"/>
      <c r="B68" s="258" t="s">
        <v>33</v>
      </c>
      <c r="C68" s="258" t="s">
        <v>34</v>
      </c>
      <c r="D68" s="258" t="s">
        <v>33</v>
      </c>
      <c r="E68" s="258" t="s">
        <v>34</v>
      </c>
      <c r="F68" s="258" t="s">
        <v>33</v>
      </c>
      <c r="G68" s="258" t="s">
        <v>34</v>
      </c>
      <c r="H68" s="258" t="s">
        <v>33</v>
      </c>
      <c r="I68" s="258" t="s">
        <v>34</v>
      </c>
      <c r="J68" s="258" t="s">
        <v>33</v>
      </c>
      <c r="K68" s="258" t="s">
        <v>34</v>
      </c>
      <c r="L68" s="258" t="s">
        <v>33</v>
      </c>
      <c r="M68" s="258" t="s">
        <v>34</v>
      </c>
      <c r="N68" s="258" t="s">
        <v>33</v>
      </c>
      <c r="O68" s="258" t="s">
        <v>34</v>
      </c>
      <c r="P68" s="258" t="s">
        <v>33</v>
      </c>
      <c r="Q68" s="258" t="s">
        <v>34</v>
      </c>
      <c r="R68" s="258" t="s">
        <v>33</v>
      </c>
      <c r="S68" s="258" t="s">
        <v>34</v>
      </c>
      <c r="T68" s="258" t="s">
        <v>33</v>
      </c>
      <c r="U68" s="258" t="s">
        <v>34</v>
      </c>
      <c r="V68" s="344"/>
      <c r="W68" s="343" t="s">
        <v>164</v>
      </c>
      <c r="X68" s="343" t="s">
        <v>98</v>
      </c>
      <c r="Y68" s="343" t="s">
        <v>99</v>
      </c>
      <c r="Z68" s="300"/>
      <c r="AH68" s="315"/>
      <c r="AI68" s="315"/>
      <c r="AJ68" s="315"/>
      <c r="AK68" s="315"/>
      <c r="AL68" s="315"/>
      <c r="AM68" s="315"/>
      <c r="AN68" s="315"/>
      <c r="BE68" s="315"/>
      <c r="BF68" s="315"/>
      <c r="BG68" s="315"/>
      <c r="BH68" s="315"/>
      <c r="BI68" s="315"/>
      <c r="BJ68" s="315"/>
      <c r="BK68" s="315"/>
      <c r="BL68" s="315"/>
      <c r="BM68" s="315"/>
      <c r="BN68" s="315"/>
      <c r="BO68" s="315"/>
      <c r="BP68" s="315"/>
      <c r="BQ68" s="315"/>
    </row>
    <row r="69" spans="1:26" s="8" customFormat="1" ht="15" customHeight="1">
      <c r="A69" s="130"/>
      <c r="B69" s="131"/>
      <c r="C69" s="132"/>
      <c r="D69" s="131"/>
      <c r="E69" s="132"/>
      <c r="F69" s="131"/>
      <c r="G69" s="132"/>
      <c r="H69" s="131"/>
      <c r="I69" s="132"/>
      <c r="J69" s="131"/>
      <c r="K69" s="132"/>
      <c r="L69" s="131"/>
      <c r="M69" s="132"/>
      <c r="N69" s="131"/>
      <c r="O69" s="132"/>
      <c r="P69" s="131"/>
      <c r="Q69" s="132"/>
      <c r="R69" s="131"/>
      <c r="S69" s="132"/>
      <c r="T69" s="131"/>
      <c r="U69" s="132"/>
      <c r="V69" s="344"/>
      <c r="W69" s="7"/>
      <c r="X69" s="7"/>
      <c r="Y69" s="7"/>
      <c r="Z69" s="7"/>
    </row>
    <row r="70" spans="1:69" ht="12.75">
      <c r="A70" s="133" t="s">
        <v>35</v>
      </c>
      <c r="B70" s="135">
        <v>5847649</v>
      </c>
      <c r="C70" s="9">
        <v>5739298.9999999935</v>
      </c>
      <c r="D70" s="135">
        <v>5739242</v>
      </c>
      <c r="E70" s="9">
        <v>5645570.0000000065</v>
      </c>
      <c r="F70" s="135">
        <v>5597559</v>
      </c>
      <c r="G70" s="9">
        <v>5526053.000000011</v>
      </c>
      <c r="H70" s="135">
        <v>5486477</v>
      </c>
      <c r="I70" s="9">
        <v>5426155.000000006</v>
      </c>
      <c r="J70" s="135">
        <v>5484083.000000013</v>
      </c>
      <c r="K70" s="10">
        <v>5464965.000000012</v>
      </c>
      <c r="L70" s="135">
        <v>5541519.999999989</v>
      </c>
      <c r="M70" s="18">
        <v>5434258.9999999795</v>
      </c>
      <c r="N70" s="135">
        <v>5415599</v>
      </c>
      <c r="O70" s="18">
        <v>5275355.999999986</v>
      </c>
      <c r="P70" s="135">
        <v>5373117.999999997</v>
      </c>
      <c r="Q70" s="18">
        <v>5308491</v>
      </c>
      <c r="R70" s="18">
        <v>5363810.000000009</v>
      </c>
      <c r="S70" s="18">
        <v>5323134.000000018</v>
      </c>
      <c r="T70" s="135">
        <v>5373723.000000007</v>
      </c>
      <c r="U70" s="18">
        <v>5307916.000000012</v>
      </c>
      <c r="V70" s="346"/>
      <c r="W70" s="260">
        <f>T70/R70-1</f>
        <v>0.0018481266114940276</v>
      </c>
      <c r="X70" s="260">
        <f>U70/S70-1</f>
        <v>-0.0028588421783117823</v>
      </c>
      <c r="Y70" s="260">
        <f>U70/T70-1</f>
        <v>-0.012246072229624594</v>
      </c>
      <c r="AA70" s="312"/>
      <c r="AB70" s="312"/>
      <c r="AC70" s="312"/>
      <c r="AD70" s="312"/>
      <c r="AE70" s="312"/>
      <c r="AF70" s="312"/>
      <c r="AG70" s="312"/>
      <c r="AH70" s="314"/>
      <c r="AI70" s="314"/>
      <c r="AJ70" s="314"/>
      <c r="AK70" s="314"/>
      <c r="AL70" s="314"/>
      <c r="AM70" s="314"/>
      <c r="AN70" s="314"/>
      <c r="AR70" s="312"/>
      <c r="AS70" s="312"/>
      <c r="AT70" s="312"/>
      <c r="AU70" s="312"/>
      <c r="AV70" s="312"/>
      <c r="AW70" s="312"/>
      <c r="BE70" s="314"/>
      <c r="BF70" s="314"/>
      <c r="BG70" s="314"/>
      <c r="BH70" s="314"/>
      <c r="BI70" s="314"/>
      <c r="BJ70" s="314"/>
      <c r="BK70" s="314"/>
      <c r="BL70" s="314"/>
      <c r="BM70" s="314"/>
      <c r="BN70" s="314"/>
      <c r="BO70" s="314"/>
      <c r="BP70" s="314"/>
      <c r="BQ70" s="314"/>
    </row>
    <row r="71" spans="1:69" ht="12.75">
      <c r="A71" s="84"/>
      <c r="B71" s="136"/>
      <c r="C71" s="9"/>
      <c r="D71" s="136"/>
      <c r="E71" s="9"/>
      <c r="F71" s="136"/>
      <c r="G71" s="9"/>
      <c r="H71" s="136"/>
      <c r="I71" s="12"/>
      <c r="J71" s="136"/>
      <c r="L71" s="136"/>
      <c r="M71" s="18"/>
      <c r="N71" s="136"/>
      <c r="P71" s="136"/>
      <c r="T71" s="136"/>
      <c r="V71" s="347"/>
      <c r="W71" s="260"/>
      <c r="X71" s="260"/>
      <c r="Y71" s="260"/>
      <c r="AA71" s="312"/>
      <c r="AB71" s="312"/>
      <c r="AC71" s="312"/>
      <c r="AD71" s="312"/>
      <c r="AE71" s="312"/>
      <c r="AF71" s="312"/>
      <c r="AG71" s="312"/>
      <c r="AH71" s="314"/>
      <c r="AI71" s="314"/>
      <c r="AJ71" s="314"/>
      <c r="AK71" s="314"/>
      <c r="AL71" s="314"/>
      <c r="AM71" s="314"/>
      <c r="AN71" s="314"/>
      <c r="AR71" s="312"/>
      <c r="AS71" s="312"/>
      <c r="AT71" s="312"/>
      <c r="AU71" s="312"/>
      <c r="AV71" s="312"/>
      <c r="AW71" s="312"/>
      <c r="BE71" s="314"/>
      <c r="BF71" s="314"/>
      <c r="BG71" s="314"/>
      <c r="BH71" s="314"/>
      <c r="BI71" s="314"/>
      <c r="BJ71" s="314"/>
      <c r="BK71" s="314"/>
      <c r="BL71" s="314"/>
      <c r="BM71" s="314"/>
      <c r="BN71" s="314"/>
      <c r="BO71" s="314"/>
      <c r="BP71" s="314"/>
      <c r="BQ71" s="314"/>
    </row>
    <row r="72" spans="1:69" s="7" customFormat="1" ht="12.75">
      <c r="A72" s="133" t="s">
        <v>36</v>
      </c>
      <c r="B72" s="108">
        <v>4244281</v>
      </c>
      <c r="C72" s="13">
        <v>4212702.9999999935</v>
      </c>
      <c r="D72" s="108">
        <v>4196249</v>
      </c>
      <c r="E72" s="13">
        <v>4150428.0000000065</v>
      </c>
      <c r="F72" s="108">
        <v>4094975</v>
      </c>
      <c r="G72" s="13">
        <v>4076733.0000000107</v>
      </c>
      <c r="H72" s="108">
        <v>4021022</v>
      </c>
      <c r="I72" s="9">
        <v>3972364.000000005</v>
      </c>
      <c r="J72" s="108">
        <v>3960751.00000001</v>
      </c>
      <c r="K72" s="14">
        <v>3954660.000000012</v>
      </c>
      <c r="L72" s="108">
        <v>3984138.999999989</v>
      </c>
      <c r="M72" s="18">
        <v>3945791.9999999795</v>
      </c>
      <c r="N72" s="108">
        <v>3925115.999999999</v>
      </c>
      <c r="O72" s="18">
        <v>3848729.999999986</v>
      </c>
      <c r="P72" s="108">
        <v>3882070.999999997</v>
      </c>
      <c r="Q72" s="18">
        <v>3842732</v>
      </c>
      <c r="R72" s="18">
        <v>3854689.0000000093</v>
      </c>
      <c r="S72" s="18">
        <v>3842701.0000000177</v>
      </c>
      <c r="T72" s="108">
        <v>3871118.0000000075</v>
      </c>
      <c r="U72" s="108">
        <v>3867842.000000013</v>
      </c>
      <c r="V72" s="348"/>
      <c r="W72" s="260">
        <f aca="true" t="shared" si="0" ref="W72:W92">T72/R72-1</f>
        <v>0.004262081843696919</v>
      </c>
      <c r="X72" s="260">
        <f aca="true" t="shared" si="1" ref="X72:X92">U72/S72-1</f>
        <v>0.006542533494017677</v>
      </c>
      <c r="Y72" s="260">
        <f aca="true" t="shared" si="2" ref="Y72:Y92">U72/T72-1</f>
        <v>-0.0008462671507286634</v>
      </c>
      <c r="AA72" s="313"/>
      <c r="AB72" s="313"/>
      <c r="AC72" s="313"/>
      <c r="AD72" s="313"/>
      <c r="AE72" s="313"/>
      <c r="AF72" s="313"/>
      <c r="AG72" s="313"/>
      <c r="AH72" s="314"/>
      <c r="AI72" s="314"/>
      <c r="AJ72" s="314"/>
      <c r="AK72" s="314"/>
      <c r="AL72" s="314"/>
      <c r="AM72" s="314"/>
      <c r="AN72" s="314"/>
      <c r="AR72" s="313"/>
      <c r="AS72" s="313"/>
      <c r="AT72" s="313"/>
      <c r="AU72" s="313"/>
      <c r="AV72" s="313"/>
      <c r="AW72" s="313"/>
      <c r="BE72" s="314"/>
      <c r="BF72" s="314"/>
      <c r="BG72" s="314"/>
      <c r="BH72" s="314"/>
      <c r="BI72" s="314"/>
      <c r="BJ72" s="314"/>
      <c r="BK72" s="314"/>
      <c r="BL72" s="314"/>
      <c r="BM72" s="314"/>
      <c r="BN72" s="314"/>
      <c r="BO72" s="314"/>
      <c r="BP72" s="314"/>
      <c r="BQ72" s="314"/>
    </row>
    <row r="73" spans="1:69" s="7" customFormat="1" ht="12.75">
      <c r="A73" s="84"/>
      <c r="B73" s="137"/>
      <c r="C73" s="13"/>
      <c r="D73" s="137"/>
      <c r="E73" s="13"/>
      <c r="F73" s="137"/>
      <c r="G73" s="13"/>
      <c r="H73" s="137"/>
      <c r="I73" s="12"/>
      <c r="J73" s="137"/>
      <c r="L73" s="137"/>
      <c r="M73" s="15"/>
      <c r="N73" s="137"/>
      <c r="P73" s="137"/>
      <c r="T73" s="137"/>
      <c r="V73" s="346"/>
      <c r="W73" s="260"/>
      <c r="X73" s="260"/>
      <c r="Y73" s="260"/>
      <c r="AA73" s="313"/>
      <c r="AB73" s="313"/>
      <c r="AC73" s="313"/>
      <c r="AD73" s="313"/>
      <c r="AE73" s="313"/>
      <c r="AF73" s="313"/>
      <c r="AG73" s="313"/>
      <c r="AH73" s="314"/>
      <c r="AI73" s="314"/>
      <c r="AJ73" s="314"/>
      <c r="AK73" s="314"/>
      <c r="AL73" s="314"/>
      <c r="AM73" s="314"/>
      <c r="AN73" s="314"/>
      <c r="AR73" s="313"/>
      <c r="AS73" s="313"/>
      <c r="AT73" s="313"/>
      <c r="AU73" s="313"/>
      <c r="AV73" s="313"/>
      <c r="AW73" s="313"/>
      <c r="BE73" s="314"/>
      <c r="BF73" s="314"/>
      <c r="BG73" s="314"/>
      <c r="BH73" s="314"/>
      <c r="BI73" s="314"/>
      <c r="BJ73" s="314"/>
      <c r="BK73" s="314"/>
      <c r="BL73" s="314"/>
      <c r="BM73" s="314"/>
      <c r="BN73" s="314"/>
      <c r="BO73" s="314"/>
      <c r="BP73" s="314"/>
      <c r="BQ73" s="314"/>
    </row>
    <row r="74" spans="1:69" ht="12.75">
      <c r="A74" s="133" t="s">
        <v>37</v>
      </c>
      <c r="B74" s="141">
        <v>2549587</v>
      </c>
      <c r="C74" s="13">
        <v>2537031.9999999865</v>
      </c>
      <c r="D74" s="110">
        <v>2541004</v>
      </c>
      <c r="E74" s="13">
        <v>2516111</v>
      </c>
      <c r="F74" s="110">
        <v>2474939</v>
      </c>
      <c r="G74" s="13">
        <v>2477170.0000000116</v>
      </c>
      <c r="H74" s="110">
        <v>2426261</v>
      </c>
      <c r="I74" s="9">
        <v>2390327.0000000065</v>
      </c>
      <c r="J74" s="110">
        <v>2379396.0000000093</v>
      </c>
      <c r="K74" s="18">
        <v>2389624.000000013</v>
      </c>
      <c r="L74" s="110">
        <v>2404541.999999995</v>
      </c>
      <c r="M74" s="18">
        <v>2379564.9999999832</v>
      </c>
      <c r="N74" s="110">
        <v>2343255.000000001</v>
      </c>
      <c r="O74" s="18">
        <v>2276408.999999988</v>
      </c>
      <c r="P74" s="110">
        <v>2286105.999999998</v>
      </c>
      <c r="Q74" s="18">
        <v>2253727</v>
      </c>
      <c r="R74" s="18">
        <v>2272717.000000008</v>
      </c>
      <c r="S74" s="18">
        <v>2268508.000000017</v>
      </c>
      <c r="T74" s="110">
        <v>2303256.0000000047</v>
      </c>
      <c r="U74" s="110">
        <v>2287872.0000000116</v>
      </c>
      <c r="V74" s="346"/>
      <c r="W74" s="260">
        <f t="shared" si="0"/>
        <v>0.013437220736236322</v>
      </c>
      <c r="X74" s="260">
        <f t="shared" si="1"/>
        <v>0.008536006926135764</v>
      </c>
      <c r="Y74" s="260">
        <f t="shared" si="2"/>
        <v>-0.006679240171302281</v>
      </c>
      <c r="AA74" s="312"/>
      <c r="AB74" s="312"/>
      <c r="AC74" s="312"/>
      <c r="AD74" s="312"/>
      <c r="AE74" s="312"/>
      <c r="AF74" s="312"/>
      <c r="AG74" s="312"/>
      <c r="AH74" s="314"/>
      <c r="AI74" s="314"/>
      <c r="AJ74" s="314"/>
      <c r="AK74" s="314"/>
      <c r="AL74" s="314"/>
      <c r="AM74" s="314"/>
      <c r="AN74" s="314"/>
      <c r="AR74" s="312"/>
      <c r="AS74" s="312"/>
      <c r="AT74" s="312"/>
      <c r="AU74" s="312"/>
      <c r="AV74" s="312"/>
      <c r="AW74" s="312"/>
      <c r="BE74" s="314"/>
      <c r="BF74" s="314"/>
      <c r="BG74" s="314"/>
      <c r="BH74" s="314"/>
      <c r="BI74" s="314"/>
      <c r="BJ74" s="314"/>
      <c r="BK74" s="314"/>
      <c r="BL74" s="314"/>
      <c r="BM74" s="314"/>
      <c r="BN74" s="314"/>
      <c r="BO74" s="314"/>
      <c r="BP74" s="314"/>
      <c r="BQ74" s="314"/>
    </row>
    <row r="75" spans="1:69" ht="12.75">
      <c r="A75" s="57" t="s">
        <v>38</v>
      </c>
      <c r="B75" s="142">
        <v>2042688</v>
      </c>
      <c r="C75" s="4">
        <v>2042303.999999985</v>
      </c>
      <c r="D75" s="138">
        <v>2027065</v>
      </c>
      <c r="E75" s="4">
        <v>2033532.0000000058</v>
      </c>
      <c r="F75" s="116">
        <v>1994085</v>
      </c>
      <c r="G75" s="4">
        <v>2005136.0000000102</v>
      </c>
      <c r="H75" s="116">
        <v>1948609</v>
      </c>
      <c r="I75" s="12">
        <v>1920703</v>
      </c>
      <c r="J75" s="116">
        <v>1898763.0000000098</v>
      </c>
      <c r="K75" s="15">
        <v>1911453.0000000133</v>
      </c>
      <c r="L75" s="116">
        <v>1916030.9999999935</v>
      </c>
      <c r="M75" s="15">
        <v>1908962.9999999865</v>
      </c>
      <c r="N75" s="116">
        <v>1888064.0000000037</v>
      </c>
      <c r="O75" s="15">
        <v>1851372.9999999907</v>
      </c>
      <c r="P75" s="138">
        <v>1862796</v>
      </c>
      <c r="Q75" s="15">
        <v>1840905</v>
      </c>
      <c r="R75" s="15">
        <v>1833358.0000000084</v>
      </c>
      <c r="S75" s="15">
        <v>1838462.0000000163</v>
      </c>
      <c r="T75" s="111">
        <v>1853104.0000000051</v>
      </c>
      <c r="U75" s="111">
        <v>1859043.0000000114</v>
      </c>
      <c r="V75" s="349"/>
      <c r="W75" s="262">
        <f t="shared" si="0"/>
        <v>0.010770400543699932</v>
      </c>
      <c r="X75" s="262">
        <f t="shared" si="1"/>
        <v>0.011194683382085069</v>
      </c>
      <c r="Y75" s="262">
        <f t="shared" si="2"/>
        <v>0.003204892979566276</v>
      </c>
      <c r="AA75" s="312"/>
      <c r="AB75" s="312"/>
      <c r="AC75" s="312"/>
      <c r="AD75" s="312"/>
      <c r="AE75" s="312"/>
      <c r="AF75" s="312"/>
      <c r="AG75" s="312"/>
      <c r="AH75" s="314"/>
      <c r="AI75" s="314"/>
      <c r="AJ75" s="314"/>
      <c r="AK75" s="314"/>
      <c r="AL75" s="314"/>
      <c r="AM75" s="314"/>
      <c r="AN75" s="314"/>
      <c r="AR75" s="312"/>
      <c r="AS75" s="312"/>
      <c r="AT75" s="312"/>
      <c r="AU75" s="312"/>
      <c r="AV75" s="312"/>
      <c r="AW75" s="312"/>
      <c r="BE75" s="314"/>
      <c r="BF75" s="314"/>
      <c r="BG75" s="314"/>
      <c r="BH75" s="314"/>
      <c r="BI75" s="314"/>
      <c r="BJ75" s="314"/>
      <c r="BK75" s="314"/>
      <c r="BL75" s="314"/>
      <c r="BM75" s="314"/>
      <c r="BN75" s="314"/>
      <c r="BO75" s="314"/>
      <c r="BP75" s="314"/>
      <c r="BQ75" s="314"/>
    </row>
    <row r="76" spans="1:69" ht="12.75" customHeight="1">
      <c r="A76" s="57" t="s">
        <v>3</v>
      </c>
      <c r="B76" s="142">
        <v>767112</v>
      </c>
      <c r="C76" s="12">
        <v>757050.5123324787</v>
      </c>
      <c r="D76" s="138">
        <v>768335</v>
      </c>
      <c r="E76" s="12">
        <v>753539.303332737</v>
      </c>
      <c r="F76" s="138">
        <v>758177</v>
      </c>
      <c r="G76" s="12">
        <v>750140.6640920903</v>
      </c>
      <c r="H76" s="138">
        <v>749785</v>
      </c>
      <c r="I76" s="12">
        <v>723090.8806570945</v>
      </c>
      <c r="J76" s="138">
        <v>735399.1831676192</v>
      </c>
      <c r="K76" s="16">
        <v>730873.8527815009</v>
      </c>
      <c r="L76" s="138">
        <v>756304.8441512646</v>
      </c>
      <c r="M76" s="15">
        <v>744724.4239033699</v>
      </c>
      <c r="N76" s="138">
        <v>759094.4599895746</v>
      </c>
      <c r="O76" s="15">
        <v>729782.080731897</v>
      </c>
      <c r="P76" s="116">
        <v>742259.9282264264</v>
      </c>
      <c r="Q76" s="15">
        <v>718090</v>
      </c>
      <c r="R76" s="15">
        <v>719863.7301325948</v>
      </c>
      <c r="S76" s="15">
        <v>699358.9578170757</v>
      </c>
      <c r="T76" s="111">
        <v>710282.2353724791</v>
      </c>
      <c r="U76" s="111">
        <v>695049.7692644785</v>
      </c>
      <c r="V76" s="349"/>
      <c r="W76" s="262">
        <f t="shared" si="0"/>
        <v>-0.013310150739711424</v>
      </c>
      <c r="X76" s="262">
        <f t="shared" si="1"/>
        <v>-0.006161626307107815</v>
      </c>
      <c r="Y76" s="262">
        <f t="shared" si="2"/>
        <v>-0.02144565265666898</v>
      </c>
      <c r="AA76" s="312"/>
      <c r="AB76" s="312"/>
      <c r="AC76" s="312"/>
      <c r="AD76" s="312"/>
      <c r="AE76" s="312"/>
      <c r="AF76" s="312"/>
      <c r="AG76" s="312"/>
      <c r="AH76" s="314"/>
      <c r="AI76" s="314"/>
      <c r="AJ76" s="314"/>
      <c r="AK76" s="314"/>
      <c r="AL76" s="314"/>
      <c r="AM76" s="314"/>
      <c r="AN76" s="314"/>
      <c r="AR76" s="312"/>
      <c r="AS76" s="312"/>
      <c r="AT76" s="312"/>
      <c r="AU76" s="312"/>
      <c r="AV76" s="312"/>
      <c r="AW76" s="312"/>
      <c r="BE76" s="314"/>
      <c r="BF76" s="314"/>
      <c r="BG76" s="314"/>
      <c r="BH76" s="314"/>
      <c r="BI76" s="314"/>
      <c r="BJ76" s="314"/>
      <c r="BK76" s="314"/>
      <c r="BL76" s="314"/>
      <c r="BM76" s="314"/>
      <c r="BN76" s="314"/>
      <c r="BO76" s="314"/>
      <c r="BP76" s="314"/>
      <c r="BQ76" s="314"/>
    </row>
    <row r="77" spans="1:69" ht="12.75">
      <c r="A77" s="57" t="s">
        <v>4</v>
      </c>
      <c r="B77" s="142">
        <v>1275576</v>
      </c>
      <c r="C77" s="12">
        <v>1285253.4876675063</v>
      </c>
      <c r="D77" s="138">
        <v>1258730</v>
      </c>
      <c r="E77" s="12">
        <v>1279992.6966672689</v>
      </c>
      <c r="F77" s="116">
        <v>1235908</v>
      </c>
      <c r="G77" s="12">
        <v>1254995.33590792</v>
      </c>
      <c r="H77" s="116">
        <v>1198824</v>
      </c>
      <c r="I77" s="12">
        <v>1197612.1193429104</v>
      </c>
      <c r="J77" s="116">
        <v>1163363.8168323906</v>
      </c>
      <c r="K77" s="15">
        <v>1180579.1472185124</v>
      </c>
      <c r="L77" s="116">
        <v>1159726.1558487287</v>
      </c>
      <c r="M77" s="15">
        <v>1164238.5760966165</v>
      </c>
      <c r="N77" s="116">
        <v>1128969.5400104292</v>
      </c>
      <c r="O77" s="15">
        <v>1121590.9192680935</v>
      </c>
      <c r="P77" s="137">
        <v>1120536.0717735735</v>
      </c>
      <c r="Q77" s="15">
        <v>1122815</v>
      </c>
      <c r="R77" s="15">
        <v>1113494.2698674137</v>
      </c>
      <c r="S77" s="15">
        <v>1139103.0421829405</v>
      </c>
      <c r="T77" s="111">
        <v>1142821.764627526</v>
      </c>
      <c r="U77" s="111">
        <v>1163993.230735533</v>
      </c>
      <c r="V77" s="349"/>
      <c r="W77" s="262">
        <f t="shared" si="0"/>
        <v>0.02633825386780342</v>
      </c>
      <c r="X77" s="262">
        <f t="shared" si="1"/>
        <v>0.02185069096549297</v>
      </c>
      <c r="Y77" s="262">
        <f t="shared" si="2"/>
        <v>0.018525606322266075</v>
      </c>
      <c r="AA77" s="312"/>
      <c r="AB77" s="312"/>
      <c r="AC77" s="312"/>
      <c r="AD77" s="312"/>
      <c r="AE77" s="312"/>
      <c r="AF77" s="312"/>
      <c r="AG77" s="312"/>
      <c r="AH77" s="314"/>
      <c r="AI77" s="314"/>
      <c r="AJ77" s="314"/>
      <c r="AK77" s="314"/>
      <c r="AL77" s="314"/>
      <c r="AM77" s="314"/>
      <c r="AN77" s="314"/>
      <c r="AR77" s="312"/>
      <c r="AS77" s="312"/>
      <c r="AT77" s="312"/>
      <c r="AU77" s="312"/>
      <c r="AV77" s="312"/>
      <c r="AW77" s="312"/>
      <c r="BE77" s="314"/>
      <c r="BF77" s="314"/>
      <c r="BG77" s="314"/>
      <c r="BH77" s="314"/>
      <c r="BI77" s="314"/>
      <c r="BJ77" s="314"/>
      <c r="BK77" s="314"/>
      <c r="BL77" s="314"/>
      <c r="BM77" s="314"/>
      <c r="BN77" s="314"/>
      <c r="BO77" s="314"/>
      <c r="BP77" s="314"/>
      <c r="BQ77" s="314"/>
    </row>
    <row r="78" spans="1:69" ht="12.75">
      <c r="A78" s="80"/>
      <c r="B78" s="143"/>
      <c r="C78" s="12"/>
      <c r="D78" s="137"/>
      <c r="E78" s="12"/>
      <c r="F78" s="137"/>
      <c r="G78" s="12"/>
      <c r="H78" s="137"/>
      <c r="I78" s="12"/>
      <c r="J78" s="137"/>
      <c r="L78" s="137"/>
      <c r="N78" s="137"/>
      <c r="P78" s="138"/>
      <c r="Q78" s="15"/>
      <c r="R78" s="15"/>
      <c r="T78" s="138"/>
      <c r="V78" s="347"/>
      <c r="W78" s="262"/>
      <c r="X78" s="262"/>
      <c r="Y78" s="262"/>
      <c r="AA78" s="312"/>
      <c r="AB78" s="312"/>
      <c r="AC78" s="312"/>
      <c r="AD78" s="312"/>
      <c r="AE78" s="312"/>
      <c r="AF78" s="312"/>
      <c r="AG78" s="312"/>
      <c r="AH78" s="314"/>
      <c r="AI78" s="314"/>
      <c r="AJ78" s="314"/>
      <c r="AK78" s="314"/>
      <c r="AL78" s="314"/>
      <c r="AM78" s="314"/>
      <c r="AN78" s="314"/>
      <c r="AR78" s="312"/>
      <c r="AS78" s="312"/>
      <c r="AT78" s="312"/>
      <c r="AU78" s="312"/>
      <c r="AV78" s="312"/>
      <c r="AW78" s="312"/>
      <c r="BE78" s="314"/>
      <c r="BF78" s="314"/>
      <c r="BG78" s="314"/>
      <c r="BH78" s="314"/>
      <c r="BI78" s="314"/>
      <c r="BJ78" s="314"/>
      <c r="BK78" s="314"/>
      <c r="BL78" s="314"/>
      <c r="BM78" s="314"/>
      <c r="BN78" s="314"/>
      <c r="BO78" s="314"/>
      <c r="BP78" s="314"/>
      <c r="BQ78" s="314"/>
    </row>
    <row r="79" spans="1:69" ht="12.75">
      <c r="A79" s="57" t="s">
        <v>39</v>
      </c>
      <c r="B79" s="142">
        <v>506899</v>
      </c>
      <c r="C79" s="4">
        <v>494728.0000000016</v>
      </c>
      <c r="D79" s="138">
        <v>513939</v>
      </c>
      <c r="E79" s="4">
        <v>482578.9999999986</v>
      </c>
      <c r="F79" s="138">
        <v>480854</v>
      </c>
      <c r="G79" s="4">
        <v>472034.0000000014</v>
      </c>
      <c r="H79" s="138">
        <v>477652</v>
      </c>
      <c r="I79" s="12">
        <v>469624.00000000163</v>
      </c>
      <c r="J79" s="138">
        <v>480633</v>
      </c>
      <c r="K79" s="17">
        <v>478171</v>
      </c>
      <c r="L79" s="138">
        <v>488511.0000000013</v>
      </c>
      <c r="M79" s="17">
        <v>470601.99999999686</v>
      </c>
      <c r="N79" s="138">
        <v>455190.9999999972</v>
      </c>
      <c r="O79" s="17">
        <v>425035.99999999744</v>
      </c>
      <c r="P79" s="138">
        <v>423309.99999999837</v>
      </c>
      <c r="Q79" s="15">
        <v>412822</v>
      </c>
      <c r="R79" s="15">
        <v>439358.9999999995</v>
      </c>
      <c r="S79" s="15">
        <v>430046.00000000076</v>
      </c>
      <c r="T79" s="138">
        <v>450151.9999999995</v>
      </c>
      <c r="U79" s="138">
        <v>428829.0000000001</v>
      </c>
      <c r="V79" s="350"/>
      <c r="W79" s="262">
        <f t="shared" si="0"/>
        <v>0.024565332677833007</v>
      </c>
      <c r="X79" s="262">
        <f t="shared" si="1"/>
        <v>-0.0028299298214624624</v>
      </c>
      <c r="Y79" s="262">
        <f t="shared" si="2"/>
        <v>-0.04736844443654453</v>
      </c>
      <c r="AA79" s="312"/>
      <c r="AB79" s="312"/>
      <c r="AC79" s="312"/>
      <c r="AD79" s="312"/>
      <c r="AE79" s="312"/>
      <c r="AF79" s="312"/>
      <c r="AG79" s="312"/>
      <c r="AH79" s="314"/>
      <c r="AI79" s="314"/>
      <c r="AJ79" s="314"/>
      <c r="AK79" s="314"/>
      <c r="AL79" s="314"/>
      <c r="AM79" s="314"/>
      <c r="AN79" s="314"/>
      <c r="AR79" s="312"/>
      <c r="AS79" s="312"/>
      <c r="AT79" s="312"/>
      <c r="AU79" s="312"/>
      <c r="AV79" s="312"/>
      <c r="AW79" s="312"/>
      <c r="BE79" s="314"/>
      <c r="BF79" s="314"/>
      <c r="BG79" s="314"/>
      <c r="BH79" s="314"/>
      <c r="BI79" s="314"/>
      <c r="BJ79" s="314"/>
      <c r="BK79" s="314"/>
      <c r="BL79" s="314"/>
      <c r="BM79" s="314"/>
      <c r="BN79" s="314"/>
      <c r="BO79" s="314"/>
      <c r="BP79" s="314"/>
      <c r="BQ79" s="314"/>
    </row>
    <row r="80" spans="1:69" ht="12.75">
      <c r="A80" s="57" t="s">
        <v>5</v>
      </c>
      <c r="B80" s="142">
        <v>214311</v>
      </c>
      <c r="C80" s="12">
        <v>200578.45652568404</v>
      </c>
      <c r="D80" s="138">
        <v>219551</v>
      </c>
      <c r="E80" s="12">
        <v>196835.74339126932</v>
      </c>
      <c r="F80" s="138">
        <v>215535</v>
      </c>
      <c r="G80" s="12">
        <v>207145.69182765824</v>
      </c>
      <c r="H80" s="138">
        <v>221992</v>
      </c>
      <c r="I80" s="12">
        <v>205688.1293250915</v>
      </c>
      <c r="J80" s="138">
        <v>226519.45058864116</v>
      </c>
      <c r="K80" s="16">
        <v>215480.96521498013</v>
      </c>
      <c r="L80" s="138">
        <v>236032.28931807086</v>
      </c>
      <c r="M80" s="17">
        <v>205690.12368067817</v>
      </c>
      <c r="N80" s="138">
        <v>199986.1677443805</v>
      </c>
      <c r="O80" s="17">
        <v>168588.87644710316</v>
      </c>
      <c r="P80" s="138">
        <v>182019.15955544537</v>
      </c>
      <c r="Q80" s="15">
        <v>170663</v>
      </c>
      <c r="R80" s="15">
        <v>204642.61471841182</v>
      </c>
      <c r="S80" s="15">
        <v>187857.98985226103</v>
      </c>
      <c r="T80" s="138">
        <v>211971.007075244</v>
      </c>
      <c r="U80" s="138">
        <v>185357.00181541932</v>
      </c>
      <c r="V80" s="350"/>
      <c r="W80" s="262">
        <f t="shared" si="0"/>
        <v>0.03581068570158785</v>
      </c>
      <c r="X80" s="262">
        <f t="shared" si="1"/>
        <v>-0.013313184277169099</v>
      </c>
      <c r="Y80" s="262">
        <f t="shared" si="2"/>
        <v>-0.12555493143634222</v>
      </c>
      <c r="AA80" s="312"/>
      <c r="AB80" s="312"/>
      <c r="AC80" s="312"/>
      <c r="AD80" s="312"/>
      <c r="AE80" s="312"/>
      <c r="AF80" s="312"/>
      <c r="AG80" s="312"/>
      <c r="AH80" s="314"/>
      <c r="AI80" s="314"/>
      <c r="AJ80" s="314"/>
      <c r="AK80" s="314"/>
      <c r="AL80" s="314"/>
      <c r="AM80" s="314"/>
      <c r="AN80" s="314"/>
      <c r="AR80" s="312"/>
      <c r="AS80" s="312"/>
      <c r="AT80" s="312"/>
      <c r="AU80" s="312"/>
      <c r="AV80" s="312"/>
      <c r="AW80" s="312"/>
      <c r="BE80" s="314"/>
      <c r="BF80" s="314"/>
      <c r="BG80" s="314"/>
      <c r="BH80" s="314"/>
      <c r="BI80" s="314"/>
      <c r="BJ80" s="314"/>
      <c r="BK80" s="314"/>
      <c r="BL80" s="314"/>
      <c r="BM80" s="314"/>
      <c r="BN80" s="314"/>
      <c r="BO80" s="314"/>
      <c r="BP80" s="314"/>
      <c r="BQ80" s="314"/>
    </row>
    <row r="81" spans="1:69" ht="12.75">
      <c r="A81" s="57" t="s">
        <v>6</v>
      </c>
      <c r="B81" s="142">
        <v>292588</v>
      </c>
      <c r="C81" s="12">
        <v>294149.5434743175</v>
      </c>
      <c r="D81" s="138">
        <v>294388</v>
      </c>
      <c r="E81" s="12">
        <v>285743.25660872925</v>
      </c>
      <c r="F81" s="138">
        <v>265319</v>
      </c>
      <c r="G81" s="12">
        <v>264888.3081723431</v>
      </c>
      <c r="H81" s="138">
        <v>255660</v>
      </c>
      <c r="I81" s="12">
        <v>263935.87067491014</v>
      </c>
      <c r="J81" s="138">
        <v>254113.54941135837</v>
      </c>
      <c r="K81" s="16">
        <v>262690.0347850196</v>
      </c>
      <c r="L81" s="138">
        <v>252478.7106819304</v>
      </c>
      <c r="M81" s="17">
        <v>264911.8763193187</v>
      </c>
      <c r="N81" s="138">
        <v>255204.8322556167</v>
      </c>
      <c r="O81" s="17">
        <v>256447.12355289428</v>
      </c>
      <c r="P81" s="137">
        <v>241290.84044455297</v>
      </c>
      <c r="Q81" s="15">
        <v>242159</v>
      </c>
      <c r="R81" s="15">
        <v>234716.38528158766</v>
      </c>
      <c r="S81" s="15">
        <v>242188.01014773973</v>
      </c>
      <c r="T81" s="138">
        <v>238180.99292475547</v>
      </c>
      <c r="U81" s="138">
        <v>243471.9981845808</v>
      </c>
      <c r="V81" s="350"/>
      <c r="W81" s="262">
        <f t="shared" si="0"/>
        <v>0.014760825662048838</v>
      </c>
      <c r="X81" s="262">
        <f t="shared" si="1"/>
        <v>0.005301616855672542</v>
      </c>
      <c r="Y81" s="262">
        <f t="shared" si="2"/>
        <v>0.022214221188912475</v>
      </c>
      <c r="AA81" s="312"/>
      <c r="AB81" s="312"/>
      <c r="AC81" s="312"/>
      <c r="AD81" s="312"/>
      <c r="AE81" s="312"/>
      <c r="AF81" s="312"/>
      <c r="AG81" s="312"/>
      <c r="AH81" s="314"/>
      <c r="AI81" s="314"/>
      <c r="AJ81" s="314"/>
      <c r="AK81" s="314"/>
      <c r="AL81" s="314"/>
      <c r="AM81" s="314"/>
      <c r="AN81" s="314"/>
      <c r="AR81" s="312"/>
      <c r="AS81" s="312"/>
      <c r="AT81" s="312"/>
      <c r="AU81" s="312"/>
      <c r="AV81" s="312"/>
      <c r="AW81" s="312"/>
      <c r="BE81" s="314"/>
      <c r="BF81" s="314"/>
      <c r="BG81" s="314"/>
      <c r="BH81" s="314"/>
      <c r="BI81" s="314"/>
      <c r="BJ81" s="314"/>
      <c r="BK81" s="314"/>
      <c r="BL81" s="314"/>
      <c r="BM81" s="314"/>
      <c r="BN81" s="314"/>
      <c r="BO81" s="314"/>
      <c r="BP81" s="314"/>
      <c r="BQ81" s="314"/>
    </row>
    <row r="82" spans="1:69" ht="12.75">
      <c r="A82" s="80"/>
      <c r="B82" s="137"/>
      <c r="C82" s="12"/>
      <c r="D82" s="137"/>
      <c r="E82" s="12"/>
      <c r="F82" s="137"/>
      <c r="G82" s="12"/>
      <c r="H82" s="137"/>
      <c r="I82" s="12"/>
      <c r="J82" s="137"/>
      <c r="L82" s="137"/>
      <c r="N82" s="137"/>
      <c r="P82" s="144"/>
      <c r="Q82" s="15"/>
      <c r="R82" s="15"/>
      <c r="T82" s="144"/>
      <c r="V82" s="347"/>
      <c r="W82" s="262"/>
      <c r="X82" s="262"/>
      <c r="Y82" s="262"/>
      <c r="AA82" s="312"/>
      <c r="AB82" s="312"/>
      <c r="AC82" s="312"/>
      <c r="AD82" s="312"/>
      <c r="AE82" s="312"/>
      <c r="AF82" s="312"/>
      <c r="AG82" s="312"/>
      <c r="AH82" s="314"/>
      <c r="AI82" s="314"/>
      <c r="AJ82" s="314"/>
      <c r="AK82" s="314"/>
      <c r="AL82" s="314"/>
      <c r="AM82" s="314"/>
      <c r="AN82" s="314"/>
      <c r="AR82" s="312"/>
      <c r="AS82" s="312"/>
      <c r="AT82" s="312"/>
      <c r="AU82" s="312"/>
      <c r="AV82" s="312"/>
      <c r="AW82" s="312"/>
      <c r="BE82" s="314"/>
      <c r="BF82" s="314"/>
      <c r="BG82" s="314"/>
      <c r="BH82" s="314"/>
      <c r="BI82" s="314"/>
      <c r="BJ82" s="314"/>
      <c r="BK82" s="314"/>
      <c r="BL82" s="314"/>
      <c r="BM82" s="314"/>
      <c r="BN82" s="314"/>
      <c r="BO82" s="314"/>
      <c r="BP82" s="314"/>
      <c r="BQ82" s="314"/>
    </row>
    <row r="83" spans="1:69" ht="12.75">
      <c r="A83" s="7" t="s">
        <v>7</v>
      </c>
      <c r="B83" s="144">
        <v>825233</v>
      </c>
      <c r="C83" s="13">
        <v>811944.0000000057</v>
      </c>
      <c r="D83" s="139">
        <v>799401</v>
      </c>
      <c r="E83" s="13">
        <v>780795.999999999</v>
      </c>
      <c r="F83" s="144">
        <v>778249</v>
      </c>
      <c r="G83" s="13">
        <v>772532.0000000023</v>
      </c>
      <c r="H83" s="144">
        <v>770908</v>
      </c>
      <c r="I83" s="9">
        <v>758202.9999999993</v>
      </c>
      <c r="J83" s="144">
        <v>764117.0000000038</v>
      </c>
      <c r="K83" s="146">
        <v>759687.9999999984</v>
      </c>
      <c r="L83" s="144">
        <v>764470.9999999972</v>
      </c>
      <c r="M83" s="146">
        <v>740749.9999999972</v>
      </c>
      <c r="N83" s="144">
        <v>749320.9999999991</v>
      </c>
      <c r="O83" s="146">
        <v>742070.9999999998</v>
      </c>
      <c r="P83" s="144">
        <v>764425.0000000009</v>
      </c>
      <c r="Q83" s="18">
        <v>761454</v>
      </c>
      <c r="R83" s="18">
        <v>776921.0000000012</v>
      </c>
      <c r="S83" s="18">
        <v>764126.0000000002</v>
      </c>
      <c r="T83" s="144">
        <v>751487.0000000016</v>
      </c>
      <c r="U83" s="144">
        <v>749366.0000000002</v>
      </c>
      <c r="V83" s="351"/>
      <c r="W83" s="260">
        <f t="shared" si="0"/>
        <v>-0.03273691919770416</v>
      </c>
      <c r="X83" s="260">
        <f t="shared" si="1"/>
        <v>-0.01931618607402441</v>
      </c>
      <c r="Y83" s="260">
        <f t="shared" si="2"/>
        <v>-0.002822404113446253</v>
      </c>
      <c r="AA83" s="312"/>
      <c r="AB83" s="312"/>
      <c r="AC83" s="312"/>
      <c r="AD83" s="312"/>
      <c r="AE83" s="312"/>
      <c r="AF83" s="312"/>
      <c r="AG83" s="312"/>
      <c r="AH83" s="314"/>
      <c r="AI83" s="314"/>
      <c r="AJ83" s="314"/>
      <c r="AK83" s="314"/>
      <c r="AL83" s="314"/>
      <c r="AM83" s="314"/>
      <c r="AN83" s="314"/>
      <c r="AR83" s="312"/>
      <c r="AS83" s="312"/>
      <c r="AT83" s="312"/>
      <c r="AU83" s="312"/>
      <c r="AV83" s="312"/>
      <c r="AW83" s="312"/>
      <c r="BE83" s="314"/>
      <c r="BF83" s="314"/>
      <c r="BG83" s="314"/>
      <c r="BH83" s="314"/>
      <c r="BI83" s="314"/>
      <c r="BJ83" s="314"/>
      <c r="BK83" s="314"/>
      <c r="BL83" s="314"/>
      <c r="BM83" s="314"/>
      <c r="BN83" s="314"/>
      <c r="BO83" s="314"/>
      <c r="BP83" s="314"/>
      <c r="BQ83" s="314"/>
    </row>
    <row r="84" spans="1:69" ht="12.75">
      <c r="A84" s="57" t="s">
        <v>5</v>
      </c>
      <c r="B84" s="145">
        <v>511744</v>
      </c>
      <c r="C84" s="12">
        <v>502684.9890408479</v>
      </c>
      <c r="D84" s="138">
        <v>502135</v>
      </c>
      <c r="E84" s="12">
        <v>497545.375626846</v>
      </c>
      <c r="F84" s="116">
        <v>496572</v>
      </c>
      <c r="G84" s="12">
        <v>484049.30669533706</v>
      </c>
      <c r="H84" s="116">
        <v>479355</v>
      </c>
      <c r="I84" s="12">
        <v>470696.52338620793</v>
      </c>
      <c r="J84" s="116">
        <v>474833.6531434835</v>
      </c>
      <c r="K84" s="16">
        <v>456202.82833157934</v>
      </c>
      <c r="L84" s="116">
        <v>445516.01575880643</v>
      </c>
      <c r="M84" s="17">
        <v>422438.57644794596</v>
      </c>
      <c r="N84" s="116">
        <v>430395.5213140115</v>
      </c>
      <c r="O84" s="17">
        <v>418723.6765354692</v>
      </c>
      <c r="P84" s="116">
        <v>436186.6870209097</v>
      </c>
      <c r="Q84" s="15">
        <v>433545</v>
      </c>
      <c r="R84" s="15">
        <v>449521.77576541697</v>
      </c>
      <c r="S84" s="15">
        <v>436035.0507299081</v>
      </c>
      <c r="T84" s="116">
        <v>426457.3614836145</v>
      </c>
      <c r="U84" s="116">
        <v>422453.4716319561</v>
      </c>
      <c r="V84" s="352"/>
      <c r="W84" s="262">
        <f t="shared" si="0"/>
        <v>-0.05130878085389723</v>
      </c>
      <c r="X84" s="262">
        <f t="shared" si="1"/>
        <v>-0.031147906745608855</v>
      </c>
      <c r="Y84" s="262">
        <f t="shared" si="2"/>
        <v>-0.00938872256238965</v>
      </c>
      <c r="AA84" s="312"/>
      <c r="AB84" s="312"/>
      <c r="AC84" s="312"/>
      <c r="AD84" s="312"/>
      <c r="AE84" s="312"/>
      <c r="AF84" s="312"/>
      <c r="AG84" s="312"/>
      <c r="AH84" s="314"/>
      <c r="AI84" s="314"/>
      <c r="AJ84" s="314"/>
      <c r="AK84" s="314"/>
      <c r="AL84" s="314"/>
      <c r="AM84" s="314"/>
      <c r="AN84" s="314"/>
      <c r="AR84" s="312"/>
      <c r="AS84" s="312"/>
      <c r="AT84" s="312"/>
      <c r="AU84" s="312"/>
      <c r="AV84" s="312"/>
      <c r="AW84" s="312"/>
      <c r="BE84" s="314"/>
      <c r="BF84" s="314"/>
      <c r="BG84" s="314"/>
      <c r="BH84" s="314"/>
      <c r="BI84" s="314"/>
      <c r="BJ84" s="314"/>
      <c r="BK84" s="314"/>
      <c r="BL84" s="314"/>
      <c r="BM84" s="314"/>
      <c r="BN84" s="314"/>
      <c r="BO84" s="314"/>
      <c r="BP84" s="314"/>
      <c r="BQ84" s="314"/>
    </row>
    <row r="85" spans="1:69" ht="12.75">
      <c r="A85" s="57" t="s">
        <v>6</v>
      </c>
      <c r="B85" s="145">
        <v>313489</v>
      </c>
      <c r="C85" s="12">
        <v>309259.0109591578</v>
      </c>
      <c r="D85" s="138">
        <v>297266</v>
      </c>
      <c r="E85" s="12">
        <v>283250.62437315297</v>
      </c>
      <c r="F85" s="116">
        <v>281677</v>
      </c>
      <c r="G85" s="12">
        <v>288482.6933046653</v>
      </c>
      <c r="H85" s="116">
        <v>291553</v>
      </c>
      <c r="I85" s="12">
        <v>287506.4766137913</v>
      </c>
      <c r="J85" s="116">
        <v>289283.34685652034</v>
      </c>
      <c r="K85" s="16">
        <v>303485.17166841903</v>
      </c>
      <c r="L85" s="116">
        <v>318954.9842411908</v>
      </c>
      <c r="M85" s="17">
        <v>318311.42355205124</v>
      </c>
      <c r="N85" s="116">
        <v>318925.4786859876</v>
      </c>
      <c r="O85" s="17">
        <v>323347.3234645305</v>
      </c>
      <c r="P85" s="137">
        <v>328238.3129790913</v>
      </c>
      <c r="Q85" s="15">
        <v>327909</v>
      </c>
      <c r="R85" s="15">
        <v>327399.22423458414</v>
      </c>
      <c r="S85" s="15">
        <v>328090.9492700921</v>
      </c>
      <c r="T85" s="116">
        <v>325029.63851638715</v>
      </c>
      <c r="U85" s="116">
        <v>326912.5283680442</v>
      </c>
      <c r="V85" s="352"/>
      <c r="W85" s="262">
        <f t="shared" si="0"/>
        <v>-0.007237603338055454</v>
      </c>
      <c r="X85" s="262">
        <f t="shared" si="1"/>
        <v>-0.0035917507162864792</v>
      </c>
      <c r="Y85" s="262">
        <f t="shared" si="2"/>
        <v>0.005792978942632976</v>
      </c>
      <c r="AA85" s="312"/>
      <c r="AB85" s="312"/>
      <c r="AC85" s="312"/>
      <c r="AD85" s="312"/>
      <c r="AE85" s="312"/>
      <c r="AF85" s="312"/>
      <c r="AG85" s="312"/>
      <c r="AH85" s="314"/>
      <c r="AI85" s="314"/>
      <c r="AJ85" s="314"/>
      <c r="AK85" s="314"/>
      <c r="AL85" s="314"/>
      <c r="AM85" s="314"/>
      <c r="AN85" s="314"/>
      <c r="AR85" s="312"/>
      <c r="AS85" s="312"/>
      <c r="AT85" s="312"/>
      <c r="AU85" s="312"/>
      <c r="AV85" s="312"/>
      <c r="AW85" s="312"/>
      <c r="BE85" s="314"/>
      <c r="BF85" s="314"/>
      <c r="BG85" s="314"/>
      <c r="BH85" s="314"/>
      <c r="BI85" s="314"/>
      <c r="BJ85" s="314"/>
      <c r="BK85" s="314"/>
      <c r="BL85" s="314"/>
      <c r="BM85" s="314"/>
      <c r="BN85" s="314"/>
      <c r="BO85" s="314"/>
      <c r="BP85" s="314"/>
      <c r="BQ85" s="314"/>
    </row>
    <row r="86" spans="1:69" ht="12.75">
      <c r="A86" s="80"/>
      <c r="B86" s="137"/>
      <c r="C86" s="12"/>
      <c r="D86" s="137"/>
      <c r="E86" s="12"/>
      <c r="F86" s="137"/>
      <c r="G86" s="12"/>
      <c r="H86" s="137"/>
      <c r="I86" s="12"/>
      <c r="J86" s="137"/>
      <c r="L86" s="137"/>
      <c r="N86" s="137"/>
      <c r="P86" s="144"/>
      <c r="Q86" s="15"/>
      <c r="R86" s="15"/>
      <c r="T86" s="144"/>
      <c r="V86" s="347"/>
      <c r="W86" s="262"/>
      <c r="X86" s="262"/>
      <c r="Y86" s="262"/>
      <c r="AA86" s="312"/>
      <c r="AB86" s="312"/>
      <c r="AC86" s="312"/>
      <c r="AD86" s="312"/>
      <c r="AE86" s="312"/>
      <c r="AF86" s="312"/>
      <c r="AG86" s="312"/>
      <c r="AH86" s="314"/>
      <c r="AI86" s="314"/>
      <c r="AJ86" s="314"/>
      <c r="AK86" s="314"/>
      <c r="AL86" s="314"/>
      <c r="AM86" s="314"/>
      <c r="AN86" s="314"/>
      <c r="AR86" s="312"/>
      <c r="AS86" s="312"/>
      <c r="AT86" s="312"/>
      <c r="AU86" s="312"/>
      <c r="AV86" s="312"/>
      <c r="AW86" s="312"/>
      <c r="BE86" s="314"/>
      <c r="BF86" s="314"/>
      <c r="BG86" s="314"/>
      <c r="BH86" s="314"/>
      <c r="BI86" s="314"/>
      <c r="BJ86" s="314"/>
      <c r="BK86" s="314"/>
      <c r="BL86" s="314"/>
      <c r="BM86" s="314"/>
      <c r="BN86" s="314"/>
      <c r="BO86" s="314"/>
      <c r="BP86" s="314"/>
      <c r="BQ86" s="314"/>
    </row>
    <row r="87" spans="1:69" ht="12.75">
      <c r="A87" s="133" t="s">
        <v>40</v>
      </c>
      <c r="B87" s="140">
        <v>869461</v>
      </c>
      <c r="C87" s="13">
        <v>863727.0000000014</v>
      </c>
      <c r="D87" s="140">
        <v>855844</v>
      </c>
      <c r="E87" s="13">
        <v>853521.0000000026</v>
      </c>
      <c r="F87" s="144">
        <v>841787</v>
      </c>
      <c r="G87" s="13">
        <v>827030.9999999967</v>
      </c>
      <c r="H87" s="144">
        <v>823853</v>
      </c>
      <c r="I87" s="9">
        <v>823833.9999999994</v>
      </c>
      <c r="J87" s="144">
        <v>817238</v>
      </c>
      <c r="K87" s="146">
        <v>805348.0000000007</v>
      </c>
      <c r="L87" s="144">
        <v>815125.9999999966</v>
      </c>
      <c r="M87" s="146">
        <v>825476.9999999992</v>
      </c>
      <c r="N87" s="144">
        <v>832539.9999999991</v>
      </c>
      <c r="O87" s="146">
        <v>830249.9999999984</v>
      </c>
      <c r="P87" s="110">
        <v>831539.9999999979</v>
      </c>
      <c r="Q87" s="18">
        <v>827551</v>
      </c>
      <c r="R87" s="18">
        <v>805051</v>
      </c>
      <c r="S87" s="18">
        <v>810067</v>
      </c>
      <c r="T87" s="110">
        <v>816375.0000000012</v>
      </c>
      <c r="U87" s="110">
        <v>830604.0000000007</v>
      </c>
      <c r="V87" s="346"/>
      <c r="W87" s="260">
        <f t="shared" si="0"/>
        <v>0.014066189595443257</v>
      </c>
      <c r="X87" s="260">
        <f t="shared" si="1"/>
        <v>0.025352223951846886</v>
      </c>
      <c r="Y87" s="260">
        <f t="shared" si="2"/>
        <v>0.017429490124023284</v>
      </c>
      <c r="AA87" s="312"/>
      <c r="AB87" s="312"/>
      <c r="AC87" s="312"/>
      <c r="AD87" s="312"/>
      <c r="AE87" s="312"/>
      <c r="AF87" s="312"/>
      <c r="AG87" s="312"/>
      <c r="AH87" s="314"/>
      <c r="AI87" s="314"/>
      <c r="AJ87" s="314"/>
      <c r="AK87" s="314"/>
      <c r="AL87" s="314"/>
      <c r="AM87" s="314"/>
      <c r="AN87" s="314"/>
      <c r="AR87" s="312"/>
      <c r="AS87" s="312"/>
      <c r="AT87" s="312"/>
      <c r="AU87" s="312"/>
      <c r="AV87" s="312"/>
      <c r="AW87" s="312"/>
      <c r="BE87" s="314"/>
      <c r="BF87" s="314"/>
      <c r="BG87" s="314"/>
      <c r="BH87" s="314"/>
      <c r="BI87" s="314"/>
      <c r="BJ87" s="314"/>
      <c r="BK87" s="314"/>
      <c r="BL87" s="314"/>
      <c r="BM87" s="314"/>
      <c r="BN87" s="314"/>
      <c r="BO87" s="314"/>
      <c r="BP87" s="314"/>
      <c r="BQ87" s="314"/>
    </row>
    <row r="88" spans="1:69" ht="12.75">
      <c r="A88" s="80"/>
      <c r="B88" s="137"/>
      <c r="C88" s="12"/>
      <c r="D88" s="137"/>
      <c r="E88" s="12"/>
      <c r="F88" s="137"/>
      <c r="G88" s="12"/>
      <c r="H88" s="137"/>
      <c r="I88" s="12"/>
      <c r="J88" s="137"/>
      <c r="L88" s="137"/>
      <c r="N88" s="137"/>
      <c r="P88" s="144"/>
      <c r="Q88" s="15"/>
      <c r="R88" s="15"/>
      <c r="T88" s="144"/>
      <c r="V88" s="347"/>
      <c r="W88" s="260"/>
      <c r="X88" s="260"/>
      <c r="Y88" s="260"/>
      <c r="AA88" s="312"/>
      <c r="AB88" s="312"/>
      <c r="AC88" s="312"/>
      <c r="AD88" s="312"/>
      <c r="AE88" s="312"/>
      <c r="AF88" s="312"/>
      <c r="AG88" s="312"/>
      <c r="AH88" s="314"/>
      <c r="AI88" s="314"/>
      <c r="AJ88" s="314"/>
      <c r="AK88" s="314"/>
      <c r="AL88" s="314"/>
      <c r="AM88" s="314"/>
      <c r="AN88" s="314"/>
      <c r="AR88" s="312"/>
      <c r="AS88" s="312"/>
      <c r="AT88" s="312"/>
      <c r="AU88" s="312"/>
      <c r="AV88" s="312"/>
      <c r="AW88" s="312"/>
      <c r="BE88" s="314"/>
      <c r="BF88" s="314"/>
      <c r="BG88" s="314"/>
      <c r="BH88" s="314"/>
      <c r="BI88" s="314"/>
      <c r="BJ88" s="314"/>
      <c r="BK88" s="314"/>
      <c r="BL88" s="314"/>
      <c r="BM88" s="314"/>
      <c r="BN88" s="314"/>
      <c r="BO88" s="314"/>
      <c r="BP88" s="314"/>
      <c r="BQ88" s="314"/>
    </row>
    <row r="89" spans="1:69" ht="12.75">
      <c r="A89" s="133" t="s">
        <v>41</v>
      </c>
      <c r="B89" s="140">
        <v>1603368</v>
      </c>
      <c r="C89" s="13">
        <v>1526596</v>
      </c>
      <c r="D89" s="140">
        <v>1542993</v>
      </c>
      <c r="E89" s="13">
        <v>1495142</v>
      </c>
      <c r="F89" s="144">
        <v>1502584</v>
      </c>
      <c r="G89" s="13">
        <v>1449320</v>
      </c>
      <c r="H89" s="144">
        <v>1465455</v>
      </c>
      <c r="I89" s="9">
        <v>1453791</v>
      </c>
      <c r="J89" s="144">
        <v>1523332</v>
      </c>
      <c r="K89" s="18">
        <v>1510305</v>
      </c>
      <c r="L89" s="144">
        <v>1557381</v>
      </c>
      <c r="M89" s="18">
        <v>1488467</v>
      </c>
      <c r="N89" s="144">
        <v>1490483</v>
      </c>
      <c r="O89" s="18">
        <v>1426626</v>
      </c>
      <c r="P89" s="144">
        <v>1491047</v>
      </c>
      <c r="Q89" s="18">
        <v>1465759</v>
      </c>
      <c r="R89" s="18">
        <v>1509121</v>
      </c>
      <c r="S89" s="18">
        <v>1480433</v>
      </c>
      <c r="T89" s="144">
        <v>1502605</v>
      </c>
      <c r="U89" s="144">
        <v>1440074</v>
      </c>
      <c r="V89" s="351"/>
      <c r="W89" s="260">
        <f t="shared" si="0"/>
        <v>-0.004317745230501768</v>
      </c>
      <c r="X89" s="260">
        <f t="shared" si="1"/>
        <v>-0.027261618729115034</v>
      </c>
      <c r="Y89" s="260">
        <f t="shared" si="2"/>
        <v>-0.0416150618426</v>
      </c>
      <c r="AA89" s="312"/>
      <c r="AB89" s="312"/>
      <c r="AC89" s="312"/>
      <c r="AD89" s="312"/>
      <c r="AE89" s="312"/>
      <c r="AF89" s="312"/>
      <c r="AG89" s="312"/>
      <c r="AH89" s="314"/>
      <c r="AI89" s="314"/>
      <c r="AJ89" s="314"/>
      <c r="AK89" s="314"/>
      <c r="AL89" s="314"/>
      <c r="AM89" s="314"/>
      <c r="AN89" s="314"/>
      <c r="AR89" s="312"/>
      <c r="AS89" s="312"/>
      <c r="AT89" s="312"/>
      <c r="AU89" s="312"/>
      <c r="AV89" s="312"/>
      <c r="AW89" s="312"/>
      <c r="BE89" s="314"/>
      <c r="BF89" s="314"/>
      <c r="BG89" s="314"/>
      <c r="BH89" s="314"/>
      <c r="BI89" s="314"/>
      <c r="BJ89" s="314"/>
      <c r="BK89" s="314"/>
      <c r="BL89" s="314"/>
      <c r="BM89" s="314"/>
      <c r="BN89" s="314"/>
      <c r="BO89" s="314"/>
      <c r="BP89" s="314"/>
      <c r="BQ89" s="314"/>
    </row>
    <row r="90" spans="1:69" ht="12.75">
      <c r="A90" s="134" t="s">
        <v>37</v>
      </c>
      <c r="B90" s="138">
        <v>216644</v>
      </c>
      <c r="C90" s="12">
        <v>187173</v>
      </c>
      <c r="D90" s="138">
        <v>216616</v>
      </c>
      <c r="E90" s="12">
        <v>193517</v>
      </c>
      <c r="F90" s="116">
        <v>214705</v>
      </c>
      <c r="G90" s="12">
        <v>197766</v>
      </c>
      <c r="H90" s="116">
        <v>216405</v>
      </c>
      <c r="I90" s="12">
        <v>194072</v>
      </c>
      <c r="J90" s="116">
        <v>227117</v>
      </c>
      <c r="K90" s="16">
        <v>214866</v>
      </c>
      <c r="L90" s="116">
        <v>236668</v>
      </c>
      <c r="M90" s="16">
        <v>201672</v>
      </c>
      <c r="N90" s="116">
        <v>205131</v>
      </c>
      <c r="O90" s="16">
        <v>174858</v>
      </c>
      <c r="P90" s="116">
        <v>196064</v>
      </c>
      <c r="Q90" s="15">
        <v>176214</v>
      </c>
      <c r="R90" s="15">
        <v>213812</v>
      </c>
      <c r="S90" s="15">
        <v>201697</v>
      </c>
      <c r="T90" s="116">
        <v>236839</v>
      </c>
      <c r="U90" s="116">
        <v>199927</v>
      </c>
      <c r="V90" s="352"/>
      <c r="W90" s="262">
        <f t="shared" si="0"/>
        <v>0.10769741642190334</v>
      </c>
      <c r="X90" s="262">
        <f t="shared" si="1"/>
        <v>-0.008775539546944211</v>
      </c>
      <c r="Y90" s="262">
        <f t="shared" si="2"/>
        <v>-0.15585271006886536</v>
      </c>
      <c r="AA90" s="312"/>
      <c r="AB90" s="312"/>
      <c r="AC90" s="312"/>
      <c r="AD90" s="312"/>
      <c r="AE90" s="312"/>
      <c r="AF90" s="312"/>
      <c r="AG90" s="312"/>
      <c r="AH90" s="314"/>
      <c r="AI90" s="314"/>
      <c r="AJ90" s="314"/>
      <c r="AK90" s="314"/>
      <c r="AL90" s="314"/>
      <c r="AM90" s="314"/>
      <c r="AN90" s="314"/>
      <c r="AR90" s="312"/>
      <c r="AS90" s="312"/>
      <c r="AT90" s="312"/>
      <c r="AU90" s="312"/>
      <c r="AV90" s="312"/>
      <c r="AW90" s="312"/>
      <c r="BE90" s="314"/>
      <c r="BF90" s="314"/>
      <c r="BG90" s="314"/>
      <c r="BH90" s="314"/>
      <c r="BI90" s="314"/>
      <c r="BJ90" s="314"/>
      <c r="BK90" s="314"/>
      <c r="BL90" s="314"/>
      <c r="BM90" s="314"/>
      <c r="BN90" s="314"/>
      <c r="BO90" s="314"/>
      <c r="BP90" s="314"/>
      <c r="BQ90" s="314"/>
    </row>
    <row r="91" spans="1:69" ht="12.75">
      <c r="A91" s="134" t="s">
        <v>42</v>
      </c>
      <c r="B91" s="138">
        <v>619442</v>
      </c>
      <c r="C91" s="12">
        <v>584756</v>
      </c>
      <c r="D91" s="138">
        <v>582723</v>
      </c>
      <c r="E91" s="12">
        <v>564909</v>
      </c>
      <c r="F91" s="116">
        <v>578484</v>
      </c>
      <c r="G91" s="12">
        <v>547734</v>
      </c>
      <c r="H91" s="116">
        <v>551295</v>
      </c>
      <c r="I91" s="12">
        <v>551952</v>
      </c>
      <c r="J91" s="116">
        <v>574963</v>
      </c>
      <c r="K91" s="16">
        <v>563956</v>
      </c>
      <c r="L91" s="116">
        <v>577847</v>
      </c>
      <c r="M91" s="16">
        <v>549879</v>
      </c>
      <c r="N91" s="116">
        <v>565273</v>
      </c>
      <c r="O91" s="16">
        <v>531523</v>
      </c>
      <c r="P91" s="116">
        <v>554473</v>
      </c>
      <c r="Q91" s="15">
        <v>543744</v>
      </c>
      <c r="R91" s="15">
        <v>581462</v>
      </c>
      <c r="S91" s="15">
        <v>561511</v>
      </c>
      <c r="T91" s="116">
        <v>554233</v>
      </c>
      <c r="U91" s="116">
        <v>532333</v>
      </c>
      <c r="V91" s="352"/>
      <c r="W91" s="262">
        <f t="shared" si="0"/>
        <v>-0.046828511579432575</v>
      </c>
      <c r="X91" s="262">
        <f t="shared" si="1"/>
        <v>-0.05196336313981387</v>
      </c>
      <c r="Y91" s="262">
        <f t="shared" si="2"/>
        <v>-0.0395140671883486</v>
      </c>
      <c r="AA91" s="312"/>
      <c r="AB91" s="312"/>
      <c r="AC91" s="312"/>
      <c r="AD91" s="312"/>
      <c r="AE91" s="312"/>
      <c r="AF91" s="312"/>
      <c r="AG91" s="312"/>
      <c r="AH91" s="314"/>
      <c r="AI91" s="314"/>
      <c r="AJ91" s="314"/>
      <c r="AK91" s="314"/>
      <c r="AL91" s="314"/>
      <c r="AM91" s="314"/>
      <c r="AN91" s="314"/>
      <c r="AR91" s="312"/>
      <c r="AS91" s="312"/>
      <c r="AT91" s="312"/>
      <c r="AU91" s="312"/>
      <c r="AV91" s="312"/>
      <c r="AW91" s="312"/>
      <c r="BE91" s="314"/>
      <c r="BF91" s="314"/>
      <c r="BG91" s="314"/>
      <c r="BH91" s="314"/>
      <c r="BI91" s="314"/>
      <c r="BJ91" s="314"/>
      <c r="BK91" s="314"/>
      <c r="BL91" s="314"/>
      <c r="BM91" s="314"/>
      <c r="BN91" s="314"/>
      <c r="BO91" s="314"/>
      <c r="BP91" s="314"/>
      <c r="BQ91" s="314"/>
    </row>
    <row r="92" spans="1:69" ht="12.75">
      <c r="A92" s="134" t="s">
        <v>40</v>
      </c>
      <c r="B92" s="138">
        <v>767282</v>
      </c>
      <c r="C92" s="12">
        <v>754667</v>
      </c>
      <c r="D92" s="138">
        <v>743654</v>
      </c>
      <c r="E92" s="12">
        <v>736716</v>
      </c>
      <c r="F92" s="116">
        <v>709395</v>
      </c>
      <c r="G92" s="12">
        <v>703820</v>
      </c>
      <c r="H92" s="116">
        <v>697755</v>
      </c>
      <c r="I92" s="12">
        <v>707767</v>
      </c>
      <c r="J92" s="116">
        <v>721252</v>
      </c>
      <c r="K92" s="16">
        <v>731483</v>
      </c>
      <c r="L92" s="116">
        <v>742866</v>
      </c>
      <c r="M92" s="16">
        <v>736916</v>
      </c>
      <c r="N92" s="116">
        <v>720079</v>
      </c>
      <c r="O92" s="16">
        <v>720245</v>
      </c>
      <c r="P92" s="116">
        <v>740510</v>
      </c>
      <c r="Q92" s="15">
        <v>745771</v>
      </c>
      <c r="R92" s="15">
        <v>713847</v>
      </c>
      <c r="S92" s="15">
        <v>717225</v>
      </c>
      <c r="T92" s="116">
        <v>711533</v>
      </c>
      <c r="U92" s="116">
        <v>707814</v>
      </c>
      <c r="V92" s="352"/>
      <c r="W92" s="262">
        <f t="shared" si="0"/>
        <v>-0.0032415909851830627</v>
      </c>
      <c r="X92" s="262">
        <f t="shared" si="1"/>
        <v>-0.013121405416710252</v>
      </c>
      <c r="Y92" s="262">
        <f t="shared" si="2"/>
        <v>-0.005226742821485386</v>
      </c>
      <c r="AA92" s="312"/>
      <c r="AB92" s="312"/>
      <c r="AC92" s="312"/>
      <c r="AD92" s="312"/>
      <c r="AE92" s="312"/>
      <c r="AF92" s="312"/>
      <c r="AG92" s="312"/>
      <c r="AH92" s="314"/>
      <c r="AI92" s="314"/>
      <c r="AJ92" s="314"/>
      <c r="AK92" s="314"/>
      <c r="AL92" s="314"/>
      <c r="AM92" s="314"/>
      <c r="AN92" s="314"/>
      <c r="AR92" s="312"/>
      <c r="AS92" s="312"/>
      <c r="AT92" s="312"/>
      <c r="AU92" s="312"/>
      <c r="AV92" s="312"/>
      <c r="AW92" s="312"/>
      <c r="BE92" s="314"/>
      <c r="BF92" s="314"/>
      <c r="BG92" s="314"/>
      <c r="BH92" s="314"/>
      <c r="BI92" s="314"/>
      <c r="BJ92" s="314"/>
      <c r="BK92" s="314"/>
      <c r="BL92" s="314"/>
      <c r="BM92" s="314"/>
      <c r="BN92" s="314"/>
      <c r="BO92" s="314"/>
      <c r="BP92" s="314"/>
      <c r="BQ92" s="314"/>
    </row>
    <row r="93" spans="1:25" ht="12.75">
      <c r="A93" s="96"/>
      <c r="B93" s="96"/>
      <c r="C93" s="96"/>
      <c r="D93" s="96"/>
      <c r="E93" s="96"/>
      <c r="F93" s="96"/>
      <c r="G93" s="96"/>
      <c r="H93" s="96"/>
      <c r="I93" s="96"/>
      <c r="J93" s="96"/>
      <c r="K93" s="96"/>
      <c r="L93" s="96"/>
      <c r="M93" s="96"/>
      <c r="N93" s="96"/>
      <c r="O93" s="96"/>
      <c r="P93" s="96"/>
      <c r="Q93" s="96"/>
      <c r="R93" s="96"/>
      <c r="S93" s="96"/>
      <c r="T93" s="96"/>
      <c r="U93" s="96"/>
      <c r="V93" s="345"/>
      <c r="W93" s="96"/>
      <c r="X93" s="96"/>
      <c r="Y93" s="96"/>
    </row>
    <row r="94" ht="12.75"/>
    <row r="95" spans="1:8" ht="12.75">
      <c r="A95" s="53"/>
      <c r="B95" s="57"/>
      <c r="C95" s="57"/>
      <c r="D95" s="57"/>
      <c r="E95" s="53"/>
      <c r="F95" s="53"/>
      <c r="G95" s="57"/>
      <c r="H95" s="57"/>
    </row>
    <row r="96" spans="1:8" ht="12.75">
      <c r="A96" s="54"/>
      <c r="B96" s="57"/>
      <c r="C96" s="57"/>
      <c r="D96" s="57"/>
      <c r="E96" s="54"/>
      <c r="F96" s="54"/>
      <c r="G96" s="57"/>
      <c r="H96" s="57"/>
    </row>
    <row r="97" spans="1:8" ht="43.5" customHeight="1">
      <c r="A97" s="54"/>
      <c r="B97" s="57"/>
      <c r="C97" s="57"/>
      <c r="D97" s="57"/>
      <c r="E97" s="54"/>
      <c r="F97" s="54"/>
      <c r="G97" s="57"/>
      <c r="H97" s="57"/>
    </row>
    <row r="98" spans="1:16" ht="57" customHeight="1">
      <c r="A98" s="365"/>
      <c r="B98" s="366"/>
      <c r="C98" s="366"/>
      <c r="D98" s="366"/>
      <c r="E98" s="366"/>
      <c r="F98" s="366"/>
      <c r="G98" s="366"/>
      <c r="H98" s="120"/>
      <c r="I98" s="3"/>
      <c r="J98" s="3"/>
      <c r="K98" s="3"/>
      <c r="L98" s="3"/>
      <c r="M98" s="19"/>
      <c r="N98" s="19"/>
      <c r="O98" s="19"/>
      <c r="P98" s="19"/>
    </row>
    <row r="99" spans="1:16" ht="12.75">
      <c r="A99" s="3"/>
      <c r="B99" s="3"/>
      <c r="C99" s="3"/>
      <c r="D99" s="3"/>
      <c r="E99" s="3"/>
      <c r="F99" s="3"/>
      <c r="G99" s="3"/>
      <c r="H99" s="3"/>
      <c r="I99" s="3"/>
      <c r="J99" s="3"/>
      <c r="K99" s="3"/>
      <c r="L99" s="3"/>
      <c r="M99" s="19"/>
      <c r="N99" s="19"/>
      <c r="O99" s="19"/>
      <c r="P99" s="19"/>
    </row>
    <row r="100" spans="1:16" ht="12.75">
      <c r="A100" s="3"/>
      <c r="B100" s="3"/>
      <c r="C100" s="3"/>
      <c r="D100" s="3"/>
      <c r="E100" s="3"/>
      <c r="F100" s="3"/>
      <c r="G100" s="3"/>
      <c r="H100" s="3"/>
      <c r="I100" s="3"/>
      <c r="J100" s="3"/>
      <c r="K100" s="3"/>
      <c r="L100" s="3"/>
      <c r="M100" s="19"/>
      <c r="N100" s="19"/>
      <c r="O100" s="19"/>
      <c r="P100" s="19"/>
    </row>
    <row r="101" spans="1:16" ht="12.75">
      <c r="A101" s="3"/>
      <c r="B101" s="3"/>
      <c r="C101" s="3"/>
      <c r="D101" s="3"/>
      <c r="E101" s="3"/>
      <c r="F101" s="3"/>
      <c r="G101" s="3"/>
      <c r="H101" s="3"/>
      <c r="I101" s="3"/>
      <c r="J101" s="3"/>
      <c r="K101" s="3"/>
      <c r="L101" s="3"/>
      <c r="M101" s="19"/>
      <c r="N101" s="19"/>
      <c r="O101" s="19"/>
      <c r="P101" s="19"/>
    </row>
    <row r="102" spans="1:16" ht="12.75">
      <c r="A102" s="3"/>
      <c r="B102" s="3"/>
      <c r="C102" s="3"/>
      <c r="D102" s="3"/>
      <c r="E102" s="3"/>
      <c r="F102" s="3"/>
      <c r="G102" s="3"/>
      <c r="H102" s="3"/>
      <c r="I102" s="3"/>
      <c r="J102" s="3"/>
      <c r="K102" s="3"/>
      <c r="L102" s="3"/>
      <c r="M102" s="19"/>
      <c r="N102" s="19"/>
      <c r="O102" s="19"/>
      <c r="P102" s="19"/>
    </row>
    <row r="103" spans="1:16" ht="12.75">
      <c r="A103" s="3"/>
      <c r="B103" s="3"/>
      <c r="C103" s="3"/>
      <c r="D103" s="3"/>
      <c r="E103" s="3"/>
      <c r="F103" s="3"/>
      <c r="G103" s="3"/>
      <c r="H103" s="3"/>
      <c r="I103" s="3"/>
      <c r="J103" s="3"/>
      <c r="K103" s="3"/>
      <c r="L103" s="3"/>
      <c r="M103" s="19"/>
      <c r="N103" s="19"/>
      <c r="O103" s="19"/>
      <c r="P103" s="19"/>
    </row>
    <row r="104" spans="1:16" ht="12.75">
      <c r="A104" s="3"/>
      <c r="B104" s="3"/>
      <c r="C104" s="3"/>
      <c r="D104" s="3"/>
      <c r="E104" s="3"/>
      <c r="F104" s="3"/>
      <c r="G104" s="3"/>
      <c r="H104" s="3"/>
      <c r="I104" s="3"/>
      <c r="J104" s="3"/>
      <c r="K104" s="3"/>
      <c r="L104" s="3"/>
      <c r="M104" s="19"/>
      <c r="N104" s="19"/>
      <c r="O104" s="19"/>
      <c r="P104" s="19"/>
    </row>
    <row r="105" spans="1:16" ht="12.75">
      <c r="A105" s="3"/>
      <c r="B105" s="3"/>
      <c r="C105" s="3"/>
      <c r="D105" s="3"/>
      <c r="E105" s="3"/>
      <c r="F105" s="3"/>
      <c r="G105" s="3"/>
      <c r="H105" s="3"/>
      <c r="I105" s="3"/>
      <c r="J105" s="3"/>
      <c r="K105" s="3"/>
      <c r="L105" s="3"/>
      <c r="M105" s="19"/>
      <c r="N105" s="19"/>
      <c r="O105" s="19"/>
      <c r="P105" s="19"/>
    </row>
    <row r="106" spans="1:16" s="20" customFormat="1" ht="12.75">
      <c r="A106" s="3"/>
      <c r="B106" s="3"/>
      <c r="C106" s="3"/>
      <c r="D106" s="3"/>
      <c r="E106" s="3"/>
      <c r="F106" s="3"/>
      <c r="G106" s="3"/>
      <c r="H106" s="3"/>
      <c r="I106" s="3"/>
      <c r="J106" s="3"/>
      <c r="K106" s="3"/>
      <c r="L106" s="3"/>
      <c r="M106" s="19"/>
      <c r="N106" s="19"/>
      <c r="O106" s="19"/>
      <c r="P106" s="19"/>
    </row>
    <row r="107" spans="1:16" s="20" customFormat="1" ht="12.75">
      <c r="A107" s="3"/>
      <c r="B107" s="3"/>
      <c r="C107" s="3"/>
      <c r="D107" s="3"/>
      <c r="E107" s="3"/>
      <c r="F107" s="3"/>
      <c r="G107" s="3"/>
      <c r="H107" s="3"/>
      <c r="I107" s="3"/>
      <c r="J107" s="3"/>
      <c r="K107" s="3"/>
      <c r="L107" s="3"/>
      <c r="M107" s="19"/>
      <c r="N107" s="19"/>
      <c r="O107" s="19"/>
      <c r="P107" s="19"/>
    </row>
  </sheetData>
  <sheetProtection/>
  <mergeCells count="47">
    <mergeCell ref="A98:G98"/>
    <mergeCell ref="A67:A68"/>
    <mergeCell ref="B67:C67"/>
    <mergeCell ref="D67:E67"/>
    <mergeCell ref="F67:G67"/>
    <mergeCell ref="T67:U67"/>
    <mergeCell ref="H67:I67"/>
    <mergeCell ref="J67:K67"/>
    <mergeCell ref="L67:M67"/>
    <mergeCell ref="N67:O67"/>
    <mergeCell ref="P67:Q67"/>
    <mergeCell ref="R67:S67"/>
    <mergeCell ref="J35:J36"/>
    <mergeCell ref="L35:L36"/>
    <mergeCell ref="N35:N36"/>
    <mergeCell ref="P30:P31"/>
    <mergeCell ref="P35:P36"/>
    <mergeCell ref="R30:R31"/>
    <mergeCell ref="P9:Q9"/>
    <mergeCell ref="R9:S9"/>
    <mergeCell ref="T9:U9"/>
    <mergeCell ref="V9:W9"/>
    <mergeCell ref="B9:C9"/>
    <mergeCell ref="D9:E9"/>
    <mergeCell ref="F9:G9"/>
    <mergeCell ref="H9:I9"/>
    <mergeCell ref="J9:K9"/>
    <mergeCell ref="X9:Y9"/>
    <mergeCell ref="Z9:AA9"/>
    <mergeCell ref="B35:B36"/>
    <mergeCell ref="D35:D36"/>
    <mergeCell ref="F35:F36"/>
    <mergeCell ref="H35:H36"/>
    <mergeCell ref="L9:M9"/>
    <mergeCell ref="N9:O9"/>
    <mergeCell ref="L30:L31"/>
    <mergeCell ref="N30:N31"/>
    <mergeCell ref="W67:Y67"/>
    <mergeCell ref="A9:A10"/>
    <mergeCell ref="AB9:AC9"/>
    <mergeCell ref="AD9:AE9"/>
    <mergeCell ref="B30:B31"/>
    <mergeCell ref="C30:C31"/>
    <mergeCell ref="D30:D31"/>
    <mergeCell ref="F30:F31"/>
    <mergeCell ref="H30:H31"/>
    <mergeCell ref="J30:J31"/>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K81"/>
  <sheetViews>
    <sheetView showGridLines="0" zoomScalePageLayoutView="0" workbookViewId="0" topLeftCell="F46">
      <selection activeCell="X68" sqref="X68"/>
    </sheetView>
  </sheetViews>
  <sheetFormatPr defaultColWidth="9.140625" defaultRowHeight="12.75"/>
  <cols>
    <col min="1" max="1" width="51.57421875" style="43" customWidth="1"/>
    <col min="2" max="34" width="12.7109375" style="43" customWidth="1"/>
    <col min="35" max="16384" width="9.140625" style="43" customWidth="1"/>
  </cols>
  <sheetData>
    <row r="1" spans="1:23" s="2" customFormat="1" ht="15" customHeight="1">
      <c r="A1" s="85"/>
      <c r="B1" s="123"/>
      <c r="C1" s="124"/>
      <c r="G1" s="123"/>
      <c r="H1" s="126"/>
      <c r="N1" s="126"/>
      <c r="Q1" s="68"/>
      <c r="R1" s="68"/>
      <c r="S1" s="68"/>
      <c r="T1" s="1"/>
      <c r="U1" s="1"/>
      <c r="V1" s="1"/>
      <c r="W1" s="1"/>
    </row>
    <row r="2" spans="1:23" s="2" customFormat="1" ht="15" customHeight="1">
      <c r="A2" s="85"/>
      <c r="B2" s="123"/>
      <c r="C2" s="125"/>
      <c r="G2" s="123"/>
      <c r="H2" s="126"/>
      <c r="I2" s="66"/>
      <c r="J2" s="66"/>
      <c r="N2" s="126"/>
      <c r="O2" s="68"/>
      <c r="P2" s="68"/>
      <c r="Q2" s="68"/>
      <c r="R2" s="68"/>
      <c r="S2" s="68"/>
      <c r="T2" s="1"/>
      <c r="U2" s="1"/>
      <c r="V2" s="1"/>
      <c r="W2" s="1"/>
    </row>
    <row r="3" spans="1:23" s="2" customFormat="1" ht="15" customHeight="1">
      <c r="A3" s="85"/>
      <c r="B3" s="65"/>
      <c r="C3" s="65"/>
      <c r="D3" s="65"/>
      <c r="G3" s="123"/>
      <c r="H3" s="126"/>
      <c r="I3" s="66"/>
      <c r="J3" s="66"/>
      <c r="N3" s="126"/>
      <c r="O3" s="68"/>
      <c r="P3" s="68"/>
      <c r="Q3" s="68"/>
      <c r="R3" s="68"/>
      <c r="S3" s="68"/>
      <c r="T3" s="1"/>
      <c r="U3" s="1"/>
      <c r="V3" s="1"/>
      <c r="W3" s="1"/>
    </row>
    <row r="4" spans="1:23" s="2" customFormat="1" ht="24.75" customHeight="1">
      <c r="A4" s="85"/>
      <c r="B4" s="65"/>
      <c r="C4" s="65"/>
      <c r="D4" s="65"/>
      <c r="E4" s="74"/>
      <c r="F4" s="127"/>
      <c r="G4" s="65"/>
      <c r="H4" s="65"/>
      <c r="I4" s="66"/>
      <c r="J4" s="66"/>
      <c r="K4" s="67"/>
      <c r="L4" s="67"/>
      <c r="M4" s="65"/>
      <c r="N4" s="65"/>
      <c r="O4" s="68"/>
      <c r="P4" s="68"/>
      <c r="Q4" s="68"/>
      <c r="R4" s="68"/>
      <c r="S4" s="68"/>
      <c r="T4" s="1"/>
      <c r="U4" s="1"/>
      <c r="V4" s="1"/>
      <c r="W4" s="1"/>
    </row>
    <row r="5" spans="1:23" s="2" customFormat="1" ht="24.75" customHeight="1">
      <c r="A5" s="85"/>
      <c r="B5" s="65"/>
      <c r="C5" s="65"/>
      <c r="D5" s="65"/>
      <c r="E5" s="74"/>
      <c r="F5" s="127"/>
      <c r="G5" s="65"/>
      <c r="H5" s="65"/>
      <c r="I5" s="66"/>
      <c r="J5" s="66"/>
      <c r="K5" s="67"/>
      <c r="L5" s="67"/>
      <c r="M5" s="65"/>
      <c r="N5" s="65"/>
      <c r="O5" s="68"/>
      <c r="P5" s="68"/>
      <c r="Q5" s="68"/>
      <c r="R5" s="68"/>
      <c r="S5" s="68"/>
      <c r="T5" s="1"/>
      <c r="U5" s="1"/>
      <c r="V5" s="1"/>
      <c r="W5" s="1"/>
    </row>
    <row r="6" ht="15" customHeight="1">
      <c r="A6" s="147"/>
    </row>
    <row r="7" spans="1:18" ht="17.25" customHeight="1">
      <c r="A7" s="165" t="s">
        <v>158</v>
      </c>
      <c r="B7" s="148"/>
      <c r="C7" s="148"/>
      <c r="D7" s="148"/>
      <c r="E7" s="148"/>
      <c r="F7" s="148"/>
      <c r="G7" s="148"/>
      <c r="H7" s="148"/>
      <c r="I7" s="148"/>
      <c r="J7" s="148"/>
      <c r="K7" s="148"/>
      <c r="L7" s="148"/>
      <c r="M7" s="148"/>
      <c r="N7" s="148"/>
      <c r="O7" s="148"/>
      <c r="P7" s="148"/>
      <c r="Q7" s="148"/>
      <c r="R7" s="148"/>
    </row>
    <row r="8" spans="1:34" ht="19.5" customHeight="1">
      <c r="A8" s="89"/>
      <c r="AG8" s="43"/>
      <c r="AH8" s="71" t="s">
        <v>9</v>
      </c>
    </row>
    <row r="9" spans="1:34" s="148" customFormat="1" ht="15" customHeight="1">
      <c r="A9" s="369" t="s">
        <v>159</v>
      </c>
      <c r="B9" s="371">
        <v>1984</v>
      </c>
      <c r="C9" s="371">
        <v>1985</v>
      </c>
      <c r="D9" s="371">
        <v>1986</v>
      </c>
      <c r="E9" s="371">
        <v>1987</v>
      </c>
      <c r="F9" s="371">
        <v>1988</v>
      </c>
      <c r="G9" s="371">
        <v>1989</v>
      </c>
      <c r="H9" s="371">
        <v>1990</v>
      </c>
      <c r="I9" s="371">
        <v>1991</v>
      </c>
      <c r="J9" s="371">
        <v>1992</v>
      </c>
      <c r="K9" s="371">
        <v>1993</v>
      </c>
      <c r="L9" s="371">
        <v>1994</v>
      </c>
      <c r="M9" s="371">
        <v>1995</v>
      </c>
      <c r="N9" s="371">
        <v>1996</v>
      </c>
      <c r="O9" s="371">
        <v>1997</v>
      </c>
      <c r="P9" s="371">
        <v>1998</v>
      </c>
      <c r="Q9" s="371">
        <v>1999</v>
      </c>
      <c r="R9" s="371">
        <v>2000</v>
      </c>
      <c r="S9" s="371">
        <v>2001</v>
      </c>
      <c r="T9" s="371">
        <v>2002</v>
      </c>
      <c r="U9" s="371">
        <v>2003</v>
      </c>
      <c r="V9" s="371">
        <v>2004</v>
      </c>
      <c r="W9" s="371">
        <v>2005</v>
      </c>
      <c r="X9" s="371">
        <v>2006</v>
      </c>
      <c r="Y9" s="371">
        <v>2007</v>
      </c>
      <c r="Z9" s="371">
        <v>2008</v>
      </c>
      <c r="AA9" s="371">
        <v>2009</v>
      </c>
      <c r="AB9" s="122" t="s">
        <v>43</v>
      </c>
      <c r="AC9" s="371">
        <v>2010</v>
      </c>
      <c r="AD9" s="371">
        <v>2011</v>
      </c>
      <c r="AE9" s="371">
        <v>2012</v>
      </c>
      <c r="AF9" s="371">
        <v>2013</v>
      </c>
      <c r="AG9" s="371">
        <v>2014</v>
      </c>
      <c r="AH9" s="166" t="s">
        <v>44</v>
      </c>
    </row>
    <row r="10" spans="1:34" ht="15" customHeight="1">
      <c r="A10" s="370"/>
      <c r="B10" s="374"/>
      <c r="C10" s="374"/>
      <c r="D10" s="374"/>
      <c r="E10" s="374"/>
      <c r="F10" s="374"/>
      <c r="G10" s="374"/>
      <c r="H10" s="374"/>
      <c r="I10" s="374"/>
      <c r="J10" s="374"/>
      <c r="K10" s="374"/>
      <c r="L10" s="374"/>
      <c r="M10" s="374"/>
      <c r="N10" s="374"/>
      <c r="O10" s="374"/>
      <c r="P10" s="374"/>
      <c r="Q10" s="374"/>
      <c r="R10" s="374"/>
      <c r="S10" s="374"/>
      <c r="T10" s="374"/>
      <c r="U10" s="374"/>
      <c r="V10" s="374"/>
      <c r="W10" s="372"/>
      <c r="X10" s="372"/>
      <c r="Y10" s="372"/>
      <c r="Z10" s="372"/>
      <c r="AA10" s="372"/>
      <c r="AB10" s="149" t="s">
        <v>45</v>
      </c>
      <c r="AC10" s="372"/>
      <c r="AD10" s="373"/>
      <c r="AE10" s="373"/>
      <c r="AF10" s="373"/>
      <c r="AG10" s="373"/>
      <c r="AH10" s="167" t="s">
        <v>46</v>
      </c>
    </row>
    <row r="11" spans="1:34" ht="15" customHeight="1">
      <c r="A11" s="150"/>
      <c r="AH11" s="168"/>
    </row>
    <row r="12" spans="1:37" ht="15" customHeight="1">
      <c r="A12" s="151" t="s">
        <v>47</v>
      </c>
      <c r="B12" s="91">
        <v>16206260</v>
      </c>
      <c r="C12" s="91">
        <v>16549004</v>
      </c>
      <c r="D12" s="91">
        <v>17338620</v>
      </c>
      <c r="E12" s="91">
        <v>18244439</v>
      </c>
      <c r="F12" s="91">
        <v>19387785</v>
      </c>
      <c r="G12" s="91">
        <v>20540736</v>
      </c>
      <c r="H12" s="91">
        <v>20775878</v>
      </c>
      <c r="I12" s="91">
        <v>20438723</v>
      </c>
      <c r="J12" s="91">
        <v>20529478</v>
      </c>
      <c r="K12" s="91">
        <v>20447878</v>
      </c>
      <c r="L12" s="91">
        <v>20234727</v>
      </c>
      <c r="M12" s="91">
        <v>19850256</v>
      </c>
      <c r="N12" s="91">
        <v>19089844</v>
      </c>
      <c r="O12" s="91">
        <v>19464635</v>
      </c>
      <c r="P12" s="91">
        <v>20175458</v>
      </c>
      <c r="Q12" s="91">
        <v>20273586</v>
      </c>
      <c r="R12" s="91">
        <v>19144345</v>
      </c>
      <c r="S12" s="152">
        <v>16139534</v>
      </c>
      <c r="T12" s="91">
        <v>15396793</v>
      </c>
      <c r="U12" s="91">
        <v>15704438</v>
      </c>
      <c r="V12" s="91">
        <v>15872915</v>
      </c>
      <c r="W12" s="91">
        <v>15877451</v>
      </c>
      <c r="X12" s="91">
        <v>15673409</v>
      </c>
      <c r="Y12" s="91">
        <v>15436577</v>
      </c>
      <c r="Z12" s="91">
        <v>15535215</v>
      </c>
      <c r="AA12" s="91">
        <v>14983839</v>
      </c>
      <c r="AB12" s="119">
        <v>14389585.132100008</v>
      </c>
      <c r="AC12" s="119">
        <v>14239840</v>
      </c>
      <c r="AD12" s="119">
        <v>14325847</v>
      </c>
      <c r="AE12" s="119">
        <v>14611887</v>
      </c>
      <c r="AF12" s="119">
        <v>14921639</v>
      </c>
      <c r="AG12" s="119">
        <v>15388984</v>
      </c>
      <c r="AH12" s="169">
        <v>0.031319950844541866</v>
      </c>
      <c r="AI12" s="153"/>
      <c r="AJ12" s="154"/>
      <c r="AK12" s="119"/>
    </row>
    <row r="13" spans="1:37" ht="15" customHeight="1">
      <c r="A13" s="89"/>
      <c r="AG13" s="94"/>
      <c r="AH13" s="169"/>
      <c r="AI13" s="153"/>
      <c r="AJ13" s="154"/>
      <c r="AK13" s="119"/>
    </row>
    <row r="14" spans="1:37" ht="15" customHeight="1">
      <c r="A14" s="88" t="s">
        <v>48</v>
      </c>
      <c r="B14" s="91">
        <v>7323038</v>
      </c>
      <c r="C14" s="91">
        <v>7467693</v>
      </c>
      <c r="D14" s="91">
        <v>7773917</v>
      </c>
      <c r="E14" s="91">
        <v>8151406</v>
      </c>
      <c r="F14" s="91">
        <v>8672679</v>
      </c>
      <c r="G14" s="91">
        <v>9241345</v>
      </c>
      <c r="H14" s="91">
        <v>9374959</v>
      </c>
      <c r="I14" s="91">
        <v>9206482</v>
      </c>
      <c r="J14" s="91">
        <v>9175453</v>
      </c>
      <c r="K14" s="91">
        <v>9270598</v>
      </c>
      <c r="L14" s="91">
        <v>9264359</v>
      </c>
      <c r="M14" s="91">
        <v>9236730</v>
      </c>
      <c r="N14" s="91">
        <v>9050842</v>
      </c>
      <c r="O14" s="91">
        <v>9157446</v>
      </c>
      <c r="P14" s="91">
        <v>9325103</v>
      </c>
      <c r="Q14" s="91">
        <v>9389844</v>
      </c>
      <c r="R14" s="91">
        <v>8937227</v>
      </c>
      <c r="S14" s="155">
        <v>7576134</v>
      </c>
      <c r="T14" s="156">
        <v>7329573</v>
      </c>
      <c r="U14" s="156">
        <v>7483836</v>
      </c>
      <c r="V14" s="156">
        <v>7587283</v>
      </c>
      <c r="W14" s="156">
        <v>7288511</v>
      </c>
      <c r="X14" s="157">
        <v>7191032.118099998</v>
      </c>
      <c r="Y14" s="156">
        <v>6945368</v>
      </c>
      <c r="Z14" s="157">
        <v>7032458</v>
      </c>
      <c r="AA14" s="157">
        <v>6672264.64328195</v>
      </c>
      <c r="AB14" s="157">
        <v>6395448.384400049</v>
      </c>
      <c r="AC14" s="157">
        <v>6447056</v>
      </c>
      <c r="AD14" s="157">
        <v>6553303</v>
      </c>
      <c r="AE14" s="157">
        <v>6832953</v>
      </c>
      <c r="AF14" s="157">
        <v>7090536</v>
      </c>
      <c r="AG14" s="157">
        <v>7114639</v>
      </c>
      <c r="AH14" s="169">
        <v>0.0033993198821640203</v>
      </c>
      <c r="AI14" s="153"/>
      <c r="AJ14" s="154"/>
      <c r="AK14" s="119"/>
    </row>
    <row r="15" spans="1:37" ht="15" customHeight="1">
      <c r="A15" s="89" t="s">
        <v>49</v>
      </c>
      <c r="B15" s="158">
        <v>6101869</v>
      </c>
      <c r="C15" s="158">
        <v>6197894</v>
      </c>
      <c r="D15" s="158">
        <v>6387049</v>
      </c>
      <c r="E15" s="158">
        <v>6681504</v>
      </c>
      <c r="F15" s="158">
        <v>7056376</v>
      </c>
      <c r="G15" s="158">
        <v>7457116</v>
      </c>
      <c r="H15" s="158">
        <v>7745588</v>
      </c>
      <c r="I15" s="158">
        <v>7782653</v>
      </c>
      <c r="J15" s="158">
        <v>7799611</v>
      </c>
      <c r="K15" s="158">
        <v>7749239</v>
      </c>
      <c r="L15" s="158">
        <v>7628796</v>
      </c>
      <c r="M15" s="158">
        <v>8183421</v>
      </c>
      <c r="N15" s="158">
        <v>8015425</v>
      </c>
      <c r="O15" s="158">
        <v>8069453</v>
      </c>
      <c r="P15" s="158">
        <v>8037365</v>
      </c>
      <c r="Q15" s="158">
        <v>8137840</v>
      </c>
      <c r="R15" s="158">
        <v>7829104</v>
      </c>
      <c r="S15" s="159">
        <v>6562463</v>
      </c>
      <c r="T15" s="160">
        <v>6301714</v>
      </c>
      <c r="U15" s="160">
        <v>6437385</v>
      </c>
      <c r="V15" s="160">
        <v>6523766</v>
      </c>
      <c r="W15" s="160">
        <v>6408222</v>
      </c>
      <c r="X15" s="153">
        <v>6356922.607351818</v>
      </c>
      <c r="Y15" s="160">
        <v>6101506</v>
      </c>
      <c r="Z15" s="153">
        <v>6207455</v>
      </c>
      <c r="AA15" s="153">
        <v>5875372.060012244</v>
      </c>
      <c r="AB15" s="153">
        <v>5625383.178300057</v>
      </c>
      <c r="AC15" s="153">
        <v>5591453</v>
      </c>
      <c r="AD15" s="153">
        <v>5650946</v>
      </c>
      <c r="AE15" s="153">
        <v>5790855</v>
      </c>
      <c r="AF15" s="153">
        <v>5981861</v>
      </c>
      <c r="AG15" s="153">
        <v>6052962</v>
      </c>
      <c r="AH15" s="356">
        <v>0.011886100328977856</v>
      </c>
      <c r="AI15" s="153"/>
      <c r="AJ15" s="154"/>
      <c r="AK15" s="119"/>
    </row>
    <row r="16" spans="1:37" ht="15" customHeight="1">
      <c r="A16" s="89" t="s">
        <v>50</v>
      </c>
      <c r="B16" s="158">
        <v>1221169</v>
      </c>
      <c r="C16" s="158">
        <v>1269799</v>
      </c>
      <c r="D16" s="158">
        <v>1386868</v>
      </c>
      <c r="E16" s="158">
        <v>1469902</v>
      </c>
      <c r="F16" s="158">
        <v>1616303</v>
      </c>
      <c r="G16" s="158">
        <v>1784229</v>
      </c>
      <c r="H16" s="158">
        <v>1629371</v>
      </c>
      <c r="I16" s="158">
        <v>1423829</v>
      </c>
      <c r="J16" s="158">
        <v>1375842</v>
      </c>
      <c r="K16" s="158">
        <v>1521359</v>
      </c>
      <c r="L16" s="158">
        <v>1635563</v>
      </c>
      <c r="M16" s="158">
        <v>1053309</v>
      </c>
      <c r="N16" s="158">
        <v>1035417</v>
      </c>
      <c r="O16" s="158">
        <v>1087993</v>
      </c>
      <c r="P16" s="158">
        <v>1287738</v>
      </c>
      <c r="Q16" s="158">
        <v>1252004</v>
      </c>
      <c r="R16" s="158">
        <v>1108123</v>
      </c>
      <c r="S16" s="159">
        <v>1013671</v>
      </c>
      <c r="T16" s="160">
        <v>1027859</v>
      </c>
      <c r="U16" s="160">
        <v>1046451</v>
      </c>
      <c r="V16" s="160">
        <v>1063517</v>
      </c>
      <c r="W16" s="160">
        <v>880289</v>
      </c>
      <c r="X16" s="153">
        <v>834109.5107481797</v>
      </c>
      <c r="Y16" s="160">
        <v>843862</v>
      </c>
      <c r="Z16" s="153">
        <v>825003</v>
      </c>
      <c r="AA16" s="153">
        <v>796892.5832697062</v>
      </c>
      <c r="AB16" s="153">
        <v>770065.2060999927</v>
      </c>
      <c r="AC16" s="153">
        <v>855603</v>
      </c>
      <c r="AD16" s="153">
        <v>902357</v>
      </c>
      <c r="AE16" s="153">
        <v>1042098</v>
      </c>
      <c r="AF16" s="153">
        <v>1108675</v>
      </c>
      <c r="AG16" s="153">
        <v>1061677</v>
      </c>
      <c r="AH16" s="356">
        <v>-0.0423911425801069</v>
      </c>
      <c r="AI16" s="153"/>
      <c r="AJ16" s="154"/>
      <c r="AK16" s="119"/>
    </row>
    <row r="17" spans="1:37" ht="15" customHeight="1">
      <c r="A17" s="89"/>
      <c r="B17" s="94"/>
      <c r="C17" s="94"/>
      <c r="D17" s="94"/>
      <c r="E17" s="94"/>
      <c r="F17" s="94"/>
      <c r="G17" s="94"/>
      <c r="H17" s="94"/>
      <c r="I17" s="94"/>
      <c r="J17" s="94"/>
      <c r="K17" s="94"/>
      <c r="L17" s="94"/>
      <c r="M17" s="94"/>
      <c r="N17" s="94"/>
      <c r="O17" s="94"/>
      <c r="P17" s="94"/>
      <c r="Q17" s="94"/>
      <c r="R17" s="94"/>
      <c r="S17" s="113"/>
      <c r="T17" s="115"/>
      <c r="U17" s="115"/>
      <c r="V17" s="115"/>
      <c r="W17" s="115"/>
      <c r="X17" s="118"/>
      <c r="Y17" s="115"/>
      <c r="Z17" s="118"/>
      <c r="AA17" s="118"/>
      <c r="AB17" s="118"/>
      <c r="AC17" s="118"/>
      <c r="AD17" s="118"/>
      <c r="AE17" s="118"/>
      <c r="AF17" s="118"/>
      <c r="AG17" s="118"/>
      <c r="AH17" s="169"/>
      <c r="AI17" s="153"/>
      <c r="AJ17" s="154"/>
      <c r="AK17" s="119"/>
    </row>
    <row r="18" spans="1:37" ht="15" customHeight="1">
      <c r="A18" s="88" t="s">
        <v>51</v>
      </c>
      <c r="B18" s="119">
        <v>8883222</v>
      </c>
      <c r="C18" s="119">
        <v>9081311</v>
      </c>
      <c r="D18" s="119">
        <v>9564703</v>
      </c>
      <c r="E18" s="119">
        <v>10093033</v>
      </c>
      <c r="F18" s="119">
        <v>10715106</v>
      </c>
      <c r="G18" s="119">
        <v>11299391</v>
      </c>
      <c r="H18" s="119">
        <v>11400919</v>
      </c>
      <c r="I18" s="119">
        <v>11232241</v>
      </c>
      <c r="J18" s="119">
        <v>11354025</v>
      </c>
      <c r="K18" s="119">
        <v>11177280</v>
      </c>
      <c r="L18" s="119">
        <v>10970368</v>
      </c>
      <c r="M18" s="119">
        <v>10613526</v>
      </c>
      <c r="N18" s="119">
        <v>10039002</v>
      </c>
      <c r="O18" s="119">
        <v>10307189</v>
      </c>
      <c r="P18" s="119">
        <v>10850355</v>
      </c>
      <c r="Q18" s="119">
        <v>10883742</v>
      </c>
      <c r="R18" s="119">
        <v>10207119</v>
      </c>
      <c r="S18" s="119">
        <v>8563400</v>
      </c>
      <c r="T18" s="119">
        <v>8067220</v>
      </c>
      <c r="U18" s="119">
        <v>8220602</v>
      </c>
      <c r="V18" s="119">
        <v>8285632</v>
      </c>
      <c r="W18" s="119">
        <v>8588940</v>
      </c>
      <c r="X18" s="119">
        <v>8482376.881900003</v>
      </c>
      <c r="Y18" s="119">
        <v>8491209</v>
      </c>
      <c r="Z18" s="119">
        <v>8502756</v>
      </c>
      <c r="AA18" s="119">
        <v>8311574.356718049</v>
      </c>
      <c r="AB18" s="119">
        <v>7994136.747699958</v>
      </c>
      <c r="AC18" s="119">
        <v>7792784</v>
      </c>
      <c r="AD18" s="119">
        <v>7772544</v>
      </c>
      <c r="AE18" s="119">
        <v>7778934</v>
      </c>
      <c r="AF18" s="119">
        <v>7831103</v>
      </c>
      <c r="AG18" s="119">
        <v>8274345</v>
      </c>
      <c r="AH18" s="169">
        <v>0.056600200508153176</v>
      </c>
      <c r="AI18" s="153"/>
      <c r="AJ18" s="154"/>
      <c r="AK18" s="119"/>
    </row>
    <row r="19" spans="1:37" ht="15" customHeight="1">
      <c r="A19" s="161" t="s">
        <v>52</v>
      </c>
      <c r="B19" s="158">
        <v>8181428</v>
      </c>
      <c r="C19" s="158">
        <v>8362508</v>
      </c>
      <c r="D19" s="158">
        <v>8808615</v>
      </c>
      <c r="E19" s="158">
        <v>9306607</v>
      </c>
      <c r="F19" s="158">
        <v>9875637</v>
      </c>
      <c r="G19" s="158">
        <v>10416083</v>
      </c>
      <c r="H19" s="158">
        <v>10525580</v>
      </c>
      <c r="I19" s="158">
        <v>10371981</v>
      </c>
      <c r="J19" s="158">
        <v>10547076</v>
      </c>
      <c r="K19" s="158">
        <v>10398365</v>
      </c>
      <c r="L19" s="158">
        <v>10176553</v>
      </c>
      <c r="M19" s="158">
        <v>9838841</v>
      </c>
      <c r="N19" s="158">
        <v>9288340</v>
      </c>
      <c r="O19" s="158">
        <v>9529706</v>
      </c>
      <c r="P19" s="158">
        <v>10019358</v>
      </c>
      <c r="Q19" s="158">
        <v>10011760</v>
      </c>
      <c r="R19" s="158">
        <v>9489676</v>
      </c>
      <c r="S19" s="162">
        <v>8032784</v>
      </c>
      <c r="T19" s="158">
        <v>7638056</v>
      </c>
      <c r="U19" s="158">
        <v>7811735</v>
      </c>
      <c r="V19" s="158">
        <v>7813880</v>
      </c>
      <c r="W19" s="158">
        <v>8040147</v>
      </c>
      <c r="X19" s="158">
        <v>7931532.925009085</v>
      </c>
      <c r="Y19" s="158">
        <v>7924364</v>
      </c>
      <c r="Z19" s="158">
        <v>7964265</v>
      </c>
      <c r="AA19" s="158">
        <v>7775967.512090856</v>
      </c>
      <c r="AB19" s="158">
        <v>7489426.9172999635</v>
      </c>
      <c r="AC19" s="158">
        <v>7295832</v>
      </c>
      <c r="AD19" s="158">
        <v>7370217</v>
      </c>
      <c r="AE19" s="158">
        <v>7414952</v>
      </c>
      <c r="AF19" s="158">
        <v>7448368</v>
      </c>
      <c r="AG19" s="158">
        <v>7935606</v>
      </c>
      <c r="AH19" s="356">
        <v>0.06541540375019061</v>
      </c>
      <c r="AI19" s="153"/>
      <c r="AJ19" s="154"/>
      <c r="AK19" s="119"/>
    </row>
    <row r="20" spans="1:37" ht="15" customHeight="1">
      <c r="A20" s="89" t="s">
        <v>53</v>
      </c>
      <c r="B20" s="158">
        <v>172948</v>
      </c>
      <c r="C20" s="158">
        <v>179923</v>
      </c>
      <c r="D20" s="158">
        <v>186792</v>
      </c>
      <c r="E20" s="158">
        <v>198509</v>
      </c>
      <c r="F20" s="158">
        <v>210352</v>
      </c>
      <c r="G20" s="158">
        <v>228043</v>
      </c>
      <c r="H20" s="158">
        <v>233730</v>
      </c>
      <c r="I20" s="158">
        <v>232100</v>
      </c>
      <c r="J20" s="158">
        <v>231077</v>
      </c>
      <c r="K20" s="158">
        <v>230112</v>
      </c>
      <c r="L20" s="158">
        <v>228713</v>
      </c>
      <c r="M20" s="109">
        <v>232533</v>
      </c>
      <c r="N20" s="163">
        <v>226647</v>
      </c>
      <c r="O20" s="93">
        <v>235159</v>
      </c>
      <c r="P20" s="109">
        <v>261020</v>
      </c>
      <c r="Q20" s="163">
        <v>280950</v>
      </c>
      <c r="R20" s="93">
        <v>229334</v>
      </c>
      <c r="S20" s="159">
        <v>196782</v>
      </c>
      <c r="T20" s="160">
        <v>186933</v>
      </c>
      <c r="U20" s="160">
        <v>187447</v>
      </c>
      <c r="V20" s="160">
        <v>191757</v>
      </c>
      <c r="W20" s="160">
        <v>191561</v>
      </c>
      <c r="X20" s="153">
        <v>194920.38122601254</v>
      </c>
      <c r="Y20" s="160">
        <v>181022</v>
      </c>
      <c r="Z20" s="153">
        <v>181105</v>
      </c>
      <c r="AA20" s="153">
        <v>171379.3946776589</v>
      </c>
      <c r="AB20" s="153">
        <v>165064.8876999971</v>
      </c>
      <c r="AC20" s="153">
        <v>159783</v>
      </c>
      <c r="AD20" s="153">
        <v>168304</v>
      </c>
      <c r="AE20" s="153">
        <v>177720</v>
      </c>
      <c r="AF20" s="153">
        <v>178899</v>
      </c>
      <c r="AG20" s="153">
        <v>184807</v>
      </c>
      <c r="AH20" s="356">
        <v>0.03302422037015296</v>
      </c>
      <c r="AI20" s="153"/>
      <c r="AJ20" s="154"/>
      <c r="AK20" s="119"/>
    </row>
    <row r="21" spans="1:37" ht="15" customHeight="1">
      <c r="A21" s="89" t="s">
        <v>54</v>
      </c>
      <c r="B21" s="158">
        <v>528846</v>
      </c>
      <c r="C21" s="158">
        <v>538880</v>
      </c>
      <c r="D21" s="158">
        <v>569296</v>
      </c>
      <c r="E21" s="158">
        <v>587917</v>
      </c>
      <c r="F21" s="158">
        <v>629117</v>
      </c>
      <c r="G21" s="158">
        <v>655265</v>
      </c>
      <c r="H21" s="158">
        <v>641609</v>
      </c>
      <c r="I21" s="158">
        <v>628160</v>
      </c>
      <c r="J21" s="158">
        <v>575872</v>
      </c>
      <c r="K21" s="158">
        <v>548803</v>
      </c>
      <c r="L21" s="158">
        <v>565102</v>
      </c>
      <c r="M21" s="109">
        <v>542152</v>
      </c>
      <c r="N21" s="109">
        <v>524015</v>
      </c>
      <c r="O21" s="109">
        <v>542324</v>
      </c>
      <c r="P21" s="109">
        <v>569977</v>
      </c>
      <c r="Q21" s="109">
        <v>591032</v>
      </c>
      <c r="R21" s="109">
        <v>488109</v>
      </c>
      <c r="S21" s="159">
        <v>333834</v>
      </c>
      <c r="T21" s="160">
        <v>242231</v>
      </c>
      <c r="U21" s="160">
        <v>221420</v>
      </c>
      <c r="V21" s="160">
        <v>279995</v>
      </c>
      <c r="W21" s="160">
        <v>357232</v>
      </c>
      <c r="X21" s="153">
        <v>355923.5756649054</v>
      </c>
      <c r="Y21" s="160">
        <v>385823</v>
      </c>
      <c r="Z21" s="153">
        <v>357386</v>
      </c>
      <c r="AA21" s="153">
        <v>364227.4499495343</v>
      </c>
      <c r="AB21" s="153">
        <v>339644.94269999774</v>
      </c>
      <c r="AC21" s="153">
        <v>337169</v>
      </c>
      <c r="AD21" s="153">
        <v>234023</v>
      </c>
      <c r="AE21" s="153">
        <v>186262</v>
      </c>
      <c r="AF21" s="153">
        <v>203836</v>
      </c>
      <c r="AG21" s="153">
        <v>153932</v>
      </c>
      <c r="AH21" s="356">
        <v>-0.2448242704919641</v>
      </c>
      <c r="AI21" s="153"/>
      <c r="AJ21" s="154"/>
      <c r="AK21" s="119"/>
    </row>
    <row r="22" spans="1:37" ht="15" customHeight="1">
      <c r="A22" s="164"/>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36"/>
      <c r="AJ22" s="119"/>
      <c r="AK22" s="119"/>
    </row>
    <row r="23" spans="1:34" ht="12.75">
      <c r="A23" s="48"/>
      <c r="B23" s="175"/>
      <c r="C23" s="175"/>
      <c r="D23" s="175"/>
      <c r="E23" s="175"/>
      <c r="F23" s="175"/>
      <c r="G23" s="175"/>
      <c r="H23" s="175"/>
      <c r="I23" s="175"/>
      <c r="J23" s="175"/>
      <c r="K23" s="175"/>
      <c r="AH23" s="44"/>
    </row>
    <row r="24" spans="1:34" ht="12.75">
      <c r="A24" s="170"/>
      <c r="B24" s="136"/>
      <c r="C24" s="136"/>
      <c r="D24" s="136"/>
      <c r="E24" s="136"/>
      <c r="F24" s="136"/>
      <c r="G24" s="136"/>
      <c r="H24" s="136"/>
      <c r="I24" s="136"/>
      <c r="J24" s="136"/>
      <c r="K24" s="136"/>
      <c r="AH24" s="44"/>
    </row>
    <row r="25" spans="1:34" ht="12.75">
      <c r="A25" s="170"/>
      <c r="B25"/>
      <c r="C25"/>
      <c r="D25"/>
      <c r="E25"/>
      <c r="F25"/>
      <c r="G25"/>
      <c r="H25"/>
      <c r="I25"/>
      <c r="J25"/>
      <c r="K25"/>
      <c r="AH25" s="44"/>
    </row>
    <row r="26" spans="1:34" ht="12.75">
      <c r="A26" s="171"/>
      <c r="B26" s="172"/>
      <c r="C26" s="172"/>
      <c r="D26" s="172"/>
      <c r="E26"/>
      <c r="F26"/>
      <c r="G26"/>
      <c r="H26"/>
      <c r="I26"/>
      <c r="J26"/>
      <c r="K26"/>
      <c r="AH26" s="44"/>
    </row>
    <row r="27" spans="1:34" ht="12.75">
      <c r="A27" s="173"/>
      <c r="B27" s="174"/>
      <c r="C27" s="174"/>
      <c r="D27" s="174"/>
      <c r="E27"/>
      <c r="F27"/>
      <c r="G27"/>
      <c r="H27"/>
      <c r="I27"/>
      <c r="J27"/>
      <c r="K27"/>
      <c r="AH27" s="44"/>
    </row>
    <row r="28" spans="1:34" ht="12.75">
      <c r="A28" s="171"/>
      <c r="B28" s="174"/>
      <c r="C28" s="174"/>
      <c r="D28" s="174"/>
      <c r="E28"/>
      <c r="F28"/>
      <c r="G28"/>
      <c r="H28"/>
      <c r="I28"/>
      <c r="J28"/>
      <c r="K28"/>
      <c r="AH28" s="44"/>
    </row>
    <row r="29" spans="1:34" ht="12.75">
      <c r="A29"/>
      <c r="B29"/>
      <c r="C29"/>
      <c r="D29"/>
      <c r="E29"/>
      <c r="F29"/>
      <c r="G29"/>
      <c r="H29"/>
      <c r="I29"/>
      <c r="J29"/>
      <c r="K29"/>
      <c r="AH29" s="44"/>
    </row>
    <row r="30" spans="1:34" ht="12.75">
      <c r="A30"/>
      <c r="B30"/>
      <c r="C30"/>
      <c r="D30"/>
      <c r="E30"/>
      <c r="F30"/>
      <c r="G30"/>
      <c r="H30"/>
      <c r="I30"/>
      <c r="J30"/>
      <c r="K30"/>
      <c r="AH30" s="44"/>
    </row>
    <row r="31" spans="1:34" ht="12.75">
      <c r="A31" s="48"/>
      <c r="AH31" s="44"/>
    </row>
    <row r="32" spans="1:34" ht="12.75">
      <c r="A32" s="48"/>
      <c r="AH32" s="44"/>
    </row>
    <row r="33" spans="1:34" ht="12.75">
      <c r="A33" s="48"/>
      <c r="AH33" s="44"/>
    </row>
    <row r="34" spans="1:34" ht="12.75">
      <c r="A34" s="48"/>
      <c r="AH34" s="44"/>
    </row>
    <row r="35" spans="1:34" ht="12.75">
      <c r="A35" s="48"/>
      <c r="AH35" s="44"/>
    </row>
    <row r="36" spans="1:34" ht="12.75">
      <c r="A36" s="48"/>
      <c r="AH36" s="44"/>
    </row>
    <row r="37" ht="12.75">
      <c r="A37" s="48"/>
    </row>
    <row r="38" spans="2:8" s="38" customFormat="1" ht="12.75" customHeight="1">
      <c r="B38" s="73"/>
      <c r="C38" s="74"/>
      <c r="D38" s="75"/>
      <c r="E38" s="73"/>
      <c r="F38" s="76"/>
      <c r="G38" s="77"/>
      <c r="H38" s="77"/>
    </row>
    <row r="39" spans="1:17" s="38" customFormat="1" ht="16.5" customHeight="1">
      <c r="A39" s="165" t="s">
        <v>149</v>
      </c>
      <c r="B39" s="102"/>
      <c r="C39" s="102"/>
      <c r="D39" s="102"/>
      <c r="E39" s="102"/>
      <c r="F39" s="102"/>
      <c r="G39" s="102"/>
      <c r="H39" s="102"/>
      <c r="I39" s="102"/>
      <c r="K39" s="73"/>
      <c r="L39" s="74"/>
      <c r="M39" s="75"/>
      <c r="N39" s="73"/>
      <c r="O39" s="76"/>
      <c r="P39" s="77"/>
      <c r="Q39" s="77"/>
    </row>
    <row r="40" spans="1:27" s="38" customFormat="1" ht="12.75" customHeight="1">
      <c r="A40" s="256"/>
      <c r="B40" s="256"/>
      <c r="C40" s="256"/>
      <c r="D40" s="256"/>
      <c r="E40" s="256"/>
      <c r="F40" s="256"/>
      <c r="G40" s="256"/>
      <c r="H40" s="256"/>
      <c r="I40" s="256"/>
      <c r="J40" s="176"/>
      <c r="K40" s="79"/>
      <c r="L40" s="79"/>
      <c r="M40" s="79"/>
      <c r="N40" s="79"/>
      <c r="O40" s="79"/>
      <c r="P40" s="79"/>
      <c r="R40" s="71"/>
      <c r="S40" s="71" t="s">
        <v>9</v>
      </c>
      <c r="Z40" s="39"/>
      <c r="AA40" s="40"/>
    </row>
    <row r="41" spans="1:31" s="42" customFormat="1" ht="25.5" customHeight="1">
      <c r="A41" s="290" t="s">
        <v>151</v>
      </c>
      <c r="B41" s="177">
        <v>1992</v>
      </c>
      <c r="C41" s="177">
        <v>1993</v>
      </c>
      <c r="D41" s="177">
        <v>1994</v>
      </c>
      <c r="E41" s="177">
        <v>1995</v>
      </c>
      <c r="F41" s="177">
        <v>1996</v>
      </c>
      <c r="G41" s="177">
        <v>1997</v>
      </c>
      <c r="H41" s="177">
        <v>1998</v>
      </c>
      <c r="I41" s="177" t="s">
        <v>150</v>
      </c>
      <c r="J41" s="177">
        <v>2000</v>
      </c>
      <c r="K41" s="177">
        <v>2001</v>
      </c>
      <c r="L41" s="177">
        <v>2002</v>
      </c>
      <c r="M41" s="177">
        <v>2003</v>
      </c>
      <c r="N41" s="177">
        <v>2004</v>
      </c>
      <c r="O41" s="177">
        <v>2005</v>
      </c>
      <c r="P41" s="177" t="s">
        <v>11</v>
      </c>
      <c r="Q41" s="177" t="s">
        <v>12</v>
      </c>
      <c r="R41" s="177" t="s">
        <v>13</v>
      </c>
      <c r="S41" s="177" t="s">
        <v>14</v>
      </c>
      <c r="T41" s="41"/>
      <c r="U41" s="41"/>
      <c r="V41" s="41"/>
      <c r="W41" s="41"/>
      <c r="X41" s="41"/>
      <c r="Y41" s="41"/>
      <c r="Z41" s="41"/>
      <c r="AA41" s="41"/>
      <c r="AB41" s="41"/>
      <c r="AC41" s="41"/>
      <c r="AD41" s="41"/>
      <c r="AE41" s="41"/>
    </row>
    <row r="42" spans="1:23" ht="20.25" customHeight="1">
      <c r="A42" s="151" t="s">
        <v>0</v>
      </c>
      <c r="B42" s="24">
        <v>14153000</v>
      </c>
      <c r="C42" s="24">
        <v>14274000</v>
      </c>
      <c r="D42" s="24">
        <v>14271000</v>
      </c>
      <c r="E42" s="24">
        <v>13761000</v>
      </c>
      <c r="F42" s="24">
        <v>13260000</v>
      </c>
      <c r="G42" s="24">
        <v>14066000</v>
      </c>
      <c r="H42" s="24">
        <v>14658000</v>
      </c>
      <c r="I42" s="24">
        <v>14810000</v>
      </c>
      <c r="J42" s="24">
        <v>12671000</v>
      </c>
      <c r="K42" s="24">
        <v>10493000</v>
      </c>
      <c r="L42" s="24">
        <v>11296000</v>
      </c>
      <c r="M42" s="24">
        <v>11015000</v>
      </c>
      <c r="N42" s="24">
        <v>11183981</v>
      </c>
      <c r="O42" s="24">
        <v>10940164</v>
      </c>
      <c r="P42" s="24">
        <v>10922709</v>
      </c>
      <c r="Q42" s="31">
        <v>11040210</v>
      </c>
      <c r="R42" s="37">
        <v>10268005</v>
      </c>
      <c r="S42" s="13">
        <v>9873413.96252087</v>
      </c>
      <c r="T42" s="47"/>
      <c r="U42" s="47"/>
      <c r="V42" s="47"/>
      <c r="W42" s="47"/>
    </row>
    <row r="43" spans="1:23" ht="20.25" customHeight="1">
      <c r="A43" s="88" t="s">
        <v>1</v>
      </c>
      <c r="B43" s="24">
        <v>9505000</v>
      </c>
      <c r="C43" s="24">
        <v>9418000</v>
      </c>
      <c r="D43" s="24">
        <v>9297000</v>
      </c>
      <c r="E43" s="24">
        <v>9028000</v>
      </c>
      <c r="F43" s="24">
        <v>8691000</v>
      </c>
      <c r="G43" s="24">
        <v>9078000</v>
      </c>
      <c r="H43" s="24">
        <v>9351000</v>
      </c>
      <c r="I43" s="24">
        <v>9024000</v>
      </c>
      <c r="J43" s="24">
        <v>8188000</v>
      </c>
      <c r="K43" s="24">
        <v>6698000</v>
      </c>
      <c r="L43" s="24">
        <v>7131000</v>
      </c>
      <c r="M43" s="24">
        <v>7117000</v>
      </c>
      <c r="N43" s="24">
        <v>7210476</v>
      </c>
      <c r="O43" s="24">
        <v>6905517</v>
      </c>
      <c r="P43" s="24">
        <v>6769390</v>
      </c>
      <c r="Q43" s="31">
        <v>6594589</v>
      </c>
      <c r="R43" s="52">
        <v>6338618</v>
      </c>
      <c r="S43" s="13">
        <v>6201831.55362501</v>
      </c>
      <c r="T43" s="46"/>
      <c r="U43" s="46"/>
      <c r="V43" s="49"/>
      <c r="W43" s="49"/>
    </row>
    <row r="44" spans="1:23" ht="15" customHeight="1">
      <c r="A44" s="89" t="s">
        <v>92</v>
      </c>
      <c r="B44" s="29">
        <v>8747000</v>
      </c>
      <c r="C44" s="29">
        <v>8684000</v>
      </c>
      <c r="D44" s="29">
        <v>8700000</v>
      </c>
      <c r="E44" s="29">
        <v>8445000</v>
      </c>
      <c r="F44" s="29">
        <v>8123000</v>
      </c>
      <c r="G44" s="29">
        <v>8442000</v>
      </c>
      <c r="H44" s="29">
        <v>8790000</v>
      </c>
      <c r="I44" s="26">
        <v>8580000</v>
      </c>
      <c r="J44" s="29">
        <v>7825000</v>
      </c>
      <c r="K44" s="51">
        <v>6356000</v>
      </c>
      <c r="L44" s="51">
        <v>6745000</v>
      </c>
      <c r="M44" s="51">
        <v>6701000</v>
      </c>
      <c r="N44" s="51">
        <v>6838558</v>
      </c>
      <c r="O44" s="51">
        <v>6543516</v>
      </c>
      <c r="P44" s="51">
        <v>6335594</v>
      </c>
      <c r="Q44" s="58">
        <v>6242605</v>
      </c>
      <c r="R44" s="52">
        <v>6038796.505</v>
      </c>
      <c r="S44" s="13">
        <v>5869784.6138378</v>
      </c>
      <c r="T44" s="46"/>
      <c r="U44" s="46"/>
      <c r="V44" s="49"/>
      <c r="W44" s="49"/>
    </row>
    <row r="45" spans="1:24" ht="15" customHeight="1">
      <c r="A45" s="89" t="s">
        <v>93</v>
      </c>
      <c r="B45" s="26">
        <v>759000</v>
      </c>
      <c r="C45" s="26">
        <v>734000</v>
      </c>
      <c r="D45" s="26">
        <v>598000</v>
      </c>
      <c r="E45" s="26">
        <v>583000</v>
      </c>
      <c r="F45" s="26">
        <v>568000</v>
      </c>
      <c r="G45" s="26">
        <v>636000</v>
      </c>
      <c r="H45" s="26">
        <v>561000</v>
      </c>
      <c r="I45" s="26">
        <v>444000</v>
      </c>
      <c r="J45" s="26">
        <v>363000</v>
      </c>
      <c r="K45" s="51">
        <v>342000</v>
      </c>
      <c r="L45" s="58">
        <v>386000</v>
      </c>
      <c r="M45" s="51">
        <v>416000</v>
      </c>
      <c r="N45" s="51">
        <v>371918</v>
      </c>
      <c r="O45" s="51">
        <v>362001</v>
      </c>
      <c r="P45" s="51">
        <v>433796</v>
      </c>
      <c r="Q45" s="52">
        <v>351984</v>
      </c>
      <c r="R45" s="52">
        <v>299821</v>
      </c>
      <c r="S45" s="50">
        <v>332046.93978721</v>
      </c>
      <c r="T45" s="46"/>
      <c r="U45" s="46"/>
      <c r="V45" s="49"/>
      <c r="W45" s="49"/>
      <c r="X45" s="48"/>
    </row>
    <row r="46" spans="1:24" ht="15" customHeight="1">
      <c r="A46" s="81"/>
      <c r="B46" s="26"/>
      <c r="C46" s="26"/>
      <c r="D46" s="26"/>
      <c r="E46" s="26"/>
      <c r="F46" s="26"/>
      <c r="G46" s="26"/>
      <c r="H46" s="26"/>
      <c r="I46" s="26"/>
      <c r="J46" s="26"/>
      <c r="K46" s="51"/>
      <c r="L46" s="58"/>
      <c r="M46" s="51"/>
      <c r="N46" s="51"/>
      <c r="O46" s="51"/>
      <c r="P46" s="51"/>
      <c r="Q46" s="52"/>
      <c r="R46" s="52"/>
      <c r="S46" s="50"/>
      <c r="T46" s="46"/>
      <c r="U46" s="46"/>
      <c r="V46" s="49"/>
      <c r="W46" s="49"/>
      <c r="X46" s="48"/>
    </row>
    <row r="47" spans="1:24" ht="15" customHeight="1">
      <c r="A47" s="88" t="s">
        <v>8</v>
      </c>
      <c r="B47" s="37">
        <f aca="true" t="shared" si="0" ref="B47:Q47">SUM(B48:B50)</f>
        <v>4649000</v>
      </c>
      <c r="C47" s="37">
        <f t="shared" si="0"/>
        <v>4855000</v>
      </c>
      <c r="D47" s="37">
        <f t="shared" si="0"/>
        <v>4975000</v>
      </c>
      <c r="E47" s="37">
        <f t="shared" si="0"/>
        <v>4733000</v>
      </c>
      <c r="F47" s="37">
        <f t="shared" si="0"/>
        <v>4570000</v>
      </c>
      <c r="G47" s="37">
        <f t="shared" si="0"/>
        <v>4987000</v>
      </c>
      <c r="H47" s="37">
        <f t="shared" si="0"/>
        <v>5308000</v>
      </c>
      <c r="I47" s="37">
        <f t="shared" si="0"/>
        <v>5786000</v>
      </c>
      <c r="J47" s="37">
        <f t="shared" si="0"/>
        <v>4484000</v>
      </c>
      <c r="K47" s="37">
        <f t="shared" si="0"/>
        <v>3796000</v>
      </c>
      <c r="L47" s="37">
        <f t="shared" si="0"/>
        <v>4164000</v>
      </c>
      <c r="M47" s="37">
        <f t="shared" si="0"/>
        <v>3898000</v>
      </c>
      <c r="N47" s="37">
        <f t="shared" si="0"/>
        <v>3973505</v>
      </c>
      <c r="O47" s="37">
        <f t="shared" si="0"/>
        <v>4034647</v>
      </c>
      <c r="P47" s="37">
        <f t="shared" si="0"/>
        <v>4153319</v>
      </c>
      <c r="Q47" s="37">
        <f t="shared" si="0"/>
        <v>4445621</v>
      </c>
      <c r="R47" s="37">
        <f>SUM(R48:R50)</f>
        <v>3929386.8192</v>
      </c>
      <c r="S47" s="13">
        <v>3671582.40889586</v>
      </c>
      <c r="T47" s="46"/>
      <c r="U47" s="46"/>
      <c r="V47" s="49"/>
      <c r="W47" s="49"/>
      <c r="X47" s="48"/>
    </row>
    <row r="48" spans="1:24" ht="15" customHeight="1">
      <c r="A48" s="89" t="s">
        <v>2</v>
      </c>
      <c r="B48" s="26">
        <v>253000</v>
      </c>
      <c r="C48" s="26">
        <v>245000</v>
      </c>
      <c r="D48" s="26">
        <v>246000</v>
      </c>
      <c r="E48" s="26">
        <v>241000</v>
      </c>
      <c r="F48" s="26">
        <v>232000</v>
      </c>
      <c r="G48" s="26">
        <v>243000</v>
      </c>
      <c r="H48" s="26">
        <v>287000</v>
      </c>
      <c r="I48" s="26">
        <v>257000</v>
      </c>
      <c r="J48" s="26">
        <v>241000</v>
      </c>
      <c r="K48" s="51">
        <v>208000</v>
      </c>
      <c r="L48" s="58">
        <v>212000</v>
      </c>
      <c r="M48" s="51">
        <v>208000</v>
      </c>
      <c r="N48" s="58">
        <v>209091</v>
      </c>
      <c r="O48" s="58">
        <v>205162</v>
      </c>
      <c r="P48" s="51">
        <v>202349</v>
      </c>
      <c r="Q48" s="52">
        <v>201637</v>
      </c>
      <c r="R48" s="52">
        <v>178123</v>
      </c>
      <c r="S48" s="50">
        <v>173977.57135</v>
      </c>
      <c r="X48" s="48"/>
    </row>
    <row r="49" spans="1:24" ht="15" customHeight="1">
      <c r="A49" s="89" t="s">
        <v>94</v>
      </c>
      <c r="B49" s="29">
        <v>707000</v>
      </c>
      <c r="C49" s="29">
        <v>676000</v>
      </c>
      <c r="D49" s="29">
        <v>748000</v>
      </c>
      <c r="E49" s="29">
        <v>716000</v>
      </c>
      <c r="F49" s="29">
        <v>675000</v>
      </c>
      <c r="G49" s="29">
        <v>637000</v>
      </c>
      <c r="H49" s="29">
        <v>477000</v>
      </c>
      <c r="I49" s="26">
        <v>595000</v>
      </c>
      <c r="J49" s="29">
        <v>453000</v>
      </c>
      <c r="K49" s="51">
        <v>347000</v>
      </c>
      <c r="L49" s="58">
        <v>357000</v>
      </c>
      <c r="M49" s="51">
        <v>321000</v>
      </c>
      <c r="N49" s="51">
        <v>421285</v>
      </c>
      <c r="O49" s="51">
        <v>345601</v>
      </c>
      <c r="P49" s="51">
        <v>426702</v>
      </c>
      <c r="Q49" s="58">
        <v>407690</v>
      </c>
      <c r="R49" s="52">
        <v>357867</v>
      </c>
      <c r="S49" s="50">
        <v>335493.83754586</v>
      </c>
      <c r="T49" s="257"/>
      <c r="U49" s="257"/>
      <c r="V49" s="257"/>
      <c r="W49" s="257"/>
      <c r="X49" s="48"/>
    </row>
    <row r="50" spans="1:23" ht="15" customHeight="1">
      <c r="A50" s="89" t="s">
        <v>95</v>
      </c>
      <c r="B50" s="26">
        <v>3689000</v>
      </c>
      <c r="C50" s="26">
        <v>3934000</v>
      </c>
      <c r="D50" s="26">
        <v>3981000</v>
      </c>
      <c r="E50" s="26">
        <v>3776000</v>
      </c>
      <c r="F50" s="26">
        <v>3663000</v>
      </c>
      <c r="G50" s="26">
        <v>4107000</v>
      </c>
      <c r="H50" s="26">
        <v>4544000</v>
      </c>
      <c r="I50" s="26">
        <v>4934000</v>
      </c>
      <c r="J50" s="26">
        <v>3790000</v>
      </c>
      <c r="K50" s="51">
        <v>3241000</v>
      </c>
      <c r="L50" s="58">
        <v>3595000</v>
      </c>
      <c r="M50" s="51">
        <v>3369000</v>
      </c>
      <c r="N50" s="58">
        <v>3343129</v>
      </c>
      <c r="O50" s="58">
        <v>3483884</v>
      </c>
      <c r="P50" s="51">
        <v>3524268</v>
      </c>
      <c r="Q50" s="52">
        <v>3836294</v>
      </c>
      <c r="R50" s="52">
        <v>3393396.8192</v>
      </c>
      <c r="S50" s="50">
        <v>3162111</v>
      </c>
      <c r="T50" s="257"/>
      <c r="U50" s="257"/>
      <c r="V50" s="48"/>
      <c r="W50" s="48"/>
    </row>
    <row r="51" spans="1:23" ht="15" customHeight="1">
      <c r="A51" s="286"/>
      <c r="B51" s="99"/>
      <c r="C51" s="99"/>
      <c r="D51" s="99"/>
      <c r="E51" s="99"/>
      <c r="F51" s="99"/>
      <c r="G51" s="99"/>
      <c r="H51" s="99"/>
      <c r="I51" s="99"/>
      <c r="J51" s="99"/>
      <c r="K51" s="287"/>
      <c r="L51" s="288"/>
      <c r="M51" s="287"/>
      <c r="N51" s="288"/>
      <c r="O51" s="288"/>
      <c r="P51" s="287"/>
      <c r="Q51" s="288"/>
      <c r="R51" s="288"/>
      <c r="S51" s="289"/>
      <c r="T51" s="257"/>
      <c r="U51" s="257"/>
      <c r="V51" s="48"/>
      <c r="W51" s="136"/>
    </row>
    <row r="52" spans="1:23" ht="15" customHeight="1">
      <c r="A52" s="89"/>
      <c r="B52" s="26"/>
      <c r="C52" s="26"/>
      <c r="D52" s="26"/>
      <c r="E52" s="26"/>
      <c r="F52" s="26"/>
      <c r="G52" s="26"/>
      <c r="H52" s="26"/>
      <c r="I52" s="26"/>
      <c r="J52" s="26"/>
      <c r="K52" s="51"/>
      <c r="L52" s="58"/>
      <c r="M52" s="51"/>
      <c r="N52" s="58"/>
      <c r="O52" s="58"/>
      <c r="P52" s="51"/>
      <c r="Q52" s="52"/>
      <c r="R52" s="52"/>
      <c r="S52" s="50"/>
      <c r="T52" s="257"/>
      <c r="U52" s="257"/>
      <c r="V52" s="48"/>
      <c r="W52" s="136"/>
    </row>
    <row r="53" spans="1:24" ht="15" customHeight="1">
      <c r="A53" s="89"/>
      <c r="B53" s="26"/>
      <c r="C53" s="26"/>
      <c r="D53" s="26"/>
      <c r="E53" s="26"/>
      <c r="F53" s="26"/>
      <c r="G53" s="26"/>
      <c r="H53" s="26"/>
      <c r="I53" s="26"/>
      <c r="J53" s="26"/>
      <c r="K53" s="51"/>
      <c r="L53" s="58"/>
      <c r="M53" s="51"/>
      <c r="N53" s="58"/>
      <c r="O53" s="58"/>
      <c r="P53" s="136"/>
      <c r="Q53" s="257"/>
      <c r="R53" s="257"/>
      <c r="S53" s="257"/>
      <c r="T53" s="257"/>
      <c r="U53" s="257"/>
      <c r="V53" s="48"/>
      <c r="X53" s="71"/>
    </row>
    <row r="54" spans="1:25" ht="15" customHeight="1">
      <c r="A54" s="89"/>
      <c r="B54" s="26"/>
      <c r="C54" s="26"/>
      <c r="D54" s="26"/>
      <c r="E54" s="26"/>
      <c r="F54" s="26"/>
      <c r="G54" s="26"/>
      <c r="H54" s="26"/>
      <c r="I54" s="26"/>
      <c r="J54" s="26"/>
      <c r="K54" s="51"/>
      <c r="L54" s="58"/>
      <c r="M54" s="51"/>
      <c r="N54" s="58"/>
      <c r="O54" s="58"/>
      <c r="P54" s="136"/>
      <c r="Q54" s="136"/>
      <c r="R54" s="136"/>
      <c r="S54" s="136"/>
      <c r="T54" s="136"/>
      <c r="U54" s="136"/>
      <c r="V54" s="136"/>
      <c r="W54" s="136"/>
      <c r="X54" s="71"/>
      <c r="Y54" s="71"/>
    </row>
    <row r="55" spans="1:25" ht="15" customHeight="1">
      <c r="A55" s="89"/>
      <c r="B55" s="26"/>
      <c r="C55" s="26"/>
      <c r="D55" s="26"/>
      <c r="E55" s="26"/>
      <c r="F55" s="26"/>
      <c r="G55" s="26"/>
      <c r="H55" s="26"/>
      <c r="I55" s="26"/>
      <c r="J55" s="26"/>
      <c r="K55" s="51"/>
      <c r="L55" s="58"/>
      <c r="M55" s="51"/>
      <c r="N55" s="58"/>
      <c r="O55" s="58"/>
      <c r="P55" s="136"/>
      <c r="Q55" s="136"/>
      <c r="R55" s="136"/>
      <c r="S55" s="136"/>
      <c r="T55" s="136"/>
      <c r="U55" s="136"/>
      <c r="V55" s="136"/>
      <c r="W55" s="136"/>
      <c r="X55" s="71"/>
      <c r="Y55" s="71"/>
    </row>
    <row r="56" spans="1:25" ht="15" customHeight="1">
      <c r="A56" s="89"/>
      <c r="B56" s="26"/>
      <c r="C56" s="26"/>
      <c r="D56" s="26"/>
      <c r="E56" s="26"/>
      <c r="F56" s="26"/>
      <c r="G56" s="26"/>
      <c r="H56" s="26"/>
      <c r="I56" s="26"/>
      <c r="J56" s="26"/>
      <c r="K56" s="51"/>
      <c r="L56" s="58"/>
      <c r="M56" s="51"/>
      <c r="N56" s="58"/>
      <c r="O56" s="58"/>
      <c r="P56" s="136"/>
      <c r="Q56" s="136"/>
      <c r="R56" s="136"/>
      <c r="S56" s="136"/>
      <c r="T56" s="136"/>
      <c r="U56" s="136"/>
      <c r="V56" s="136"/>
      <c r="W56" s="136"/>
      <c r="X56" s="71"/>
      <c r="Y56" s="71"/>
    </row>
    <row r="57" spans="1:25" ht="15" customHeight="1">
      <c r="A57" s="89"/>
      <c r="B57" s="26"/>
      <c r="C57" s="26"/>
      <c r="D57" s="26"/>
      <c r="E57" s="26"/>
      <c r="F57" s="26"/>
      <c r="G57" s="26"/>
      <c r="H57" s="26"/>
      <c r="I57" s="26"/>
      <c r="J57" s="26"/>
      <c r="K57" s="51"/>
      <c r="L57" s="58"/>
      <c r="M57" s="51"/>
      <c r="N57" s="58"/>
      <c r="O57" s="58"/>
      <c r="P57" s="136"/>
      <c r="Q57" s="136"/>
      <c r="R57" s="136"/>
      <c r="S57" s="136"/>
      <c r="T57" s="136"/>
      <c r="U57" s="136"/>
      <c r="V57" s="136"/>
      <c r="W57" s="136"/>
      <c r="X57" s="71"/>
      <c r="Y57" s="71"/>
    </row>
    <row r="58" spans="1:25" ht="15" customHeight="1">
      <c r="A58" s="89"/>
      <c r="B58" s="26"/>
      <c r="C58" s="26"/>
      <c r="D58" s="26"/>
      <c r="E58" s="26"/>
      <c r="F58" s="26"/>
      <c r="G58" s="26"/>
      <c r="H58" s="26"/>
      <c r="I58" s="26"/>
      <c r="J58" s="26"/>
      <c r="K58" s="51"/>
      <c r="L58" s="58"/>
      <c r="M58" s="51"/>
      <c r="N58" s="58"/>
      <c r="O58" s="58"/>
      <c r="P58" s="136"/>
      <c r="Q58" s="136"/>
      <c r="R58" s="136"/>
      <c r="S58" s="136"/>
      <c r="T58" s="136"/>
      <c r="U58" s="136"/>
      <c r="V58" s="136"/>
      <c r="W58" s="136"/>
      <c r="X58" s="71"/>
      <c r="Y58" s="71"/>
    </row>
    <row r="59" spans="1:25" ht="15" customHeight="1">
      <c r="A59" s="89"/>
      <c r="B59" s="26"/>
      <c r="C59" s="26"/>
      <c r="D59" s="26"/>
      <c r="E59" s="26"/>
      <c r="F59" s="26"/>
      <c r="G59" s="26"/>
      <c r="H59" s="26"/>
      <c r="I59" s="26"/>
      <c r="J59" s="26"/>
      <c r="K59" s="51"/>
      <c r="L59" s="58"/>
      <c r="M59" s="51"/>
      <c r="N59" s="58"/>
      <c r="O59" s="58"/>
      <c r="P59" s="136"/>
      <c r="Q59" s="136"/>
      <c r="R59" s="136"/>
      <c r="S59" s="136"/>
      <c r="T59" s="136"/>
      <c r="U59" s="136"/>
      <c r="V59" s="136"/>
      <c r="W59" s="136"/>
      <c r="X59" s="71"/>
      <c r="Y59" s="71"/>
    </row>
    <row r="60" spans="1:25" ht="15" customHeight="1">
      <c r="A60" s="89"/>
      <c r="B60" s="26"/>
      <c r="C60" s="26"/>
      <c r="D60" s="26"/>
      <c r="E60" s="26"/>
      <c r="F60" s="26"/>
      <c r="G60" s="26"/>
      <c r="H60" s="26"/>
      <c r="I60" s="26"/>
      <c r="J60" s="26"/>
      <c r="K60" s="51"/>
      <c r="L60" s="58"/>
      <c r="M60" s="51"/>
      <c r="N60" s="58"/>
      <c r="O60" s="58"/>
      <c r="P60" s="136"/>
      <c r="Q60" s="136"/>
      <c r="R60" s="136"/>
      <c r="S60" s="136"/>
      <c r="T60" s="136"/>
      <c r="U60" s="136"/>
      <c r="V60" s="136"/>
      <c r="W60" s="136"/>
      <c r="X60" s="71"/>
      <c r="Y60" s="71"/>
    </row>
    <row r="61" spans="1:25" ht="15" customHeight="1">
      <c r="A61" s="165" t="s">
        <v>167</v>
      </c>
      <c r="B61" s="26"/>
      <c r="C61" s="26"/>
      <c r="D61" s="26"/>
      <c r="E61" s="26"/>
      <c r="F61" s="26"/>
      <c r="G61" s="26"/>
      <c r="H61" s="26"/>
      <c r="I61" s="26"/>
      <c r="J61" s="26"/>
      <c r="K61" s="51"/>
      <c r="L61" s="58"/>
      <c r="M61" s="51"/>
      <c r="N61" s="58"/>
      <c r="O61" s="58"/>
      <c r="P61" s="136"/>
      <c r="Q61" s="136"/>
      <c r="R61" s="136"/>
      <c r="S61" s="136"/>
      <c r="T61" s="136"/>
      <c r="U61" s="136"/>
      <c r="V61" s="136"/>
      <c r="W61" s="136"/>
      <c r="X61" s="71"/>
      <c r="Y61" s="71"/>
    </row>
    <row r="62" spans="1:25" ht="15" customHeight="1">
      <c r="A62" s="89"/>
      <c r="B62" s="26"/>
      <c r="C62" s="26"/>
      <c r="D62" s="26"/>
      <c r="E62" s="26"/>
      <c r="F62" s="26"/>
      <c r="G62" s="26"/>
      <c r="H62" s="26"/>
      <c r="I62" s="26"/>
      <c r="J62" s="26"/>
      <c r="K62" s="51"/>
      <c r="L62" s="58"/>
      <c r="M62" s="51"/>
      <c r="N62" s="58"/>
      <c r="O62" s="58"/>
      <c r="P62" s="136"/>
      <c r="Q62" s="136"/>
      <c r="R62" s="136"/>
      <c r="S62" s="136"/>
      <c r="T62" s="136"/>
      <c r="U62" s="136"/>
      <c r="V62" s="136"/>
      <c r="W62" s="136"/>
      <c r="X62" s="71"/>
      <c r="Y62" s="71" t="s">
        <v>9</v>
      </c>
    </row>
    <row r="63" spans="1:25" ht="25.5" customHeight="1">
      <c r="A63" s="290" t="s">
        <v>152</v>
      </c>
      <c r="B63" s="177">
        <v>1992</v>
      </c>
      <c r="C63" s="177">
        <v>1993</v>
      </c>
      <c r="D63" s="177">
        <v>1994</v>
      </c>
      <c r="E63" s="177">
        <v>1995</v>
      </c>
      <c r="F63" s="177">
        <v>1996</v>
      </c>
      <c r="G63" s="177">
        <v>1997</v>
      </c>
      <c r="H63" s="177">
        <v>1998</v>
      </c>
      <c r="I63" s="177">
        <v>1999</v>
      </c>
      <c r="J63" s="177">
        <v>2000</v>
      </c>
      <c r="K63" s="177">
        <v>2001</v>
      </c>
      <c r="L63" s="177">
        <v>2002</v>
      </c>
      <c r="M63" s="177">
        <v>2003</v>
      </c>
      <c r="N63" s="177">
        <v>2004</v>
      </c>
      <c r="O63" s="177">
        <v>2005</v>
      </c>
      <c r="P63" s="177" t="s">
        <v>11</v>
      </c>
      <c r="Q63" s="177" t="s">
        <v>12</v>
      </c>
      <c r="R63" s="177" t="s">
        <v>13</v>
      </c>
      <c r="S63" s="177" t="s">
        <v>14</v>
      </c>
      <c r="T63" s="177" t="s">
        <v>15</v>
      </c>
      <c r="U63" s="177" t="s">
        <v>16</v>
      </c>
      <c r="V63" s="177" t="s">
        <v>17</v>
      </c>
      <c r="W63" s="177" t="s">
        <v>18</v>
      </c>
      <c r="X63" s="177" t="s">
        <v>96</v>
      </c>
      <c r="Y63" s="259" t="s">
        <v>97</v>
      </c>
    </row>
    <row r="64" spans="1:25" ht="15" customHeight="1">
      <c r="A64" s="151" t="s">
        <v>0</v>
      </c>
      <c r="B64" s="45" t="s">
        <v>10</v>
      </c>
      <c r="C64" s="45" t="s">
        <v>10</v>
      </c>
      <c r="D64" s="45" t="s">
        <v>10</v>
      </c>
      <c r="E64" s="45" t="s">
        <v>10</v>
      </c>
      <c r="F64" s="45" t="s">
        <v>10</v>
      </c>
      <c r="G64" s="45" t="s">
        <v>10</v>
      </c>
      <c r="H64" s="45" t="s">
        <v>10</v>
      </c>
      <c r="I64" s="45" t="s">
        <v>10</v>
      </c>
      <c r="J64" s="45" t="s">
        <v>10</v>
      </c>
      <c r="K64" s="45" t="s">
        <v>10</v>
      </c>
      <c r="L64" s="45" t="s">
        <v>10</v>
      </c>
      <c r="M64" s="45" t="s">
        <v>10</v>
      </c>
      <c r="N64" s="45" t="s">
        <v>10</v>
      </c>
      <c r="O64" s="45" t="s">
        <v>10</v>
      </c>
      <c r="P64" s="47">
        <v>9715</v>
      </c>
      <c r="Q64" s="47">
        <v>9690</v>
      </c>
      <c r="R64" s="47">
        <v>9969</v>
      </c>
      <c r="S64" s="47">
        <v>9944</v>
      </c>
      <c r="T64" s="47">
        <v>9892</v>
      </c>
      <c r="U64" s="47">
        <v>10242</v>
      </c>
      <c r="V64" s="47">
        <v>10813.520941719942</v>
      </c>
      <c r="W64" s="47">
        <v>10347.952615232856</v>
      </c>
      <c r="X64" s="47">
        <v>10816.582306649332</v>
      </c>
      <c r="Y64" s="310">
        <f>X64/W64-1</f>
        <v>0.04528718953801758</v>
      </c>
    </row>
    <row r="65" spans="1:25" ht="15" customHeight="1">
      <c r="A65" s="88" t="s">
        <v>1</v>
      </c>
      <c r="B65" s="45" t="s">
        <v>10</v>
      </c>
      <c r="C65" s="45" t="s">
        <v>10</v>
      </c>
      <c r="D65" s="45" t="s">
        <v>10</v>
      </c>
      <c r="E65" s="45" t="s">
        <v>10</v>
      </c>
      <c r="F65" s="45" t="s">
        <v>10</v>
      </c>
      <c r="G65" s="45" t="s">
        <v>10</v>
      </c>
      <c r="H65" s="45" t="s">
        <v>10</v>
      </c>
      <c r="I65" s="45" t="s">
        <v>10</v>
      </c>
      <c r="J65" s="45" t="s">
        <v>10</v>
      </c>
      <c r="K65" s="45" t="s">
        <v>10</v>
      </c>
      <c r="L65" s="45" t="s">
        <v>10</v>
      </c>
      <c r="M65" s="45" t="s">
        <v>10</v>
      </c>
      <c r="N65" s="45" t="s">
        <v>10</v>
      </c>
      <c r="O65" s="45" t="s">
        <v>10</v>
      </c>
      <c r="P65" s="45" t="s">
        <v>10</v>
      </c>
      <c r="Q65" s="45" t="s">
        <v>10</v>
      </c>
      <c r="R65" s="46">
        <v>6155</v>
      </c>
      <c r="S65" s="46">
        <v>6203</v>
      </c>
      <c r="T65" s="46">
        <v>6227</v>
      </c>
      <c r="U65" s="46">
        <v>6384</v>
      </c>
      <c r="V65" s="49">
        <v>6501.353246937512</v>
      </c>
      <c r="W65" s="49">
        <v>6393.222703674942</v>
      </c>
      <c r="X65" s="49">
        <v>6492.590405089154</v>
      </c>
      <c r="Y65" s="311">
        <f>X65/W65-1</f>
        <v>0.01554266228784651</v>
      </c>
    </row>
    <row r="66" spans="1:25" ht="15" customHeight="1">
      <c r="A66" s="88" t="s">
        <v>8</v>
      </c>
      <c r="B66" s="45" t="s">
        <v>10</v>
      </c>
      <c r="C66" s="45" t="s">
        <v>10</v>
      </c>
      <c r="D66" s="45" t="s">
        <v>10</v>
      </c>
      <c r="E66" s="45" t="s">
        <v>10</v>
      </c>
      <c r="F66" s="45" t="s">
        <v>10</v>
      </c>
      <c r="G66" s="45" t="s">
        <v>10</v>
      </c>
      <c r="H66" s="45" t="s">
        <v>10</v>
      </c>
      <c r="I66" s="45" t="s">
        <v>10</v>
      </c>
      <c r="J66" s="45" t="s">
        <v>10</v>
      </c>
      <c r="K66" s="45" t="s">
        <v>10</v>
      </c>
      <c r="L66" s="45" t="s">
        <v>10</v>
      </c>
      <c r="M66" s="45" t="s">
        <v>10</v>
      </c>
      <c r="N66" s="45" t="s">
        <v>10</v>
      </c>
      <c r="O66" s="45" t="s">
        <v>10</v>
      </c>
      <c r="P66" s="45" t="s">
        <v>10</v>
      </c>
      <c r="Q66" s="45" t="s">
        <v>10</v>
      </c>
      <c r="R66" s="46">
        <v>3814</v>
      </c>
      <c r="S66" s="46">
        <v>3741</v>
      </c>
      <c r="T66" s="46">
        <v>3665</v>
      </c>
      <c r="U66" s="46">
        <v>3858</v>
      </c>
      <c r="V66" s="49">
        <v>4312.167694782429</v>
      </c>
      <c r="W66" s="49">
        <v>3954.7299115579153</v>
      </c>
      <c r="X66" s="49">
        <v>4323.991901560179</v>
      </c>
      <c r="Y66" s="311">
        <f>X66/W66-1</f>
        <v>0.0933722398900303</v>
      </c>
    </row>
    <row r="67" spans="1:25" ht="15" customHeight="1">
      <c r="A67" s="286"/>
      <c r="B67" s="99"/>
      <c r="C67" s="99"/>
      <c r="D67" s="99"/>
      <c r="E67" s="99"/>
      <c r="F67" s="99"/>
      <c r="G67" s="99"/>
      <c r="H67" s="99"/>
      <c r="I67" s="99"/>
      <c r="J67" s="99"/>
      <c r="K67" s="287"/>
      <c r="L67" s="288"/>
      <c r="M67" s="287"/>
      <c r="N67" s="288"/>
      <c r="O67" s="288"/>
      <c r="P67" s="164"/>
      <c r="Q67" s="293"/>
      <c r="R67" s="293"/>
      <c r="S67" s="293"/>
      <c r="T67" s="293"/>
      <c r="U67" s="293"/>
      <c r="V67" s="294"/>
      <c r="W67" s="294"/>
      <c r="X67" s="294"/>
      <c r="Y67" s="294"/>
    </row>
    <row r="68" spans="1:25" ht="15" customHeight="1">
      <c r="A68" s="89"/>
      <c r="B68" s="26"/>
      <c r="C68" s="26"/>
      <c r="D68" s="26"/>
      <c r="E68" s="26"/>
      <c r="F68" s="26"/>
      <c r="G68" s="26"/>
      <c r="H68" s="26"/>
      <c r="I68" s="26"/>
      <c r="J68" s="26"/>
      <c r="K68" s="51"/>
      <c r="L68" s="58"/>
      <c r="M68" s="51"/>
      <c r="N68" s="58"/>
      <c r="O68" s="58"/>
      <c r="P68" s="136"/>
      <c r="Q68" s="257"/>
      <c r="R68" s="257"/>
      <c r="S68" s="257"/>
      <c r="T68" s="257"/>
      <c r="U68" s="257"/>
      <c r="V68" s="257"/>
      <c r="W68" s="257"/>
      <c r="X68" s="44"/>
      <c r="Y68" s="44"/>
    </row>
    <row r="69" spans="1:23" ht="15" customHeight="1">
      <c r="A69" s="89"/>
      <c r="B69" s="26"/>
      <c r="C69" s="26"/>
      <c r="D69" s="26"/>
      <c r="E69" s="26"/>
      <c r="F69" s="26"/>
      <c r="G69" s="26"/>
      <c r="H69" s="26"/>
      <c r="I69" s="26"/>
      <c r="J69" s="26"/>
      <c r="K69" s="51"/>
      <c r="L69" s="58"/>
      <c r="M69" s="51"/>
      <c r="N69" s="58"/>
      <c r="O69" s="58"/>
      <c r="P69" s="136"/>
      <c r="Q69" s="257"/>
      <c r="R69" s="257"/>
      <c r="S69" s="257"/>
      <c r="T69" s="257"/>
      <c r="U69" s="257"/>
      <c r="V69" s="48"/>
      <c r="W69" s="48"/>
    </row>
    <row r="70" spans="1:23" ht="15" customHeight="1">
      <c r="A70" s="89"/>
      <c r="B70" s="26"/>
      <c r="C70" s="26"/>
      <c r="D70" s="26"/>
      <c r="E70" s="26"/>
      <c r="F70" s="26"/>
      <c r="G70" s="26"/>
      <c r="H70" s="26"/>
      <c r="I70" s="26"/>
      <c r="J70" s="26"/>
      <c r="K70" s="51"/>
      <c r="L70" s="58"/>
      <c r="M70" s="51"/>
      <c r="N70" s="58"/>
      <c r="O70" s="58"/>
      <c r="P70" s="136"/>
      <c r="Q70" s="257"/>
      <c r="R70" s="257"/>
      <c r="S70" s="257"/>
      <c r="T70" s="257"/>
      <c r="U70" s="257"/>
      <c r="V70" s="48"/>
      <c r="W70" s="48"/>
    </row>
    <row r="71" spans="1:23" ht="15" customHeight="1">
      <c r="A71" s="89"/>
      <c r="B71" s="136"/>
      <c r="C71" s="136"/>
      <c r="D71" s="136"/>
      <c r="E71" s="136"/>
      <c r="F71" s="136"/>
      <c r="G71" s="136"/>
      <c r="H71" s="136"/>
      <c r="I71" s="136"/>
      <c r="J71" s="136"/>
      <c r="K71" s="136"/>
      <c r="L71" s="44"/>
      <c r="M71" s="44"/>
      <c r="N71" s="44"/>
      <c r="O71" s="257"/>
      <c r="P71" s="136"/>
      <c r="Q71" s="257"/>
      <c r="R71" s="257"/>
      <c r="S71" s="257"/>
      <c r="T71" s="257"/>
      <c r="U71" s="257"/>
      <c r="V71" s="48"/>
      <c r="W71" s="48"/>
    </row>
    <row r="72" spans="1:23" ht="15" customHeight="1">
      <c r="A72" s="89"/>
      <c r="B72" s="136"/>
      <c r="C72" s="136"/>
      <c r="D72" s="136"/>
      <c r="E72" s="136"/>
      <c r="F72" s="136"/>
      <c r="G72" s="136"/>
      <c r="H72" s="136"/>
      <c r="I72" s="136"/>
      <c r="J72" s="136"/>
      <c r="K72" s="136"/>
      <c r="L72" s="44"/>
      <c r="M72" s="44"/>
      <c r="N72" s="44"/>
      <c r="O72" s="257"/>
      <c r="P72" s="136"/>
      <c r="Q72" s="257"/>
      <c r="R72" s="257"/>
      <c r="S72" s="257"/>
      <c r="T72" s="257"/>
      <c r="U72" s="257"/>
      <c r="V72" s="48"/>
      <c r="W72" s="48"/>
    </row>
    <row r="73" spans="1:21" ht="12.75">
      <c r="A73" s="170"/>
      <c r="B73" s="136"/>
      <c r="C73" s="136"/>
      <c r="D73" s="136"/>
      <c r="E73" s="136"/>
      <c r="F73" s="136"/>
      <c r="G73" s="136"/>
      <c r="H73" s="136"/>
      <c r="I73" s="136"/>
      <c r="J73" s="136"/>
      <c r="K73" s="136"/>
      <c r="O73" s="44"/>
      <c r="P73" s="26"/>
      <c r="Q73" s="44"/>
      <c r="R73" s="44"/>
      <c r="S73" s="44"/>
      <c r="T73" s="44"/>
      <c r="U73" s="44"/>
    </row>
    <row r="74" ht="12.75"/>
    <row r="75" ht="12.75">
      <c r="A75" s="54"/>
    </row>
    <row r="76" ht="12.75">
      <c r="A76" s="54"/>
    </row>
    <row r="77" ht="12.75">
      <c r="A77" s="54"/>
    </row>
    <row r="78" ht="12.75">
      <c r="A78" s="57"/>
    </row>
    <row r="79" ht="12.75">
      <c r="A79" s="57"/>
    </row>
    <row r="80" ht="12.75">
      <c r="A80" s="54"/>
    </row>
    <row r="81" ht="12.75">
      <c r="A81" s="54"/>
    </row>
  </sheetData>
  <sheetProtection/>
  <mergeCells count="32">
    <mergeCell ref="H9:H10"/>
    <mergeCell ref="B9:B10"/>
    <mergeCell ref="C9:C10"/>
    <mergeCell ref="D9:D10"/>
    <mergeCell ref="E9:E10"/>
    <mergeCell ref="F9:F10"/>
    <mergeCell ref="G9:G10"/>
    <mergeCell ref="S9:S10"/>
    <mergeCell ref="T9:T10"/>
    <mergeCell ref="I9:I10"/>
    <mergeCell ref="J9:J10"/>
    <mergeCell ref="K9:K10"/>
    <mergeCell ref="L9:L10"/>
    <mergeCell ref="M9:M10"/>
    <mergeCell ref="N9:N10"/>
    <mergeCell ref="AG9:AG10"/>
    <mergeCell ref="U9:U10"/>
    <mergeCell ref="V9:V10"/>
    <mergeCell ref="W9:W10"/>
    <mergeCell ref="X9:X10"/>
    <mergeCell ref="Y9:Y10"/>
    <mergeCell ref="Z9:Z10"/>
    <mergeCell ref="A9:A10"/>
    <mergeCell ref="AA9:AA10"/>
    <mergeCell ref="AC9:AC10"/>
    <mergeCell ref="AD9:AD10"/>
    <mergeCell ref="AE9:AE10"/>
    <mergeCell ref="AF9:AF10"/>
    <mergeCell ref="O9:O10"/>
    <mergeCell ref="P9:P10"/>
    <mergeCell ref="Q9:Q10"/>
    <mergeCell ref="R9:R10"/>
  </mergeCells>
  <printOptions/>
  <pageMargins left="0.7" right="0.7" top="0.75" bottom="0.75" header="0.3" footer="0.3"/>
  <pageSetup horizontalDpi="600" verticalDpi="600" orientation="portrait" paperSize="9" r:id="rId2"/>
  <ignoredErrors>
    <ignoredError sqref="P41:S41" numberStoredAsText="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BU73"/>
  <sheetViews>
    <sheetView showGridLines="0" zoomScalePageLayoutView="0" workbookViewId="0" topLeftCell="A1">
      <pane xSplit="1" ySplit="10" topLeftCell="AW11" activePane="bottomRight" state="frozen"/>
      <selection pane="topLeft" activeCell="A1" sqref="A1"/>
      <selection pane="topRight" activeCell="B1" sqref="B1"/>
      <selection pane="bottomLeft" activeCell="A7" sqref="A7"/>
      <selection pane="bottomRight" activeCell="BP12" sqref="BP12"/>
    </sheetView>
  </sheetViews>
  <sheetFormatPr defaultColWidth="9.140625" defaultRowHeight="12.75"/>
  <cols>
    <col min="1" max="1" width="42.7109375" style="2" customWidth="1"/>
    <col min="2" max="71" width="9.28125" style="2" customWidth="1"/>
    <col min="72" max="16384" width="9.140625" style="2" customWidth="1"/>
  </cols>
  <sheetData>
    <row r="1" spans="1:15" ht="15" customHeight="1">
      <c r="A1" s="85"/>
      <c r="B1" s="123"/>
      <c r="C1" s="124"/>
      <c r="D1" s="74"/>
      <c r="G1" s="123"/>
      <c r="H1" s="126"/>
      <c r="J1" s="68"/>
      <c r="K1" s="68"/>
      <c r="L1" s="1"/>
      <c r="M1" s="1"/>
      <c r="N1" s="1"/>
      <c r="O1" s="1"/>
    </row>
    <row r="2" spans="1:15" ht="15" customHeight="1">
      <c r="A2" s="85"/>
      <c r="B2" s="123"/>
      <c r="C2" s="125"/>
      <c r="D2" s="74"/>
      <c r="E2" s="65"/>
      <c r="F2" s="66"/>
      <c r="G2" s="123"/>
      <c r="H2" s="126"/>
      <c r="I2" s="68"/>
      <c r="J2" s="68"/>
      <c r="K2" s="68"/>
      <c r="L2" s="1"/>
      <c r="M2" s="1"/>
      <c r="N2" s="1"/>
      <c r="O2" s="1"/>
    </row>
    <row r="3" spans="1:15" ht="15" customHeight="1">
      <c r="A3" s="85"/>
      <c r="B3" s="65"/>
      <c r="C3" s="65"/>
      <c r="D3" s="74"/>
      <c r="E3" s="65"/>
      <c r="F3" s="66"/>
      <c r="G3" s="123"/>
      <c r="H3" s="126"/>
      <c r="I3" s="68"/>
      <c r="J3" s="68"/>
      <c r="K3" s="68"/>
      <c r="L3" s="1"/>
      <c r="M3" s="1"/>
      <c r="N3" s="1"/>
      <c r="O3" s="1"/>
    </row>
    <row r="4" spans="1:15" ht="24.75" customHeight="1">
      <c r="A4" s="85"/>
      <c r="B4" s="65"/>
      <c r="C4" s="65"/>
      <c r="D4" s="74"/>
      <c r="E4" s="65"/>
      <c r="F4" s="66"/>
      <c r="G4" s="67"/>
      <c r="H4" s="65"/>
      <c r="I4" s="68"/>
      <c r="J4" s="68"/>
      <c r="K4" s="68"/>
      <c r="L4" s="1"/>
      <c r="M4" s="1"/>
      <c r="N4" s="1"/>
      <c r="O4" s="1"/>
    </row>
    <row r="5" spans="1:15" ht="24.75" customHeight="1">
      <c r="A5" s="85"/>
      <c r="B5" s="65"/>
      <c r="C5" s="65"/>
      <c r="D5" s="74"/>
      <c r="E5" s="65"/>
      <c r="F5" s="66"/>
      <c r="G5" s="67"/>
      <c r="H5" s="65"/>
      <c r="I5" s="68"/>
      <c r="J5" s="68"/>
      <c r="K5" s="68"/>
      <c r="L5" s="1"/>
      <c r="M5" s="1"/>
      <c r="N5" s="1"/>
      <c r="O5" s="1"/>
    </row>
    <row r="6" spans="1:15" ht="25.5" customHeight="1">
      <c r="A6" s="87" t="s">
        <v>157</v>
      </c>
      <c r="B6" s="65"/>
      <c r="C6" s="65"/>
      <c r="D6" s="78"/>
      <c r="E6" s="65"/>
      <c r="F6" s="72"/>
      <c r="G6" s="67"/>
      <c r="H6" s="65"/>
      <c r="J6" s="69"/>
      <c r="K6" s="69"/>
      <c r="L6" s="1"/>
      <c r="M6" s="1"/>
      <c r="N6" s="1"/>
      <c r="O6" s="1"/>
    </row>
    <row r="7" spans="1:67" ht="12.75" customHeight="1">
      <c r="A7" s="86"/>
      <c r="E7" s="70"/>
      <c r="F7" s="70"/>
      <c r="G7" s="57"/>
      <c r="AF7" s="5"/>
      <c r="AG7" s="5"/>
      <c r="AH7" s="6"/>
      <c r="AI7" s="6"/>
      <c r="AT7" s="71"/>
      <c r="AU7" s="71"/>
      <c r="AV7" s="71"/>
      <c r="AW7" s="71" t="s">
        <v>9</v>
      </c>
      <c r="BO7" s="71" t="s">
        <v>9</v>
      </c>
    </row>
    <row r="8" spans="1:73" s="23" customFormat="1" ht="19.5" customHeight="1">
      <c r="A8" s="367" t="s">
        <v>160</v>
      </c>
      <c r="B8" s="360">
        <v>1983</v>
      </c>
      <c r="C8" s="360"/>
      <c r="D8" s="360">
        <v>1984</v>
      </c>
      <c r="E8" s="360"/>
      <c r="F8" s="360">
        <v>1985</v>
      </c>
      <c r="G8" s="360"/>
      <c r="H8" s="360">
        <v>1986</v>
      </c>
      <c r="I8" s="360"/>
      <c r="J8" s="360">
        <v>1987</v>
      </c>
      <c r="K8" s="360"/>
      <c r="L8" s="360">
        <v>1988</v>
      </c>
      <c r="M8" s="360"/>
      <c r="N8" s="360">
        <v>1989</v>
      </c>
      <c r="O8" s="360"/>
      <c r="P8" s="360">
        <v>1990</v>
      </c>
      <c r="Q8" s="360"/>
      <c r="R8" s="360">
        <v>1991</v>
      </c>
      <c r="S8" s="360"/>
      <c r="T8" s="360">
        <v>1992</v>
      </c>
      <c r="U8" s="360"/>
      <c r="V8" s="360">
        <v>1993</v>
      </c>
      <c r="W8" s="360"/>
      <c r="X8" s="360">
        <v>1994</v>
      </c>
      <c r="Y8" s="360"/>
      <c r="Z8" s="360">
        <v>1995</v>
      </c>
      <c r="AA8" s="360"/>
      <c r="AB8" s="360">
        <v>1996</v>
      </c>
      <c r="AC8" s="360"/>
      <c r="AD8" s="360">
        <v>1997</v>
      </c>
      <c r="AE8" s="360"/>
      <c r="AF8" s="360">
        <v>1998</v>
      </c>
      <c r="AG8" s="360"/>
      <c r="AH8" s="360">
        <v>1999</v>
      </c>
      <c r="AI8" s="360"/>
      <c r="AJ8" s="360">
        <v>2000</v>
      </c>
      <c r="AK8" s="360"/>
      <c r="AL8" s="360">
        <v>2001</v>
      </c>
      <c r="AM8" s="360"/>
      <c r="AN8" s="360">
        <v>2002</v>
      </c>
      <c r="AO8" s="360"/>
      <c r="AP8" s="360">
        <v>2003</v>
      </c>
      <c r="AQ8" s="360"/>
      <c r="AR8" s="360">
        <v>2004</v>
      </c>
      <c r="AS8" s="360"/>
      <c r="AT8" s="360">
        <v>2005</v>
      </c>
      <c r="AU8" s="360"/>
      <c r="AV8" s="360">
        <v>2006</v>
      </c>
      <c r="AW8" s="360"/>
      <c r="AX8" s="360">
        <v>2007</v>
      </c>
      <c r="AY8" s="360"/>
      <c r="AZ8" s="360">
        <v>2008</v>
      </c>
      <c r="BA8" s="360"/>
      <c r="BB8" s="360">
        <v>2009</v>
      </c>
      <c r="BC8" s="360"/>
      <c r="BD8" s="360" t="s">
        <v>102</v>
      </c>
      <c r="BE8" s="360"/>
      <c r="BF8" s="360">
        <v>2010</v>
      </c>
      <c r="BG8" s="360"/>
      <c r="BH8" s="360">
        <v>2011</v>
      </c>
      <c r="BI8" s="360"/>
      <c r="BJ8" s="360">
        <v>2012</v>
      </c>
      <c r="BK8" s="360"/>
      <c r="BL8" s="364">
        <v>2013</v>
      </c>
      <c r="BM8" s="364"/>
      <c r="BN8" s="364">
        <v>2014</v>
      </c>
      <c r="BO8" s="364"/>
      <c r="BP8" s="22"/>
      <c r="BQ8" s="357" t="s">
        <v>44</v>
      </c>
      <c r="BR8" s="357"/>
      <c r="BS8" s="357"/>
      <c r="BT8" s="341"/>
      <c r="BU8" s="22"/>
    </row>
    <row r="9" spans="1:73" s="264" customFormat="1" ht="30" customHeight="1">
      <c r="A9" s="368"/>
      <c r="B9" s="309" t="s">
        <v>33</v>
      </c>
      <c r="C9" s="309" t="s">
        <v>34</v>
      </c>
      <c r="D9" s="309" t="s">
        <v>33</v>
      </c>
      <c r="E9" s="309" t="s">
        <v>34</v>
      </c>
      <c r="F9" s="309" t="s">
        <v>33</v>
      </c>
      <c r="G9" s="309" t="s">
        <v>34</v>
      </c>
      <c r="H9" s="309" t="s">
        <v>33</v>
      </c>
      <c r="I9" s="309" t="s">
        <v>34</v>
      </c>
      <c r="J9" s="309" t="s">
        <v>33</v>
      </c>
      <c r="K9" s="309" t="s">
        <v>34</v>
      </c>
      <c r="L9" s="309" t="s">
        <v>33</v>
      </c>
      <c r="M9" s="309" t="s">
        <v>34</v>
      </c>
      <c r="N9" s="309" t="s">
        <v>33</v>
      </c>
      <c r="O9" s="309" t="s">
        <v>34</v>
      </c>
      <c r="P9" s="309" t="s">
        <v>33</v>
      </c>
      <c r="Q9" s="309" t="s">
        <v>34</v>
      </c>
      <c r="R9" s="309" t="s">
        <v>33</v>
      </c>
      <c r="S9" s="309" t="s">
        <v>34</v>
      </c>
      <c r="T9" s="258" t="s">
        <v>33</v>
      </c>
      <c r="U9" s="258" t="s">
        <v>34</v>
      </c>
      <c r="V9" s="258" t="s">
        <v>33</v>
      </c>
      <c r="W9" s="258" t="s">
        <v>34</v>
      </c>
      <c r="X9" s="258" t="s">
        <v>33</v>
      </c>
      <c r="Y9" s="258" t="s">
        <v>34</v>
      </c>
      <c r="Z9" s="258" t="s">
        <v>33</v>
      </c>
      <c r="AA9" s="258" t="s">
        <v>34</v>
      </c>
      <c r="AB9" s="258" t="s">
        <v>33</v>
      </c>
      <c r="AC9" s="258" t="s">
        <v>34</v>
      </c>
      <c r="AD9" s="258" t="s">
        <v>33</v>
      </c>
      <c r="AE9" s="258" t="s">
        <v>34</v>
      </c>
      <c r="AF9" s="258" t="s">
        <v>33</v>
      </c>
      <c r="AG9" s="258" t="s">
        <v>34</v>
      </c>
      <c r="AH9" s="258" t="s">
        <v>33</v>
      </c>
      <c r="AI9" s="258" t="s">
        <v>100</v>
      </c>
      <c r="AJ9" s="258" t="s">
        <v>33</v>
      </c>
      <c r="AK9" s="258" t="s">
        <v>34</v>
      </c>
      <c r="AL9" s="258" t="s">
        <v>33</v>
      </c>
      <c r="AM9" s="258" t="s">
        <v>34</v>
      </c>
      <c r="AN9" s="258" t="s">
        <v>33</v>
      </c>
      <c r="AO9" s="258" t="s">
        <v>34</v>
      </c>
      <c r="AP9" s="258" t="s">
        <v>33</v>
      </c>
      <c r="AQ9" s="258" t="s">
        <v>34</v>
      </c>
      <c r="AR9" s="258" t="s">
        <v>33</v>
      </c>
      <c r="AS9" s="258" t="s">
        <v>34</v>
      </c>
      <c r="AT9" s="258" t="s">
        <v>33</v>
      </c>
      <c r="AU9" s="258" t="s">
        <v>34</v>
      </c>
      <c r="AV9" s="258" t="s">
        <v>33</v>
      </c>
      <c r="AW9" s="258" t="s">
        <v>34</v>
      </c>
      <c r="AX9" s="258" t="s">
        <v>33</v>
      </c>
      <c r="AY9" s="258" t="s">
        <v>34</v>
      </c>
      <c r="AZ9" s="258" t="s">
        <v>33</v>
      </c>
      <c r="BA9" s="258" t="s">
        <v>34</v>
      </c>
      <c r="BB9" s="258" t="s">
        <v>33</v>
      </c>
      <c r="BC9" s="258" t="s">
        <v>34</v>
      </c>
      <c r="BD9" s="258" t="s">
        <v>33</v>
      </c>
      <c r="BE9" s="258" t="s">
        <v>34</v>
      </c>
      <c r="BF9" s="258" t="s">
        <v>33</v>
      </c>
      <c r="BG9" s="258" t="s">
        <v>34</v>
      </c>
      <c r="BH9" s="258" t="s">
        <v>33</v>
      </c>
      <c r="BI9" s="258" t="s">
        <v>34</v>
      </c>
      <c r="BJ9" s="258" t="s">
        <v>33</v>
      </c>
      <c r="BK9" s="258" t="s">
        <v>34</v>
      </c>
      <c r="BL9" s="258" t="s">
        <v>33</v>
      </c>
      <c r="BM9" s="258" t="s">
        <v>34</v>
      </c>
      <c r="BN9" s="258" t="s">
        <v>33</v>
      </c>
      <c r="BO9" s="258" t="s">
        <v>34</v>
      </c>
      <c r="BP9" s="263"/>
      <c r="BQ9" s="343" t="s">
        <v>164</v>
      </c>
      <c r="BR9" s="343" t="s">
        <v>98</v>
      </c>
      <c r="BS9" s="343" t="s">
        <v>99</v>
      </c>
      <c r="BU9" s="263"/>
    </row>
    <row r="10" spans="1:73" ht="12.75">
      <c r="A10" s="82"/>
      <c r="B10" s="82"/>
      <c r="C10" s="82"/>
      <c r="D10" s="82"/>
      <c r="E10" s="82"/>
      <c r="F10" s="82"/>
      <c r="G10" s="82"/>
      <c r="H10" s="82"/>
      <c r="I10" s="82"/>
      <c r="J10" s="82"/>
      <c r="K10" s="82"/>
      <c r="L10" s="82"/>
      <c r="M10" s="82"/>
      <c r="N10" s="82"/>
      <c r="O10" s="82"/>
      <c r="P10" s="82"/>
      <c r="Q10" s="82"/>
      <c r="R10" s="82"/>
      <c r="S10" s="82"/>
      <c r="T10" s="26"/>
      <c r="U10" s="26"/>
      <c r="V10" s="26"/>
      <c r="W10" s="26"/>
      <c r="X10" s="26"/>
      <c r="Y10" s="26"/>
      <c r="Z10" s="26"/>
      <c r="AA10" s="26"/>
      <c r="AB10" s="26"/>
      <c r="AC10" s="26"/>
      <c r="AD10" s="26"/>
      <c r="AE10" s="26"/>
      <c r="AF10" s="26"/>
      <c r="AG10" s="26"/>
      <c r="AH10" s="26"/>
      <c r="AI10" s="26"/>
      <c r="AJ10" s="26"/>
      <c r="AK10" s="26"/>
      <c r="AL10" s="51"/>
      <c r="AM10" s="51"/>
      <c r="AN10" s="59"/>
      <c r="AO10" s="59"/>
      <c r="AP10" s="51"/>
      <c r="AQ10" s="51"/>
      <c r="AR10" s="51"/>
      <c r="AS10" s="51"/>
      <c r="AT10" s="51"/>
      <c r="AU10" s="51"/>
      <c r="AV10" s="60"/>
      <c r="AW10" s="60"/>
      <c r="AX10" s="59"/>
      <c r="AY10" s="59"/>
      <c r="AZ10" s="59"/>
      <c r="BA10" s="59"/>
      <c r="BB10" s="50"/>
      <c r="BC10" s="50"/>
      <c r="BD10" s="50"/>
      <c r="BE10" s="50"/>
      <c r="BF10" s="4"/>
      <c r="BG10" s="4"/>
      <c r="BH10" s="4"/>
      <c r="BI10" s="4"/>
      <c r="BJ10" s="50"/>
      <c r="BK10" s="50"/>
      <c r="BL10" s="50"/>
      <c r="BM10" s="50"/>
      <c r="BN10" s="50"/>
      <c r="BO10" s="50"/>
      <c r="BP10" s="28"/>
      <c r="BQ10" s="28"/>
      <c r="BR10" s="28"/>
      <c r="BS10" s="28"/>
      <c r="BU10" s="28"/>
    </row>
    <row r="11" spans="1:73" s="308" customFormat="1" ht="15" customHeight="1">
      <c r="A11" s="302" t="s">
        <v>19</v>
      </c>
      <c r="B11" s="303">
        <v>6933374</v>
      </c>
      <c r="C11" s="316" t="s">
        <v>10</v>
      </c>
      <c r="D11" s="303">
        <v>6540223</v>
      </c>
      <c r="E11" s="316" t="s">
        <v>10</v>
      </c>
      <c r="F11" s="303">
        <v>6703896</v>
      </c>
      <c r="G11" s="316" t="s">
        <v>10</v>
      </c>
      <c r="H11" s="303">
        <v>6776208</v>
      </c>
      <c r="I11" s="316" t="s">
        <v>10</v>
      </c>
      <c r="J11" s="303">
        <v>6779440</v>
      </c>
      <c r="K11" s="316" t="s">
        <v>10</v>
      </c>
      <c r="L11" s="303">
        <v>6770122</v>
      </c>
      <c r="M11" s="316" t="s">
        <v>10</v>
      </c>
      <c r="N11" s="303">
        <v>6345603</v>
      </c>
      <c r="O11" s="316" t="s">
        <v>10</v>
      </c>
      <c r="P11" s="303">
        <v>6308324</v>
      </c>
      <c r="Q11" s="316" t="s">
        <v>10</v>
      </c>
      <c r="R11" s="303">
        <v>6411758</v>
      </c>
      <c r="S11" s="316" t="s">
        <v>10</v>
      </c>
      <c r="T11" s="303">
        <v>6408233</v>
      </c>
      <c r="U11" s="304">
        <v>6501000</v>
      </c>
      <c r="V11" s="303">
        <v>6517778</v>
      </c>
      <c r="W11" s="304">
        <v>6640000</v>
      </c>
      <c r="X11" s="303">
        <v>6591684</v>
      </c>
      <c r="Y11" s="304">
        <v>6635000</v>
      </c>
      <c r="Z11" s="303">
        <v>6341131</v>
      </c>
      <c r="AA11" s="304">
        <v>6179000</v>
      </c>
      <c r="AB11" s="303">
        <v>6275376</v>
      </c>
      <c r="AC11" s="304">
        <v>6386000</v>
      </c>
      <c r="AD11" s="303">
        <v>6631920</v>
      </c>
      <c r="AE11" s="304">
        <v>6628000</v>
      </c>
      <c r="AF11" s="303">
        <v>6729927</v>
      </c>
      <c r="AG11" s="304">
        <v>6258000</v>
      </c>
      <c r="AH11" s="303">
        <v>6163443</v>
      </c>
      <c r="AI11" s="304">
        <v>5950000</v>
      </c>
      <c r="AJ11" s="303">
        <v>5442468</v>
      </c>
      <c r="AK11" s="304">
        <v>4969000</v>
      </c>
      <c r="AL11" s="303">
        <v>4822870</v>
      </c>
      <c r="AM11" s="304">
        <v>4654000</v>
      </c>
      <c r="AN11" s="303">
        <v>4629708</v>
      </c>
      <c r="AO11" s="33">
        <v>4417000</v>
      </c>
      <c r="AP11" s="303">
        <v>4075418</v>
      </c>
      <c r="AQ11" s="304">
        <v>3916000</v>
      </c>
      <c r="AR11" s="303">
        <v>4234102</v>
      </c>
      <c r="AS11" s="304">
        <v>3862210</v>
      </c>
      <c r="AT11" s="303">
        <v>3959480</v>
      </c>
      <c r="AU11" s="304">
        <v>3792971</v>
      </c>
      <c r="AV11" s="303">
        <v>4057433</v>
      </c>
      <c r="AW11" s="32">
        <v>3837521</v>
      </c>
      <c r="AX11" s="303">
        <v>3943443</v>
      </c>
      <c r="AY11" s="33">
        <v>3778600</v>
      </c>
      <c r="AZ11" s="303">
        <v>3854387</v>
      </c>
      <c r="BA11" s="33">
        <v>3703935</v>
      </c>
      <c r="BB11" s="303">
        <v>3872412.9999999995</v>
      </c>
      <c r="BC11" s="32">
        <v>3753142.994205</v>
      </c>
      <c r="BD11" s="305">
        <v>3688555.3990999996</v>
      </c>
      <c r="BE11" s="32">
        <v>3574906.691607156</v>
      </c>
      <c r="BF11" s="305">
        <v>3606117</v>
      </c>
      <c r="BG11" s="32">
        <v>3514443.996260356</v>
      </c>
      <c r="BH11" s="305">
        <v>3599558.9999999995</v>
      </c>
      <c r="BI11" s="32">
        <v>3488520.891703728</v>
      </c>
      <c r="BJ11" s="305">
        <v>3661876</v>
      </c>
      <c r="BK11" s="32">
        <v>3417000</v>
      </c>
      <c r="BL11" s="305">
        <v>4065928</v>
      </c>
      <c r="BM11" s="32">
        <v>3606547.1976567553</v>
      </c>
      <c r="BN11" s="305">
        <v>3953654</v>
      </c>
      <c r="BO11" s="305">
        <v>3662408.9158312366</v>
      </c>
      <c r="BP11" s="306"/>
      <c r="BQ11" s="307">
        <f>BN11/BL11-1</f>
        <v>-0.027613376331307338</v>
      </c>
      <c r="BR11" s="307">
        <f>BO11/BM11-1</f>
        <v>0.01548897466551269</v>
      </c>
      <c r="BS11" s="307">
        <f>BO11/BN11-1</f>
        <v>-0.07366478810962296</v>
      </c>
      <c r="BU11" s="306"/>
    </row>
    <row r="12" spans="1:73" s="8" customFormat="1" ht="15" customHeight="1">
      <c r="A12" s="88"/>
      <c r="B12"/>
      <c r="C12"/>
      <c r="D12"/>
      <c r="E12"/>
      <c r="F12"/>
      <c r="G12"/>
      <c r="H12"/>
      <c r="I12"/>
      <c r="J12"/>
      <c r="K12"/>
      <c r="L12"/>
      <c r="M12"/>
      <c r="N12"/>
      <c r="O12"/>
      <c r="P12"/>
      <c r="Q12"/>
      <c r="R12"/>
      <c r="S12"/>
      <c r="T12"/>
      <c r="U12" s="24"/>
      <c r="V12"/>
      <c r="W12" s="24"/>
      <c r="X12"/>
      <c r="Y12" s="24"/>
      <c r="Z12"/>
      <c r="AA12" s="24"/>
      <c r="AB12"/>
      <c r="AC12" s="24"/>
      <c r="AD12"/>
      <c r="AE12" s="24"/>
      <c r="AF12"/>
      <c r="AG12" s="24"/>
      <c r="AH12"/>
      <c r="AI12" s="24"/>
      <c r="AJ12"/>
      <c r="AK12" s="24"/>
      <c r="AL12"/>
      <c r="AM12" s="24"/>
      <c r="AN12"/>
      <c r="AO12" s="33"/>
      <c r="AP12"/>
      <c r="AQ12" s="24"/>
      <c r="AR12"/>
      <c r="AS12" s="24"/>
      <c r="AT12"/>
      <c r="AU12" s="24"/>
      <c r="AV12"/>
      <c r="AW12" s="32"/>
      <c r="AX12"/>
      <c r="AY12" s="33"/>
      <c r="AZ12"/>
      <c r="BA12" s="33"/>
      <c r="BB12"/>
      <c r="BC12" s="13"/>
      <c r="BD12"/>
      <c r="BE12" s="13"/>
      <c r="BF12"/>
      <c r="BG12" s="13"/>
      <c r="BH12"/>
      <c r="BI12" s="13"/>
      <c r="BJ12"/>
      <c r="BK12" s="13"/>
      <c r="BL12"/>
      <c r="BM12" s="13"/>
      <c r="BN12"/>
      <c r="BO12"/>
      <c r="BP12" s="25"/>
      <c r="BQ12" s="260"/>
      <c r="BR12" s="260"/>
      <c r="BS12" s="260"/>
      <c r="BU12" s="25"/>
    </row>
    <row r="13" spans="1:73" s="8" customFormat="1" ht="15" customHeight="1">
      <c r="A13" s="88" t="s">
        <v>20</v>
      </c>
      <c r="B13" s="92">
        <v>832807</v>
      </c>
      <c r="C13" s="316" t="s">
        <v>10</v>
      </c>
      <c r="D13" s="92">
        <v>783700</v>
      </c>
      <c r="E13" s="316" t="s">
        <v>10</v>
      </c>
      <c r="F13" s="92">
        <v>810424</v>
      </c>
      <c r="G13" s="316" t="s">
        <v>10</v>
      </c>
      <c r="H13" s="92">
        <v>808560</v>
      </c>
      <c r="I13" s="316" t="s">
        <v>10</v>
      </c>
      <c r="J13" s="92">
        <v>806933</v>
      </c>
      <c r="K13" s="316" t="s">
        <v>10</v>
      </c>
      <c r="L13" s="92">
        <v>778038</v>
      </c>
      <c r="M13" s="316" t="s">
        <v>10</v>
      </c>
      <c r="N13" s="92">
        <v>738115</v>
      </c>
      <c r="O13" s="316" t="s">
        <v>10</v>
      </c>
      <c r="P13" s="92">
        <v>756518</v>
      </c>
      <c r="Q13" s="316" t="s">
        <v>10</v>
      </c>
      <c r="R13" s="92">
        <v>773815</v>
      </c>
      <c r="S13" s="316" t="s">
        <v>10</v>
      </c>
      <c r="T13" s="92">
        <v>774853</v>
      </c>
      <c r="U13" s="24">
        <v>795000</v>
      </c>
      <c r="V13" s="92">
        <v>802149</v>
      </c>
      <c r="W13" s="24">
        <v>793000</v>
      </c>
      <c r="X13" s="92">
        <v>779916</v>
      </c>
      <c r="Y13" s="24">
        <v>768000</v>
      </c>
      <c r="Z13" s="106">
        <v>735701</v>
      </c>
      <c r="AA13" s="24">
        <v>737000</v>
      </c>
      <c r="AB13" s="107">
        <v>740777</v>
      </c>
      <c r="AC13" s="24">
        <v>765000</v>
      </c>
      <c r="AD13" s="107">
        <v>782740</v>
      </c>
      <c r="AE13" s="24">
        <v>783000</v>
      </c>
      <c r="AF13" s="107">
        <v>747184</v>
      </c>
      <c r="AG13" s="24">
        <v>681000</v>
      </c>
      <c r="AH13" s="110">
        <v>682852</v>
      </c>
      <c r="AI13" s="24">
        <v>659000</v>
      </c>
      <c r="AJ13" s="110">
        <v>595288</v>
      </c>
      <c r="AK13" s="24">
        <v>562000</v>
      </c>
      <c r="AL13" s="112">
        <v>561867</v>
      </c>
      <c r="AM13" s="24">
        <v>513000</v>
      </c>
      <c r="AN13" s="114">
        <v>536711</v>
      </c>
      <c r="AO13" s="33">
        <v>503000</v>
      </c>
      <c r="AP13" s="114">
        <v>486220</v>
      </c>
      <c r="AQ13" s="24">
        <v>486000</v>
      </c>
      <c r="AR13" s="114">
        <v>498838</v>
      </c>
      <c r="AS13" s="24">
        <v>457163</v>
      </c>
      <c r="AT13" s="114">
        <v>458990.57864165225</v>
      </c>
      <c r="AU13" s="24">
        <v>426303</v>
      </c>
      <c r="AV13" s="117">
        <v>461581.4662152764</v>
      </c>
      <c r="AW13" s="32">
        <v>445839</v>
      </c>
      <c r="AX13" s="114">
        <v>444605</v>
      </c>
      <c r="AY13" s="33">
        <v>432124</v>
      </c>
      <c r="AZ13" s="117">
        <v>409792</v>
      </c>
      <c r="BA13" s="33">
        <v>421323</v>
      </c>
      <c r="BB13" s="117">
        <v>444202.247224101</v>
      </c>
      <c r="BC13" s="13">
        <v>438073.258805</v>
      </c>
      <c r="BD13" s="117">
        <v>420889.35869999876</v>
      </c>
      <c r="BE13" s="13">
        <v>414565.9986995714</v>
      </c>
      <c r="BF13" s="117">
        <v>423286</v>
      </c>
      <c r="BG13" s="13">
        <v>414828.1070717993</v>
      </c>
      <c r="BH13" s="117">
        <v>432666</v>
      </c>
      <c r="BI13" s="13">
        <v>414863.2620548871</v>
      </c>
      <c r="BJ13" s="117">
        <v>436660</v>
      </c>
      <c r="BK13" s="13">
        <v>429341</v>
      </c>
      <c r="BL13" s="117">
        <v>434136</v>
      </c>
      <c r="BM13" s="13">
        <v>411170.3654626182</v>
      </c>
      <c r="BN13" s="117">
        <v>411333</v>
      </c>
      <c r="BO13" s="117">
        <v>395654.45181598654</v>
      </c>
      <c r="BP13" s="25"/>
      <c r="BQ13" s="260">
        <f>BN13/BL13-1</f>
        <v>-0.052525015202609326</v>
      </c>
      <c r="BR13" s="260">
        <f aca="true" t="shared" si="0" ref="BR13:BR29">BO13/BM13-1</f>
        <v>-0.03773597260389694</v>
      </c>
      <c r="BS13" s="260">
        <f aca="true" t="shared" si="1" ref="BS13:BS29">BO13/BN13-1</f>
        <v>-0.038116436522266484</v>
      </c>
      <c r="BU13" s="25"/>
    </row>
    <row r="14" spans="1:73" s="8" customFormat="1" ht="15" customHeight="1">
      <c r="A14" s="88"/>
      <c r="B14" s="92"/>
      <c r="C14" s="92"/>
      <c r="D14" s="92"/>
      <c r="E14" s="92"/>
      <c r="F14" s="92"/>
      <c r="G14" s="92"/>
      <c r="H14" s="92"/>
      <c r="I14" s="92"/>
      <c r="J14" s="92"/>
      <c r="K14" s="92"/>
      <c r="L14" s="92"/>
      <c r="M14" s="92"/>
      <c r="N14" s="92"/>
      <c r="O14" s="92"/>
      <c r="P14" s="92"/>
      <c r="Q14" s="92"/>
      <c r="R14" s="92"/>
      <c r="S14" s="92"/>
      <c r="T14" s="92"/>
      <c r="U14" s="24"/>
      <c r="V14" s="92"/>
      <c r="W14" s="24"/>
      <c r="X14" s="92"/>
      <c r="Y14" s="24"/>
      <c r="Z14" s="106"/>
      <c r="AA14" s="24"/>
      <c r="AB14" s="107"/>
      <c r="AC14" s="24"/>
      <c r="AD14" s="107"/>
      <c r="AE14" s="24"/>
      <c r="AF14" s="107"/>
      <c r="AG14" s="24"/>
      <c r="AH14" s="110"/>
      <c r="AI14" s="24"/>
      <c r="AJ14" s="110"/>
      <c r="AK14" s="24"/>
      <c r="AL14" s="112"/>
      <c r="AM14" s="24"/>
      <c r="AN14" s="114"/>
      <c r="AO14" s="33"/>
      <c r="AP14" s="114"/>
      <c r="AQ14" s="24"/>
      <c r="AR14" s="114"/>
      <c r="AS14" s="24"/>
      <c r="AT14" s="114"/>
      <c r="AU14" s="24"/>
      <c r="AV14" s="117"/>
      <c r="AW14" s="32"/>
      <c r="AX14" s="114"/>
      <c r="AY14" s="33"/>
      <c r="AZ14" s="117"/>
      <c r="BA14" s="33"/>
      <c r="BB14" s="117"/>
      <c r="BC14" s="13"/>
      <c r="BD14" s="117"/>
      <c r="BE14" s="13"/>
      <c r="BF14" s="117"/>
      <c r="BG14" s="13"/>
      <c r="BH14" s="117"/>
      <c r="BI14" s="13"/>
      <c r="BJ14" s="117"/>
      <c r="BK14" s="13"/>
      <c r="BL14" s="117"/>
      <c r="BM14" s="13"/>
      <c r="BN14" s="117"/>
      <c r="BO14" s="117"/>
      <c r="BP14" s="25"/>
      <c r="BQ14" s="260"/>
      <c r="BR14" s="260"/>
      <c r="BS14" s="260"/>
      <c r="BU14" s="25"/>
    </row>
    <row r="15" spans="1:73" ht="15" customHeight="1">
      <c r="A15" s="88" t="s">
        <v>21</v>
      </c>
      <c r="B15" s="92">
        <v>722671</v>
      </c>
      <c r="C15" s="316" t="s">
        <v>10</v>
      </c>
      <c r="D15" s="92">
        <v>680366</v>
      </c>
      <c r="E15" s="316" t="s">
        <v>10</v>
      </c>
      <c r="F15" s="92">
        <v>704256</v>
      </c>
      <c r="G15" s="316" t="s">
        <v>10</v>
      </c>
      <c r="H15" s="92">
        <v>703585</v>
      </c>
      <c r="I15" s="316" t="s">
        <v>10</v>
      </c>
      <c r="J15" s="92">
        <v>699980</v>
      </c>
      <c r="K15" s="316" t="s">
        <v>10</v>
      </c>
      <c r="L15" s="92">
        <v>680093</v>
      </c>
      <c r="M15" s="316" t="s">
        <v>10</v>
      </c>
      <c r="N15" s="92">
        <v>639018</v>
      </c>
      <c r="O15" s="316" t="s">
        <v>10</v>
      </c>
      <c r="P15" s="92">
        <v>646887</v>
      </c>
      <c r="Q15" s="316" t="s">
        <v>10</v>
      </c>
      <c r="R15" s="92">
        <v>663293</v>
      </c>
      <c r="S15" s="316" t="s">
        <v>10</v>
      </c>
      <c r="T15" s="92">
        <v>656454</v>
      </c>
      <c r="U15" s="24">
        <v>665000</v>
      </c>
      <c r="V15" s="92">
        <v>671105</v>
      </c>
      <c r="W15" s="24">
        <v>667000</v>
      </c>
      <c r="X15" s="92">
        <v>656224</v>
      </c>
      <c r="Y15" s="24">
        <v>652000</v>
      </c>
      <c r="Z15" s="92">
        <v>619813</v>
      </c>
      <c r="AA15" s="24">
        <v>615000</v>
      </c>
      <c r="AB15" s="108">
        <v>614194</v>
      </c>
      <c r="AC15" s="24">
        <v>632000</v>
      </c>
      <c r="AD15" s="108">
        <v>646817</v>
      </c>
      <c r="AE15" s="24">
        <v>651000</v>
      </c>
      <c r="AF15" s="108">
        <v>629915</v>
      </c>
      <c r="AG15" s="24">
        <v>575000</v>
      </c>
      <c r="AH15" s="110">
        <v>573034</v>
      </c>
      <c r="AI15" s="24">
        <v>552000</v>
      </c>
      <c r="AJ15" s="110">
        <v>502697</v>
      </c>
      <c r="AK15" s="24">
        <v>475000</v>
      </c>
      <c r="AL15" s="112">
        <v>488980</v>
      </c>
      <c r="AM15" s="24">
        <v>440000</v>
      </c>
      <c r="AN15" s="114">
        <v>457871</v>
      </c>
      <c r="AO15" s="33">
        <v>427000</v>
      </c>
      <c r="AP15" s="114">
        <v>418053</v>
      </c>
      <c r="AQ15" s="24">
        <v>419000</v>
      </c>
      <c r="AR15" s="114">
        <v>424485</v>
      </c>
      <c r="AS15" s="24">
        <v>384441</v>
      </c>
      <c r="AT15" s="114">
        <v>386206.57169821527</v>
      </c>
      <c r="AU15" s="24">
        <v>357755</v>
      </c>
      <c r="AV15" s="117">
        <v>386108.8446589122</v>
      </c>
      <c r="AW15" s="32">
        <v>364126</v>
      </c>
      <c r="AX15" s="114">
        <v>374861</v>
      </c>
      <c r="AY15" s="33">
        <v>359557</v>
      </c>
      <c r="AZ15" s="117">
        <v>345514</v>
      </c>
      <c r="BA15" s="33">
        <v>353643</v>
      </c>
      <c r="BB15" s="117">
        <v>371029.54428178153</v>
      </c>
      <c r="BC15" s="13">
        <v>365476.243182</v>
      </c>
      <c r="BD15" s="117">
        <v>351976.3283999986</v>
      </c>
      <c r="BE15" s="13">
        <v>345935.1837617852</v>
      </c>
      <c r="BF15" s="117">
        <v>345997</v>
      </c>
      <c r="BG15" s="13">
        <v>342371.1017572216</v>
      </c>
      <c r="BH15" s="117">
        <v>353856</v>
      </c>
      <c r="BI15" s="13">
        <v>336694.63849047467</v>
      </c>
      <c r="BJ15" s="117">
        <v>351175</v>
      </c>
      <c r="BK15" s="13">
        <v>332166</v>
      </c>
      <c r="BL15" s="117">
        <v>346092</v>
      </c>
      <c r="BM15" s="13">
        <v>325600.83517983695</v>
      </c>
      <c r="BN15" s="117">
        <v>329379</v>
      </c>
      <c r="BO15" s="117">
        <v>313344.60308402637</v>
      </c>
      <c r="BP15" s="28"/>
      <c r="BQ15" s="260">
        <f>BN15/BL15-1</f>
        <v>-0.048290627925522744</v>
      </c>
      <c r="BR15" s="260">
        <f t="shared" si="0"/>
        <v>-0.03764189391295991</v>
      </c>
      <c r="BS15" s="260">
        <f t="shared" si="1"/>
        <v>-0.048680689770670305</v>
      </c>
      <c r="BU15" s="28"/>
    </row>
    <row r="16" spans="1:73" ht="15" customHeight="1">
      <c r="A16" s="89" t="s">
        <v>22</v>
      </c>
      <c r="B16" s="93">
        <v>460300</v>
      </c>
      <c r="C16" s="163" t="s">
        <v>10</v>
      </c>
      <c r="D16" s="93">
        <v>443284</v>
      </c>
      <c r="E16" s="163" t="s">
        <v>10</v>
      </c>
      <c r="F16" s="93">
        <v>452651</v>
      </c>
      <c r="G16" s="163" t="s">
        <v>10</v>
      </c>
      <c r="H16" s="93">
        <v>458447</v>
      </c>
      <c r="I16" s="163" t="s">
        <v>10</v>
      </c>
      <c r="J16" s="93">
        <v>457513</v>
      </c>
      <c r="K16" s="163" t="s">
        <v>10</v>
      </c>
      <c r="L16" s="93">
        <v>445196</v>
      </c>
      <c r="M16" s="163" t="s">
        <v>10</v>
      </c>
      <c r="N16" s="93">
        <v>418552</v>
      </c>
      <c r="O16" s="163" t="s">
        <v>10</v>
      </c>
      <c r="P16" s="93">
        <v>417303</v>
      </c>
      <c r="Q16" s="163" t="s">
        <v>10</v>
      </c>
      <c r="R16" s="93">
        <v>434244</v>
      </c>
      <c r="S16" s="163" t="s">
        <v>10</v>
      </c>
      <c r="T16" s="93">
        <v>428035</v>
      </c>
      <c r="U16" s="26">
        <v>431000</v>
      </c>
      <c r="V16" s="93">
        <v>434622</v>
      </c>
      <c r="W16" s="26">
        <v>433000</v>
      </c>
      <c r="X16" s="93">
        <v>428702</v>
      </c>
      <c r="Y16" s="26">
        <v>427000</v>
      </c>
      <c r="Z16" s="93">
        <v>407542</v>
      </c>
      <c r="AA16" s="26">
        <v>403000</v>
      </c>
      <c r="AB16" s="109">
        <v>404099</v>
      </c>
      <c r="AC16" s="26">
        <v>407000</v>
      </c>
      <c r="AD16" s="109">
        <v>424384</v>
      </c>
      <c r="AE16" s="26">
        <v>425000</v>
      </c>
      <c r="AF16" s="109">
        <v>415157</v>
      </c>
      <c r="AG16" s="26">
        <v>382000</v>
      </c>
      <c r="AH16" s="111">
        <v>383210</v>
      </c>
      <c r="AI16" s="26">
        <v>365000</v>
      </c>
      <c r="AJ16" s="111">
        <v>339602</v>
      </c>
      <c r="AK16" s="26">
        <v>309000</v>
      </c>
      <c r="AL16" s="113">
        <v>332904</v>
      </c>
      <c r="AM16" s="51">
        <v>299000</v>
      </c>
      <c r="AN16" s="115">
        <v>309405</v>
      </c>
      <c r="AO16" s="58">
        <v>279000</v>
      </c>
      <c r="AP16" s="115">
        <v>277284</v>
      </c>
      <c r="AQ16" s="51">
        <v>277000</v>
      </c>
      <c r="AR16" s="115">
        <v>287667</v>
      </c>
      <c r="AS16" s="51">
        <v>267672</v>
      </c>
      <c r="AT16" s="115">
        <v>261365.93787201046</v>
      </c>
      <c r="AU16" s="51">
        <v>239950</v>
      </c>
      <c r="AV16" s="118">
        <v>263930.2665887191</v>
      </c>
      <c r="AW16" s="61">
        <v>250545</v>
      </c>
      <c r="AX16" s="115">
        <v>261571</v>
      </c>
      <c r="AY16" s="62">
        <v>255559</v>
      </c>
      <c r="AZ16" s="118">
        <v>245346</v>
      </c>
      <c r="BA16" s="59">
        <v>255875.004</v>
      </c>
      <c r="BB16" s="118">
        <v>263730.5278515393</v>
      </c>
      <c r="BC16" s="50">
        <v>254836.1165</v>
      </c>
      <c r="BD16" s="118">
        <v>250495.9924999986</v>
      </c>
      <c r="BE16" s="50">
        <v>241322.08001893942</v>
      </c>
      <c r="BF16" s="118">
        <v>227590</v>
      </c>
      <c r="BG16" s="4">
        <v>222890</v>
      </c>
      <c r="BH16" s="118">
        <v>227055</v>
      </c>
      <c r="BI16" s="4">
        <v>217553.24570731554</v>
      </c>
      <c r="BJ16" s="118">
        <v>243645</v>
      </c>
      <c r="BK16" s="50">
        <v>226863</v>
      </c>
      <c r="BL16" s="118">
        <v>234234</v>
      </c>
      <c r="BM16" s="50">
        <v>225773.78286480196</v>
      </c>
      <c r="BN16" s="118">
        <v>229585</v>
      </c>
      <c r="BO16" s="118">
        <v>209319.5172730855</v>
      </c>
      <c r="BP16" s="28"/>
      <c r="BQ16" s="261">
        <f>BN16/BL16-1</f>
        <v>-0.01984767369382756</v>
      </c>
      <c r="BR16" s="261">
        <f t="shared" si="0"/>
        <v>-0.07287943437422761</v>
      </c>
      <c r="BS16" s="261">
        <f t="shared" si="1"/>
        <v>-0.08827006436358864</v>
      </c>
      <c r="BU16" s="28"/>
    </row>
    <row r="17" spans="1:73" ht="15" customHeight="1">
      <c r="A17" s="89" t="s">
        <v>23</v>
      </c>
      <c r="B17" s="93">
        <v>93737</v>
      </c>
      <c r="C17" s="163" t="s">
        <v>10</v>
      </c>
      <c r="D17" s="93">
        <v>89258</v>
      </c>
      <c r="E17" s="163" t="s">
        <v>10</v>
      </c>
      <c r="F17" s="93">
        <v>95190</v>
      </c>
      <c r="G17" s="163" t="s">
        <v>10</v>
      </c>
      <c r="H17" s="93">
        <v>92924</v>
      </c>
      <c r="I17" s="163" t="s">
        <v>10</v>
      </c>
      <c r="J17" s="93">
        <v>91718</v>
      </c>
      <c r="K17" s="163" t="s">
        <v>10</v>
      </c>
      <c r="L17" s="93">
        <v>85453</v>
      </c>
      <c r="M17" s="163" t="s">
        <v>10</v>
      </c>
      <c r="N17" s="93">
        <v>81940</v>
      </c>
      <c r="O17" s="163" t="s">
        <v>10</v>
      </c>
      <c r="P17" s="93">
        <v>92304</v>
      </c>
      <c r="Q17" s="163" t="s">
        <v>10</v>
      </c>
      <c r="R17" s="93">
        <v>89463</v>
      </c>
      <c r="S17" s="163" t="s">
        <v>10</v>
      </c>
      <c r="T17" s="93">
        <v>90695</v>
      </c>
      <c r="U17" s="26">
        <v>95000</v>
      </c>
      <c r="V17" s="93">
        <v>97034</v>
      </c>
      <c r="W17" s="26">
        <v>93000</v>
      </c>
      <c r="X17" s="93">
        <v>88222</v>
      </c>
      <c r="Y17" s="26">
        <v>87000</v>
      </c>
      <c r="Z17" s="93">
        <v>84513</v>
      </c>
      <c r="AA17" s="26">
        <v>83000</v>
      </c>
      <c r="AB17" s="109">
        <v>85806</v>
      </c>
      <c r="AC17" s="26">
        <v>95000</v>
      </c>
      <c r="AD17" s="109">
        <v>91612</v>
      </c>
      <c r="AE17" s="26">
        <v>90000</v>
      </c>
      <c r="AF17" s="109">
        <v>81203</v>
      </c>
      <c r="AG17" s="26">
        <v>72000</v>
      </c>
      <c r="AH17" s="111">
        <v>71072</v>
      </c>
      <c r="AI17" s="26">
        <v>71000</v>
      </c>
      <c r="AJ17" s="111">
        <v>59833</v>
      </c>
      <c r="AK17" s="26">
        <v>69000</v>
      </c>
      <c r="AL17" s="113">
        <v>56317</v>
      </c>
      <c r="AM17" s="51">
        <v>52000</v>
      </c>
      <c r="AN17" s="115">
        <v>60283</v>
      </c>
      <c r="AO17" s="58">
        <v>64000</v>
      </c>
      <c r="AP17" s="115">
        <v>59917</v>
      </c>
      <c r="AQ17" s="51">
        <v>61000</v>
      </c>
      <c r="AR17" s="115">
        <v>54698</v>
      </c>
      <c r="AS17" s="51">
        <v>50555</v>
      </c>
      <c r="AT17" s="115">
        <v>57846.92337905171</v>
      </c>
      <c r="AU17" s="58">
        <v>56401</v>
      </c>
      <c r="AV17" s="118">
        <v>57656.01987058017</v>
      </c>
      <c r="AW17" s="61">
        <v>52101</v>
      </c>
      <c r="AX17" s="115">
        <v>48214</v>
      </c>
      <c r="AY17" s="62">
        <v>45866</v>
      </c>
      <c r="AZ17" s="118">
        <v>44739</v>
      </c>
      <c r="BA17" s="59">
        <v>46201</v>
      </c>
      <c r="BB17" s="118">
        <v>42777.85698497874</v>
      </c>
      <c r="BC17" s="50">
        <v>52013.635104</v>
      </c>
      <c r="BD17" s="118">
        <v>40977.431800000035</v>
      </c>
      <c r="BE17" s="50">
        <v>49594.396261953494</v>
      </c>
      <c r="BF17" s="118">
        <v>53984</v>
      </c>
      <c r="BG17" s="4">
        <v>56931.95283342873</v>
      </c>
      <c r="BH17" s="118">
        <v>58415</v>
      </c>
      <c r="BI17" s="4">
        <v>55664.0448442718</v>
      </c>
      <c r="BJ17" s="118">
        <v>56806</v>
      </c>
      <c r="BK17" s="50">
        <v>57125</v>
      </c>
      <c r="BL17" s="118">
        <v>52982</v>
      </c>
      <c r="BM17" s="50">
        <v>49547.50684174154</v>
      </c>
      <c r="BN17" s="118">
        <v>45525</v>
      </c>
      <c r="BO17" s="118">
        <v>43693.94716088328</v>
      </c>
      <c r="BP17" s="28"/>
      <c r="BQ17" s="261">
        <f>BN17/BL17-1</f>
        <v>-0.14074591370654188</v>
      </c>
      <c r="BR17" s="261">
        <f t="shared" si="0"/>
        <v>-0.11814034759720538</v>
      </c>
      <c r="BS17" s="261">
        <f t="shared" si="1"/>
        <v>-0.04022082018927442</v>
      </c>
      <c r="BU17" s="28"/>
    </row>
    <row r="18" spans="1:73" ht="15" customHeight="1">
      <c r="A18" s="90" t="s">
        <v>101</v>
      </c>
      <c r="B18" s="93">
        <v>168634</v>
      </c>
      <c r="C18" s="163" t="s">
        <v>10</v>
      </c>
      <c r="D18" s="93">
        <v>147824</v>
      </c>
      <c r="E18" s="163" t="s">
        <v>10</v>
      </c>
      <c r="F18" s="93">
        <v>156415</v>
      </c>
      <c r="G18" s="163" t="s">
        <v>10</v>
      </c>
      <c r="H18" s="93">
        <v>152214</v>
      </c>
      <c r="I18" s="163" t="s">
        <v>10</v>
      </c>
      <c r="J18" s="93">
        <v>150749</v>
      </c>
      <c r="K18" s="163" t="s">
        <v>10</v>
      </c>
      <c r="L18" s="93">
        <v>149444</v>
      </c>
      <c r="M18" s="163" t="s">
        <v>10</v>
      </c>
      <c r="N18" s="93">
        <v>138526</v>
      </c>
      <c r="O18" s="163" t="s">
        <v>10</v>
      </c>
      <c r="P18" s="93">
        <v>137280</v>
      </c>
      <c r="Q18" s="163" t="s">
        <v>10</v>
      </c>
      <c r="R18" s="93">
        <v>139586</v>
      </c>
      <c r="S18" s="163" t="s">
        <v>10</v>
      </c>
      <c r="T18" s="93">
        <v>137724</v>
      </c>
      <c r="U18" s="26">
        <v>138000</v>
      </c>
      <c r="V18" s="93">
        <v>139449</v>
      </c>
      <c r="W18" s="26">
        <v>142000</v>
      </c>
      <c r="X18" s="93">
        <v>139300</v>
      </c>
      <c r="Y18" s="26">
        <v>138000</v>
      </c>
      <c r="Z18" s="93">
        <v>127758</v>
      </c>
      <c r="AA18" s="26">
        <v>128000</v>
      </c>
      <c r="AB18" s="109">
        <v>124289</v>
      </c>
      <c r="AC18" s="26">
        <v>130000</v>
      </c>
      <c r="AD18" s="109">
        <v>130821</v>
      </c>
      <c r="AE18" s="26">
        <v>136000</v>
      </c>
      <c r="AF18" s="109">
        <v>130964</v>
      </c>
      <c r="AG18" s="26">
        <v>121000</v>
      </c>
      <c r="AH18" s="111">
        <v>118752</v>
      </c>
      <c r="AI18" s="26">
        <v>117000</v>
      </c>
      <c r="AJ18" s="111">
        <v>103262</v>
      </c>
      <c r="AK18" s="26">
        <v>97000</v>
      </c>
      <c r="AL18" s="113">
        <v>99759</v>
      </c>
      <c r="AM18" s="51">
        <v>89000</v>
      </c>
      <c r="AN18" s="115">
        <v>88183</v>
      </c>
      <c r="AO18" s="58">
        <v>83000</v>
      </c>
      <c r="AP18" s="115">
        <v>80852</v>
      </c>
      <c r="AQ18" s="51">
        <v>82000</v>
      </c>
      <c r="AR18" s="115">
        <v>82120</v>
      </c>
      <c r="AS18" s="51">
        <v>66214</v>
      </c>
      <c r="AT18" s="115">
        <v>66993.71044715309</v>
      </c>
      <c r="AU18" s="51">
        <v>61404</v>
      </c>
      <c r="AV18" s="118">
        <v>64522.55819961295</v>
      </c>
      <c r="AW18" s="61">
        <v>61480</v>
      </c>
      <c r="AX18" s="115">
        <v>65076</v>
      </c>
      <c r="AY18" s="62">
        <v>58132</v>
      </c>
      <c r="AZ18" s="118">
        <v>55429</v>
      </c>
      <c r="BA18" s="59">
        <v>51566</v>
      </c>
      <c r="BB18" s="118">
        <v>64521.1594452635</v>
      </c>
      <c r="BC18" s="50">
        <v>58626.491578</v>
      </c>
      <c r="BD18" s="118">
        <v>60502.90409999996</v>
      </c>
      <c r="BE18" s="50">
        <v>55018.707480892306</v>
      </c>
      <c r="BF18" s="118">
        <v>64423</v>
      </c>
      <c r="BG18" s="4">
        <v>62549.1489237929</v>
      </c>
      <c r="BH18" s="118">
        <v>68386</v>
      </c>
      <c r="BI18" s="4">
        <v>63477.34793888729</v>
      </c>
      <c r="BJ18" s="118">
        <v>50724</v>
      </c>
      <c r="BK18" s="50">
        <v>48177</v>
      </c>
      <c r="BL18" s="118">
        <v>58876</v>
      </c>
      <c r="BM18" s="50">
        <v>50279.54547329346</v>
      </c>
      <c r="BN18" s="118">
        <v>54269</v>
      </c>
      <c r="BO18" s="118">
        <v>60331.138650057546</v>
      </c>
      <c r="BP18" s="28"/>
      <c r="BQ18" s="261">
        <f>BN18/BL18-1</f>
        <v>-0.07824920171207284</v>
      </c>
      <c r="BR18" s="261">
        <f t="shared" si="0"/>
        <v>0.19991416155707098</v>
      </c>
      <c r="BS18" s="261">
        <f t="shared" si="1"/>
        <v>0.11170536862771652</v>
      </c>
      <c r="BU18" s="28"/>
    </row>
    <row r="19" spans="1:73" ht="15" customHeight="1">
      <c r="A19" s="90"/>
      <c r="B19" s="93"/>
      <c r="C19" s="93"/>
      <c r="D19" s="93"/>
      <c r="E19" s="93"/>
      <c r="F19" s="93"/>
      <c r="G19" s="93"/>
      <c r="H19" s="93"/>
      <c r="I19" s="93"/>
      <c r="J19" s="93"/>
      <c r="K19" s="93"/>
      <c r="L19" s="93"/>
      <c r="M19" s="93"/>
      <c r="N19" s="93"/>
      <c r="O19" s="93"/>
      <c r="P19" s="93"/>
      <c r="Q19" s="93"/>
      <c r="R19" s="93"/>
      <c r="S19" s="93"/>
      <c r="T19" s="93"/>
      <c r="U19" s="26"/>
      <c r="V19" s="93"/>
      <c r="W19" s="26"/>
      <c r="X19" s="93"/>
      <c r="Y19" s="26"/>
      <c r="Z19" s="93"/>
      <c r="AA19" s="26"/>
      <c r="AB19" s="109"/>
      <c r="AC19" s="26"/>
      <c r="AD19" s="109"/>
      <c r="AE19" s="26"/>
      <c r="AF19" s="109"/>
      <c r="AG19" s="26"/>
      <c r="AH19" s="111"/>
      <c r="AI19" s="26"/>
      <c r="AJ19" s="111"/>
      <c r="AK19" s="26"/>
      <c r="AL19" s="113"/>
      <c r="AM19" s="51"/>
      <c r="AN19" s="115"/>
      <c r="AO19" s="58"/>
      <c r="AP19" s="115"/>
      <c r="AQ19" s="51"/>
      <c r="AR19" s="115"/>
      <c r="AS19" s="51"/>
      <c r="AT19" s="115"/>
      <c r="AU19" s="51"/>
      <c r="AV19" s="118"/>
      <c r="AW19" s="61"/>
      <c r="AX19" s="115"/>
      <c r="AY19" s="62"/>
      <c r="AZ19" s="118"/>
      <c r="BA19" s="59"/>
      <c r="BB19" s="118"/>
      <c r="BC19" s="50"/>
      <c r="BD19" s="118"/>
      <c r="BE19" s="50"/>
      <c r="BF19" s="118"/>
      <c r="BG19" s="4"/>
      <c r="BH19" s="118"/>
      <c r="BI19" s="4"/>
      <c r="BJ19" s="118"/>
      <c r="BK19" s="50"/>
      <c r="BL19" s="118"/>
      <c r="BM19" s="50"/>
      <c r="BN19" s="118"/>
      <c r="BO19" s="118"/>
      <c r="BP19" s="28"/>
      <c r="BQ19" s="260"/>
      <c r="BR19" s="260"/>
      <c r="BS19" s="260"/>
      <c r="BU19" s="28"/>
    </row>
    <row r="20" spans="1:73" ht="15" customHeight="1">
      <c r="A20" s="88" t="s">
        <v>24</v>
      </c>
      <c r="B20" s="92">
        <v>110136</v>
      </c>
      <c r="C20" s="316" t="s">
        <v>10</v>
      </c>
      <c r="D20" s="92">
        <v>103334</v>
      </c>
      <c r="E20" s="316" t="s">
        <v>10</v>
      </c>
      <c r="F20" s="92">
        <v>106168</v>
      </c>
      <c r="G20" s="316" t="s">
        <v>10</v>
      </c>
      <c r="H20" s="92">
        <v>104975</v>
      </c>
      <c r="I20" s="316" t="s">
        <v>10</v>
      </c>
      <c r="J20" s="92">
        <v>106953</v>
      </c>
      <c r="K20" s="316" t="s">
        <v>10</v>
      </c>
      <c r="L20" s="92">
        <v>97945</v>
      </c>
      <c r="M20" s="316" t="s">
        <v>10</v>
      </c>
      <c r="N20" s="92">
        <v>99097</v>
      </c>
      <c r="O20" s="316" t="s">
        <v>10</v>
      </c>
      <c r="P20" s="92">
        <v>109631</v>
      </c>
      <c r="Q20" s="316" t="s">
        <v>10</v>
      </c>
      <c r="R20" s="92">
        <v>110522</v>
      </c>
      <c r="S20" s="316" t="s">
        <v>10</v>
      </c>
      <c r="T20" s="92">
        <v>118399</v>
      </c>
      <c r="U20" s="24">
        <f>U21+U22</f>
        <v>131000</v>
      </c>
      <c r="V20" s="92">
        <v>131044</v>
      </c>
      <c r="W20" s="24">
        <f>W21+W22</f>
        <v>126000</v>
      </c>
      <c r="X20" s="92">
        <v>123692</v>
      </c>
      <c r="Y20" s="24">
        <f>Y21+Y22</f>
        <v>116000</v>
      </c>
      <c r="Z20" s="92">
        <v>115888</v>
      </c>
      <c r="AA20" s="24">
        <f>AA21+AA22</f>
        <v>122000</v>
      </c>
      <c r="AB20" s="92">
        <v>126583</v>
      </c>
      <c r="AC20" s="24">
        <f>AC21+AC22</f>
        <v>133000</v>
      </c>
      <c r="AD20" s="92">
        <v>135923</v>
      </c>
      <c r="AE20" s="24">
        <f>AE21+AE22</f>
        <v>132000</v>
      </c>
      <c r="AF20" s="92">
        <v>119860</v>
      </c>
      <c r="AG20" s="24">
        <f>AG21+AG22</f>
        <v>107000</v>
      </c>
      <c r="AH20" s="92">
        <v>109818</v>
      </c>
      <c r="AI20" s="24">
        <f>AI21+AI22</f>
        <v>107000</v>
      </c>
      <c r="AJ20" s="92">
        <v>92591</v>
      </c>
      <c r="AK20" s="24">
        <f>AK21+AK22</f>
        <v>88000</v>
      </c>
      <c r="AL20" s="92">
        <v>72887</v>
      </c>
      <c r="AM20" s="24">
        <f>AM21+AM22</f>
        <v>73000</v>
      </c>
      <c r="AN20" s="92">
        <v>78840</v>
      </c>
      <c r="AO20" s="24">
        <f>AO21+AO22</f>
        <v>77000</v>
      </c>
      <c r="AP20" s="92">
        <v>68167</v>
      </c>
      <c r="AQ20" s="24">
        <f>AQ21+AQ22</f>
        <v>66000</v>
      </c>
      <c r="AR20" s="92">
        <v>74353</v>
      </c>
      <c r="AS20" s="24">
        <f>AS21+AS22</f>
        <v>72722</v>
      </c>
      <c r="AT20" s="92">
        <v>72784.00694343698</v>
      </c>
      <c r="AU20" s="24">
        <f>AU21+AU22</f>
        <v>68548</v>
      </c>
      <c r="AV20" s="92">
        <v>75472.62155636415</v>
      </c>
      <c r="AW20" s="24">
        <f>AW21+AW22</f>
        <v>81713</v>
      </c>
      <c r="AX20" s="92">
        <v>69744</v>
      </c>
      <c r="AY20" s="24">
        <f>AY21+AY22</f>
        <v>72567</v>
      </c>
      <c r="AZ20" s="92">
        <v>64278</v>
      </c>
      <c r="BA20" s="24">
        <f>BA21+BA22</f>
        <v>67679</v>
      </c>
      <c r="BB20" s="92">
        <v>73172.70294231942</v>
      </c>
      <c r="BC20" s="24">
        <f>BC21+BC22</f>
        <v>72597.015623</v>
      </c>
      <c r="BD20" s="92">
        <v>68913.03030000011</v>
      </c>
      <c r="BE20" s="24">
        <f>BE21+BE22</f>
        <v>68630.81493778618</v>
      </c>
      <c r="BF20" s="92">
        <v>77289</v>
      </c>
      <c r="BG20" s="24">
        <f>BG21+BG22</f>
        <v>72457.00531457765</v>
      </c>
      <c r="BH20" s="92">
        <v>78810</v>
      </c>
      <c r="BI20" s="24">
        <f>BI21+BI22</f>
        <v>78168.62356441241</v>
      </c>
      <c r="BJ20" s="92">
        <v>85485</v>
      </c>
      <c r="BK20" s="24">
        <f>BK21+BK22</f>
        <v>97175</v>
      </c>
      <c r="BL20" s="92">
        <v>88044</v>
      </c>
      <c r="BM20" s="24">
        <f>BM21+BM22</f>
        <v>85569.53028278127</v>
      </c>
      <c r="BN20" s="92">
        <v>81954</v>
      </c>
      <c r="BO20" s="92">
        <v>82309.8487319602</v>
      </c>
      <c r="BP20" s="28"/>
      <c r="BQ20" s="260">
        <f>BN20/BL20-1</f>
        <v>-0.06916996047430835</v>
      </c>
      <c r="BR20" s="260">
        <f t="shared" si="0"/>
        <v>-0.03809395166771179</v>
      </c>
      <c r="BS20" s="260">
        <f t="shared" si="1"/>
        <v>0.004342054469094858</v>
      </c>
      <c r="BU20" s="28"/>
    </row>
    <row r="21" spans="1:73" ht="15" customHeight="1">
      <c r="A21" s="89" t="s">
        <v>25</v>
      </c>
      <c r="B21" s="93">
        <v>38054</v>
      </c>
      <c r="C21" s="163" t="s">
        <v>10</v>
      </c>
      <c r="D21" s="93">
        <v>35812</v>
      </c>
      <c r="E21" s="163" t="s">
        <v>10</v>
      </c>
      <c r="F21" s="93">
        <v>37112</v>
      </c>
      <c r="G21" s="163" t="s">
        <v>10</v>
      </c>
      <c r="H21" s="93">
        <v>37835</v>
      </c>
      <c r="I21" s="163" t="s">
        <v>10</v>
      </c>
      <c r="J21" s="93">
        <v>37787</v>
      </c>
      <c r="K21" s="163" t="s">
        <v>10</v>
      </c>
      <c r="L21" s="93">
        <v>36464</v>
      </c>
      <c r="M21" s="163" t="s">
        <v>10</v>
      </c>
      <c r="N21" s="93">
        <v>35179</v>
      </c>
      <c r="O21" s="163" t="s">
        <v>10</v>
      </c>
      <c r="P21" s="93">
        <v>36501</v>
      </c>
      <c r="Q21" s="163" t="s">
        <v>10</v>
      </c>
      <c r="R21" s="93">
        <v>37887</v>
      </c>
      <c r="S21" s="163" t="s">
        <v>10</v>
      </c>
      <c r="T21" s="93">
        <v>38314</v>
      </c>
      <c r="U21" s="26">
        <v>39000</v>
      </c>
      <c r="V21" s="93">
        <v>39668</v>
      </c>
      <c r="W21" s="26">
        <v>40000</v>
      </c>
      <c r="X21" s="93">
        <v>38669</v>
      </c>
      <c r="Y21" s="26">
        <v>38000</v>
      </c>
      <c r="Z21" s="93">
        <v>36429</v>
      </c>
      <c r="AA21" s="26">
        <v>36000</v>
      </c>
      <c r="AB21" s="109">
        <v>35887</v>
      </c>
      <c r="AC21" s="26">
        <v>36000</v>
      </c>
      <c r="AD21" s="109">
        <v>36224</v>
      </c>
      <c r="AE21" s="26">
        <v>36000</v>
      </c>
      <c r="AF21" s="109">
        <v>34294</v>
      </c>
      <c r="AG21" s="26">
        <v>30000</v>
      </c>
      <c r="AH21" s="111">
        <v>30586</v>
      </c>
      <c r="AI21" s="26">
        <v>30000</v>
      </c>
      <c r="AJ21" s="111">
        <v>25040</v>
      </c>
      <c r="AK21" s="29">
        <v>24000</v>
      </c>
      <c r="AL21" s="113">
        <v>23855</v>
      </c>
      <c r="AM21" s="51">
        <v>22000</v>
      </c>
      <c r="AN21" s="115">
        <v>20874</v>
      </c>
      <c r="AO21" s="58">
        <v>20000</v>
      </c>
      <c r="AP21" s="115">
        <v>17728</v>
      </c>
      <c r="AQ21" s="51">
        <v>17000</v>
      </c>
      <c r="AR21" s="115">
        <v>18210</v>
      </c>
      <c r="AS21" s="51">
        <v>16098</v>
      </c>
      <c r="AT21" s="115">
        <v>16963.58726382786</v>
      </c>
      <c r="AU21" s="51">
        <v>15371</v>
      </c>
      <c r="AV21" s="118">
        <v>17227.690715336852</v>
      </c>
      <c r="AW21" s="60">
        <v>14979</v>
      </c>
      <c r="AX21" s="115">
        <v>15843</v>
      </c>
      <c r="AY21" s="62">
        <v>18625</v>
      </c>
      <c r="AZ21" s="118">
        <v>14989</v>
      </c>
      <c r="BA21" s="59">
        <v>14893</v>
      </c>
      <c r="BB21" s="118">
        <v>16336.33874768983</v>
      </c>
      <c r="BC21" s="50">
        <v>14724.252779</v>
      </c>
      <c r="BD21" s="118">
        <v>14579.90480000006</v>
      </c>
      <c r="BE21" s="50">
        <v>13803.9869803125</v>
      </c>
      <c r="BF21" s="118">
        <v>14107</v>
      </c>
      <c r="BG21" s="4">
        <v>13602.015011547344</v>
      </c>
      <c r="BH21" s="118">
        <v>13889</v>
      </c>
      <c r="BI21" s="4">
        <v>12909.610721649486</v>
      </c>
      <c r="BJ21" s="118">
        <v>13685</v>
      </c>
      <c r="BK21" s="50">
        <v>13285</v>
      </c>
      <c r="BL21" s="118">
        <v>12804</v>
      </c>
      <c r="BM21" s="50">
        <v>12843.95007800312</v>
      </c>
      <c r="BN21" s="118">
        <v>12122</v>
      </c>
      <c r="BO21" s="118">
        <v>11091.384615384615</v>
      </c>
      <c r="BP21" s="28"/>
      <c r="BQ21" s="261">
        <f>BN21/BL21-1</f>
        <v>-0.053264604810996596</v>
      </c>
      <c r="BR21" s="261">
        <f t="shared" si="0"/>
        <v>-0.13645065980285875</v>
      </c>
      <c r="BS21" s="261">
        <f t="shared" si="1"/>
        <v>-0.08502024291497978</v>
      </c>
      <c r="BU21" s="28"/>
    </row>
    <row r="22" spans="1:73" ht="15" customHeight="1">
      <c r="A22" s="89" t="s">
        <v>26</v>
      </c>
      <c r="B22" s="93">
        <v>72082</v>
      </c>
      <c r="C22" s="163" t="s">
        <v>10</v>
      </c>
      <c r="D22" s="93">
        <v>67522</v>
      </c>
      <c r="E22" s="163" t="s">
        <v>10</v>
      </c>
      <c r="F22" s="93">
        <v>69056</v>
      </c>
      <c r="G22" s="163" t="s">
        <v>10</v>
      </c>
      <c r="H22" s="93">
        <v>67140</v>
      </c>
      <c r="I22" s="163" t="s">
        <v>10</v>
      </c>
      <c r="J22" s="93">
        <v>69166</v>
      </c>
      <c r="K22" s="163" t="s">
        <v>10</v>
      </c>
      <c r="L22" s="93">
        <v>61481</v>
      </c>
      <c r="M22" s="163" t="s">
        <v>10</v>
      </c>
      <c r="N22" s="93">
        <v>63918</v>
      </c>
      <c r="O22" s="163" t="s">
        <v>10</v>
      </c>
      <c r="P22" s="93">
        <v>73130</v>
      </c>
      <c r="Q22" s="163" t="s">
        <v>10</v>
      </c>
      <c r="R22" s="93">
        <v>72635</v>
      </c>
      <c r="S22" s="163" t="s">
        <v>10</v>
      </c>
      <c r="T22" s="93">
        <v>80085</v>
      </c>
      <c r="U22" s="26">
        <v>92000</v>
      </c>
      <c r="V22" s="93">
        <v>91376</v>
      </c>
      <c r="W22" s="26">
        <v>86000</v>
      </c>
      <c r="X22" s="93">
        <v>85023</v>
      </c>
      <c r="Y22" s="26">
        <v>78000</v>
      </c>
      <c r="Z22" s="93">
        <v>79459</v>
      </c>
      <c r="AA22" s="26">
        <v>86000</v>
      </c>
      <c r="AB22" s="109">
        <v>90696</v>
      </c>
      <c r="AC22" s="26">
        <v>97000</v>
      </c>
      <c r="AD22" s="109">
        <v>99699</v>
      </c>
      <c r="AE22" s="26">
        <v>96000</v>
      </c>
      <c r="AF22" s="109">
        <v>85566</v>
      </c>
      <c r="AG22" s="26">
        <v>77000</v>
      </c>
      <c r="AH22" s="111">
        <v>79232</v>
      </c>
      <c r="AI22" s="26">
        <v>77000</v>
      </c>
      <c r="AJ22" s="111">
        <v>67551</v>
      </c>
      <c r="AK22" s="29">
        <v>64000</v>
      </c>
      <c r="AL22" s="113">
        <v>49032</v>
      </c>
      <c r="AM22" s="51">
        <v>51000</v>
      </c>
      <c r="AN22" s="116">
        <v>57966</v>
      </c>
      <c r="AO22" s="58">
        <v>57000</v>
      </c>
      <c r="AP22" s="115">
        <v>50439</v>
      </c>
      <c r="AQ22" s="51">
        <v>49000</v>
      </c>
      <c r="AR22" s="115">
        <v>56143</v>
      </c>
      <c r="AS22" s="51">
        <v>56624</v>
      </c>
      <c r="AT22" s="115">
        <v>55820.41967960911</v>
      </c>
      <c r="AU22" s="51">
        <v>53177</v>
      </c>
      <c r="AV22" s="118">
        <v>58244.93084102729</v>
      </c>
      <c r="AW22" s="60">
        <v>66734</v>
      </c>
      <c r="AX22" s="115">
        <v>53901</v>
      </c>
      <c r="AY22" s="62">
        <v>53942</v>
      </c>
      <c r="AZ22" s="118">
        <v>49289</v>
      </c>
      <c r="BA22" s="59">
        <v>52786</v>
      </c>
      <c r="BB22" s="118">
        <v>56836.36419462959</v>
      </c>
      <c r="BC22" s="50">
        <v>57872.762844</v>
      </c>
      <c r="BD22" s="118">
        <v>54333.12550000006</v>
      </c>
      <c r="BE22" s="50">
        <v>54826.82795747368</v>
      </c>
      <c r="BF22" s="118">
        <v>63182</v>
      </c>
      <c r="BG22" s="4">
        <v>58854.9903030303</v>
      </c>
      <c r="BH22" s="118">
        <v>64921</v>
      </c>
      <c r="BI22" s="4">
        <v>65259.01284276293</v>
      </c>
      <c r="BJ22" s="118">
        <v>71800</v>
      </c>
      <c r="BK22" s="50">
        <v>83890</v>
      </c>
      <c r="BL22" s="118">
        <v>75240</v>
      </c>
      <c r="BM22" s="50">
        <v>72725.58020477815</v>
      </c>
      <c r="BN22" s="118">
        <v>69832</v>
      </c>
      <c r="BO22" s="118">
        <v>71218.46411657559</v>
      </c>
      <c r="BP22" s="28"/>
      <c r="BQ22" s="261">
        <f>BN22/BL22-1</f>
        <v>-0.07187666135034554</v>
      </c>
      <c r="BR22" s="261">
        <f t="shared" si="0"/>
        <v>-0.020723328489905102</v>
      </c>
      <c r="BS22" s="261">
        <f t="shared" si="1"/>
        <v>0.01985428051001814</v>
      </c>
      <c r="BU22" s="28"/>
    </row>
    <row r="23" spans="1:73" s="8" customFormat="1" ht="15" customHeight="1">
      <c r="A23" s="83"/>
      <c r="B23" s="94"/>
      <c r="C23" s="94"/>
      <c r="D23" s="94"/>
      <c r="E23" s="94"/>
      <c r="F23" s="94"/>
      <c r="G23" s="94"/>
      <c r="H23" s="94"/>
      <c r="I23" s="94"/>
      <c r="J23" s="94"/>
      <c r="K23" s="94"/>
      <c r="L23" s="94"/>
      <c r="M23" s="94"/>
      <c r="N23" s="94"/>
      <c r="O23" s="94"/>
      <c r="P23" s="94"/>
      <c r="Q23" s="94"/>
      <c r="R23" s="94"/>
      <c r="S23" s="94"/>
      <c r="T23" s="94"/>
      <c r="U23" s="24"/>
      <c r="V23" s="94"/>
      <c r="W23" s="24"/>
      <c r="X23" s="94"/>
      <c r="Y23" s="24"/>
      <c r="Z23" s="94"/>
      <c r="AA23" s="24"/>
      <c r="AB23" s="94"/>
      <c r="AC23" s="24"/>
      <c r="AD23" s="94"/>
      <c r="AE23" s="24"/>
      <c r="AF23" s="94"/>
      <c r="AG23" s="24"/>
      <c r="AH23" s="94"/>
      <c r="AI23" s="24"/>
      <c r="AJ23" s="94"/>
      <c r="AK23" s="30"/>
      <c r="AL23" s="94"/>
      <c r="AM23" s="24"/>
      <c r="AN23" s="94"/>
      <c r="AO23" s="31"/>
      <c r="AP23" s="94"/>
      <c r="AQ23" s="24"/>
      <c r="AR23" s="94"/>
      <c r="AS23" s="31"/>
      <c r="AT23" s="94"/>
      <c r="AU23" s="31"/>
      <c r="AV23" s="94"/>
      <c r="AW23" s="32"/>
      <c r="AX23" s="94"/>
      <c r="AY23" s="21"/>
      <c r="AZ23" s="94"/>
      <c r="BA23" s="33"/>
      <c r="BB23" s="94"/>
      <c r="BC23" s="13"/>
      <c r="BD23" s="94"/>
      <c r="BE23" s="63"/>
      <c r="BF23" s="94"/>
      <c r="BG23" s="25"/>
      <c r="BH23" s="94"/>
      <c r="BI23" s="25"/>
      <c r="BJ23" s="94"/>
      <c r="BK23" s="13"/>
      <c r="BL23" s="94"/>
      <c r="BM23" s="25"/>
      <c r="BN23" s="94"/>
      <c r="BO23" s="94"/>
      <c r="BP23" s="25"/>
      <c r="BQ23" s="260"/>
      <c r="BR23" s="260"/>
      <c r="BS23" s="260"/>
      <c r="BU23" s="25"/>
    </row>
    <row r="24" spans="1:73" s="8" customFormat="1" ht="15" customHeight="1">
      <c r="A24" s="88" t="s">
        <v>27</v>
      </c>
      <c r="B24" s="92">
        <v>6100567</v>
      </c>
      <c r="C24" s="316" t="s">
        <v>10</v>
      </c>
      <c r="D24" s="92">
        <v>5756523</v>
      </c>
      <c r="E24" s="316" t="s">
        <v>10</v>
      </c>
      <c r="F24" s="92">
        <v>5893472</v>
      </c>
      <c r="G24" s="316" t="s">
        <v>10</v>
      </c>
      <c r="H24" s="92">
        <v>5967648</v>
      </c>
      <c r="I24" s="316" t="s">
        <v>10</v>
      </c>
      <c r="J24" s="92">
        <v>5972507</v>
      </c>
      <c r="K24" s="316" t="s">
        <v>10</v>
      </c>
      <c r="L24" s="92">
        <v>5992084</v>
      </c>
      <c r="M24" s="316" t="s">
        <v>10</v>
      </c>
      <c r="N24" s="92">
        <v>5607488</v>
      </c>
      <c r="O24" s="316" t="s">
        <v>10</v>
      </c>
      <c r="P24" s="92">
        <v>5551806</v>
      </c>
      <c r="Q24" s="316" t="s">
        <v>10</v>
      </c>
      <c r="R24" s="92">
        <v>5637943</v>
      </c>
      <c r="S24" s="316" t="s">
        <v>10</v>
      </c>
      <c r="T24" s="92">
        <v>5633380</v>
      </c>
      <c r="U24" s="24">
        <v>5705688</v>
      </c>
      <c r="V24" s="92">
        <v>5715629</v>
      </c>
      <c r="W24" s="24">
        <v>5846968</v>
      </c>
      <c r="X24" s="92">
        <v>5811768</v>
      </c>
      <c r="Y24" s="24">
        <v>5866930</v>
      </c>
      <c r="Z24" s="92">
        <v>5605430</v>
      </c>
      <c r="AA24" s="24">
        <v>5442351</v>
      </c>
      <c r="AB24" s="92">
        <v>5534599</v>
      </c>
      <c r="AC24" s="24">
        <v>5621208</v>
      </c>
      <c r="AD24" s="92">
        <v>5849180</v>
      </c>
      <c r="AE24" s="24">
        <v>5845510.467148636</v>
      </c>
      <c r="AF24" s="92">
        <v>5982743</v>
      </c>
      <c r="AG24" s="24">
        <v>5576962.359442942</v>
      </c>
      <c r="AH24" s="92">
        <v>5480591</v>
      </c>
      <c r="AI24" s="24">
        <v>5290711</v>
      </c>
      <c r="AJ24" s="92">
        <v>4847180</v>
      </c>
      <c r="AK24" s="30">
        <v>4406199</v>
      </c>
      <c r="AL24" s="92">
        <v>4261003</v>
      </c>
      <c r="AM24" s="24">
        <v>4141439.0891327467</v>
      </c>
      <c r="AN24" s="92">
        <v>4092997</v>
      </c>
      <c r="AO24" s="33">
        <v>3913975</v>
      </c>
      <c r="AP24" s="92">
        <v>3589198</v>
      </c>
      <c r="AQ24" s="24">
        <v>3430351</v>
      </c>
      <c r="AR24" s="92">
        <v>3735264</v>
      </c>
      <c r="AS24" s="24">
        <v>3405047</v>
      </c>
      <c r="AT24" s="92">
        <v>3500489.421358348</v>
      </c>
      <c r="AU24" s="33">
        <v>3366668</v>
      </c>
      <c r="AV24" s="92">
        <v>3595851.5337847234</v>
      </c>
      <c r="AW24" s="32">
        <v>3391682</v>
      </c>
      <c r="AX24" s="92">
        <v>3498838</v>
      </c>
      <c r="AY24" s="33">
        <v>3346476</v>
      </c>
      <c r="AZ24" s="92">
        <v>3444595</v>
      </c>
      <c r="BA24" s="33">
        <v>3282612.4311999995</v>
      </c>
      <c r="BB24" s="92">
        <v>3428210.7527758987</v>
      </c>
      <c r="BC24" s="13">
        <v>3315069.7353999997</v>
      </c>
      <c r="BD24" s="114">
        <v>3267666.0404000008</v>
      </c>
      <c r="BE24" s="13">
        <v>3160340.6929075844</v>
      </c>
      <c r="BF24" s="114">
        <v>3182831</v>
      </c>
      <c r="BG24" s="13">
        <v>3099615.889188557</v>
      </c>
      <c r="BH24" s="114">
        <v>3166892.9999999995</v>
      </c>
      <c r="BI24" s="13">
        <v>3073657.629648841</v>
      </c>
      <c r="BJ24" s="114">
        <v>3225216</v>
      </c>
      <c r="BK24" s="13">
        <v>2987575</v>
      </c>
      <c r="BL24" s="114">
        <v>3631792</v>
      </c>
      <c r="BM24" s="13">
        <v>3195376.8321941374</v>
      </c>
      <c r="BN24" s="114">
        <v>3542321</v>
      </c>
      <c r="BO24" s="114">
        <v>3266754.46401525</v>
      </c>
      <c r="BP24" s="25"/>
      <c r="BQ24" s="260">
        <f aca="true" t="shared" si="2" ref="BQ24:BQ29">BN24/BL24-1</f>
        <v>-0.024635496746509666</v>
      </c>
      <c r="BR24" s="260">
        <f t="shared" si="0"/>
        <v>0.022337782230241743</v>
      </c>
      <c r="BS24" s="260">
        <f t="shared" si="1"/>
        <v>-0.07779264950430798</v>
      </c>
      <c r="BU24" s="25"/>
    </row>
    <row r="25" spans="1:73" ht="15" customHeight="1">
      <c r="A25" s="89" t="s">
        <v>28</v>
      </c>
      <c r="B25" s="95">
        <v>97186</v>
      </c>
      <c r="C25" s="163" t="s">
        <v>10</v>
      </c>
      <c r="D25" s="95">
        <v>86545</v>
      </c>
      <c r="E25" s="163" t="s">
        <v>10</v>
      </c>
      <c r="F25" s="95">
        <v>84823</v>
      </c>
      <c r="G25" s="163" t="s">
        <v>10</v>
      </c>
      <c r="H25" s="95">
        <v>76970</v>
      </c>
      <c r="I25" s="163" t="s">
        <v>10</v>
      </c>
      <c r="J25" s="95">
        <v>66014</v>
      </c>
      <c r="K25" s="163" t="s">
        <v>10</v>
      </c>
      <c r="L25" s="95">
        <v>60435</v>
      </c>
      <c r="M25" s="163" t="s">
        <v>10</v>
      </c>
      <c r="N25" s="95">
        <v>46470</v>
      </c>
      <c r="O25" s="163" t="s">
        <v>10</v>
      </c>
      <c r="P25" s="95">
        <v>52448</v>
      </c>
      <c r="Q25" s="163" t="s">
        <v>10</v>
      </c>
      <c r="R25" s="95">
        <v>43017</v>
      </c>
      <c r="S25" s="163" t="s">
        <v>10</v>
      </c>
      <c r="T25" s="95">
        <v>45478</v>
      </c>
      <c r="U25" s="26">
        <v>34200</v>
      </c>
      <c r="V25" s="95">
        <v>47821</v>
      </c>
      <c r="W25" s="26">
        <v>54534</v>
      </c>
      <c r="X25" s="95">
        <v>55547</v>
      </c>
      <c r="Y25" s="26">
        <v>44073</v>
      </c>
      <c r="Z25" s="95">
        <v>61243</v>
      </c>
      <c r="AA25" s="26">
        <v>62334</v>
      </c>
      <c r="AB25" s="95">
        <v>61705</v>
      </c>
      <c r="AC25" s="26">
        <v>57482</v>
      </c>
      <c r="AD25" s="95">
        <v>66678</v>
      </c>
      <c r="AE25" s="26">
        <v>53384.634153223975</v>
      </c>
      <c r="AF25" s="95">
        <v>72794</v>
      </c>
      <c r="AG25" s="26">
        <v>54404.24830190108</v>
      </c>
      <c r="AH25" s="95">
        <v>50225</v>
      </c>
      <c r="AI25" s="26">
        <v>41658</v>
      </c>
      <c r="AJ25" s="95">
        <v>46966</v>
      </c>
      <c r="AK25" s="29">
        <v>40351</v>
      </c>
      <c r="AL25" s="95">
        <v>43020</v>
      </c>
      <c r="AM25" s="51">
        <v>44131.090111808066</v>
      </c>
      <c r="AN25" s="95">
        <v>34235</v>
      </c>
      <c r="AO25" s="58">
        <v>39337</v>
      </c>
      <c r="AP25" s="95">
        <v>37105</v>
      </c>
      <c r="AQ25" s="51">
        <v>52162</v>
      </c>
      <c r="AR25" s="95">
        <v>45563</v>
      </c>
      <c r="AS25" s="51">
        <v>52438</v>
      </c>
      <c r="AT25" s="95">
        <v>46493.49894933506</v>
      </c>
      <c r="AU25" s="51">
        <v>53292</v>
      </c>
      <c r="AV25" s="95">
        <v>47110.83280601137</v>
      </c>
      <c r="AW25" s="61">
        <v>36218</v>
      </c>
      <c r="AX25" s="95">
        <v>38866</v>
      </c>
      <c r="AY25" s="62">
        <v>36771</v>
      </c>
      <c r="AZ25" s="95">
        <v>36304</v>
      </c>
      <c r="BA25" s="59">
        <v>34790.122</v>
      </c>
      <c r="BB25" s="95">
        <v>39235.121199284804</v>
      </c>
      <c r="BC25" s="50">
        <v>39780.836824800004</v>
      </c>
      <c r="BD25" s="115">
        <v>37578.084600000075</v>
      </c>
      <c r="BE25" s="50">
        <v>37924.088314891014</v>
      </c>
      <c r="BF25" s="115">
        <v>38194</v>
      </c>
      <c r="BG25" s="4">
        <v>37195.390670262685</v>
      </c>
      <c r="BH25" s="115">
        <v>38002.716</v>
      </c>
      <c r="BI25" s="4">
        <v>36883.89155578609</v>
      </c>
      <c r="BJ25" s="115">
        <v>38702.592000000004</v>
      </c>
      <c r="BK25" s="50">
        <v>35851</v>
      </c>
      <c r="BL25" s="115">
        <v>40132.848</v>
      </c>
      <c r="BM25" s="50">
        <v>38344.52198632965</v>
      </c>
      <c r="BN25" s="115">
        <v>42507.852</v>
      </c>
      <c r="BO25" s="115">
        <v>39201.053568183</v>
      </c>
      <c r="BP25" s="28"/>
      <c r="BQ25" s="261">
        <f t="shared" si="2"/>
        <v>0.05917855617921752</v>
      </c>
      <c r="BR25" s="261">
        <f t="shared" si="0"/>
        <v>0.022337782230241743</v>
      </c>
      <c r="BS25" s="261">
        <f t="shared" si="1"/>
        <v>-0.07779264950430798</v>
      </c>
      <c r="BU25" s="28"/>
    </row>
    <row r="26" spans="1:71" ht="15" customHeight="1">
      <c r="A26" s="89" t="s">
        <v>29</v>
      </c>
      <c r="B26" s="93">
        <v>506006</v>
      </c>
      <c r="C26" s="163" t="s">
        <v>10</v>
      </c>
      <c r="D26" s="93">
        <v>501313</v>
      </c>
      <c r="E26" s="163" t="s">
        <v>10</v>
      </c>
      <c r="F26" s="93">
        <v>496787</v>
      </c>
      <c r="G26" s="163" t="s">
        <v>10</v>
      </c>
      <c r="H26" s="93">
        <v>513713</v>
      </c>
      <c r="I26" s="163" t="s">
        <v>10</v>
      </c>
      <c r="J26" s="93">
        <v>519149</v>
      </c>
      <c r="K26" s="163" t="s">
        <v>10</v>
      </c>
      <c r="L26" s="93">
        <v>518948</v>
      </c>
      <c r="M26" s="163" t="s">
        <v>10</v>
      </c>
      <c r="N26" s="93">
        <v>503281</v>
      </c>
      <c r="O26" s="163" t="s">
        <v>10</v>
      </c>
      <c r="P26" s="93">
        <v>512911</v>
      </c>
      <c r="Q26" s="163" t="s">
        <v>10</v>
      </c>
      <c r="R26" s="93">
        <v>544764</v>
      </c>
      <c r="S26" s="163" t="s">
        <v>10</v>
      </c>
      <c r="T26" s="93">
        <v>559535</v>
      </c>
      <c r="U26" s="26">
        <v>587000</v>
      </c>
      <c r="V26" s="93">
        <v>566409</v>
      </c>
      <c r="W26" s="26">
        <v>609000</v>
      </c>
      <c r="X26" s="93">
        <v>608212</v>
      </c>
      <c r="Y26" s="26">
        <v>667000</v>
      </c>
      <c r="Z26" s="93">
        <v>650374</v>
      </c>
      <c r="AA26" s="26">
        <v>694000</v>
      </c>
      <c r="AB26" s="109">
        <v>728727</v>
      </c>
      <c r="AC26" s="26">
        <v>810000</v>
      </c>
      <c r="AD26" s="109">
        <v>735943</v>
      </c>
      <c r="AE26" s="26">
        <v>746000</v>
      </c>
      <c r="AF26" s="109">
        <v>717386</v>
      </c>
      <c r="AG26" s="26">
        <v>700000</v>
      </c>
      <c r="AH26" s="111">
        <v>697230</v>
      </c>
      <c r="AI26" s="26">
        <v>649000</v>
      </c>
      <c r="AJ26" s="111">
        <v>643177</v>
      </c>
      <c r="AK26" s="29">
        <v>636000</v>
      </c>
      <c r="AL26" s="113">
        <v>605905</v>
      </c>
      <c r="AM26" s="51">
        <v>671000</v>
      </c>
      <c r="AN26" s="115">
        <v>588574</v>
      </c>
      <c r="AO26" s="58">
        <v>607000</v>
      </c>
      <c r="AP26" s="115">
        <v>567464</v>
      </c>
      <c r="AQ26" s="51">
        <v>480000</v>
      </c>
      <c r="AR26" s="115">
        <v>543816</v>
      </c>
      <c r="AS26" s="51">
        <v>520820</v>
      </c>
      <c r="AT26" s="115">
        <v>544544.0607479967</v>
      </c>
      <c r="AU26" s="51">
        <v>536990</v>
      </c>
      <c r="AV26" s="118">
        <v>566533.3759850119</v>
      </c>
      <c r="AW26" s="61">
        <v>551309</v>
      </c>
      <c r="AX26" s="115">
        <v>589445</v>
      </c>
      <c r="AY26" s="62">
        <v>558803</v>
      </c>
      <c r="AZ26" s="118">
        <v>555943</v>
      </c>
      <c r="BA26" s="59">
        <v>547795.967</v>
      </c>
      <c r="BB26" s="118">
        <v>532291.7852584086</v>
      </c>
      <c r="BC26" s="64">
        <v>523781.0181932</v>
      </c>
      <c r="BD26" s="118">
        <v>511174.84269999975</v>
      </c>
      <c r="BE26" s="50">
        <v>499333.8294793983</v>
      </c>
      <c r="BF26" s="118">
        <v>502887</v>
      </c>
      <c r="BG26" s="4">
        <v>489739.310491792</v>
      </c>
      <c r="BH26" s="118">
        <v>500369.094</v>
      </c>
      <c r="BI26" s="4">
        <v>485637.9054845169</v>
      </c>
      <c r="BJ26" s="118">
        <v>509584.128</v>
      </c>
      <c r="BK26" s="50">
        <v>472037</v>
      </c>
      <c r="BL26" s="118">
        <v>559351.569</v>
      </c>
      <c r="BM26" s="50">
        <v>504869.5394866737</v>
      </c>
      <c r="BN26" s="118">
        <v>559686.718</v>
      </c>
      <c r="BO26" s="118">
        <v>516147.2053144095</v>
      </c>
      <c r="BQ26" s="261">
        <f t="shared" si="2"/>
        <v>0.0005991741483788449</v>
      </c>
      <c r="BR26" s="261">
        <f t="shared" si="0"/>
        <v>0.022337782230241743</v>
      </c>
      <c r="BS26" s="261">
        <f t="shared" si="1"/>
        <v>-0.07779264950430798</v>
      </c>
    </row>
    <row r="27" spans="1:71" ht="15" customHeight="1">
      <c r="A27" s="89" t="s">
        <v>30</v>
      </c>
      <c r="B27" s="93">
        <v>1577922</v>
      </c>
      <c r="C27" s="163" t="s">
        <v>10</v>
      </c>
      <c r="D27" s="93">
        <v>1509326</v>
      </c>
      <c r="E27" s="163" t="s">
        <v>10</v>
      </c>
      <c r="F27" s="93">
        <v>1534177</v>
      </c>
      <c r="G27" s="163" t="s">
        <v>10</v>
      </c>
      <c r="H27" s="93">
        <v>1575015</v>
      </c>
      <c r="I27" s="163" t="s">
        <v>10</v>
      </c>
      <c r="J27" s="93">
        <v>1603401</v>
      </c>
      <c r="K27" s="163" t="s">
        <v>10</v>
      </c>
      <c r="L27" s="93">
        <v>1597264</v>
      </c>
      <c r="M27" s="163" t="s">
        <v>10</v>
      </c>
      <c r="N27" s="93">
        <v>1497056</v>
      </c>
      <c r="O27" s="163" t="s">
        <v>10</v>
      </c>
      <c r="P27" s="93">
        <v>1473167</v>
      </c>
      <c r="Q27" s="163" t="s">
        <v>10</v>
      </c>
      <c r="R27" s="93">
        <v>1475615</v>
      </c>
      <c r="S27" s="163" t="s">
        <v>10</v>
      </c>
      <c r="T27" s="93">
        <v>1493337</v>
      </c>
      <c r="U27" s="26">
        <v>1561000</v>
      </c>
      <c r="V27" s="93">
        <v>1524304</v>
      </c>
      <c r="W27" s="26">
        <v>1552000</v>
      </c>
      <c r="X27" s="93">
        <v>1515057</v>
      </c>
      <c r="Y27" s="26">
        <v>1531000</v>
      </c>
      <c r="Z27" s="93">
        <v>1476503</v>
      </c>
      <c r="AA27" s="26">
        <v>1439000</v>
      </c>
      <c r="AB27" s="109">
        <v>1409300</v>
      </c>
      <c r="AC27" s="26">
        <v>1429000</v>
      </c>
      <c r="AD27" s="109">
        <v>1512072</v>
      </c>
      <c r="AE27" s="26">
        <v>1545000</v>
      </c>
      <c r="AF27" s="109">
        <v>1570873</v>
      </c>
      <c r="AG27" s="26">
        <v>1508000</v>
      </c>
      <c r="AH27" s="111">
        <v>1414251</v>
      </c>
      <c r="AI27" s="26">
        <v>1311000</v>
      </c>
      <c r="AJ27" s="111">
        <v>1279977</v>
      </c>
      <c r="AK27" s="29">
        <v>1084000</v>
      </c>
      <c r="AL27" s="113">
        <v>1125871</v>
      </c>
      <c r="AM27" s="51">
        <v>1041000</v>
      </c>
      <c r="AN27" s="115">
        <v>989821</v>
      </c>
      <c r="AO27" s="58">
        <v>948000</v>
      </c>
      <c r="AP27" s="115">
        <v>860555</v>
      </c>
      <c r="AQ27" s="51">
        <v>841000</v>
      </c>
      <c r="AR27" s="115">
        <v>873411</v>
      </c>
      <c r="AS27" s="51">
        <v>840295</v>
      </c>
      <c r="AT27" s="115">
        <v>850505.0889185556</v>
      </c>
      <c r="AU27" s="58">
        <v>821846</v>
      </c>
      <c r="AV27" s="118">
        <v>910140.4341135649</v>
      </c>
      <c r="AW27" s="61">
        <v>887009</v>
      </c>
      <c r="AX27" s="115">
        <v>898615</v>
      </c>
      <c r="AY27" s="62">
        <v>825927</v>
      </c>
      <c r="AZ27" s="118">
        <v>873241</v>
      </c>
      <c r="BA27" s="59">
        <v>803912</v>
      </c>
      <c r="BB27" s="118">
        <v>821371.5965683094</v>
      </c>
      <c r="BC27" s="64">
        <v>828767.43385</v>
      </c>
      <c r="BD27" s="118">
        <v>770207.7505999989</v>
      </c>
      <c r="BE27" s="50">
        <v>790085.1732268961</v>
      </c>
      <c r="BF27" s="118">
        <v>795708</v>
      </c>
      <c r="BG27" s="4">
        <v>774903.9722971392</v>
      </c>
      <c r="BH27" s="118">
        <v>791723.25</v>
      </c>
      <c r="BI27" s="4">
        <v>768414.4074122102</v>
      </c>
      <c r="BJ27" s="118">
        <v>806304</v>
      </c>
      <c r="BK27" s="50">
        <v>746894</v>
      </c>
      <c r="BL27" s="118">
        <v>867872.838</v>
      </c>
      <c r="BM27" s="50">
        <v>798844.2080485343</v>
      </c>
      <c r="BN27" s="118">
        <v>885580.25</v>
      </c>
      <c r="BO27" s="118">
        <v>816688.6160038125</v>
      </c>
      <c r="BQ27" s="261">
        <f t="shared" si="2"/>
        <v>0.02040323331331173</v>
      </c>
      <c r="BR27" s="261">
        <f t="shared" si="0"/>
        <v>0.022337782230241743</v>
      </c>
      <c r="BS27" s="261">
        <f t="shared" si="1"/>
        <v>-0.07779264950430798</v>
      </c>
    </row>
    <row r="28" spans="1:71" ht="15" customHeight="1">
      <c r="A28" s="89" t="s">
        <v>31</v>
      </c>
      <c r="B28" s="93">
        <v>2003135</v>
      </c>
      <c r="C28" s="163" t="s">
        <v>10</v>
      </c>
      <c r="D28" s="93">
        <v>1866037</v>
      </c>
      <c r="E28" s="163" t="s">
        <v>10</v>
      </c>
      <c r="F28" s="93">
        <v>1932604</v>
      </c>
      <c r="G28" s="163" t="s">
        <v>10</v>
      </c>
      <c r="H28" s="93">
        <v>1941136</v>
      </c>
      <c r="I28" s="163" t="s">
        <v>10</v>
      </c>
      <c r="J28" s="93">
        <v>1926396</v>
      </c>
      <c r="K28" s="163" t="s">
        <v>10</v>
      </c>
      <c r="L28" s="93">
        <v>1926446</v>
      </c>
      <c r="M28" s="163" t="s">
        <v>10</v>
      </c>
      <c r="N28" s="93">
        <v>1801908</v>
      </c>
      <c r="O28" s="163" t="s">
        <v>10</v>
      </c>
      <c r="P28" s="93">
        <v>1785085</v>
      </c>
      <c r="Q28" s="163" t="s">
        <v>10</v>
      </c>
      <c r="R28" s="93">
        <v>1809337</v>
      </c>
      <c r="S28" s="163" t="s">
        <v>10</v>
      </c>
      <c r="T28" s="93">
        <v>1825076</v>
      </c>
      <c r="U28" s="26">
        <v>1806000</v>
      </c>
      <c r="V28" s="93">
        <v>1823306</v>
      </c>
      <c r="W28" s="26">
        <v>1945000</v>
      </c>
      <c r="X28" s="93">
        <v>1831219</v>
      </c>
      <c r="Y28" s="26">
        <v>1950000</v>
      </c>
      <c r="Z28" s="93">
        <v>1736963</v>
      </c>
      <c r="AA28" s="26">
        <v>1720000</v>
      </c>
      <c r="AB28" s="109">
        <v>1670499</v>
      </c>
      <c r="AC28" s="26">
        <v>1703000</v>
      </c>
      <c r="AD28" s="109">
        <v>1787189</v>
      </c>
      <c r="AE28" s="26">
        <v>1750000</v>
      </c>
      <c r="AF28" s="109">
        <v>1837221</v>
      </c>
      <c r="AG28" s="26">
        <v>1682000</v>
      </c>
      <c r="AH28" s="111">
        <v>1650138</v>
      </c>
      <c r="AI28" s="26">
        <v>1635000</v>
      </c>
      <c r="AJ28" s="111">
        <v>1468278</v>
      </c>
      <c r="AK28" s="29">
        <v>1340000</v>
      </c>
      <c r="AL28" s="113">
        <v>1262978</v>
      </c>
      <c r="AM28" s="51">
        <v>1198000</v>
      </c>
      <c r="AN28" s="115">
        <v>1233665</v>
      </c>
      <c r="AO28" s="58">
        <v>1197000</v>
      </c>
      <c r="AP28" s="115">
        <v>986795</v>
      </c>
      <c r="AQ28" s="51">
        <v>1015000</v>
      </c>
      <c r="AR28" s="115">
        <v>1071624</v>
      </c>
      <c r="AS28" s="51">
        <v>987266</v>
      </c>
      <c r="AT28" s="115">
        <v>1004226.1525038785</v>
      </c>
      <c r="AU28" s="51">
        <v>962944</v>
      </c>
      <c r="AV28" s="118">
        <v>1016923.4889320344</v>
      </c>
      <c r="AW28" s="61">
        <v>985538</v>
      </c>
      <c r="AX28" s="115">
        <v>976967</v>
      </c>
      <c r="AY28" s="62">
        <v>941060</v>
      </c>
      <c r="AZ28" s="118">
        <v>1002483</v>
      </c>
      <c r="BA28" s="59">
        <v>986116.026</v>
      </c>
      <c r="BB28" s="118">
        <v>1029275.675838823</v>
      </c>
      <c r="BC28" s="64">
        <v>961370.2232659999</v>
      </c>
      <c r="BD28" s="118">
        <v>982079.0534000016</v>
      </c>
      <c r="BE28" s="50">
        <v>916498.8009431994</v>
      </c>
      <c r="BF28" s="118">
        <v>921430</v>
      </c>
      <c r="BG28" s="4">
        <v>898888.6078646814</v>
      </c>
      <c r="BH28" s="118">
        <v>916815.5234999999</v>
      </c>
      <c r="BI28" s="4">
        <v>891360.7125981639</v>
      </c>
      <c r="BJ28" s="118">
        <v>933700.0319999999</v>
      </c>
      <c r="BK28" s="50">
        <v>866397</v>
      </c>
      <c r="BL28" s="118">
        <v>1040945.745</v>
      </c>
      <c r="BM28" s="50">
        <v>926659.2813362997</v>
      </c>
      <c r="BN28" s="118">
        <v>1025501.9295</v>
      </c>
      <c r="BO28" s="118">
        <v>947358.7945644225</v>
      </c>
      <c r="BQ28" s="261">
        <f t="shared" si="2"/>
        <v>-0.014836330879089199</v>
      </c>
      <c r="BR28" s="261">
        <f t="shared" si="0"/>
        <v>0.022337782230241965</v>
      </c>
      <c r="BS28" s="261">
        <f t="shared" si="1"/>
        <v>-0.07619989069516175</v>
      </c>
    </row>
    <row r="29" spans="1:71" ht="15" customHeight="1">
      <c r="A29" s="89" t="s">
        <v>32</v>
      </c>
      <c r="B29" s="93">
        <v>1916318</v>
      </c>
      <c r="C29" s="163" t="s">
        <v>10</v>
      </c>
      <c r="D29" s="93">
        <v>1793302</v>
      </c>
      <c r="E29" s="163" t="s">
        <v>10</v>
      </c>
      <c r="F29" s="93">
        <v>1845081</v>
      </c>
      <c r="G29" s="163" t="s">
        <v>10</v>
      </c>
      <c r="H29" s="93">
        <v>1860814</v>
      </c>
      <c r="I29" s="163" t="s">
        <v>10</v>
      </c>
      <c r="J29" s="93">
        <v>1857547</v>
      </c>
      <c r="K29" s="163" t="s">
        <v>10</v>
      </c>
      <c r="L29" s="93">
        <v>1888991</v>
      </c>
      <c r="M29" s="163" t="s">
        <v>10</v>
      </c>
      <c r="N29" s="93">
        <v>1758773</v>
      </c>
      <c r="O29" s="163" t="s">
        <v>10</v>
      </c>
      <c r="P29" s="93">
        <v>1728195</v>
      </c>
      <c r="Q29" s="163" t="s">
        <v>10</v>
      </c>
      <c r="R29" s="93">
        <v>1765210</v>
      </c>
      <c r="S29" s="163" t="s">
        <v>10</v>
      </c>
      <c r="T29" s="93">
        <v>1709954</v>
      </c>
      <c r="U29" s="26">
        <v>1718000</v>
      </c>
      <c r="V29" s="93">
        <v>1753789</v>
      </c>
      <c r="W29" s="26">
        <v>1686000</v>
      </c>
      <c r="X29" s="93">
        <v>1801733</v>
      </c>
      <c r="Y29" s="26">
        <v>1674000</v>
      </c>
      <c r="Z29" s="93">
        <v>1680347</v>
      </c>
      <c r="AA29" s="26">
        <v>1527000</v>
      </c>
      <c r="AB29" s="109">
        <v>1664368</v>
      </c>
      <c r="AC29" s="26">
        <v>1622000</v>
      </c>
      <c r="AD29" s="109">
        <v>1747298</v>
      </c>
      <c r="AE29" s="26">
        <v>1751000</v>
      </c>
      <c r="AF29" s="109">
        <v>1784469</v>
      </c>
      <c r="AG29" s="26">
        <v>1633000</v>
      </c>
      <c r="AH29" s="111">
        <v>1668747</v>
      </c>
      <c r="AI29" s="26">
        <v>1655000</v>
      </c>
      <c r="AJ29" s="111">
        <v>1408782</v>
      </c>
      <c r="AK29" s="26">
        <v>1306000</v>
      </c>
      <c r="AL29" s="113">
        <v>1223229</v>
      </c>
      <c r="AM29" s="51">
        <v>1187000</v>
      </c>
      <c r="AN29" s="116">
        <v>1246702</v>
      </c>
      <c r="AO29" s="58">
        <v>1122000</v>
      </c>
      <c r="AP29" s="115">
        <v>1137279</v>
      </c>
      <c r="AQ29" s="51">
        <v>1042000</v>
      </c>
      <c r="AR29" s="115">
        <v>1200850</v>
      </c>
      <c r="AS29" s="51">
        <v>1004228</v>
      </c>
      <c r="AT29" s="115">
        <v>1054720.6202385821</v>
      </c>
      <c r="AU29" s="51">
        <v>991596</v>
      </c>
      <c r="AV29" s="118">
        <v>1055143.401948101</v>
      </c>
      <c r="AW29" s="61">
        <v>931608</v>
      </c>
      <c r="AX29" s="115">
        <v>994945</v>
      </c>
      <c r="AY29" s="62">
        <v>983915</v>
      </c>
      <c r="AZ29" s="118">
        <v>976624</v>
      </c>
      <c r="BA29" s="59">
        <v>909997</v>
      </c>
      <c r="BB29" s="118">
        <v>1006036.5739110733</v>
      </c>
      <c r="BC29" s="64">
        <v>961370.2232659999</v>
      </c>
      <c r="BD29" s="118">
        <v>966626.3091000008</v>
      </c>
      <c r="BE29" s="50">
        <v>916498.8009431994</v>
      </c>
      <c r="BF29" s="118">
        <v>924612</v>
      </c>
      <c r="BG29" s="4">
        <v>898888.6078646814</v>
      </c>
      <c r="BH29" s="118">
        <v>919982.4164999999</v>
      </c>
      <c r="BI29" s="4">
        <v>891360.7125981639</v>
      </c>
      <c r="BJ29" s="118">
        <v>936925.2479999999</v>
      </c>
      <c r="BK29" s="50">
        <v>866397</v>
      </c>
      <c r="BL29" s="118">
        <v>1123489</v>
      </c>
      <c r="BM29" s="50">
        <v>926659.2813362997</v>
      </c>
      <c r="BN29" s="118">
        <v>1029044.2505</v>
      </c>
      <c r="BO29" s="118">
        <v>947358.7945644225</v>
      </c>
      <c r="BQ29" s="261">
        <f t="shared" si="2"/>
        <v>-0.08406379546217191</v>
      </c>
      <c r="BR29" s="261">
        <f t="shared" si="0"/>
        <v>0.022337782230241965</v>
      </c>
      <c r="BS29" s="261">
        <f t="shared" si="1"/>
        <v>-0.07937992549483419</v>
      </c>
    </row>
    <row r="30" spans="1:71" ht="15" customHeight="1">
      <c r="A30" s="96"/>
      <c r="B30" s="96"/>
      <c r="C30" s="96"/>
      <c r="D30" s="96"/>
      <c r="E30" s="96"/>
      <c r="F30" s="96"/>
      <c r="G30" s="96"/>
      <c r="H30" s="96"/>
      <c r="I30" s="96"/>
      <c r="J30" s="96"/>
      <c r="K30" s="96"/>
      <c r="L30" s="96"/>
      <c r="M30" s="96"/>
      <c r="N30" s="96"/>
      <c r="O30" s="96"/>
      <c r="P30" s="96"/>
      <c r="Q30" s="96"/>
      <c r="R30" s="96"/>
      <c r="S30" s="96"/>
      <c r="T30" s="97"/>
      <c r="U30" s="97"/>
      <c r="V30" s="98"/>
      <c r="W30" s="98"/>
      <c r="X30" s="99"/>
      <c r="Y30" s="99"/>
      <c r="Z30" s="99"/>
      <c r="AA30" s="99"/>
      <c r="AB30" s="99"/>
      <c r="AC30" s="99"/>
      <c r="AD30" s="99"/>
      <c r="AE30" s="99"/>
      <c r="AF30" s="99"/>
      <c r="AG30" s="99"/>
      <c r="AH30" s="99"/>
      <c r="AI30" s="99"/>
      <c r="AJ30" s="99"/>
      <c r="AK30" s="99"/>
      <c r="AL30" s="100"/>
      <c r="AM30" s="100"/>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Q30" s="98"/>
      <c r="BR30" s="98"/>
      <c r="BS30" s="98"/>
    </row>
    <row r="31" spans="1:49" ht="15" customHeight="1">
      <c r="A31" s="11"/>
      <c r="B31" s="101"/>
      <c r="C31" s="101"/>
      <c r="D31" s="102"/>
      <c r="E31" s="102"/>
      <c r="F31" s="26"/>
      <c r="G31" s="26"/>
      <c r="H31" s="26"/>
      <c r="I31" s="26"/>
      <c r="J31" s="26"/>
      <c r="K31" s="26"/>
      <c r="L31" s="26"/>
      <c r="M31" s="26"/>
      <c r="N31" s="26"/>
      <c r="O31" s="26"/>
      <c r="P31" s="26"/>
      <c r="Q31" s="26"/>
      <c r="R31" s="26"/>
      <c r="S31" s="26"/>
      <c r="T31" s="27"/>
      <c r="U31" s="27"/>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row>
    <row r="32" spans="1:66" ht="15">
      <c r="A32" s="103"/>
      <c r="B32" s="104"/>
      <c r="C32" s="104"/>
      <c r="D32" s="104"/>
      <c r="E32" s="28"/>
      <c r="F32" s="28"/>
      <c r="G32" s="28"/>
      <c r="H32" s="28"/>
      <c r="I32" s="28"/>
      <c r="J32" s="28"/>
      <c r="K32" s="28"/>
      <c r="L32" s="28"/>
      <c r="M32" s="28"/>
      <c r="N32" s="28"/>
      <c r="O32" s="28"/>
      <c r="P32" s="28"/>
      <c r="Q32" s="28"/>
      <c r="R32" s="28"/>
      <c r="S32" s="28"/>
      <c r="T32" s="375"/>
      <c r="U32" s="318"/>
      <c r="V32" s="375"/>
      <c r="W32" s="318"/>
      <c r="X32" s="375"/>
      <c r="Y32" s="318"/>
      <c r="Z32" s="375"/>
      <c r="AA32" s="318"/>
      <c r="AB32" s="375"/>
      <c r="AC32" s="318"/>
      <c r="AD32" s="375"/>
      <c r="AE32" s="318"/>
      <c r="AF32" s="375"/>
      <c r="AG32" s="318"/>
      <c r="AH32" s="375"/>
      <c r="AI32" s="318"/>
      <c r="AJ32" s="375"/>
      <c r="AK32" s="318"/>
      <c r="AL32" s="375"/>
      <c r="AM32" s="318"/>
      <c r="AN32" s="375"/>
      <c r="AO32" s="318"/>
      <c r="AP32" s="375"/>
      <c r="AQ32" s="318"/>
      <c r="AR32" s="375"/>
      <c r="AS32" s="318"/>
      <c r="AT32" s="375"/>
      <c r="AU32" s="318"/>
      <c r="AV32" s="375"/>
      <c r="AW32" s="318"/>
      <c r="AX32" s="375"/>
      <c r="AY32" s="318"/>
      <c r="AZ32" s="375"/>
      <c r="BA32" s="318"/>
      <c r="BB32" s="375"/>
      <c r="BC32" s="318"/>
      <c r="BD32" s="318"/>
      <c r="BE32" s="318"/>
      <c r="BF32" s="375"/>
      <c r="BG32" s="318"/>
      <c r="BH32" s="375"/>
      <c r="BI32" s="318"/>
      <c r="BJ32" s="375"/>
      <c r="BK32" s="318"/>
      <c r="BL32" s="375"/>
      <c r="BM32" s="318"/>
      <c r="BN32" s="375"/>
    </row>
    <row r="33" spans="1:66" ht="15">
      <c r="A33" s="105"/>
      <c r="B33" s="104"/>
      <c r="C33" s="104"/>
      <c r="D33" s="104"/>
      <c r="E33" s="28"/>
      <c r="F33" s="28"/>
      <c r="G33" s="28"/>
      <c r="H33" s="28"/>
      <c r="I33" s="28"/>
      <c r="J33" s="28"/>
      <c r="K33" s="28"/>
      <c r="L33" s="28"/>
      <c r="M33" s="28"/>
      <c r="N33" s="28"/>
      <c r="O33" s="28"/>
      <c r="P33" s="28"/>
      <c r="Q33" s="28"/>
      <c r="R33" s="28"/>
      <c r="S33" s="28"/>
      <c r="T33" s="377"/>
      <c r="U33" s="331"/>
      <c r="V33" s="377"/>
      <c r="W33" s="331"/>
      <c r="X33" s="377"/>
      <c r="Y33" s="331"/>
      <c r="Z33" s="377"/>
      <c r="AA33" s="331"/>
      <c r="AB33" s="377"/>
      <c r="AC33" s="331"/>
      <c r="AD33" s="377"/>
      <c r="AE33" s="331"/>
      <c r="AF33" s="377"/>
      <c r="AG33" s="331"/>
      <c r="AH33" s="377"/>
      <c r="AI33" s="331"/>
      <c r="AJ33" s="377"/>
      <c r="AK33" s="331"/>
      <c r="AL33" s="377"/>
      <c r="AM33" s="331"/>
      <c r="AN33" s="377"/>
      <c r="AO33" s="331"/>
      <c r="AP33" s="377"/>
      <c r="AQ33" s="331"/>
      <c r="AR33" s="377"/>
      <c r="AS33" s="331"/>
      <c r="AT33" s="376"/>
      <c r="AU33" s="317"/>
      <c r="AV33" s="376"/>
      <c r="AW33" s="317"/>
      <c r="AX33" s="376"/>
      <c r="AY33" s="317"/>
      <c r="AZ33" s="376"/>
      <c r="BA33" s="317"/>
      <c r="BB33" s="376"/>
      <c r="BC33" s="317"/>
      <c r="BD33" s="332"/>
      <c r="BE33" s="332"/>
      <c r="BF33" s="376"/>
      <c r="BG33" s="317"/>
      <c r="BH33" s="375"/>
      <c r="BI33" s="318"/>
      <c r="BJ33" s="375"/>
      <c r="BK33" s="318"/>
      <c r="BL33" s="375"/>
      <c r="BM33" s="318"/>
      <c r="BN33" s="375"/>
    </row>
    <row r="34" spans="1:66" ht="12.75">
      <c r="A34" s="105"/>
      <c r="B34" s="104"/>
      <c r="C34" s="104"/>
      <c r="D34" s="104"/>
      <c r="E34" s="28"/>
      <c r="F34" s="28"/>
      <c r="G34" s="28"/>
      <c r="H34" s="28"/>
      <c r="I34" s="28"/>
      <c r="J34" s="28"/>
      <c r="K34" s="28"/>
      <c r="L34" s="28"/>
      <c r="M34" s="28"/>
      <c r="N34" s="28"/>
      <c r="O34" s="28"/>
      <c r="P34" s="28"/>
      <c r="Q34" s="28"/>
      <c r="R34" s="28"/>
      <c r="S34" s="28"/>
      <c r="T34" s="333"/>
      <c r="U34" s="333"/>
      <c r="V34" s="333"/>
      <c r="W34" s="333"/>
      <c r="X34" s="333"/>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3"/>
      <c r="BJ34" s="333"/>
      <c r="BK34" s="333"/>
      <c r="BL34" s="333"/>
      <c r="BM34" s="333"/>
      <c r="BN34" s="333"/>
    </row>
    <row r="35" spans="2:66" ht="12.75">
      <c r="B35" s="104"/>
      <c r="C35" s="104"/>
      <c r="D35" s="104"/>
      <c r="E35" s="28"/>
      <c r="F35" s="28"/>
      <c r="G35" s="28"/>
      <c r="H35" s="28"/>
      <c r="I35" s="28"/>
      <c r="J35" s="28"/>
      <c r="K35" s="28"/>
      <c r="L35" s="28"/>
      <c r="M35" s="28"/>
      <c r="N35" s="28"/>
      <c r="O35" s="28"/>
      <c r="P35" s="28"/>
      <c r="Q35" s="28"/>
      <c r="R35" s="28"/>
      <c r="S35" s="28"/>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19"/>
      <c r="AZ35" s="319"/>
      <c r="BA35" s="319"/>
      <c r="BB35" s="319"/>
      <c r="BC35" s="319"/>
      <c r="BD35" s="322"/>
      <c r="BE35" s="322"/>
      <c r="BF35" s="322"/>
      <c r="BG35" s="322"/>
      <c r="BH35" s="322"/>
      <c r="BI35" s="322"/>
      <c r="BJ35" s="322"/>
      <c r="BK35" s="322"/>
      <c r="BL35" s="322"/>
      <c r="BM35" s="322"/>
      <c r="BN35" s="322"/>
    </row>
    <row r="36" spans="2:66" ht="12.75">
      <c r="B36" s="104"/>
      <c r="C36" s="104"/>
      <c r="D36" s="104"/>
      <c r="E36" s="28"/>
      <c r="F36" s="28"/>
      <c r="G36" s="28"/>
      <c r="H36" s="28"/>
      <c r="I36" s="28"/>
      <c r="J36" s="28"/>
      <c r="K36" s="28"/>
      <c r="L36" s="28"/>
      <c r="M36" s="28"/>
      <c r="N36" s="28"/>
      <c r="O36" s="28"/>
      <c r="P36" s="28"/>
      <c r="Q36" s="28"/>
      <c r="R36" s="28"/>
      <c r="S36" s="28"/>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3"/>
      <c r="AZ36" s="333"/>
      <c r="BA36" s="333"/>
      <c r="BB36" s="333"/>
      <c r="BC36" s="333"/>
      <c r="BD36" s="333"/>
      <c r="BE36" s="333"/>
      <c r="BF36" s="333"/>
      <c r="BG36" s="333"/>
      <c r="BH36" s="333"/>
      <c r="BI36" s="333"/>
      <c r="BJ36" s="333"/>
      <c r="BK36" s="333"/>
      <c r="BL36" s="333"/>
      <c r="BM36" s="333"/>
      <c r="BN36" s="333"/>
    </row>
    <row r="37" spans="2:66" ht="12.75">
      <c r="B37" s="104"/>
      <c r="C37" s="104"/>
      <c r="D37" s="104"/>
      <c r="E37" s="28"/>
      <c r="F37" s="28"/>
      <c r="G37" s="28"/>
      <c r="H37" s="28"/>
      <c r="I37" s="28"/>
      <c r="J37" s="28"/>
      <c r="K37" s="28"/>
      <c r="L37" s="28"/>
      <c r="M37" s="28"/>
      <c r="N37" s="28"/>
      <c r="O37" s="28"/>
      <c r="P37" s="28"/>
      <c r="Q37" s="28"/>
      <c r="R37" s="28"/>
      <c r="S37" s="28"/>
      <c r="T37" s="320"/>
      <c r="U37" s="320"/>
      <c r="V37" s="320"/>
      <c r="W37" s="320"/>
      <c r="X37" s="320"/>
      <c r="Y37" s="320"/>
      <c r="Z37" s="321"/>
      <c r="AA37" s="321"/>
      <c r="AB37" s="334"/>
      <c r="AC37" s="334"/>
      <c r="AD37" s="334"/>
      <c r="AE37" s="334"/>
      <c r="AF37" s="334"/>
      <c r="AG37" s="334"/>
      <c r="AH37" s="322"/>
      <c r="AI37" s="322"/>
      <c r="AJ37" s="322"/>
      <c r="AK37" s="322"/>
      <c r="AL37" s="323"/>
      <c r="AM37" s="323"/>
      <c r="AN37" s="335"/>
      <c r="AO37" s="335"/>
      <c r="AP37" s="335"/>
      <c r="AQ37" s="335"/>
      <c r="AR37" s="335"/>
      <c r="AS37" s="335"/>
      <c r="AT37" s="335"/>
      <c r="AU37" s="335"/>
      <c r="AV37" s="336"/>
      <c r="AW37" s="336"/>
      <c r="AX37" s="335"/>
      <c r="AY37" s="335"/>
      <c r="AZ37" s="336"/>
      <c r="BA37" s="336"/>
      <c r="BB37" s="336"/>
      <c r="BC37" s="336"/>
      <c r="BD37" s="336"/>
      <c r="BE37" s="336"/>
      <c r="BF37" s="336"/>
      <c r="BG37" s="336"/>
      <c r="BH37" s="336"/>
      <c r="BI37" s="336"/>
      <c r="BJ37" s="336"/>
      <c r="BK37" s="336"/>
      <c r="BL37" s="336"/>
      <c r="BM37" s="336"/>
      <c r="BN37" s="336"/>
    </row>
    <row r="38" spans="2:66" ht="12.75">
      <c r="B38" s="28"/>
      <c r="C38" s="28"/>
      <c r="D38" s="28"/>
      <c r="E38" s="28"/>
      <c r="F38" s="28"/>
      <c r="G38" s="28"/>
      <c r="H38" s="28"/>
      <c r="I38" s="28"/>
      <c r="J38" s="28"/>
      <c r="K38" s="28"/>
      <c r="L38" s="28"/>
      <c r="M38" s="28"/>
      <c r="N38" s="28"/>
      <c r="O38" s="28"/>
      <c r="P38" s="28"/>
      <c r="Q38" s="28"/>
      <c r="R38" s="28"/>
      <c r="S38" s="28"/>
      <c r="T38" s="320"/>
      <c r="U38" s="320"/>
      <c r="V38" s="320"/>
      <c r="W38" s="320"/>
      <c r="X38" s="320"/>
      <c r="Y38" s="320"/>
      <c r="Z38" s="321"/>
      <c r="AA38" s="321"/>
      <c r="AB38" s="334"/>
      <c r="AC38" s="334"/>
      <c r="AD38" s="334"/>
      <c r="AE38" s="334"/>
      <c r="AF38" s="334"/>
      <c r="AG38" s="334"/>
      <c r="AH38" s="322"/>
      <c r="AI38" s="322"/>
      <c r="AJ38" s="322"/>
      <c r="AK38" s="322"/>
      <c r="AL38" s="323"/>
      <c r="AM38" s="323"/>
      <c r="AN38" s="335"/>
      <c r="AO38" s="335"/>
      <c r="AP38" s="335"/>
      <c r="AQ38" s="335"/>
      <c r="AR38" s="335"/>
      <c r="AS38" s="335"/>
      <c r="AT38" s="335"/>
      <c r="AU38" s="335"/>
      <c r="AV38" s="336"/>
      <c r="AW38" s="336"/>
      <c r="AX38" s="335"/>
      <c r="AY38" s="335"/>
      <c r="AZ38" s="336"/>
      <c r="BA38" s="336"/>
      <c r="BB38" s="336"/>
      <c r="BC38" s="336"/>
      <c r="BD38" s="336"/>
      <c r="BE38" s="336"/>
      <c r="BF38" s="336"/>
      <c r="BG38" s="336"/>
      <c r="BH38" s="336"/>
      <c r="BI38" s="336"/>
      <c r="BJ38" s="336"/>
      <c r="BK38" s="336"/>
      <c r="BL38" s="336"/>
      <c r="BM38" s="336"/>
      <c r="BN38" s="336"/>
    </row>
    <row r="39" spans="1:66" ht="12.75">
      <c r="A39" s="34"/>
      <c r="B39" s="56"/>
      <c r="C39" s="56"/>
      <c r="D39" s="28"/>
      <c r="E39" s="28"/>
      <c r="F39" s="28"/>
      <c r="G39" s="28"/>
      <c r="H39" s="28"/>
      <c r="I39" s="28"/>
      <c r="J39" s="28"/>
      <c r="K39" s="28"/>
      <c r="L39" s="28"/>
      <c r="M39" s="28"/>
      <c r="N39" s="28"/>
      <c r="O39" s="28"/>
      <c r="P39" s="28"/>
      <c r="Q39" s="28"/>
      <c r="R39" s="28"/>
      <c r="S39" s="28"/>
      <c r="T39" s="320"/>
      <c r="U39" s="320"/>
      <c r="V39" s="320"/>
      <c r="W39" s="320"/>
      <c r="X39" s="320"/>
      <c r="Y39" s="320"/>
      <c r="Z39" s="320"/>
      <c r="AA39" s="320"/>
      <c r="AB39" s="324"/>
      <c r="AC39" s="324"/>
      <c r="AD39" s="324"/>
      <c r="AE39" s="324"/>
      <c r="AF39" s="324"/>
      <c r="AG39" s="324"/>
      <c r="AH39" s="322"/>
      <c r="AI39" s="322"/>
      <c r="AJ39" s="322"/>
      <c r="AK39" s="322"/>
      <c r="AL39" s="323"/>
      <c r="AM39" s="323"/>
      <c r="AN39" s="335"/>
      <c r="AO39" s="335"/>
      <c r="AP39" s="335"/>
      <c r="AQ39" s="335"/>
      <c r="AR39" s="335"/>
      <c r="AS39" s="335"/>
      <c r="AT39" s="335"/>
      <c r="AU39" s="335"/>
      <c r="AV39" s="336"/>
      <c r="AW39" s="336"/>
      <c r="AX39" s="335"/>
      <c r="AY39" s="335"/>
      <c r="AZ39" s="336"/>
      <c r="BA39" s="336"/>
      <c r="BB39" s="336"/>
      <c r="BC39" s="336"/>
      <c r="BD39" s="336"/>
      <c r="BE39" s="336"/>
      <c r="BF39" s="336"/>
      <c r="BG39" s="336"/>
      <c r="BH39" s="336"/>
      <c r="BI39" s="336"/>
      <c r="BJ39" s="336"/>
      <c r="BK39" s="336"/>
      <c r="BL39" s="336"/>
      <c r="BM39" s="336"/>
      <c r="BN39" s="336"/>
    </row>
    <row r="40" spans="1:66" ht="12.75">
      <c r="A40" s="54"/>
      <c r="B40" s="28"/>
      <c r="C40" s="28"/>
      <c r="D40" s="28"/>
      <c r="E40" s="28"/>
      <c r="F40" s="28"/>
      <c r="G40" s="28"/>
      <c r="H40" s="28"/>
      <c r="I40" s="28"/>
      <c r="J40" s="28"/>
      <c r="K40" s="28"/>
      <c r="L40" s="28"/>
      <c r="M40" s="28"/>
      <c r="N40" s="28"/>
      <c r="O40" s="28"/>
      <c r="P40" s="28"/>
      <c r="Q40" s="28"/>
      <c r="R40" s="28"/>
      <c r="S40" s="28"/>
      <c r="T40" s="325"/>
      <c r="U40" s="325"/>
      <c r="V40" s="325"/>
      <c r="W40" s="325"/>
      <c r="X40" s="325"/>
      <c r="Y40" s="325"/>
      <c r="Z40" s="325"/>
      <c r="AA40" s="325"/>
      <c r="AB40" s="326"/>
      <c r="AC40" s="326"/>
      <c r="AD40" s="326"/>
      <c r="AE40" s="326"/>
      <c r="AF40" s="326"/>
      <c r="AG40" s="326"/>
      <c r="AH40" s="327"/>
      <c r="AI40" s="327"/>
      <c r="AJ40" s="327"/>
      <c r="AK40" s="327"/>
      <c r="AL40" s="328"/>
      <c r="AM40" s="328"/>
      <c r="AN40" s="329"/>
      <c r="AO40" s="329"/>
      <c r="AP40" s="329"/>
      <c r="AQ40" s="329"/>
      <c r="AR40" s="329"/>
      <c r="AS40" s="329"/>
      <c r="AT40" s="329"/>
      <c r="AU40" s="329"/>
      <c r="AV40" s="337"/>
      <c r="AW40" s="337"/>
      <c r="AX40" s="329"/>
      <c r="AY40" s="329"/>
      <c r="AZ40" s="337"/>
      <c r="BA40" s="337"/>
      <c r="BB40" s="337"/>
      <c r="BC40" s="337"/>
      <c r="BD40" s="337"/>
      <c r="BE40" s="337"/>
      <c r="BF40" s="337"/>
      <c r="BG40" s="337"/>
      <c r="BH40" s="337"/>
      <c r="BI40" s="337"/>
      <c r="BJ40" s="337"/>
      <c r="BK40" s="337"/>
      <c r="BL40" s="337"/>
      <c r="BM40" s="337"/>
      <c r="BN40" s="337"/>
    </row>
    <row r="41" spans="1:66" ht="12.75">
      <c r="A41" s="54"/>
      <c r="B41" s="28"/>
      <c r="C41" s="28"/>
      <c r="D41" s="28"/>
      <c r="E41" s="28"/>
      <c r="F41" s="28"/>
      <c r="G41" s="28"/>
      <c r="H41" s="28"/>
      <c r="I41" s="28"/>
      <c r="J41" s="28"/>
      <c r="K41" s="28"/>
      <c r="L41" s="28"/>
      <c r="M41" s="28"/>
      <c r="N41" s="28"/>
      <c r="O41" s="28"/>
      <c r="P41" s="28"/>
      <c r="Q41" s="28"/>
      <c r="R41" s="28"/>
      <c r="S41" s="28"/>
      <c r="T41" s="325"/>
      <c r="U41" s="325"/>
      <c r="V41" s="325"/>
      <c r="W41" s="325"/>
      <c r="X41" s="325"/>
      <c r="Y41" s="325"/>
      <c r="Z41" s="325"/>
      <c r="AA41" s="325"/>
      <c r="AB41" s="326"/>
      <c r="AC41" s="326"/>
      <c r="AD41" s="326"/>
      <c r="AE41" s="326"/>
      <c r="AF41" s="326"/>
      <c r="AG41" s="326"/>
      <c r="AH41" s="327"/>
      <c r="AI41" s="327"/>
      <c r="AJ41" s="327"/>
      <c r="AK41" s="327"/>
      <c r="AL41" s="328"/>
      <c r="AM41" s="328"/>
      <c r="AN41" s="329"/>
      <c r="AO41" s="329"/>
      <c r="AP41" s="329"/>
      <c r="AQ41" s="329"/>
      <c r="AR41" s="329"/>
      <c r="AS41" s="329"/>
      <c r="AT41" s="329"/>
      <c r="AU41" s="329"/>
      <c r="AV41" s="337"/>
      <c r="AW41" s="337"/>
      <c r="AX41" s="329"/>
      <c r="AY41" s="329"/>
      <c r="AZ41" s="337"/>
      <c r="BA41" s="337"/>
      <c r="BB41" s="337"/>
      <c r="BC41" s="337"/>
      <c r="BD41" s="337"/>
      <c r="BE41" s="337"/>
      <c r="BF41" s="337"/>
      <c r="BG41" s="337"/>
      <c r="BH41" s="337"/>
      <c r="BI41" s="337"/>
      <c r="BJ41" s="337"/>
      <c r="BK41" s="337"/>
      <c r="BL41" s="337"/>
      <c r="BM41" s="337"/>
      <c r="BN41" s="337"/>
    </row>
    <row r="42" spans="1:66" ht="12.75">
      <c r="A42" s="35"/>
      <c r="B42" s="28"/>
      <c r="C42" s="28"/>
      <c r="D42" s="28"/>
      <c r="E42" s="28"/>
      <c r="F42" s="28"/>
      <c r="G42" s="28"/>
      <c r="H42" s="28"/>
      <c r="I42" s="28"/>
      <c r="J42" s="28"/>
      <c r="K42" s="28"/>
      <c r="L42" s="28"/>
      <c r="M42" s="28"/>
      <c r="N42" s="28"/>
      <c r="O42" s="28"/>
      <c r="P42" s="28"/>
      <c r="Q42" s="28"/>
      <c r="R42" s="28"/>
      <c r="S42" s="28"/>
      <c r="T42" s="325"/>
      <c r="U42" s="325"/>
      <c r="V42" s="325"/>
      <c r="W42" s="325"/>
      <c r="X42" s="325"/>
      <c r="Y42" s="325"/>
      <c r="Z42" s="325"/>
      <c r="AA42" s="325"/>
      <c r="AB42" s="326"/>
      <c r="AC42" s="326"/>
      <c r="AD42" s="326"/>
      <c r="AE42" s="326"/>
      <c r="AF42" s="326"/>
      <c r="AG42" s="326"/>
      <c r="AH42" s="327"/>
      <c r="AI42" s="327"/>
      <c r="AJ42" s="327"/>
      <c r="AK42" s="327"/>
      <c r="AL42" s="328"/>
      <c r="AM42" s="328"/>
      <c r="AN42" s="329"/>
      <c r="AO42" s="329"/>
      <c r="AP42" s="329"/>
      <c r="AQ42" s="329"/>
      <c r="AR42" s="329"/>
      <c r="AS42" s="329"/>
      <c r="AT42" s="329"/>
      <c r="AU42" s="329"/>
      <c r="AV42" s="337"/>
      <c r="AW42" s="337"/>
      <c r="AX42" s="329"/>
      <c r="AY42" s="329"/>
      <c r="AZ42" s="337"/>
      <c r="BA42" s="337"/>
      <c r="BB42" s="337"/>
      <c r="BC42" s="337"/>
      <c r="BD42" s="337"/>
      <c r="BE42" s="337"/>
      <c r="BF42" s="337"/>
      <c r="BG42" s="337"/>
      <c r="BH42" s="337"/>
      <c r="BI42" s="337"/>
      <c r="BJ42" s="337"/>
      <c r="BK42" s="337"/>
      <c r="BL42" s="337"/>
      <c r="BM42" s="337"/>
      <c r="BN42" s="337"/>
    </row>
    <row r="43" spans="1:66" ht="12.75">
      <c r="A43" s="36"/>
      <c r="B43" s="28"/>
      <c r="C43" s="28"/>
      <c r="D43" s="28"/>
      <c r="E43" s="28"/>
      <c r="F43" s="28"/>
      <c r="G43" s="28"/>
      <c r="H43" s="28"/>
      <c r="I43" s="28"/>
      <c r="J43" s="28"/>
      <c r="K43" s="28"/>
      <c r="L43" s="28"/>
      <c r="M43" s="28"/>
      <c r="N43" s="28"/>
      <c r="O43" s="28"/>
      <c r="P43" s="28"/>
      <c r="Q43" s="28"/>
      <c r="R43" s="28"/>
      <c r="S43" s="28"/>
      <c r="T43" s="325"/>
      <c r="U43" s="325"/>
      <c r="V43" s="325"/>
      <c r="W43" s="325"/>
      <c r="X43" s="325"/>
      <c r="Y43" s="325"/>
      <c r="Z43" s="325"/>
      <c r="AA43" s="325"/>
      <c r="AB43" s="326"/>
      <c r="AC43" s="326"/>
      <c r="AD43" s="326"/>
      <c r="AE43" s="326"/>
      <c r="AF43" s="326"/>
      <c r="AG43" s="326"/>
      <c r="AH43" s="327"/>
      <c r="AI43" s="327"/>
      <c r="AJ43" s="327"/>
      <c r="AK43" s="327"/>
      <c r="AL43" s="328"/>
      <c r="AM43" s="328"/>
      <c r="AN43" s="329"/>
      <c r="AO43" s="329"/>
      <c r="AP43" s="329"/>
      <c r="AQ43" s="329"/>
      <c r="AR43" s="329"/>
      <c r="AS43" s="329"/>
      <c r="AT43" s="329"/>
      <c r="AU43" s="329"/>
      <c r="AV43" s="337"/>
      <c r="AW43" s="337"/>
      <c r="AX43" s="329"/>
      <c r="AY43" s="329"/>
      <c r="AZ43" s="337"/>
      <c r="BA43" s="337"/>
      <c r="BB43" s="337"/>
      <c r="BC43" s="337"/>
      <c r="BD43" s="337"/>
      <c r="BE43" s="337"/>
      <c r="BF43" s="337"/>
      <c r="BG43" s="337"/>
      <c r="BH43" s="337"/>
      <c r="BI43" s="337"/>
      <c r="BJ43" s="337"/>
      <c r="BK43" s="337"/>
      <c r="BL43" s="337"/>
      <c r="BM43" s="337"/>
      <c r="BN43" s="337"/>
    </row>
    <row r="44" spans="1:66" ht="12.75">
      <c r="A44" s="36"/>
      <c r="B44" s="26"/>
      <c r="C44" s="26"/>
      <c r="D44" s="26"/>
      <c r="E44" s="26"/>
      <c r="F44" s="26"/>
      <c r="G44" s="26"/>
      <c r="H44" s="26"/>
      <c r="I44" s="26"/>
      <c r="J44" s="26"/>
      <c r="K44" s="26"/>
      <c r="L44" s="26"/>
      <c r="M44" s="26"/>
      <c r="N44" s="26"/>
      <c r="O44" s="26"/>
      <c r="P44" s="26"/>
      <c r="Q44" s="26"/>
      <c r="R44" s="26"/>
      <c r="S44" s="26"/>
      <c r="T44" s="320"/>
      <c r="U44" s="320"/>
      <c r="V44" s="320"/>
      <c r="W44" s="320"/>
      <c r="X44" s="320"/>
      <c r="Y44" s="320"/>
      <c r="Z44" s="320"/>
      <c r="AA44" s="320"/>
      <c r="AB44" s="320"/>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0"/>
      <c r="AY44" s="320"/>
      <c r="AZ44" s="320"/>
      <c r="BA44" s="320"/>
      <c r="BB44" s="320"/>
      <c r="BC44" s="320"/>
      <c r="BD44" s="320"/>
      <c r="BE44" s="320"/>
      <c r="BF44" s="320"/>
      <c r="BG44" s="320"/>
      <c r="BH44" s="320"/>
      <c r="BI44" s="320"/>
      <c r="BJ44" s="320"/>
      <c r="BK44" s="320"/>
      <c r="BL44" s="320"/>
      <c r="BM44" s="320"/>
      <c r="BN44" s="320"/>
    </row>
    <row r="45" spans="1:66" ht="12.75">
      <c r="A45" s="36"/>
      <c r="B45" s="26"/>
      <c r="C45" s="26"/>
      <c r="D45" s="26"/>
      <c r="E45" s="26"/>
      <c r="F45" s="26"/>
      <c r="G45" s="26"/>
      <c r="H45" s="26"/>
      <c r="I45" s="26"/>
      <c r="J45" s="26"/>
      <c r="K45" s="26"/>
      <c r="L45" s="26"/>
      <c r="M45" s="26"/>
      <c r="N45" s="26"/>
      <c r="O45" s="26"/>
      <c r="P45" s="26"/>
      <c r="Q45" s="26"/>
      <c r="R45" s="26"/>
      <c r="S45" s="26"/>
      <c r="T45" s="325"/>
      <c r="U45" s="325"/>
      <c r="V45" s="325"/>
      <c r="W45" s="325"/>
      <c r="X45" s="325"/>
      <c r="Y45" s="325"/>
      <c r="Z45" s="325"/>
      <c r="AA45" s="325"/>
      <c r="AB45" s="326"/>
      <c r="AC45" s="326"/>
      <c r="AD45" s="326"/>
      <c r="AE45" s="326"/>
      <c r="AF45" s="326"/>
      <c r="AG45" s="326"/>
      <c r="AH45" s="327"/>
      <c r="AI45" s="327"/>
      <c r="AJ45" s="327"/>
      <c r="AK45" s="327"/>
      <c r="AL45" s="328"/>
      <c r="AM45" s="328"/>
      <c r="AN45" s="329"/>
      <c r="AO45" s="329"/>
      <c r="AP45" s="329"/>
      <c r="AQ45" s="329"/>
      <c r="AR45" s="329"/>
      <c r="AS45" s="329"/>
      <c r="AT45" s="329"/>
      <c r="AU45" s="329"/>
      <c r="AV45" s="337"/>
      <c r="AW45" s="337"/>
      <c r="AX45" s="329"/>
      <c r="AY45" s="329"/>
      <c r="AZ45" s="337"/>
      <c r="BA45" s="337"/>
      <c r="BB45" s="337"/>
      <c r="BC45" s="337"/>
      <c r="BD45" s="337"/>
      <c r="BE45" s="337"/>
      <c r="BF45" s="337"/>
      <c r="BG45" s="337"/>
      <c r="BH45" s="337"/>
      <c r="BI45" s="337"/>
      <c r="BJ45" s="337"/>
      <c r="BK45" s="337"/>
      <c r="BL45" s="337"/>
      <c r="BM45" s="337"/>
      <c r="BN45" s="337"/>
    </row>
    <row r="46" spans="2:66" ht="12.75">
      <c r="B46" s="26"/>
      <c r="C46" s="26"/>
      <c r="D46" s="26"/>
      <c r="E46" s="26"/>
      <c r="F46" s="26"/>
      <c r="G46" s="26"/>
      <c r="H46" s="26"/>
      <c r="I46" s="26"/>
      <c r="J46" s="26"/>
      <c r="K46" s="26"/>
      <c r="L46" s="26"/>
      <c r="M46" s="26"/>
      <c r="N46" s="26"/>
      <c r="O46" s="26"/>
      <c r="P46" s="26"/>
      <c r="Q46" s="26"/>
      <c r="R46" s="26"/>
      <c r="S46" s="26"/>
      <c r="T46" s="325"/>
      <c r="U46" s="325"/>
      <c r="V46" s="325"/>
      <c r="W46" s="325"/>
      <c r="X46" s="325"/>
      <c r="Y46" s="325"/>
      <c r="Z46" s="325"/>
      <c r="AA46" s="325"/>
      <c r="AB46" s="326"/>
      <c r="AC46" s="326"/>
      <c r="AD46" s="326"/>
      <c r="AE46" s="326"/>
      <c r="AF46" s="326"/>
      <c r="AG46" s="326"/>
      <c r="AH46" s="327"/>
      <c r="AI46" s="327"/>
      <c r="AJ46" s="327"/>
      <c r="AK46" s="327"/>
      <c r="AL46" s="328"/>
      <c r="AM46" s="328"/>
      <c r="AN46" s="329"/>
      <c r="AO46" s="329"/>
      <c r="AP46" s="329"/>
      <c r="AQ46" s="329"/>
      <c r="AR46" s="329"/>
      <c r="AS46" s="329"/>
      <c r="AT46" s="329"/>
      <c r="AU46" s="329"/>
      <c r="AV46" s="337"/>
      <c r="AW46" s="337"/>
      <c r="AX46" s="329"/>
      <c r="AY46" s="329"/>
      <c r="AZ46" s="337"/>
      <c r="BA46" s="337"/>
      <c r="BB46" s="337"/>
      <c r="BC46" s="337"/>
      <c r="BD46" s="337"/>
      <c r="BE46" s="337"/>
      <c r="BF46" s="337"/>
      <c r="BG46" s="337"/>
      <c r="BH46" s="337"/>
      <c r="BI46" s="337"/>
      <c r="BJ46" s="337"/>
      <c r="BK46" s="337"/>
      <c r="BL46" s="337"/>
      <c r="BM46" s="337"/>
      <c r="BN46" s="337"/>
    </row>
    <row r="47" spans="2:66" ht="12.75">
      <c r="B47" s="26"/>
      <c r="C47" s="26"/>
      <c r="D47" s="26"/>
      <c r="E47" s="26"/>
      <c r="F47" s="26"/>
      <c r="G47" s="26"/>
      <c r="H47" s="26"/>
      <c r="I47" s="26"/>
      <c r="J47" s="26"/>
      <c r="K47" s="26"/>
      <c r="L47" s="26"/>
      <c r="M47" s="26"/>
      <c r="N47" s="26"/>
      <c r="O47" s="26"/>
      <c r="P47" s="26"/>
      <c r="Q47" s="26"/>
      <c r="R47" s="26"/>
      <c r="S47" s="26"/>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8"/>
      <c r="BJ47" s="338"/>
      <c r="BK47" s="338"/>
      <c r="BL47" s="338"/>
      <c r="BM47" s="338"/>
      <c r="BN47" s="338"/>
    </row>
    <row r="48" spans="2:66" ht="12.75">
      <c r="B48" s="28"/>
      <c r="C48" s="28"/>
      <c r="D48" s="28"/>
      <c r="E48" s="28"/>
      <c r="F48" s="28"/>
      <c r="G48" s="28"/>
      <c r="H48" s="28"/>
      <c r="I48" s="28"/>
      <c r="J48" s="28"/>
      <c r="K48" s="28"/>
      <c r="L48" s="28"/>
      <c r="M48" s="28"/>
      <c r="N48" s="28"/>
      <c r="O48" s="28"/>
      <c r="P48" s="28"/>
      <c r="Q48" s="28"/>
      <c r="R48" s="28"/>
      <c r="S48" s="28"/>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0"/>
      <c r="AQ48" s="320"/>
      <c r="AR48" s="320"/>
      <c r="AS48" s="320"/>
      <c r="AT48" s="320"/>
      <c r="AU48" s="320"/>
      <c r="AV48" s="320"/>
      <c r="AW48" s="320"/>
      <c r="AX48" s="320"/>
      <c r="AY48" s="320"/>
      <c r="AZ48" s="320"/>
      <c r="BA48" s="320"/>
      <c r="BB48" s="320"/>
      <c r="BC48" s="320"/>
      <c r="BD48" s="335"/>
      <c r="BE48" s="335"/>
      <c r="BF48" s="335"/>
      <c r="BG48" s="335"/>
      <c r="BH48" s="335"/>
      <c r="BI48" s="335"/>
      <c r="BJ48" s="335"/>
      <c r="BK48" s="335"/>
      <c r="BL48" s="335"/>
      <c r="BM48" s="335"/>
      <c r="BN48" s="335"/>
    </row>
    <row r="49" spans="2:66" ht="12.75">
      <c r="B49" s="28"/>
      <c r="C49" s="28"/>
      <c r="D49" s="28"/>
      <c r="E49" s="28"/>
      <c r="F49" s="28"/>
      <c r="G49" s="28"/>
      <c r="H49" s="28"/>
      <c r="I49" s="28"/>
      <c r="J49" s="28"/>
      <c r="K49" s="28"/>
      <c r="L49" s="28"/>
      <c r="M49" s="28"/>
      <c r="N49" s="28"/>
      <c r="O49" s="28"/>
      <c r="P49" s="28"/>
      <c r="Q49" s="28"/>
      <c r="R49" s="28"/>
      <c r="S49" s="28"/>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29"/>
      <c r="BE49" s="329"/>
      <c r="BF49" s="329"/>
      <c r="BG49" s="329"/>
      <c r="BH49" s="329"/>
      <c r="BI49" s="329"/>
      <c r="BJ49" s="329"/>
      <c r="BK49" s="329"/>
      <c r="BL49" s="329"/>
      <c r="BM49" s="329"/>
      <c r="BN49" s="329"/>
    </row>
    <row r="50" spans="20:66" ht="12.75">
      <c r="T50" s="325"/>
      <c r="U50" s="325"/>
      <c r="V50" s="325"/>
      <c r="W50" s="325"/>
      <c r="X50" s="325"/>
      <c r="Y50" s="325"/>
      <c r="Z50" s="325"/>
      <c r="AA50" s="325"/>
      <c r="AB50" s="326"/>
      <c r="AC50" s="326"/>
      <c r="AD50" s="326"/>
      <c r="AE50" s="326"/>
      <c r="AF50" s="326"/>
      <c r="AG50" s="326"/>
      <c r="AH50" s="327"/>
      <c r="AI50" s="327"/>
      <c r="AJ50" s="327"/>
      <c r="AK50" s="327"/>
      <c r="AL50" s="328"/>
      <c r="AM50" s="328"/>
      <c r="AN50" s="329"/>
      <c r="AO50" s="329"/>
      <c r="AP50" s="329"/>
      <c r="AQ50" s="329"/>
      <c r="AR50" s="329"/>
      <c r="AS50" s="329"/>
      <c r="AT50" s="329"/>
      <c r="AU50" s="329"/>
      <c r="AV50" s="337"/>
      <c r="AW50" s="337"/>
      <c r="AX50" s="329"/>
      <c r="AY50" s="329"/>
      <c r="AZ50" s="337"/>
      <c r="BA50" s="337"/>
      <c r="BB50" s="337"/>
      <c r="BC50" s="337"/>
      <c r="BD50" s="337"/>
      <c r="BE50" s="337"/>
      <c r="BF50" s="337"/>
      <c r="BG50" s="337"/>
      <c r="BH50" s="337"/>
      <c r="BI50" s="337"/>
      <c r="BJ50" s="337"/>
      <c r="BK50" s="337"/>
      <c r="BL50" s="337"/>
      <c r="BM50" s="337"/>
      <c r="BN50" s="337"/>
    </row>
    <row r="51" spans="20:66" ht="12.75">
      <c r="T51" s="325"/>
      <c r="U51" s="325"/>
      <c r="V51" s="325"/>
      <c r="W51" s="325"/>
      <c r="X51" s="325"/>
      <c r="Y51" s="325"/>
      <c r="Z51" s="325"/>
      <c r="AA51" s="325"/>
      <c r="AB51" s="326"/>
      <c r="AC51" s="326"/>
      <c r="AD51" s="326"/>
      <c r="AE51" s="326"/>
      <c r="AF51" s="326"/>
      <c r="AG51" s="326"/>
      <c r="AH51" s="327"/>
      <c r="AI51" s="327"/>
      <c r="AJ51" s="327"/>
      <c r="AK51" s="327"/>
      <c r="AL51" s="328"/>
      <c r="AM51" s="328"/>
      <c r="AN51" s="329"/>
      <c r="AO51" s="329"/>
      <c r="AP51" s="329"/>
      <c r="AQ51" s="329"/>
      <c r="AR51" s="329"/>
      <c r="AS51" s="329"/>
      <c r="AT51" s="329"/>
      <c r="AU51" s="329"/>
      <c r="AV51" s="337"/>
      <c r="AW51" s="337"/>
      <c r="AX51" s="329"/>
      <c r="AY51" s="329"/>
      <c r="AZ51" s="337"/>
      <c r="BA51" s="337"/>
      <c r="BB51" s="337"/>
      <c r="BC51" s="337"/>
      <c r="BD51" s="337"/>
      <c r="BE51" s="337"/>
      <c r="BF51" s="337"/>
      <c r="BG51" s="337"/>
      <c r="BH51" s="337"/>
      <c r="BI51" s="337"/>
      <c r="BJ51" s="337"/>
      <c r="BK51" s="337"/>
      <c r="BL51" s="337"/>
      <c r="BM51" s="337"/>
      <c r="BN51" s="337"/>
    </row>
    <row r="52" spans="20:66" ht="12.75">
      <c r="T52" s="325"/>
      <c r="U52" s="325"/>
      <c r="V52" s="325"/>
      <c r="W52" s="325"/>
      <c r="X52" s="325"/>
      <c r="Y52" s="325"/>
      <c r="Z52" s="325"/>
      <c r="AA52" s="325"/>
      <c r="AB52" s="326"/>
      <c r="AC52" s="326"/>
      <c r="AD52" s="326"/>
      <c r="AE52" s="326"/>
      <c r="AF52" s="326"/>
      <c r="AG52" s="326"/>
      <c r="AH52" s="327"/>
      <c r="AI52" s="327"/>
      <c r="AJ52" s="327"/>
      <c r="AK52" s="327"/>
      <c r="AL52" s="328"/>
      <c r="AM52" s="328"/>
      <c r="AN52" s="329"/>
      <c r="AO52" s="329"/>
      <c r="AP52" s="329"/>
      <c r="AQ52" s="329"/>
      <c r="AR52" s="329"/>
      <c r="AS52" s="329"/>
      <c r="AT52" s="329"/>
      <c r="AU52" s="329"/>
      <c r="AV52" s="337"/>
      <c r="AW52" s="337"/>
      <c r="AX52" s="329"/>
      <c r="AY52" s="329"/>
      <c r="AZ52" s="337"/>
      <c r="BA52" s="337"/>
      <c r="BB52" s="337"/>
      <c r="BC52" s="337"/>
      <c r="BD52" s="337"/>
      <c r="BE52" s="337"/>
      <c r="BF52" s="337"/>
      <c r="BG52" s="337"/>
      <c r="BH52" s="337"/>
      <c r="BI52" s="337"/>
      <c r="BJ52" s="337"/>
      <c r="BK52" s="337"/>
      <c r="BL52" s="337"/>
      <c r="BM52" s="337"/>
      <c r="BN52" s="337"/>
    </row>
    <row r="53" spans="20:66" ht="12.75">
      <c r="T53" s="325"/>
      <c r="U53" s="325"/>
      <c r="V53" s="325"/>
      <c r="W53" s="325"/>
      <c r="X53" s="325"/>
      <c r="Y53" s="325"/>
      <c r="Z53" s="325"/>
      <c r="AA53" s="325"/>
      <c r="AB53" s="326"/>
      <c r="AC53" s="326"/>
      <c r="AD53" s="326"/>
      <c r="AE53" s="326"/>
      <c r="AF53" s="326"/>
      <c r="AG53" s="326"/>
      <c r="AH53" s="327"/>
      <c r="AI53" s="327"/>
      <c r="AJ53" s="327"/>
      <c r="AK53" s="327"/>
      <c r="AL53" s="328"/>
      <c r="AM53" s="328"/>
      <c r="AN53" s="329"/>
      <c r="AO53" s="329"/>
      <c r="AP53" s="329"/>
      <c r="AQ53" s="329"/>
      <c r="AR53" s="329"/>
      <c r="AS53" s="329"/>
      <c r="AT53" s="329"/>
      <c r="AU53" s="329"/>
      <c r="AV53" s="337"/>
      <c r="AW53" s="337"/>
      <c r="AX53" s="329"/>
      <c r="AY53" s="329"/>
      <c r="AZ53" s="337"/>
      <c r="BA53" s="337"/>
      <c r="BB53" s="337"/>
      <c r="BC53" s="337"/>
      <c r="BD53" s="337"/>
      <c r="BE53" s="337"/>
      <c r="BF53" s="337"/>
      <c r="BG53" s="337"/>
      <c r="BH53" s="337"/>
      <c r="BI53" s="337"/>
      <c r="BJ53" s="337"/>
      <c r="BK53" s="337"/>
      <c r="BL53" s="337"/>
      <c r="BM53" s="337"/>
      <c r="BN53" s="337"/>
    </row>
    <row r="54" spans="24:66" ht="12.75">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c r="BI54" s="339"/>
      <c r="BJ54" s="339"/>
      <c r="BK54" s="339"/>
      <c r="BL54" s="339"/>
      <c r="BM54" s="339"/>
      <c r="BN54" s="339"/>
    </row>
    <row r="55" spans="24:66" ht="12.75">
      <c r="X55" s="340"/>
      <c r="Y55" s="340"/>
      <c r="Z55" s="340"/>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0"/>
      <c r="AY55" s="340"/>
      <c r="AZ55" s="340"/>
      <c r="BA55" s="340"/>
      <c r="BB55" s="340"/>
      <c r="BC55" s="340"/>
      <c r="BD55" s="340"/>
      <c r="BE55" s="340"/>
      <c r="BF55" s="340"/>
      <c r="BG55" s="340"/>
      <c r="BH55" s="340"/>
      <c r="BI55" s="340"/>
      <c r="BJ55" s="340"/>
      <c r="BK55" s="340"/>
      <c r="BL55" s="340"/>
      <c r="BM55" s="340"/>
      <c r="BN55" s="340"/>
    </row>
    <row r="56" spans="24:66" ht="12.75">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340"/>
      <c r="BJ56" s="340"/>
      <c r="BK56" s="340"/>
      <c r="BL56" s="340"/>
      <c r="BM56" s="340"/>
      <c r="BN56" s="340"/>
    </row>
    <row r="57" spans="24:66" ht="12.75">
      <c r="X57" s="340"/>
      <c r="Y57" s="340"/>
      <c r="Z57" s="340"/>
      <c r="AA57" s="340"/>
      <c r="AB57" s="340"/>
      <c r="AC57" s="340"/>
      <c r="AD57" s="340"/>
      <c r="AE57" s="340"/>
      <c r="AF57" s="340"/>
      <c r="AG57" s="340"/>
      <c r="AH57" s="340"/>
      <c r="AI57" s="340"/>
      <c r="AJ57" s="340"/>
      <c r="AK57" s="340"/>
      <c r="AL57" s="340"/>
      <c r="AM57" s="340"/>
      <c r="AN57" s="340"/>
      <c r="AO57" s="340"/>
      <c r="AP57" s="340"/>
      <c r="AQ57" s="340"/>
      <c r="AR57" s="340"/>
      <c r="AS57" s="340"/>
      <c r="AT57" s="340"/>
      <c r="AU57" s="340"/>
      <c r="AV57" s="340"/>
      <c r="AW57" s="340"/>
      <c r="AX57" s="340"/>
      <c r="AY57" s="340"/>
      <c r="AZ57" s="340"/>
      <c r="BA57" s="340"/>
      <c r="BB57" s="340"/>
      <c r="BC57" s="340"/>
      <c r="BD57" s="340"/>
      <c r="BE57" s="340"/>
      <c r="BF57" s="340"/>
      <c r="BG57" s="340"/>
      <c r="BH57" s="340"/>
      <c r="BI57" s="340"/>
      <c r="BJ57" s="340"/>
      <c r="BK57" s="340"/>
      <c r="BL57" s="340"/>
      <c r="BM57" s="340"/>
      <c r="BN57" s="340"/>
    </row>
    <row r="58" spans="24:66" ht="12.75">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0"/>
      <c r="AY58" s="340"/>
      <c r="AZ58" s="340"/>
      <c r="BA58" s="340"/>
      <c r="BB58" s="340"/>
      <c r="BC58" s="340"/>
      <c r="BD58" s="340"/>
      <c r="BE58" s="340"/>
      <c r="BF58" s="340"/>
      <c r="BG58" s="340"/>
      <c r="BH58" s="340"/>
      <c r="BI58" s="340"/>
      <c r="BJ58" s="340"/>
      <c r="BK58" s="340"/>
      <c r="BL58" s="340"/>
      <c r="BM58" s="340"/>
      <c r="BN58" s="340"/>
    </row>
    <row r="59" spans="24:66" ht="12.75">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0"/>
      <c r="AY59" s="340"/>
      <c r="AZ59" s="340"/>
      <c r="BA59" s="340"/>
      <c r="BB59" s="340"/>
      <c r="BC59" s="340"/>
      <c r="BD59" s="340"/>
      <c r="BE59" s="340"/>
      <c r="BF59" s="340"/>
      <c r="BG59" s="340"/>
      <c r="BH59" s="340"/>
      <c r="BI59" s="340"/>
      <c r="BJ59" s="340"/>
      <c r="BK59" s="340"/>
      <c r="BL59" s="340"/>
      <c r="BM59" s="340"/>
      <c r="BN59" s="340"/>
    </row>
    <row r="60" spans="24:66" ht="12.75">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340"/>
      <c r="AY60" s="340"/>
      <c r="AZ60" s="340"/>
      <c r="BA60" s="340"/>
      <c r="BB60" s="340"/>
      <c r="BC60" s="340"/>
      <c r="BD60" s="340"/>
      <c r="BE60" s="340"/>
      <c r="BF60" s="340"/>
      <c r="BG60" s="340"/>
      <c r="BH60" s="340"/>
      <c r="BI60" s="340"/>
      <c r="BJ60" s="340"/>
      <c r="BK60" s="340"/>
      <c r="BL60" s="340"/>
      <c r="BM60" s="340"/>
      <c r="BN60" s="340"/>
    </row>
    <row r="61" spans="24:66" ht="12.75">
      <c r="X61" s="340"/>
      <c r="Y61" s="340"/>
      <c r="Z61" s="340"/>
      <c r="AA61" s="340"/>
      <c r="AB61" s="340"/>
      <c r="AC61" s="340"/>
      <c r="AD61" s="340"/>
      <c r="AE61" s="340"/>
      <c r="AF61" s="340"/>
      <c r="AG61" s="340"/>
      <c r="AH61" s="340"/>
      <c r="AI61" s="340"/>
      <c r="AJ61" s="340"/>
      <c r="AK61" s="340"/>
      <c r="AL61" s="340"/>
      <c r="AM61" s="340"/>
      <c r="AN61" s="340"/>
      <c r="AO61" s="340"/>
      <c r="AP61" s="340"/>
      <c r="AQ61" s="340"/>
      <c r="AR61" s="340"/>
      <c r="AS61" s="340"/>
      <c r="AT61" s="340"/>
      <c r="AU61" s="340"/>
      <c r="AV61" s="340"/>
      <c r="AW61" s="340"/>
      <c r="AX61" s="340"/>
      <c r="AY61" s="340"/>
      <c r="AZ61" s="340"/>
      <c r="BA61" s="340"/>
      <c r="BB61" s="340"/>
      <c r="BC61" s="340"/>
      <c r="BD61" s="340"/>
      <c r="BE61" s="340"/>
      <c r="BF61" s="340"/>
      <c r="BG61" s="340"/>
      <c r="BH61" s="340"/>
      <c r="BI61" s="340"/>
      <c r="BJ61" s="340"/>
      <c r="BK61" s="340"/>
      <c r="BL61" s="340"/>
      <c r="BM61" s="340"/>
      <c r="BN61" s="340"/>
    </row>
    <row r="62" spans="24:66" ht="12.75">
      <c r="X62" s="340"/>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c r="AU62" s="340"/>
      <c r="AV62" s="340"/>
      <c r="AW62" s="340"/>
      <c r="AX62" s="340"/>
      <c r="AY62" s="340"/>
      <c r="AZ62" s="340"/>
      <c r="BA62" s="340"/>
      <c r="BB62" s="340"/>
      <c r="BC62" s="340"/>
      <c r="BD62" s="340"/>
      <c r="BE62" s="340"/>
      <c r="BF62" s="340"/>
      <c r="BG62" s="340"/>
      <c r="BH62" s="340"/>
      <c r="BI62" s="340"/>
      <c r="BJ62" s="340"/>
      <c r="BK62" s="340"/>
      <c r="BL62" s="340"/>
      <c r="BM62" s="340"/>
      <c r="BN62" s="340"/>
    </row>
    <row r="63" spans="24:66" ht="12.75">
      <c r="X63" s="340"/>
      <c r="Y63" s="340"/>
      <c r="Z63" s="340"/>
      <c r="AA63" s="340"/>
      <c r="AB63" s="340"/>
      <c r="AC63" s="340"/>
      <c r="AD63" s="340"/>
      <c r="AE63" s="340"/>
      <c r="AF63" s="340"/>
      <c r="AG63" s="340"/>
      <c r="AH63" s="340"/>
      <c r="AI63" s="340"/>
      <c r="AJ63" s="340"/>
      <c r="AK63" s="340"/>
      <c r="AL63" s="340"/>
      <c r="AM63" s="340"/>
      <c r="AN63" s="340"/>
      <c r="AO63" s="340"/>
      <c r="AP63" s="340"/>
      <c r="AQ63" s="340"/>
      <c r="AR63" s="340"/>
      <c r="AS63" s="340"/>
      <c r="AT63" s="340"/>
      <c r="AU63" s="340"/>
      <c r="AV63" s="340"/>
      <c r="AW63" s="340"/>
      <c r="AX63" s="340"/>
      <c r="AY63" s="340"/>
      <c r="AZ63" s="340"/>
      <c r="BA63" s="340"/>
      <c r="BB63" s="340"/>
      <c r="BC63" s="340"/>
      <c r="BD63" s="340"/>
      <c r="BE63" s="340"/>
      <c r="BF63" s="340"/>
      <c r="BG63" s="340"/>
      <c r="BH63" s="340"/>
      <c r="BI63" s="340"/>
      <c r="BJ63" s="340"/>
      <c r="BK63" s="340"/>
      <c r="BL63" s="340"/>
      <c r="BM63" s="340"/>
      <c r="BN63" s="340"/>
    </row>
    <row r="64" spans="24:66" ht="12.75">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0"/>
      <c r="AY64" s="340"/>
      <c r="AZ64" s="340"/>
      <c r="BA64" s="340"/>
      <c r="BB64" s="340"/>
      <c r="BC64" s="340"/>
      <c r="BD64" s="340"/>
      <c r="BE64" s="340"/>
      <c r="BF64" s="340"/>
      <c r="BG64" s="340"/>
      <c r="BH64" s="340"/>
      <c r="BI64" s="340"/>
      <c r="BJ64" s="340"/>
      <c r="BK64" s="340"/>
      <c r="BL64" s="340"/>
      <c r="BM64" s="340"/>
      <c r="BN64" s="340"/>
    </row>
    <row r="65" spans="24:66" ht="12.75">
      <c r="X65" s="340"/>
      <c r="Y65" s="340"/>
      <c r="Z65" s="340"/>
      <c r="AA65" s="340"/>
      <c r="AB65" s="340"/>
      <c r="AC65" s="340"/>
      <c r="AD65" s="340"/>
      <c r="AE65" s="340"/>
      <c r="AF65" s="340"/>
      <c r="AG65" s="340"/>
      <c r="AH65" s="340"/>
      <c r="AI65" s="340"/>
      <c r="AJ65" s="340"/>
      <c r="AK65" s="340"/>
      <c r="AL65" s="340"/>
      <c r="AM65" s="340"/>
      <c r="AN65" s="340"/>
      <c r="AO65" s="340"/>
      <c r="AP65" s="340"/>
      <c r="AQ65" s="340"/>
      <c r="AR65" s="340"/>
      <c r="AS65" s="340"/>
      <c r="AT65" s="340"/>
      <c r="AU65" s="340"/>
      <c r="AV65" s="340"/>
      <c r="AW65" s="340"/>
      <c r="AX65" s="340"/>
      <c r="AY65" s="340"/>
      <c r="AZ65" s="340"/>
      <c r="BA65" s="340"/>
      <c r="BB65" s="340"/>
      <c r="BC65" s="340"/>
      <c r="BD65" s="340"/>
      <c r="BE65" s="340"/>
      <c r="BF65" s="340"/>
      <c r="BG65" s="340"/>
      <c r="BH65" s="340"/>
      <c r="BI65" s="340"/>
      <c r="BJ65" s="340"/>
      <c r="BK65" s="340"/>
      <c r="BL65" s="340"/>
      <c r="BM65" s="340"/>
      <c r="BN65" s="340"/>
    </row>
    <row r="66" spans="24:66" ht="12.75">
      <c r="X66" s="340"/>
      <c r="Y66" s="340"/>
      <c r="Z66" s="340"/>
      <c r="AA66" s="340"/>
      <c r="AB66" s="340"/>
      <c r="AC66" s="340"/>
      <c r="AD66" s="340"/>
      <c r="AE66" s="340"/>
      <c r="AF66" s="340"/>
      <c r="AG66" s="340"/>
      <c r="AH66" s="340"/>
      <c r="AI66" s="340"/>
      <c r="AJ66" s="340"/>
      <c r="AK66" s="340"/>
      <c r="AL66" s="340"/>
      <c r="AM66" s="340"/>
      <c r="AN66" s="340"/>
      <c r="AO66" s="340"/>
      <c r="AP66" s="340"/>
      <c r="AQ66" s="340"/>
      <c r="AR66" s="340"/>
      <c r="AS66" s="340"/>
      <c r="AT66" s="340"/>
      <c r="AU66" s="340"/>
      <c r="AV66" s="340"/>
      <c r="AW66" s="340"/>
      <c r="AX66" s="340"/>
      <c r="AY66" s="340"/>
      <c r="AZ66" s="340"/>
      <c r="BA66" s="340"/>
      <c r="BB66" s="340"/>
      <c r="BC66" s="340"/>
      <c r="BD66" s="340"/>
      <c r="BE66" s="340"/>
      <c r="BF66" s="340"/>
      <c r="BG66" s="340"/>
      <c r="BH66" s="340"/>
      <c r="BI66" s="340"/>
      <c r="BJ66" s="340"/>
      <c r="BK66" s="340"/>
      <c r="BL66" s="340"/>
      <c r="BM66" s="340"/>
      <c r="BN66" s="340"/>
    </row>
    <row r="67" spans="24:66" ht="12.75">
      <c r="X67" s="340"/>
      <c r="Y67" s="340"/>
      <c r="Z67" s="340"/>
      <c r="AA67" s="340"/>
      <c r="AB67" s="340"/>
      <c r="AC67" s="340"/>
      <c r="AD67" s="340"/>
      <c r="AE67" s="340"/>
      <c r="AF67" s="340"/>
      <c r="AG67" s="340"/>
      <c r="AH67" s="340"/>
      <c r="AI67" s="340"/>
      <c r="AJ67" s="340"/>
      <c r="AK67" s="340"/>
      <c r="AL67" s="340"/>
      <c r="AM67" s="340"/>
      <c r="AN67" s="340"/>
      <c r="AO67" s="340"/>
      <c r="AP67" s="340"/>
      <c r="AQ67" s="340"/>
      <c r="AR67" s="340"/>
      <c r="AS67" s="340"/>
      <c r="AT67" s="340"/>
      <c r="AU67" s="340"/>
      <c r="AV67" s="340"/>
      <c r="AW67" s="340"/>
      <c r="AX67" s="340"/>
      <c r="AY67" s="340"/>
      <c r="AZ67" s="340"/>
      <c r="BA67" s="340"/>
      <c r="BB67" s="340"/>
      <c r="BC67" s="340"/>
      <c r="BD67" s="340"/>
      <c r="BE67" s="340"/>
      <c r="BF67" s="340"/>
      <c r="BG67" s="340"/>
      <c r="BH67" s="340"/>
      <c r="BI67" s="340"/>
      <c r="BJ67" s="340"/>
      <c r="BK67" s="340"/>
      <c r="BL67" s="340"/>
      <c r="BM67" s="340"/>
      <c r="BN67" s="340"/>
    </row>
    <row r="68" spans="24:66" ht="12.75">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AW68" s="340"/>
      <c r="AX68" s="340"/>
      <c r="AY68" s="340"/>
      <c r="AZ68" s="340"/>
      <c r="BA68" s="340"/>
      <c r="BB68" s="340"/>
      <c r="BC68" s="340"/>
      <c r="BD68" s="340"/>
      <c r="BE68" s="340"/>
      <c r="BF68" s="340"/>
      <c r="BG68" s="340"/>
      <c r="BH68" s="340"/>
      <c r="BI68" s="340"/>
      <c r="BJ68" s="340"/>
      <c r="BK68" s="340"/>
      <c r="BL68" s="340"/>
      <c r="BM68" s="340"/>
      <c r="BN68" s="340"/>
    </row>
    <row r="69" spans="24:66" ht="12.75">
      <c r="X69" s="340"/>
      <c r="Y69" s="340"/>
      <c r="Z69" s="340"/>
      <c r="AA69" s="340"/>
      <c r="AB69" s="340"/>
      <c r="AC69" s="340"/>
      <c r="AD69" s="340"/>
      <c r="AE69" s="340"/>
      <c r="AF69" s="340"/>
      <c r="AG69" s="340"/>
      <c r="AH69" s="340"/>
      <c r="AI69" s="340"/>
      <c r="AJ69" s="340"/>
      <c r="AK69" s="340"/>
      <c r="AL69" s="340"/>
      <c r="AM69" s="340"/>
      <c r="AN69" s="340"/>
      <c r="AO69" s="340"/>
      <c r="AP69" s="340"/>
      <c r="AQ69" s="340"/>
      <c r="AR69" s="340"/>
      <c r="AS69" s="340"/>
      <c r="AT69" s="340"/>
      <c r="AU69" s="340"/>
      <c r="AV69" s="340"/>
      <c r="AW69" s="340"/>
      <c r="AX69" s="340"/>
      <c r="AY69" s="340"/>
      <c r="AZ69" s="340"/>
      <c r="BA69" s="340"/>
      <c r="BB69" s="340"/>
      <c r="BC69" s="340"/>
      <c r="BD69" s="340"/>
      <c r="BE69" s="340"/>
      <c r="BF69" s="340"/>
      <c r="BG69" s="340"/>
      <c r="BH69" s="340"/>
      <c r="BI69" s="340"/>
      <c r="BJ69" s="340"/>
      <c r="BK69" s="340"/>
      <c r="BL69" s="340"/>
      <c r="BM69" s="340"/>
      <c r="BN69" s="340"/>
    </row>
    <row r="70" spans="24:66" ht="12.75">
      <c r="X70" s="340"/>
      <c r="Y70" s="340"/>
      <c r="Z70" s="340"/>
      <c r="AA70" s="340"/>
      <c r="AB70" s="340"/>
      <c r="AC70" s="340"/>
      <c r="AD70" s="340"/>
      <c r="AE70" s="340"/>
      <c r="AF70" s="340"/>
      <c r="AG70" s="340"/>
      <c r="AH70" s="340"/>
      <c r="AI70" s="340"/>
      <c r="AJ70" s="340"/>
      <c r="AK70" s="340"/>
      <c r="AL70" s="340"/>
      <c r="AM70" s="340"/>
      <c r="AN70" s="340"/>
      <c r="AO70" s="340"/>
      <c r="AP70" s="340"/>
      <c r="AQ70" s="340"/>
      <c r="AR70" s="340"/>
      <c r="AS70" s="340"/>
      <c r="AT70" s="340"/>
      <c r="AU70" s="340"/>
      <c r="AV70" s="340"/>
      <c r="AW70" s="340"/>
      <c r="AX70" s="340"/>
      <c r="AY70" s="340"/>
      <c r="AZ70" s="340"/>
      <c r="BA70" s="340"/>
      <c r="BB70" s="340"/>
      <c r="BC70" s="340"/>
      <c r="BD70" s="340"/>
      <c r="BE70" s="340"/>
      <c r="BF70" s="340"/>
      <c r="BG70" s="340"/>
      <c r="BH70" s="340"/>
      <c r="BI70" s="340"/>
      <c r="BJ70" s="340"/>
      <c r="BK70" s="340"/>
      <c r="BL70" s="340"/>
      <c r="BM70" s="340"/>
      <c r="BN70" s="340"/>
    </row>
    <row r="71" spans="24:66" ht="12.75">
      <c r="X71" s="340"/>
      <c r="Y71" s="340"/>
      <c r="Z71" s="340"/>
      <c r="AA71" s="340"/>
      <c r="AB71" s="340"/>
      <c r="AC71" s="340"/>
      <c r="AD71" s="340"/>
      <c r="AE71" s="340"/>
      <c r="AF71" s="340"/>
      <c r="AG71" s="340"/>
      <c r="AH71" s="340"/>
      <c r="AI71" s="340"/>
      <c r="AJ71" s="340"/>
      <c r="AK71" s="340"/>
      <c r="AL71" s="340"/>
      <c r="AM71" s="340"/>
      <c r="AN71" s="340"/>
      <c r="AO71" s="340"/>
      <c r="AP71" s="340"/>
      <c r="AQ71" s="340"/>
      <c r="AR71" s="340"/>
      <c r="AS71" s="340"/>
      <c r="AT71" s="340"/>
      <c r="AU71" s="340"/>
      <c r="AV71" s="340"/>
      <c r="AW71" s="340"/>
      <c r="AX71" s="340"/>
      <c r="AY71" s="340"/>
      <c r="AZ71" s="340"/>
      <c r="BA71" s="340"/>
      <c r="BB71" s="340"/>
      <c r="BC71" s="340"/>
      <c r="BD71" s="340"/>
      <c r="BE71" s="340"/>
      <c r="BF71" s="340"/>
      <c r="BG71" s="340"/>
      <c r="BH71" s="340"/>
      <c r="BI71" s="340"/>
      <c r="BJ71" s="340"/>
      <c r="BK71" s="340"/>
      <c r="BL71" s="340"/>
      <c r="BM71" s="340"/>
      <c r="BN71" s="340"/>
    </row>
    <row r="72" spans="24:66" ht="12.75">
      <c r="X72" s="340"/>
      <c r="Y72" s="340"/>
      <c r="Z72" s="340"/>
      <c r="AA72" s="340"/>
      <c r="AB72" s="340"/>
      <c r="AC72" s="340"/>
      <c r="AD72" s="340"/>
      <c r="AE72" s="340"/>
      <c r="AF72" s="340"/>
      <c r="AG72" s="340"/>
      <c r="AH72" s="340"/>
      <c r="AI72" s="340"/>
      <c r="AJ72" s="340"/>
      <c r="AK72" s="340"/>
      <c r="AL72" s="340"/>
      <c r="AM72" s="340"/>
      <c r="AN72" s="340"/>
      <c r="AO72" s="340"/>
      <c r="AP72" s="340"/>
      <c r="AQ72" s="340"/>
      <c r="AR72" s="340"/>
      <c r="AS72" s="340"/>
      <c r="AT72" s="340"/>
      <c r="AU72" s="340"/>
      <c r="AV72" s="340"/>
      <c r="AW72" s="340"/>
      <c r="AX72" s="340"/>
      <c r="AY72" s="340"/>
      <c r="AZ72" s="340"/>
      <c r="BA72" s="340"/>
      <c r="BB72" s="340"/>
      <c r="BC72" s="340"/>
      <c r="BD72" s="340"/>
      <c r="BE72" s="340"/>
      <c r="BF72" s="340"/>
      <c r="BG72" s="340"/>
      <c r="BH72" s="340"/>
      <c r="BI72" s="340"/>
      <c r="BJ72" s="340"/>
      <c r="BK72" s="340"/>
      <c r="BL72" s="340"/>
      <c r="BM72" s="340"/>
      <c r="BN72" s="340"/>
    </row>
    <row r="73" spans="24:66" ht="12.75">
      <c r="X73" s="340"/>
      <c r="Y73" s="340"/>
      <c r="Z73" s="340"/>
      <c r="AA73" s="340"/>
      <c r="AB73" s="340"/>
      <c r="AC73" s="340"/>
      <c r="AD73" s="340"/>
      <c r="AE73" s="340"/>
      <c r="AF73" s="340"/>
      <c r="AG73" s="340"/>
      <c r="AH73" s="340"/>
      <c r="AI73" s="340"/>
      <c r="AJ73" s="340"/>
      <c r="AK73" s="340"/>
      <c r="AL73" s="340"/>
      <c r="AM73" s="340"/>
      <c r="AN73" s="340"/>
      <c r="AO73" s="340"/>
      <c r="AP73" s="340"/>
      <c r="AQ73" s="340"/>
      <c r="AR73" s="340"/>
      <c r="AS73" s="340"/>
      <c r="AT73" s="340"/>
      <c r="AU73" s="340"/>
      <c r="AV73" s="340"/>
      <c r="AW73" s="340"/>
      <c r="AX73" s="340"/>
      <c r="AY73" s="340"/>
      <c r="AZ73" s="340"/>
      <c r="BA73" s="340"/>
      <c r="BB73" s="340"/>
      <c r="BC73" s="340"/>
      <c r="BD73" s="340"/>
      <c r="BE73" s="340"/>
      <c r="BF73" s="340"/>
      <c r="BG73" s="340"/>
      <c r="BH73" s="340"/>
      <c r="BI73" s="340"/>
      <c r="BJ73" s="340"/>
      <c r="BK73" s="340"/>
      <c r="BL73" s="340"/>
      <c r="BM73" s="340"/>
      <c r="BN73" s="340"/>
    </row>
  </sheetData>
  <sheetProtection/>
  <mergeCells count="58">
    <mergeCell ref="BL8:BM8"/>
    <mergeCell ref="AV8:AW8"/>
    <mergeCell ref="BB8:BC8"/>
    <mergeCell ref="BD8:BE8"/>
    <mergeCell ref="BF8:BG8"/>
    <mergeCell ref="BH8:BI8"/>
    <mergeCell ref="BJ8:BK8"/>
    <mergeCell ref="AX8:AY8"/>
    <mergeCell ref="AZ8:BA8"/>
    <mergeCell ref="AD8:AE8"/>
    <mergeCell ref="AF8:AG8"/>
    <mergeCell ref="AL8:AM8"/>
    <mergeCell ref="AN8:AO8"/>
    <mergeCell ref="AP8:AQ8"/>
    <mergeCell ref="AR8:AS8"/>
    <mergeCell ref="R8:S8"/>
    <mergeCell ref="AT8:AU8"/>
    <mergeCell ref="AH8:AI8"/>
    <mergeCell ref="AJ8:AK8"/>
    <mergeCell ref="AB8:AC8"/>
    <mergeCell ref="A8:A9"/>
    <mergeCell ref="T8:U8"/>
    <mergeCell ref="V8:W8"/>
    <mergeCell ref="X8:Y8"/>
    <mergeCell ref="Z8:AA8"/>
    <mergeCell ref="B8:C8"/>
    <mergeCell ref="T32:T33"/>
    <mergeCell ref="BN8:BO8"/>
    <mergeCell ref="D8:E8"/>
    <mergeCell ref="F8:G8"/>
    <mergeCell ref="H8:I8"/>
    <mergeCell ref="J8:K8"/>
    <mergeCell ref="L8:M8"/>
    <mergeCell ref="N8:O8"/>
    <mergeCell ref="P8:Q8"/>
    <mergeCell ref="V32:V33"/>
    <mergeCell ref="X32:X33"/>
    <mergeCell ref="Z32:Z33"/>
    <mergeCell ref="AB32:AB33"/>
    <mergeCell ref="AD32:AD33"/>
    <mergeCell ref="AF32:AF33"/>
    <mergeCell ref="BF32:BF33"/>
    <mergeCell ref="AH32:AH33"/>
    <mergeCell ref="AJ32:AJ33"/>
    <mergeCell ref="AL32:AL33"/>
    <mergeCell ref="AN32:AN33"/>
    <mergeCell ref="AP32:AP33"/>
    <mergeCell ref="AR32:AR33"/>
    <mergeCell ref="BH32:BH33"/>
    <mergeCell ref="BJ32:BJ33"/>
    <mergeCell ref="BL32:BL33"/>
    <mergeCell ref="BN32:BN33"/>
    <mergeCell ref="BQ8:BS8"/>
    <mergeCell ref="AT32:AT33"/>
    <mergeCell ref="AV32:AV33"/>
    <mergeCell ref="AX32:AX33"/>
    <mergeCell ref="AZ32:AZ33"/>
    <mergeCell ref="BB32:BB33"/>
  </mergeCells>
  <printOptions gridLines="1"/>
  <pageMargins left="0.3937007874015748" right="0.3937007874015748" top="0.984251968503937" bottom="0.984251968503937" header="0.5" footer="0.5"/>
  <pageSetup fitToHeight="1" fitToWidth="1" orientation="landscape" paperSize="8" r:id="rId2"/>
  <drawing r:id="rId1"/>
</worksheet>
</file>

<file path=xl/worksheets/sheet4.xml><?xml version="1.0" encoding="utf-8"?>
<worksheet xmlns="http://schemas.openxmlformats.org/spreadsheetml/2006/main" xmlns:r="http://schemas.openxmlformats.org/officeDocument/2006/relationships">
  <dimension ref="A1:AM38"/>
  <sheetViews>
    <sheetView showGridLines="0" zoomScalePageLayoutView="0" workbookViewId="0" topLeftCell="A1">
      <pane xSplit="1" topLeftCell="S1" activePane="topRight" state="frozen"/>
      <selection pane="topLeft" activeCell="A1" sqref="A1"/>
      <selection pane="topRight" activeCell="A7" sqref="A7"/>
    </sheetView>
  </sheetViews>
  <sheetFormatPr defaultColWidth="9.140625" defaultRowHeight="12.75"/>
  <cols>
    <col min="1" max="1" width="51.7109375" style="178" customWidth="1"/>
    <col min="2" max="6" width="12.7109375" style="178" customWidth="1"/>
    <col min="7" max="7" width="13.140625" style="178" customWidth="1"/>
    <col min="8" max="22" width="12.7109375" style="178" customWidth="1"/>
    <col min="23" max="23" width="2.00390625" style="178" customWidth="1"/>
    <col min="24" max="24" width="12.00390625" style="178" customWidth="1"/>
    <col min="25" max="34" width="12.7109375" style="178" customWidth="1"/>
    <col min="35" max="35" width="10.140625" style="178" customWidth="1"/>
    <col min="36" max="36" width="13.57421875" style="178" customWidth="1"/>
    <col min="37" max="16384" width="9.140625" style="178" customWidth="1"/>
  </cols>
  <sheetData>
    <row r="1" spans="1:15" s="2" customFormat="1" ht="15" customHeight="1">
      <c r="A1" s="85"/>
      <c r="B1" s="123"/>
      <c r="C1" s="125"/>
      <c r="D1" s="74"/>
      <c r="G1" s="123"/>
      <c r="H1" s="126"/>
      <c r="J1" s="68"/>
      <c r="K1" s="68"/>
      <c r="L1" s="1"/>
      <c r="M1" s="1"/>
      <c r="N1" s="1"/>
      <c r="O1" s="1"/>
    </row>
    <row r="2" spans="1:15" s="2" customFormat="1" ht="15" customHeight="1">
      <c r="A2" s="85"/>
      <c r="B2" s="123"/>
      <c r="C2" s="125"/>
      <c r="D2" s="74"/>
      <c r="E2" s="65"/>
      <c r="F2" s="66"/>
      <c r="G2" s="123"/>
      <c r="H2" s="126"/>
      <c r="I2" s="68"/>
      <c r="J2" s="68"/>
      <c r="K2" s="68"/>
      <c r="L2" s="1"/>
      <c r="M2" s="1"/>
      <c r="N2" s="1"/>
      <c r="O2" s="1"/>
    </row>
    <row r="3" spans="1:15" s="2" customFormat="1" ht="15" customHeight="1">
      <c r="A3" s="85"/>
      <c r="B3" s="65"/>
      <c r="C3" s="65"/>
      <c r="D3" s="74"/>
      <c r="E3" s="65"/>
      <c r="F3" s="66"/>
      <c r="G3" s="123"/>
      <c r="H3" s="126"/>
      <c r="I3" s="68"/>
      <c r="J3" s="68"/>
      <c r="K3" s="68"/>
      <c r="L3" s="1"/>
      <c r="M3" s="1"/>
      <c r="N3" s="1"/>
      <c r="O3" s="1"/>
    </row>
    <row r="4" spans="1:15" s="2" customFormat="1" ht="24.75" customHeight="1">
      <c r="A4" s="85"/>
      <c r="B4" s="65"/>
      <c r="C4" s="65"/>
      <c r="D4" s="236"/>
      <c r="E4" s="65"/>
      <c r="F4" s="66"/>
      <c r="G4" s="67"/>
      <c r="H4" s="65"/>
      <c r="I4" s="68"/>
      <c r="J4" s="68"/>
      <c r="K4" s="68"/>
      <c r="L4" s="1"/>
      <c r="M4" s="1"/>
      <c r="N4" s="1"/>
      <c r="O4" s="1"/>
    </row>
    <row r="5" spans="1:15" s="2" customFormat="1" ht="24.75" customHeight="1">
      <c r="A5" s="85"/>
      <c r="B5" s="65"/>
      <c r="C5" s="65"/>
      <c r="D5" s="74"/>
      <c r="E5" s="65"/>
      <c r="F5" s="66"/>
      <c r="G5" s="67"/>
      <c r="H5" s="65"/>
      <c r="I5" s="68"/>
      <c r="J5" s="68"/>
      <c r="K5" s="68"/>
      <c r="L5" s="1"/>
      <c r="M5" s="1"/>
      <c r="N5" s="1"/>
      <c r="O5" s="1"/>
    </row>
    <row r="6" spans="1:26" ht="30" customHeight="1">
      <c r="A6" s="354" t="s">
        <v>165</v>
      </c>
      <c r="B6" s="179"/>
      <c r="C6" s="179"/>
      <c r="D6" s="179"/>
      <c r="E6" s="179"/>
      <c r="F6" s="179"/>
      <c r="G6" s="179"/>
      <c r="H6" s="179"/>
      <c r="I6" s="179"/>
      <c r="J6" s="179"/>
      <c r="K6" s="179"/>
      <c r="L6" s="179"/>
      <c r="M6" s="179"/>
      <c r="N6" s="179"/>
      <c r="O6" s="179"/>
      <c r="P6" s="179"/>
      <c r="Q6" s="179"/>
      <c r="R6" s="179"/>
      <c r="Y6" s="180"/>
      <c r="Z6" s="181"/>
    </row>
    <row r="7" spans="1:35" ht="20.25" customHeight="1">
      <c r="A7" s="182"/>
      <c r="Y7" s="183"/>
      <c r="Z7" s="184"/>
      <c r="AI7" s="71" t="s">
        <v>9</v>
      </c>
    </row>
    <row r="8" spans="1:35" s="179" customFormat="1" ht="15">
      <c r="A8" s="386" t="s">
        <v>162</v>
      </c>
      <c r="B8" s="378">
        <v>1984</v>
      </c>
      <c r="C8" s="378">
        <v>1985</v>
      </c>
      <c r="D8" s="378">
        <v>1986</v>
      </c>
      <c r="E8" s="378">
        <v>1987</v>
      </c>
      <c r="F8" s="378">
        <v>1988</v>
      </c>
      <c r="G8" s="378">
        <v>1989</v>
      </c>
      <c r="H8" s="378">
        <v>1990</v>
      </c>
      <c r="I8" s="378">
        <v>1991</v>
      </c>
      <c r="J8" s="378">
        <v>1992</v>
      </c>
      <c r="K8" s="378">
        <v>1993</v>
      </c>
      <c r="L8" s="378">
        <v>1994</v>
      </c>
      <c r="M8" s="378">
        <v>1995</v>
      </c>
      <c r="N8" s="378">
        <v>1996</v>
      </c>
      <c r="O8" s="378">
        <v>1997</v>
      </c>
      <c r="P8" s="378">
        <v>1998</v>
      </c>
      <c r="Q8" s="378">
        <v>1999</v>
      </c>
      <c r="R8" s="378">
        <v>2000</v>
      </c>
      <c r="S8" s="378">
        <v>2001</v>
      </c>
      <c r="T8" s="378">
        <v>2002</v>
      </c>
      <c r="U8" s="378">
        <v>2003</v>
      </c>
      <c r="V8" s="378">
        <v>2004</v>
      </c>
      <c r="W8" s="185"/>
      <c r="X8" s="378">
        <v>2005</v>
      </c>
      <c r="Y8" s="378">
        <v>2006</v>
      </c>
      <c r="Z8" s="378">
        <v>2007</v>
      </c>
      <c r="AA8" s="378">
        <v>2008</v>
      </c>
      <c r="AB8" s="378">
        <v>2009</v>
      </c>
      <c r="AC8" s="185" t="s">
        <v>43</v>
      </c>
      <c r="AD8" s="378">
        <v>2010</v>
      </c>
      <c r="AE8" s="378">
        <v>2011</v>
      </c>
      <c r="AF8" s="378">
        <v>2012</v>
      </c>
      <c r="AG8" s="378">
        <v>2013</v>
      </c>
      <c r="AH8" s="378">
        <v>2014</v>
      </c>
      <c r="AI8" s="186" t="s">
        <v>44</v>
      </c>
    </row>
    <row r="9" spans="1:35" ht="17.25">
      <c r="A9" s="387"/>
      <c r="B9" s="384"/>
      <c r="C9" s="384"/>
      <c r="D9" s="384"/>
      <c r="E9" s="384"/>
      <c r="F9" s="384"/>
      <c r="G9" s="384"/>
      <c r="H9" s="384"/>
      <c r="I9" s="384"/>
      <c r="J9" s="384"/>
      <c r="K9" s="384"/>
      <c r="L9" s="384"/>
      <c r="M9" s="384"/>
      <c r="N9" s="384"/>
      <c r="O9" s="384"/>
      <c r="P9" s="384"/>
      <c r="Q9" s="384"/>
      <c r="R9" s="384"/>
      <c r="S9" s="384"/>
      <c r="T9" s="384"/>
      <c r="U9" s="384"/>
      <c r="V9" s="384"/>
      <c r="W9" s="187"/>
      <c r="X9" s="384"/>
      <c r="Y9" s="384"/>
      <c r="Z9" s="384"/>
      <c r="AA9" s="384"/>
      <c r="AB9" s="384"/>
      <c r="AC9" s="188" t="s">
        <v>146</v>
      </c>
      <c r="AD9" s="385"/>
      <c r="AE9" s="379"/>
      <c r="AF9" s="379"/>
      <c r="AG9" s="379"/>
      <c r="AH9" s="379"/>
      <c r="AI9" s="189" t="s">
        <v>46</v>
      </c>
    </row>
    <row r="10" spans="1:35" ht="12.75">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2"/>
    </row>
    <row r="11" spans="1:39" ht="12.75">
      <c r="A11" s="193" t="s">
        <v>55</v>
      </c>
      <c r="B11" s="194">
        <v>90682347</v>
      </c>
      <c r="C11" s="195">
        <v>91443131</v>
      </c>
      <c r="D11" s="196">
        <v>93633386</v>
      </c>
      <c r="E11" s="194">
        <v>99540367</v>
      </c>
      <c r="F11" s="195">
        <v>100595447</v>
      </c>
      <c r="G11" s="196">
        <v>92384285</v>
      </c>
      <c r="H11" s="194">
        <v>95217325</v>
      </c>
      <c r="I11" s="195">
        <v>107823843</v>
      </c>
      <c r="J11" s="196">
        <v>103853059</v>
      </c>
      <c r="K11" s="194">
        <v>108885195</v>
      </c>
      <c r="L11" s="195">
        <v>104784730</v>
      </c>
      <c r="M11" s="196">
        <v>104450815</v>
      </c>
      <c r="N11" s="194">
        <v>112247613</v>
      </c>
      <c r="O11" s="195">
        <v>140763071</v>
      </c>
      <c r="P11" s="197">
        <v>126458665</v>
      </c>
      <c r="Q11" s="195">
        <v>128667387</v>
      </c>
      <c r="R11" s="197">
        <v>129696194</v>
      </c>
      <c r="S11" s="197">
        <v>139303977</v>
      </c>
      <c r="T11" s="197">
        <v>130518577.25</v>
      </c>
      <c r="U11" s="197">
        <v>135343639</v>
      </c>
      <c r="V11" s="198">
        <v>136697756</v>
      </c>
      <c r="W11" s="198"/>
      <c r="X11" s="197">
        <v>134398529</v>
      </c>
      <c r="Y11" s="197">
        <v>134946992</v>
      </c>
      <c r="Z11" s="197">
        <v>128742687</v>
      </c>
      <c r="AA11" s="197">
        <v>128083141</v>
      </c>
      <c r="AB11" s="197">
        <v>121855375.87687227</v>
      </c>
      <c r="AC11" s="197">
        <v>115319777.54390004</v>
      </c>
      <c r="AD11" s="197">
        <v>125172787</v>
      </c>
      <c r="AE11" s="199">
        <v>120291272</v>
      </c>
      <c r="AF11" s="199">
        <v>117930801</v>
      </c>
      <c r="AG11" s="199">
        <v>120504242</v>
      </c>
      <c r="AH11" s="199">
        <v>125543977</v>
      </c>
      <c r="AI11" s="200">
        <v>0.04182205469580058</v>
      </c>
      <c r="AJ11" s="197"/>
      <c r="AK11" s="199"/>
      <c r="AL11" s="201"/>
      <c r="AM11" s="202"/>
    </row>
    <row r="12" spans="1:39" ht="12.75">
      <c r="A12" s="193"/>
      <c r="B12" s="194"/>
      <c r="C12" s="195"/>
      <c r="D12" s="196"/>
      <c r="E12" s="194"/>
      <c r="F12" s="195"/>
      <c r="G12" s="196"/>
      <c r="H12" s="194"/>
      <c r="I12" s="195"/>
      <c r="J12" s="196"/>
      <c r="K12" s="194"/>
      <c r="L12" s="195"/>
      <c r="M12" s="196"/>
      <c r="N12" s="194"/>
      <c r="O12" s="195"/>
      <c r="P12" s="197"/>
      <c r="Q12" s="195"/>
      <c r="R12" s="197"/>
      <c r="S12" s="197"/>
      <c r="T12" s="197"/>
      <c r="U12" s="197"/>
      <c r="V12" s="198"/>
      <c r="W12" s="198"/>
      <c r="X12" s="197"/>
      <c r="Y12" s="197"/>
      <c r="Z12" s="197"/>
      <c r="AA12" s="197"/>
      <c r="AB12" s="197"/>
      <c r="AC12" s="197"/>
      <c r="AD12" s="203"/>
      <c r="AE12" s="203"/>
      <c r="AF12" s="203"/>
      <c r="AG12" s="203"/>
      <c r="AH12" s="203"/>
      <c r="AI12" s="204"/>
      <c r="AJ12" s="203"/>
      <c r="AK12" s="203"/>
      <c r="AL12" s="201"/>
      <c r="AM12" s="202"/>
    </row>
    <row r="13" spans="1:39" ht="12.75">
      <c r="A13" s="193" t="s">
        <v>56</v>
      </c>
      <c r="B13" s="194">
        <v>46781180</v>
      </c>
      <c r="C13" s="194">
        <v>45804294</v>
      </c>
      <c r="D13" s="194">
        <v>45087832</v>
      </c>
      <c r="E13" s="194">
        <v>45620396</v>
      </c>
      <c r="F13" s="194">
        <v>43512426</v>
      </c>
      <c r="G13" s="194">
        <v>39559461</v>
      </c>
      <c r="H13" s="194">
        <v>39597417</v>
      </c>
      <c r="I13" s="194">
        <v>40107788</v>
      </c>
      <c r="J13" s="194">
        <v>39238249</v>
      </c>
      <c r="K13" s="194">
        <v>39076830</v>
      </c>
      <c r="L13" s="194">
        <v>38914077</v>
      </c>
      <c r="M13" s="194">
        <v>37412670</v>
      </c>
      <c r="N13" s="194">
        <v>37236820</v>
      </c>
      <c r="O13" s="194">
        <v>43149028</v>
      </c>
      <c r="P13" s="194">
        <v>37645947</v>
      </c>
      <c r="Q13" s="194">
        <v>37077397</v>
      </c>
      <c r="R13" s="194">
        <v>37490926</v>
      </c>
      <c r="S13" s="194">
        <v>38962941</v>
      </c>
      <c r="T13" s="194">
        <v>38455477</v>
      </c>
      <c r="U13" s="194">
        <v>36639720</v>
      </c>
      <c r="V13" s="194">
        <v>35921852</v>
      </c>
      <c r="W13" s="194"/>
      <c r="X13" s="194">
        <v>37197635</v>
      </c>
      <c r="Y13" s="194">
        <v>36229227.660584785</v>
      </c>
      <c r="Z13" s="194">
        <v>33354454</v>
      </c>
      <c r="AA13" s="194">
        <v>32637221</v>
      </c>
      <c r="AB13" s="194">
        <v>33119090.642134067</v>
      </c>
      <c r="AC13" s="194">
        <v>31059581.483600076</v>
      </c>
      <c r="AD13" s="194">
        <v>35629573</v>
      </c>
      <c r="AE13" s="194">
        <v>35165950</v>
      </c>
      <c r="AF13" s="194">
        <v>33508797</v>
      </c>
      <c r="AG13" s="199">
        <v>33349352</v>
      </c>
      <c r="AH13" s="199">
        <v>32671856</v>
      </c>
      <c r="AI13" s="200">
        <v>-0.020315117367198043</v>
      </c>
      <c r="AJ13" s="194"/>
      <c r="AK13" s="194"/>
      <c r="AL13" s="201"/>
      <c r="AM13" s="202"/>
    </row>
    <row r="14" spans="1:39" ht="12.75">
      <c r="A14" s="205"/>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6"/>
      <c r="AF14" s="206"/>
      <c r="AG14" s="206"/>
      <c r="AH14" s="206"/>
      <c r="AI14" s="207"/>
      <c r="AJ14" s="203"/>
      <c r="AK14" s="206"/>
      <c r="AL14" s="201"/>
      <c r="AM14" s="202"/>
    </row>
    <row r="15" spans="1:39" ht="12.75">
      <c r="A15" s="193" t="s">
        <v>57</v>
      </c>
      <c r="B15" s="197">
        <v>42621302</v>
      </c>
      <c r="C15" s="197">
        <v>41888662</v>
      </c>
      <c r="D15" s="197">
        <v>41043045</v>
      </c>
      <c r="E15" s="197">
        <v>41017533</v>
      </c>
      <c r="F15" s="197">
        <v>39157459</v>
      </c>
      <c r="G15" s="197">
        <v>35196222</v>
      </c>
      <c r="H15" s="197">
        <v>35373637</v>
      </c>
      <c r="I15" s="197">
        <v>35697981</v>
      </c>
      <c r="J15" s="197">
        <v>35045448</v>
      </c>
      <c r="K15" s="194">
        <v>34671145</v>
      </c>
      <c r="L15" s="195">
        <v>34374070</v>
      </c>
      <c r="M15" s="196">
        <v>33178535</v>
      </c>
      <c r="N15" s="194">
        <v>32448603</v>
      </c>
      <c r="O15" s="195">
        <v>37749247</v>
      </c>
      <c r="P15" s="197">
        <v>31671776</v>
      </c>
      <c r="Q15" s="195">
        <v>31624447</v>
      </c>
      <c r="R15" s="197">
        <v>30664771</v>
      </c>
      <c r="S15" s="197">
        <v>31553474</v>
      </c>
      <c r="T15" s="197">
        <v>31219890</v>
      </c>
      <c r="U15" s="197">
        <v>29773850</v>
      </c>
      <c r="V15" s="197">
        <v>29692236</v>
      </c>
      <c r="W15" s="197"/>
      <c r="X15" s="197">
        <v>32106925</v>
      </c>
      <c r="Y15" s="197">
        <v>30192922.665165626</v>
      </c>
      <c r="Z15" s="197">
        <v>27419370</v>
      </c>
      <c r="AA15" s="197">
        <v>26497973</v>
      </c>
      <c r="AB15" s="197">
        <v>26607697.231436893</v>
      </c>
      <c r="AC15" s="197">
        <v>24760393.56670007</v>
      </c>
      <c r="AD15" s="199">
        <v>28498573.4</v>
      </c>
      <c r="AE15" s="199">
        <v>28141904</v>
      </c>
      <c r="AF15" s="199">
        <v>26625601</v>
      </c>
      <c r="AG15" s="199">
        <v>25856020</v>
      </c>
      <c r="AH15" s="199">
        <v>25374380</v>
      </c>
      <c r="AI15" s="200">
        <v>-0.018627770244608377</v>
      </c>
      <c r="AJ15" s="199"/>
      <c r="AK15" s="199"/>
      <c r="AL15" s="201"/>
      <c r="AM15" s="202"/>
    </row>
    <row r="16" spans="1:39" ht="12.75">
      <c r="A16" s="205" t="s">
        <v>58</v>
      </c>
      <c r="B16" s="208">
        <v>32555986</v>
      </c>
      <c r="C16" s="209">
        <v>31880959</v>
      </c>
      <c r="D16" s="210">
        <v>30924230</v>
      </c>
      <c r="E16" s="208">
        <v>31289812</v>
      </c>
      <c r="F16" s="209">
        <v>30199051</v>
      </c>
      <c r="G16" s="211">
        <v>27596047</v>
      </c>
      <c r="H16" s="209">
        <v>26997188</v>
      </c>
      <c r="I16" s="211">
        <v>26892048</v>
      </c>
      <c r="J16" s="211">
        <v>26571979</v>
      </c>
      <c r="K16" s="208">
        <v>26397038</v>
      </c>
      <c r="L16" s="209">
        <v>26222655</v>
      </c>
      <c r="M16" s="210">
        <v>25331298</v>
      </c>
      <c r="N16" s="208">
        <v>24665597</v>
      </c>
      <c r="O16" s="209">
        <v>28481066</v>
      </c>
      <c r="P16" s="211">
        <v>23624531</v>
      </c>
      <c r="Q16" s="209">
        <v>23806536</v>
      </c>
      <c r="R16" s="211">
        <v>23131509</v>
      </c>
      <c r="S16" s="209">
        <v>24031658</v>
      </c>
      <c r="T16" s="209">
        <v>23100439</v>
      </c>
      <c r="U16" s="210">
        <v>23212036</v>
      </c>
      <c r="V16" s="210">
        <v>23171251</v>
      </c>
      <c r="W16" s="210"/>
      <c r="X16" s="210">
        <v>23283564</v>
      </c>
      <c r="Y16" s="210">
        <v>22565391.72066709</v>
      </c>
      <c r="Z16" s="210">
        <v>21065075</v>
      </c>
      <c r="AA16" s="210">
        <v>19569239</v>
      </c>
      <c r="AB16" s="210">
        <v>20302160.383298427</v>
      </c>
      <c r="AC16" s="210">
        <v>18817958.53920009</v>
      </c>
      <c r="AD16" s="212" t="s">
        <v>59</v>
      </c>
      <c r="AE16" s="212" t="s">
        <v>59</v>
      </c>
      <c r="AF16" s="212" t="s">
        <v>59</v>
      </c>
      <c r="AG16" s="212" t="s">
        <v>59</v>
      </c>
      <c r="AH16" s="212" t="s">
        <v>59</v>
      </c>
      <c r="AI16" s="213"/>
      <c r="AJ16" s="212"/>
      <c r="AK16" s="212"/>
      <c r="AL16" s="201"/>
      <c r="AM16" s="202"/>
    </row>
    <row r="17" spans="1:39" ht="12.75">
      <c r="A17" s="205" t="s">
        <v>60</v>
      </c>
      <c r="B17" s="208">
        <v>10065316</v>
      </c>
      <c r="C17" s="209">
        <v>10007703</v>
      </c>
      <c r="D17" s="210">
        <v>10118815</v>
      </c>
      <c r="E17" s="208">
        <v>9727721</v>
      </c>
      <c r="F17" s="209">
        <v>8958408</v>
      </c>
      <c r="G17" s="211">
        <v>7600175</v>
      </c>
      <c r="H17" s="209">
        <v>8376449</v>
      </c>
      <c r="I17" s="211">
        <v>8805933</v>
      </c>
      <c r="J17" s="211">
        <v>8473469</v>
      </c>
      <c r="K17" s="208">
        <v>8274107</v>
      </c>
      <c r="L17" s="209">
        <v>8151415</v>
      </c>
      <c r="M17" s="210">
        <v>7847237</v>
      </c>
      <c r="N17" s="208">
        <v>7783006</v>
      </c>
      <c r="O17" s="209">
        <v>9268181</v>
      </c>
      <c r="P17" s="211">
        <v>8047245</v>
      </c>
      <c r="Q17" s="209">
        <v>7817911</v>
      </c>
      <c r="R17" s="211">
        <v>7533262</v>
      </c>
      <c r="S17" s="209">
        <v>7521816</v>
      </c>
      <c r="T17" s="209">
        <v>8119451</v>
      </c>
      <c r="U17" s="210">
        <v>6561814</v>
      </c>
      <c r="V17" s="210">
        <v>6520985</v>
      </c>
      <c r="W17" s="210"/>
      <c r="X17" s="210">
        <v>8823361</v>
      </c>
      <c r="Y17" s="210">
        <v>7627530.944498535</v>
      </c>
      <c r="Z17" s="210">
        <v>6354295</v>
      </c>
      <c r="AA17" s="210">
        <v>6928734</v>
      </c>
      <c r="AB17" s="214">
        <v>6305536.848138467</v>
      </c>
      <c r="AC17" s="214">
        <v>5942435.027499982</v>
      </c>
      <c r="AD17" s="212" t="s">
        <v>59</v>
      </c>
      <c r="AE17" s="212" t="s">
        <v>59</v>
      </c>
      <c r="AF17" s="212" t="s">
        <v>59</v>
      </c>
      <c r="AG17" s="212" t="s">
        <v>59</v>
      </c>
      <c r="AH17" s="212" t="s">
        <v>59</v>
      </c>
      <c r="AI17" s="213"/>
      <c r="AJ17" s="212"/>
      <c r="AK17" s="212"/>
      <c r="AL17" s="201"/>
      <c r="AM17" s="202"/>
    </row>
    <row r="18" spans="1:39" ht="12.75">
      <c r="A18" s="205"/>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199"/>
      <c r="AE18" s="199"/>
      <c r="AF18" s="199"/>
      <c r="AG18" s="199"/>
      <c r="AH18" s="199"/>
      <c r="AI18" s="215"/>
      <c r="AJ18" s="199"/>
      <c r="AK18" s="199"/>
      <c r="AL18" s="201"/>
      <c r="AM18" s="202"/>
    </row>
    <row r="19" spans="1:39" ht="18.75">
      <c r="A19" s="193" t="s">
        <v>147</v>
      </c>
      <c r="B19" s="194">
        <v>4159878</v>
      </c>
      <c r="C19" s="195">
        <v>3915632</v>
      </c>
      <c r="D19" s="196">
        <v>4044787</v>
      </c>
      <c r="E19" s="194">
        <v>4602863</v>
      </c>
      <c r="F19" s="195">
        <v>4354967</v>
      </c>
      <c r="G19" s="197">
        <v>4363239</v>
      </c>
      <c r="H19" s="195">
        <v>4223780</v>
      </c>
      <c r="I19" s="197">
        <v>4409807</v>
      </c>
      <c r="J19" s="197">
        <v>4192801</v>
      </c>
      <c r="K19" s="194">
        <v>4405685</v>
      </c>
      <c r="L19" s="195">
        <v>4540007</v>
      </c>
      <c r="M19" s="196">
        <v>4234135</v>
      </c>
      <c r="N19" s="194">
        <v>4788217</v>
      </c>
      <c r="O19" s="195">
        <v>5399781</v>
      </c>
      <c r="P19" s="197">
        <v>5974171</v>
      </c>
      <c r="Q19" s="195">
        <v>5452950</v>
      </c>
      <c r="R19" s="197">
        <v>6826155</v>
      </c>
      <c r="S19" s="194">
        <v>7409467</v>
      </c>
      <c r="T19" s="195">
        <v>7235587</v>
      </c>
      <c r="U19" s="196">
        <v>6865870</v>
      </c>
      <c r="V19" s="216">
        <v>6229616</v>
      </c>
      <c r="W19" s="216"/>
      <c r="X19" s="196">
        <v>5090710</v>
      </c>
      <c r="Y19" s="196">
        <v>6036304.995419157</v>
      </c>
      <c r="Z19" s="196">
        <v>5935084</v>
      </c>
      <c r="AA19" s="196">
        <v>6139248</v>
      </c>
      <c r="AB19" s="196">
        <v>6511393.410697172</v>
      </c>
      <c r="AC19" s="196">
        <v>6299187.916900004</v>
      </c>
      <c r="AD19" s="199">
        <v>7130999.6</v>
      </c>
      <c r="AE19" s="199">
        <v>7024046</v>
      </c>
      <c r="AF19" s="199">
        <v>6883196</v>
      </c>
      <c r="AG19" s="199">
        <v>7493332</v>
      </c>
      <c r="AH19" s="199">
        <v>7297476</v>
      </c>
      <c r="AI19" s="200">
        <v>-0.026137371198820536</v>
      </c>
      <c r="AJ19" s="199"/>
      <c r="AK19" s="199"/>
      <c r="AL19" s="201"/>
      <c r="AM19" s="202"/>
    </row>
    <row r="20" spans="1:39" ht="14.25">
      <c r="A20" s="205" t="s">
        <v>61</v>
      </c>
      <c r="B20" s="380">
        <v>3737776</v>
      </c>
      <c r="C20" s="381">
        <v>3525363</v>
      </c>
      <c r="D20" s="383">
        <v>3666453</v>
      </c>
      <c r="E20" s="380">
        <v>4185736</v>
      </c>
      <c r="F20" s="209">
        <v>1010643</v>
      </c>
      <c r="G20" s="211">
        <v>652506</v>
      </c>
      <c r="H20" s="209">
        <v>683878</v>
      </c>
      <c r="I20" s="211">
        <v>731511</v>
      </c>
      <c r="J20" s="211">
        <v>667353</v>
      </c>
      <c r="K20" s="208">
        <v>818304</v>
      </c>
      <c r="L20" s="209">
        <v>936886</v>
      </c>
      <c r="M20" s="210">
        <v>986464</v>
      </c>
      <c r="N20" s="208">
        <v>825382</v>
      </c>
      <c r="O20" s="209">
        <v>1019019</v>
      </c>
      <c r="P20" s="211">
        <v>1098811</v>
      </c>
      <c r="Q20" s="209">
        <v>1186064</v>
      </c>
      <c r="R20" s="211">
        <v>1495813</v>
      </c>
      <c r="S20" s="208">
        <v>886622</v>
      </c>
      <c r="T20" s="209">
        <v>975644</v>
      </c>
      <c r="U20" s="210">
        <v>1041461</v>
      </c>
      <c r="V20" s="217">
        <v>1926062</v>
      </c>
      <c r="W20" s="218" t="s">
        <v>148</v>
      </c>
      <c r="X20" s="210">
        <v>1319852.4314851998</v>
      </c>
      <c r="Y20" s="214">
        <v>1229072</v>
      </c>
      <c r="Z20" s="214">
        <v>1171732</v>
      </c>
      <c r="AA20" s="214">
        <v>969952</v>
      </c>
      <c r="AB20" s="214">
        <v>945983.8329820891</v>
      </c>
      <c r="AC20" s="214">
        <v>901016.6039000009</v>
      </c>
      <c r="AD20" s="212" t="s">
        <v>59</v>
      </c>
      <c r="AE20" s="212" t="s">
        <v>59</v>
      </c>
      <c r="AF20" s="212" t="s">
        <v>59</v>
      </c>
      <c r="AG20" s="212" t="s">
        <v>59</v>
      </c>
      <c r="AH20" s="212" t="s">
        <v>59</v>
      </c>
      <c r="AI20" s="213"/>
      <c r="AJ20" s="212"/>
      <c r="AK20" s="212"/>
      <c r="AL20" s="201"/>
      <c r="AM20" s="202"/>
    </row>
    <row r="21" spans="1:39" ht="12.75">
      <c r="A21" s="205" t="s">
        <v>62</v>
      </c>
      <c r="B21" s="380"/>
      <c r="C21" s="382"/>
      <c r="D21" s="382"/>
      <c r="E21" s="380"/>
      <c r="F21" s="209">
        <v>2935103</v>
      </c>
      <c r="G21" s="211">
        <v>3325673</v>
      </c>
      <c r="H21" s="209">
        <v>3130244</v>
      </c>
      <c r="I21" s="211">
        <v>3274597</v>
      </c>
      <c r="J21" s="211">
        <v>3150913</v>
      </c>
      <c r="K21" s="208">
        <v>3186085</v>
      </c>
      <c r="L21" s="209">
        <v>3174718</v>
      </c>
      <c r="M21" s="210">
        <v>2855662</v>
      </c>
      <c r="N21" s="208">
        <v>3488776</v>
      </c>
      <c r="O21" s="209">
        <v>3871817</v>
      </c>
      <c r="P21" s="211">
        <v>4160549</v>
      </c>
      <c r="Q21" s="209">
        <v>3552749</v>
      </c>
      <c r="R21" s="211">
        <v>4739560</v>
      </c>
      <c r="S21" s="208">
        <v>5913877</v>
      </c>
      <c r="T21" s="209">
        <v>5652110</v>
      </c>
      <c r="U21" s="210">
        <v>5265095</v>
      </c>
      <c r="V21" s="209">
        <v>3901673</v>
      </c>
      <c r="W21" s="209"/>
      <c r="X21" s="210">
        <v>3507064.97269615</v>
      </c>
      <c r="Y21" s="214">
        <v>4537957</v>
      </c>
      <c r="Z21" s="214">
        <v>4503333</v>
      </c>
      <c r="AA21" s="214">
        <v>4866191</v>
      </c>
      <c r="AB21" s="214">
        <v>5221322.841533464</v>
      </c>
      <c r="AC21" s="214">
        <v>5095959.643500004</v>
      </c>
      <c r="AD21" s="212" t="s">
        <v>59</v>
      </c>
      <c r="AE21" s="212" t="s">
        <v>59</v>
      </c>
      <c r="AF21" s="212" t="s">
        <v>59</v>
      </c>
      <c r="AG21" s="212" t="s">
        <v>59</v>
      </c>
      <c r="AH21" s="212" t="s">
        <v>59</v>
      </c>
      <c r="AI21" s="213"/>
      <c r="AJ21" s="212"/>
      <c r="AK21" s="212"/>
      <c r="AL21" s="201"/>
      <c r="AM21" s="202"/>
    </row>
    <row r="22" spans="1:39" ht="12.75">
      <c r="A22" s="193" t="s">
        <v>63</v>
      </c>
      <c r="B22" s="208">
        <v>422102</v>
      </c>
      <c r="C22" s="208">
        <v>390269</v>
      </c>
      <c r="D22" s="219">
        <v>378334</v>
      </c>
      <c r="E22" s="208">
        <v>417127</v>
      </c>
      <c r="F22" s="209">
        <v>409221</v>
      </c>
      <c r="G22" s="211">
        <v>385060</v>
      </c>
      <c r="H22" s="209">
        <v>409658</v>
      </c>
      <c r="I22" s="211">
        <v>403699</v>
      </c>
      <c r="J22" s="211">
        <v>374535</v>
      </c>
      <c r="K22" s="208">
        <v>401296</v>
      </c>
      <c r="L22" s="209">
        <v>428403</v>
      </c>
      <c r="M22" s="210">
        <v>392009</v>
      </c>
      <c r="N22" s="208">
        <v>474059</v>
      </c>
      <c r="O22" s="209">
        <v>508945</v>
      </c>
      <c r="P22" s="211">
        <v>714811</v>
      </c>
      <c r="Q22" s="209">
        <v>714137</v>
      </c>
      <c r="R22" s="211">
        <v>590782</v>
      </c>
      <c r="S22" s="208">
        <v>608968</v>
      </c>
      <c r="T22" s="209">
        <v>607833</v>
      </c>
      <c r="U22" s="210">
        <v>559314</v>
      </c>
      <c r="V22" s="209">
        <v>401881</v>
      </c>
      <c r="W22" s="209"/>
      <c r="X22" s="210">
        <v>263793</v>
      </c>
      <c r="Y22" s="210">
        <v>269275.9677519638</v>
      </c>
      <c r="Z22" s="210">
        <v>260019</v>
      </c>
      <c r="AA22" s="210">
        <v>303105</v>
      </c>
      <c r="AB22" s="211">
        <v>344086.7361816184</v>
      </c>
      <c r="AC22" s="211">
        <v>302211.6695000002</v>
      </c>
      <c r="AD22" s="212" t="s">
        <v>59</v>
      </c>
      <c r="AE22" s="212" t="s">
        <v>59</v>
      </c>
      <c r="AF22" s="212" t="s">
        <v>59</v>
      </c>
      <c r="AG22" s="212" t="s">
        <v>59</v>
      </c>
      <c r="AH22" s="212" t="s">
        <v>59</v>
      </c>
      <c r="AI22" s="213"/>
      <c r="AJ22" s="212"/>
      <c r="AK22" s="212"/>
      <c r="AL22" s="201"/>
      <c r="AM22" s="202"/>
    </row>
    <row r="23" spans="1:39" ht="12.75">
      <c r="A23" s="193"/>
      <c r="B23" s="197"/>
      <c r="C23" s="197"/>
      <c r="D23" s="197"/>
      <c r="E23" s="197"/>
      <c r="F23" s="197"/>
      <c r="G23" s="197"/>
      <c r="H23" s="197"/>
      <c r="I23" s="197"/>
      <c r="J23" s="197"/>
      <c r="K23" s="197"/>
      <c r="L23" s="197"/>
      <c r="M23" s="197"/>
      <c r="N23" s="197"/>
      <c r="O23" s="197"/>
      <c r="P23" s="197"/>
      <c r="Q23" s="197"/>
      <c r="R23" s="197"/>
      <c r="S23" s="194"/>
      <c r="T23" s="195"/>
      <c r="U23" s="196"/>
      <c r="V23" s="195"/>
      <c r="W23" s="195"/>
      <c r="X23" s="196"/>
      <c r="Y23" s="196"/>
      <c r="Z23" s="196"/>
      <c r="AA23" s="196"/>
      <c r="AB23" s="196"/>
      <c r="AC23" s="196"/>
      <c r="AD23" s="196"/>
      <c r="AE23" s="220"/>
      <c r="AF23" s="220"/>
      <c r="AG23" s="220"/>
      <c r="AH23" s="220"/>
      <c r="AI23" s="215"/>
      <c r="AJ23" s="196"/>
      <c r="AK23" s="220"/>
      <c r="AL23" s="201"/>
      <c r="AM23" s="202"/>
    </row>
    <row r="24" spans="1:39" ht="12.75">
      <c r="A24" s="193" t="s">
        <v>64</v>
      </c>
      <c r="B24" s="194">
        <v>42447173</v>
      </c>
      <c r="C24" s="194">
        <v>44063433</v>
      </c>
      <c r="D24" s="220">
        <v>46872243</v>
      </c>
      <c r="E24" s="194">
        <v>52253653</v>
      </c>
      <c r="F24" s="195">
        <v>55349733</v>
      </c>
      <c r="G24" s="197">
        <v>50827241</v>
      </c>
      <c r="H24" s="195">
        <v>53524026</v>
      </c>
      <c r="I24" s="197">
        <v>55607622</v>
      </c>
      <c r="J24" s="197">
        <v>52824275</v>
      </c>
      <c r="K24" s="194">
        <v>57773800</v>
      </c>
      <c r="L24" s="195">
        <v>53259490</v>
      </c>
      <c r="M24" s="196">
        <v>52942262</v>
      </c>
      <c r="N24" s="194">
        <v>57904953</v>
      </c>
      <c r="O24" s="195">
        <v>81491335</v>
      </c>
      <c r="P24" s="197">
        <v>72771102</v>
      </c>
      <c r="Q24" s="195">
        <v>77545396</v>
      </c>
      <c r="R24" s="197">
        <v>77959661</v>
      </c>
      <c r="S24" s="194">
        <v>85434237</v>
      </c>
      <c r="T24" s="195">
        <v>78862569</v>
      </c>
      <c r="U24" s="196">
        <v>86175440</v>
      </c>
      <c r="V24" s="195">
        <v>87700309</v>
      </c>
      <c r="W24" s="195"/>
      <c r="X24" s="196">
        <v>84741894.40379275</v>
      </c>
      <c r="Y24" s="196">
        <v>84712916.33941522</v>
      </c>
      <c r="Z24" s="196">
        <v>86020025.6922643</v>
      </c>
      <c r="AA24" s="196">
        <v>84416108</v>
      </c>
      <c r="AB24" s="197">
        <v>77683545.73870157</v>
      </c>
      <c r="AC24" s="197">
        <v>73678719.31519997</v>
      </c>
      <c r="AD24" s="197">
        <v>78788030</v>
      </c>
      <c r="AE24" s="199">
        <v>74440948</v>
      </c>
      <c r="AF24" s="199">
        <v>74271691</v>
      </c>
      <c r="AG24" s="199">
        <v>76999044</v>
      </c>
      <c r="AH24" s="199">
        <v>82693074</v>
      </c>
      <c r="AI24" s="200">
        <v>0.07394935968295924</v>
      </c>
      <c r="AJ24" s="197"/>
      <c r="AK24" s="199"/>
      <c r="AL24" s="201"/>
      <c r="AM24" s="202"/>
    </row>
    <row r="25" spans="1:39" ht="12.75">
      <c r="A25" s="205"/>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21"/>
      <c r="AF25" s="221"/>
      <c r="AG25" s="221"/>
      <c r="AH25" s="221"/>
      <c r="AI25" s="207"/>
      <c r="AJ25" s="214"/>
      <c r="AK25" s="221"/>
      <c r="AL25" s="201"/>
      <c r="AM25" s="202"/>
    </row>
    <row r="26" spans="1:39" ht="12.75">
      <c r="A26" s="193" t="s">
        <v>65</v>
      </c>
      <c r="B26" s="194">
        <v>1453994</v>
      </c>
      <c r="C26" s="194">
        <v>1575404</v>
      </c>
      <c r="D26" s="220">
        <v>1673311</v>
      </c>
      <c r="E26" s="194">
        <v>1666318</v>
      </c>
      <c r="F26" s="195">
        <v>1733288</v>
      </c>
      <c r="G26" s="197">
        <v>1997583</v>
      </c>
      <c r="H26" s="195">
        <v>2095882</v>
      </c>
      <c r="I26" s="197">
        <v>12108433</v>
      </c>
      <c r="J26" s="197">
        <v>11790535</v>
      </c>
      <c r="K26" s="194">
        <v>12034565</v>
      </c>
      <c r="L26" s="195">
        <v>12611163</v>
      </c>
      <c r="M26" s="196">
        <v>14095883</v>
      </c>
      <c r="N26" s="194">
        <v>17105840</v>
      </c>
      <c r="O26" s="195">
        <v>16122708</v>
      </c>
      <c r="P26" s="197">
        <v>16041616</v>
      </c>
      <c r="Q26" s="195">
        <v>14044594</v>
      </c>
      <c r="R26" s="197">
        <v>14245607</v>
      </c>
      <c r="S26" s="197">
        <v>14906799</v>
      </c>
      <c r="T26" s="197">
        <v>13200531.25</v>
      </c>
      <c r="U26" s="197">
        <v>12528479</v>
      </c>
      <c r="V26" s="197">
        <v>13075595</v>
      </c>
      <c r="W26" s="197"/>
      <c r="X26" s="197">
        <v>12458999</v>
      </c>
      <c r="Y26" s="197">
        <v>14004848</v>
      </c>
      <c r="Z26" s="197">
        <v>9368207.278502101</v>
      </c>
      <c r="AA26" s="197">
        <v>11029812</v>
      </c>
      <c r="AB26" s="197">
        <v>11052739.49603664</v>
      </c>
      <c r="AC26" s="197">
        <v>10581476.745099999</v>
      </c>
      <c r="AD26" s="197">
        <v>10755184</v>
      </c>
      <c r="AE26" s="199">
        <v>10684374</v>
      </c>
      <c r="AF26" s="199">
        <v>10150313</v>
      </c>
      <c r="AG26" s="199">
        <v>10155846</v>
      </c>
      <c r="AH26" s="199">
        <v>10179047</v>
      </c>
      <c r="AI26" s="200">
        <v>0.0022844970276232335</v>
      </c>
      <c r="AJ26" s="197"/>
      <c r="AK26" s="199"/>
      <c r="AL26" s="201"/>
      <c r="AM26" s="202"/>
    </row>
    <row r="27" spans="1:39" ht="12.75">
      <c r="A27" s="205" t="s">
        <v>66</v>
      </c>
      <c r="B27" s="208">
        <v>1331334</v>
      </c>
      <c r="C27" s="208">
        <v>1456434</v>
      </c>
      <c r="D27" s="219">
        <v>1542201</v>
      </c>
      <c r="E27" s="208">
        <v>1508480</v>
      </c>
      <c r="F27" s="209">
        <v>1571305</v>
      </c>
      <c r="G27" s="211">
        <v>1822012</v>
      </c>
      <c r="H27" s="209">
        <v>1942287</v>
      </c>
      <c r="I27" s="211">
        <v>1955442</v>
      </c>
      <c r="J27" s="211">
        <v>2113729</v>
      </c>
      <c r="K27" s="208">
        <v>2285624</v>
      </c>
      <c r="L27" s="209">
        <v>2266259</v>
      </c>
      <c r="M27" s="210">
        <v>2376198</v>
      </c>
      <c r="N27" s="208">
        <v>2357906</v>
      </c>
      <c r="O27" s="209">
        <v>4110724</v>
      </c>
      <c r="P27" s="211">
        <v>2614186</v>
      </c>
      <c r="Q27" s="209">
        <v>2738691</v>
      </c>
      <c r="R27" s="211">
        <v>2555133</v>
      </c>
      <c r="S27" s="209">
        <v>2565391</v>
      </c>
      <c r="T27" s="209">
        <v>2725472</v>
      </c>
      <c r="U27" s="210">
        <v>2376290</v>
      </c>
      <c r="V27" s="210">
        <v>2892647</v>
      </c>
      <c r="W27" s="210"/>
      <c r="X27" s="210">
        <v>2607772.0339127686</v>
      </c>
      <c r="Y27" s="210">
        <v>3249372</v>
      </c>
      <c r="Z27" s="210">
        <v>2377247.852210815</v>
      </c>
      <c r="AA27" s="210">
        <v>2059499</v>
      </c>
      <c r="AB27" s="214">
        <v>2553195.8182537006</v>
      </c>
      <c r="AC27" s="214">
        <v>2451480.9808000117</v>
      </c>
      <c r="AD27" s="214">
        <v>2358003</v>
      </c>
      <c r="AE27" s="221">
        <v>2266257</v>
      </c>
      <c r="AF27" s="221">
        <v>2184750</v>
      </c>
      <c r="AG27" s="212">
        <v>2237802</v>
      </c>
      <c r="AH27" s="212">
        <v>1856229</v>
      </c>
      <c r="AI27" s="342">
        <v>-0.1705124045827111</v>
      </c>
      <c r="AJ27" s="214"/>
      <c r="AK27" s="221"/>
      <c r="AL27" s="201"/>
      <c r="AM27" s="222"/>
    </row>
    <row r="28" spans="1:39" ht="12.75">
      <c r="A28" s="205" t="s">
        <v>67</v>
      </c>
      <c r="B28" s="208">
        <v>122660</v>
      </c>
      <c r="C28" s="219">
        <v>118970</v>
      </c>
      <c r="D28" s="208">
        <v>131110</v>
      </c>
      <c r="E28" s="209">
        <v>157838</v>
      </c>
      <c r="F28" s="211">
        <v>161983</v>
      </c>
      <c r="G28" s="209">
        <v>175571</v>
      </c>
      <c r="H28" s="211">
        <v>153595</v>
      </c>
      <c r="I28" s="211">
        <v>141372</v>
      </c>
      <c r="J28" s="208">
        <v>133127</v>
      </c>
      <c r="K28" s="209">
        <v>147668</v>
      </c>
      <c r="L28" s="210">
        <v>129592</v>
      </c>
      <c r="M28" s="208">
        <v>128370</v>
      </c>
      <c r="N28" s="209">
        <v>148527</v>
      </c>
      <c r="O28" s="211">
        <v>159511</v>
      </c>
      <c r="P28" s="209">
        <v>130156</v>
      </c>
      <c r="Q28" s="211">
        <v>141052</v>
      </c>
      <c r="R28" s="209">
        <v>136351</v>
      </c>
      <c r="S28" s="209">
        <v>116363</v>
      </c>
      <c r="T28" s="209">
        <v>152293</v>
      </c>
      <c r="U28" s="210">
        <v>151697</v>
      </c>
      <c r="V28" s="210">
        <v>161821</v>
      </c>
      <c r="W28" s="210"/>
      <c r="X28" s="210">
        <v>157368.31795874384</v>
      </c>
      <c r="Y28" s="210">
        <v>171943</v>
      </c>
      <c r="Z28" s="210">
        <v>106901.87924518248</v>
      </c>
      <c r="AA28" s="210">
        <v>105186</v>
      </c>
      <c r="AB28" s="214">
        <v>126835.63611793538</v>
      </c>
      <c r="AC28" s="214">
        <v>115599.57549999967</v>
      </c>
      <c r="AD28" s="214">
        <v>122319</v>
      </c>
      <c r="AE28" s="221">
        <v>106661</v>
      </c>
      <c r="AF28" s="221">
        <v>88397</v>
      </c>
      <c r="AG28" s="212">
        <v>81635</v>
      </c>
      <c r="AH28" s="212">
        <v>99124</v>
      </c>
      <c r="AI28" s="342">
        <v>0.2142340907698903</v>
      </c>
      <c r="AJ28" s="214"/>
      <c r="AK28" s="221"/>
      <c r="AL28" s="201"/>
      <c r="AM28" s="222"/>
    </row>
    <row r="29" spans="1:39" ht="12.75">
      <c r="A29" s="205" t="s">
        <v>68</v>
      </c>
      <c r="B29" s="208" t="s">
        <v>59</v>
      </c>
      <c r="C29" s="219" t="s">
        <v>59</v>
      </c>
      <c r="D29" s="208" t="s">
        <v>59</v>
      </c>
      <c r="E29" s="208" t="s">
        <v>59</v>
      </c>
      <c r="F29" s="212" t="s">
        <v>59</v>
      </c>
      <c r="G29" s="208" t="s">
        <v>59</v>
      </c>
      <c r="H29" s="212" t="s">
        <v>59</v>
      </c>
      <c r="I29" s="212" t="s">
        <v>59</v>
      </c>
      <c r="J29" s="208" t="s">
        <v>59</v>
      </c>
      <c r="K29" s="208" t="s">
        <v>59</v>
      </c>
      <c r="L29" s="219" t="s">
        <v>59</v>
      </c>
      <c r="M29" s="208" t="s">
        <v>59</v>
      </c>
      <c r="N29" s="223">
        <v>13132390.30088327</v>
      </c>
      <c r="O29" s="224">
        <v>10681787</v>
      </c>
      <c r="P29" s="223">
        <v>11062401</v>
      </c>
      <c r="Q29" s="224">
        <v>9109499</v>
      </c>
      <c r="R29" s="223">
        <v>8385420</v>
      </c>
      <c r="S29" s="209">
        <v>8627093</v>
      </c>
      <c r="T29" s="209">
        <v>7438221</v>
      </c>
      <c r="U29" s="210">
        <v>6660522</v>
      </c>
      <c r="V29" s="210">
        <v>6568800</v>
      </c>
      <c r="W29" s="210"/>
      <c r="X29" s="210">
        <v>6110142.884807893</v>
      </c>
      <c r="Y29" s="210">
        <v>5375998</v>
      </c>
      <c r="Z29" s="210">
        <v>3182678.5182677405</v>
      </c>
      <c r="AA29" s="210">
        <v>4902686</v>
      </c>
      <c r="AB29" s="214">
        <v>4219525.371752971</v>
      </c>
      <c r="AC29" s="214">
        <v>4094187.336899993</v>
      </c>
      <c r="AD29" s="214">
        <v>3620194</v>
      </c>
      <c r="AE29" s="221">
        <v>3548978</v>
      </c>
      <c r="AF29" s="221">
        <v>3348974</v>
      </c>
      <c r="AG29" s="212">
        <v>3738412</v>
      </c>
      <c r="AH29" s="212">
        <v>3443465</v>
      </c>
      <c r="AI29" s="342">
        <v>-0.07889633352343184</v>
      </c>
      <c r="AJ29" s="214"/>
      <c r="AK29" s="221"/>
      <c r="AL29" s="201"/>
      <c r="AM29" s="222"/>
    </row>
    <row r="30" spans="1:39" ht="12.75">
      <c r="A30" s="205" t="s">
        <v>69</v>
      </c>
      <c r="B30" s="208" t="s">
        <v>59</v>
      </c>
      <c r="C30" s="219" t="s">
        <v>59</v>
      </c>
      <c r="D30" s="208" t="s">
        <v>59</v>
      </c>
      <c r="E30" s="208" t="s">
        <v>59</v>
      </c>
      <c r="F30" s="212" t="s">
        <v>59</v>
      </c>
      <c r="G30" s="208" t="s">
        <v>59</v>
      </c>
      <c r="H30" s="212" t="s">
        <v>59</v>
      </c>
      <c r="I30" s="212" t="s">
        <v>59</v>
      </c>
      <c r="J30" s="208" t="s">
        <v>59</v>
      </c>
      <c r="K30" s="208" t="s">
        <v>59</v>
      </c>
      <c r="L30" s="219" t="s">
        <v>59</v>
      </c>
      <c r="M30" s="208" t="s">
        <v>59</v>
      </c>
      <c r="N30" s="223">
        <v>1467016.6991167294</v>
      </c>
      <c r="O30" s="224">
        <v>1170686</v>
      </c>
      <c r="P30" s="223">
        <v>2234873</v>
      </c>
      <c r="Q30" s="224">
        <v>2055352</v>
      </c>
      <c r="R30" s="223">
        <v>3168703</v>
      </c>
      <c r="S30" s="209">
        <v>3597952</v>
      </c>
      <c r="T30" s="209">
        <v>2884545.25</v>
      </c>
      <c r="U30" s="210">
        <v>3339970</v>
      </c>
      <c r="V30" s="210">
        <v>3452327</v>
      </c>
      <c r="W30" s="210"/>
      <c r="X30" s="210">
        <v>3583715.763320594</v>
      </c>
      <c r="Y30" s="210">
        <v>5207535</v>
      </c>
      <c r="Z30" s="210">
        <v>3701379.0287783635</v>
      </c>
      <c r="AA30" s="210">
        <v>3962441</v>
      </c>
      <c r="AB30" s="214">
        <v>4153182.6699120323</v>
      </c>
      <c r="AC30" s="214">
        <v>3920208.8518999936</v>
      </c>
      <c r="AD30" s="214">
        <v>4654668</v>
      </c>
      <c r="AE30" s="221">
        <v>4762478</v>
      </c>
      <c r="AF30" s="221">
        <v>4528192</v>
      </c>
      <c r="AG30" s="212">
        <v>4097997</v>
      </c>
      <c r="AH30" s="212">
        <v>4780229</v>
      </c>
      <c r="AI30" s="342">
        <v>0.1664793800483504</v>
      </c>
      <c r="AJ30" s="214"/>
      <c r="AK30" s="221"/>
      <c r="AL30" s="201"/>
      <c r="AM30" s="222"/>
    </row>
    <row r="31" spans="1:38" ht="12.75">
      <c r="A31" s="225"/>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7"/>
      <c r="AE31" s="227"/>
      <c r="AF31" s="227"/>
      <c r="AG31" s="227"/>
      <c r="AH31" s="227"/>
      <c r="AI31" s="228"/>
      <c r="AJ31" s="197"/>
      <c r="AL31" s="229"/>
    </row>
    <row r="32" spans="1:37" ht="17.25" customHeight="1">
      <c r="A32" s="230"/>
      <c r="AI32" s="203"/>
      <c r="AK32" s="229"/>
    </row>
    <row r="33" spans="1:33" ht="14.25" customHeight="1">
      <c r="A33" s="230"/>
      <c r="T33" s="231"/>
      <c r="U33" s="353"/>
      <c r="V33" s="353"/>
      <c r="W33" s="231"/>
      <c r="X33" s="231"/>
      <c r="Y33" s="231"/>
      <c r="Z33" s="231"/>
      <c r="AA33" s="231"/>
      <c r="AB33" s="231"/>
      <c r="AC33" s="231"/>
      <c r="AD33" s="231"/>
      <c r="AE33" s="231"/>
      <c r="AF33" s="231"/>
      <c r="AG33" s="231"/>
    </row>
    <row r="34" spans="1:33" ht="90.75" customHeight="1">
      <c r="A34" s="232"/>
      <c r="B34" s="233"/>
      <c r="C34" s="233"/>
      <c r="D34" s="233"/>
      <c r="T34" s="231"/>
      <c r="U34" s="231"/>
      <c r="V34" s="231"/>
      <c r="W34" s="231"/>
      <c r="X34" s="231"/>
      <c r="Y34" s="231"/>
      <c r="Z34" s="231"/>
      <c r="AA34" s="231"/>
      <c r="AB34" s="231"/>
      <c r="AC34" s="231"/>
      <c r="AD34" s="231"/>
      <c r="AE34" s="231"/>
      <c r="AF34" s="231"/>
      <c r="AG34" s="231"/>
    </row>
    <row r="35" spans="1:33" ht="15.75" customHeight="1">
      <c r="A35" s="173"/>
      <c r="B35" s="234"/>
      <c r="C35" s="234"/>
      <c r="D35" s="234"/>
      <c r="T35" s="231"/>
      <c r="U35" s="231"/>
      <c r="V35" s="231"/>
      <c r="W35" s="231"/>
      <c r="X35" s="231"/>
      <c r="Y35" s="231"/>
      <c r="Z35" s="231"/>
      <c r="AA35" s="231"/>
      <c r="AB35" s="231"/>
      <c r="AC35" s="231"/>
      <c r="AD35" s="231"/>
      <c r="AE35" s="231"/>
      <c r="AF35" s="231"/>
      <c r="AG35" s="231"/>
    </row>
    <row r="36" spans="1:33" ht="13.5" customHeight="1">
      <c r="A36" s="232"/>
      <c r="B36" s="234"/>
      <c r="C36" s="234"/>
      <c r="D36" s="234"/>
      <c r="T36" s="231"/>
      <c r="U36" s="231"/>
      <c r="V36" s="231"/>
      <c r="W36" s="231"/>
      <c r="X36" s="231"/>
      <c r="Y36" s="231"/>
      <c r="Z36" s="231"/>
      <c r="AA36" s="231"/>
      <c r="AB36" s="231"/>
      <c r="AC36" s="231"/>
      <c r="AD36" s="231"/>
      <c r="AE36" s="231"/>
      <c r="AF36" s="231"/>
      <c r="AG36" s="231"/>
    </row>
    <row r="37" ht="63.75" customHeight="1">
      <c r="A37" s="235"/>
    </row>
    <row r="38" ht="27" customHeight="1">
      <c r="A38" s="230"/>
    </row>
    <row r="39" ht="12.75"/>
  </sheetData>
  <sheetProtection/>
  <mergeCells count="36">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P9"/>
    <mergeCell ref="Q8:Q9"/>
    <mergeCell ref="R8:R9"/>
    <mergeCell ref="AE8:AE9"/>
    <mergeCell ref="AF8:AF9"/>
    <mergeCell ref="S8:S9"/>
    <mergeCell ref="T8:T9"/>
    <mergeCell ref="U8:U9"/>
    <mergeCell ref="V8:V9"/>
    <mergeCell ref="X8:X9"/>
    <mergeCell ref="Y8:Y9"/>
    <mergeCell ref="AG8:AG9"/>
    <mergeCell ref="AH8:AH9"/>
    <mergeCell ref="B20:B21"/>
    <mergeCell ref="C20:C21"/>
    <mergeCell ref="D20:D21"/>
    <mergeCell ref="E20:E21"/>
    <mergeCell ref="Z8:Z9"/>
    <mergeCell ref="AA8:AA9"/>
    <mergeCell ref="AB8:AB9"/>
    <mergeCell ref="AD8:AD9"/>
  </mergeCells>
  <printOptions/>
  <pageMargins left="0.75" right="0.75" top="1" bottom="1" header="0.5" footer="0.5"/>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sheetPr>
    <tabColor theme="4" tint="-0.4999699890613556"/>
  </sheetPr>
  <dimension ref="B1:I36"/>
  <sheetViews>
    <sheetView zoomScalePageLayoutView="0" workbookViewId="0" topLeftCell="A1">
      <selection activeCell="G27" sqref="G27"/>
    </sheetView>
  </sheetViews>
  <sheetFormatPr defaultColWidth="9.140625" defaultRowHeight="12.75"/>
  <cols>
    <col min="1" max="1" width="1.421875" style="265" customWidth="1"/>
    <col min="2" max="2" width="31.00390625" style="265" customWidth="1"/>
    <col min="3" max="3" width="35.00390625" style="265" customWidth="1"/>
    <col min="4" max="4" width="16.421875" style="265" customWidth="1"/>
    <col min="5" max="5" width="3.7109375" style="265" customWidth="1"/>
    <col min="6" max="6" width="12.140625" style="265" customWidth="1"/>
    <col min="7" max="7" width="5.00390625" style="265" customWidth="1"/>
    <col min="8" max="8" width="35.7109375" style="265" customWidth="1"/>
    <col min="9" max="9" width="36.57421875" style="265" customWidth="1"/>
    <col min="10" max="16384" width="9.140625" style="265" customWidth="1"/>
  </cols>
  <sheetData>
    <row r="1" spans="2:4" ht="18.75" customHeight="1">
      <c r="B1" s="411" t="s">
        <v>103</v>
      </c>
      <c r="C1" s="411"/>
      <c r="D1" s="411"/>
    </row>
    <row r="2" spans="2:4" ht="25.5" customHeight="1">
      <c r="B2" s="411"/>
      <c r="C2" s="411"/>
      <c r="D2" s="411"/>
    </row>
    <row r="3" spans="2:4" ht="12" customHeight="1">
      <c r="B3" s="266"/>
      <c r="C3" s="266"/>
      <c r="D3" s="266"/>
    </row>
    <row r="4" spans="2:9" ht="27" customHeight="1">
      <c r="B4" s="408" t="s">
        <v>104</v>
      </c>
      <c r="C4" s="409"/>
      <c r="D4" s="410"/>
      <c r="G4" s="408" t="s">
        <v>105</v>
      </c>
      <c r="H4" s="409"/>
      <c r="I4" s="410"/>
    </row>
    <row r="5" spans="2:9" ht="20.25" customHeight="1">
      <c r="B5" s="412" t="s">
        <v>106</v>
      </c>
      <c r="C5" s="413"/>
      <c r="D5" s="267" t="s">
        <v>107</v>
      </c>
      <c r="G5" s="414" t="s">
        <v>111</v>
      </c>
      <c r="H5" s="415"/>
      <c r="I5" s="416"/>
    </row>
    <row r="6" spans="2:9" ht="31.5" customHeight="1">
      <c r="B6" s="271" t="s">
        <v>108</v>
      </c>
      <c r="C6" s="272" t="s">
        <v>109</v>
      </c>
      <c r="D6" s="273" t="s">
        <v>110</v>
      </c>
      <c r="G6" s="418" t="s">
        <v>115</v>
      </c>
      <c r="H6" s="419"/>
      <c r="I6" s="420"/>
    </row>
    <row r="7" spans="2:9" ht="32.25" customHeight="1">
      <c r="B7" s="271" t="s">
        <v>112</v>
      </c>
      <c r="C7" s="274" t="s">
        <v>113</v>
      </c>
      <c r="D7" s="275" t="s">
        <v>114</v>
      </c>
      <c r="G7" s="421"/>
      <c r="H7" s="422"/>
      <c r="I7" s="423"/>
    </row>
    <row r="8" spans="2:9" ht="18" customHeight="1">
      <c r="B8" s="405" t="s">
        <v>116</v>
      </c>
      <c r="C8" s="272" t="s">
        <v>117</v>
      </c>
      <c r="D8" s="273" t="s">
        <v>118</v>
      </c>
      <c r="G8" s="291"/>
      <c r="H8" s="291"/>
      <c r="I8" s="291"/>
    </row>
    <row r="9" spans="2:9" ht="18.75" customHeight="1">
      <c r="B9" s="417"/>
      <c r="C9" s="272" t="s">
        <v>119</v>
      </c>
      <c r="D9" s="273" t="s">
        <v>118</v>
      </c>
      <c r="G9" s="408" t="s">
        <v>143</v>
      </c>
      <c r="H9" s="409"/>
      <c r="I9" s="410"/>
    </row>
    <row r="10" spans="2:9" ht="18.75" customHeight="1">
      <c r="B10" s="417"/>
      <c r="C10" s="272" t="s">
        <v>120</v>
      </c>
      <c r="D10" s="273" t="s">
        <v>118</v>
      </c>
      <c r="G10" s="424" t="s">
        <v>144</v>
      </c>
      <c r="H10" s="425"/>
      <c r="I10" s="426"/>
    </row>
    <row r="11" spans="2:9" ht="51" customHeight="1">
      <c r="B11" s="406"/>
      <c r="C11" s="272" t="s">
        <v>121</v>
      </c>
      <c r="D11" s="273" t="s">
        <v>118</v>
      </c>
      <c r="G11" s="421" t="s">
        <v>145</v>
      </c>
      <c r="H11" s="422"/>
      <c r="I11" s="423"/>
    </row>
    <row r="12" spans="2:4" ht="25.5">
      <c r="B12" s="403" t="s">
        <v>122</v>
      </c>
      <c r="C12" s="272" t="s">
        <v>123</v>
      </c>
      <c r="D12" s="273" t="s">
        <v>124</v>
      </c>
    </row>
    <row r="13" spans="2:9" ht="25.5" customHeight="1">
      <c r="B13" s="404"/>
      <c r="C13" s="276" t="s">
        <v>125</v>
      </c>
      <c r="D13" s="277" t="s">
        <v>124</v>
      </c>
      <c r="G13" s="408" t="s">
        <v>163</v>
      </c>
      <c r="H13" s="409"/>
      <c r="I13" s="410"/>
    </row>
    <row r="14" spans="2:9" ht="18.75" customHeight="1">
      <c r="B14" s="271" t="s">
        <v>126</v>
      </c>
      <c r="C14" s="272" t="s">
        <v>127</v>
      </c>
      <c r="D14" s="273" t="s">
        <v>128</v>
      </c>
      <c r="G14" s="388" t="s">
        <v>153</v>
      </c>
      <c r="H14" s="389"/>
      <c r="I14" s="390"/>
    </row>
    <row r="15" spans="2:9" ht="15.75" customHeight="1">
      <c r="B15" s="405" t="s">
        <v>129</v>
      </c>
      <c r="C15" s="274" t="s">
        <v>127</v>
      </c>
      <c r="D15" s="275" t="s">
        <v>130</v>
      </c>
      <c r="G15" s="391"/>
      <c r="H15" s="392"/>
      <c r="I15" s="393"/>
    </row>
    <row r="16" spans="2:9" ht="17.25" customHeight="1">
      <c r="B16" s="406"/>
      <c r="C16" s="272" t="s">
        <v>131</v>
      </c>
      <c r="D16" s="273" t="s">
        <v>128</v>
      </c>
      <c r="G16" s="391"/>
      <c r="H16" s="392"/>
      <c r="I16" s="393"/>
    </row>
    <row r="17" spans="2:9" ht="17.25" customHeight="1">
      <c r="B17" s="271" t="s">
        <v>132</v>
      </c>
      <c r="C17" s="276" t="s">
        <v>127</v>
      </c>
      <c r="D17" s="277" t="s">
        <v>133</v>
      </c>
      <c r="G17" s="391"/>
      <c r="H17" s="392"/>
      <c r="I17" s="393"/>
    </row>
    <row r="18" spans="2:9" ht="17.25" customHeight="1">
      <c r="B18" s="271" t="s">
        <v>134</v>
      </c>
      <c r="C18" s="272" t="s">
        <v>127</v>
      </c>
      <c r="D18" s="273" t="s">
        <v>133</v>
      </c>
      <c r="G18" s="391"/>
      <c r="H18" s="392"/>
      <c r="I18" s="393"/>
    </row>
    <row r="19" spans="2:9" ht="18.75" customHeight="1">
      <c r="B19" s="271" t="s">
        <v>135</v>
      </c>
      <c r="C19" s="272" t="s">
        <v>127</v>
      </c>
      <c r="D19" s="273" t="s">
        <v>136</v>
      </c>
      <c r="G19" s="391"/>
      <c r="H19" s="392"/>
      <c r="I19" s="393"/>
    </row>
    <row r="20" spans="2:9" ht="16.5" customHeight="1">
      <c r="B20" s="271" t="s">
        <v>137</v>
      </c>
      <c r="C20" s="272"/>
      <c r="D20" s="273" t="s">
        <v>114</v>
      </c>
      <c r="G20" s="391"/>
      <c r="H20" s="392"/>
      <c r="I20" s="393"/>
    </row>
    <row r="21" spans="2:9" ht="18" customHeight="1">
      <c r="B21" s="271" t="s">
        <v>138</v>
      </c>
      <c r="C21" s="272" t="s">
        <v>139</v>
      </c>
      <c r="D21" s="278" t="s">
        <v>140</v>
      </c>
      <c r="G21" s="391"/>
      <c r="H21" s="392"/>
      <c r="I21" s="393"/>
    </row>
    <row r="22" spans="2:9" ht="10.5" customHeight="1">
      <c r="B22" s="279"/>
      <c r="C22" s="280"/>
      <c r="D22" s="281"/>
      <c r="G22" s="391"/>
      <c r="H22" s="392"/>
      <c r="I22" s="393"/>
    </row>
    <row r="23" spans="2:9" ht="10.5" customHeight="1">
      <c r="B23" s="407" t="s">
        <v>141</v>
      </c>
      <c r="C23" s="407"/>
      <c r="D23" s="407"/>
      <c r="G23" s="391"/>
      <c r="H23" s="392"/>
      <c r="I23" s="393"/>
    </row>
    <row r="24" spans="2:9" ht="15" customHeight="1">
      <c r="B24" s="407"/>
      <c r="C24" s="407"/>
      <c r="D24" s="407"/>
      <c r="G24" s="391"/>
      <c r="H24" s="392"/>
      <c r="I24" s="393"/>
    </row>
    <row r="25" spans="2:9" ht="12.75">
      <c r="B25" s="282"/>
      <c r="C25" s="282"/>
      <c r="D25" s="282"/>
      <c r="G25" s="394"/>
      <c r="H25" s="395"/>
      <c r="I25" s="396"/>
    </row>
    <row r="26" spans="7:9" ht="10.5" customHeight="1">
      <c r="G26" s="292"/>
      <c r="H26" s="292"/>
      <c r="I26" s="292"/>
    </row>
    <row r="27" spans="7:9" ht="10.5" customHeight="1">
      <c r="G27" s="292"/>
      <c r="H27" s="292"/>
      <c r="I27" s="292"/>
    </row>
    <row r="28" spans="2:4" ht="21" customHeight="1">
      <c r="B28" s="408" t="s">
        <v>142</v>
      </c>
      <c r="C28" s="409"/>
      <c r="D28" s="410"/>
    </row>
    <row r="29" spans="2:4" ht="10.5" customHeight="1">
      <c r="B29" s="268"/>
      <c r="C29" s="269"/>
      <c r="D29" s="270"/>
    </row>
    <row r="30" spans="2:4" ht="12.75" customHeight="1">
      <c r="B30" s="397" t="s">
        <v>156</v>
      </c>
      <c r="C30" s="398"/>
      <c r="D30" s="399"/>
    </row>
    <row r="31" spans="2:4" ht="12.75" customHeight="1">
      <c r="B31" s="397"/>
      <c r="C31" s="398"/>
      <c r="D31" s="399"/>
    </row>
    <row r="32" spans="2:4" ht="12.75">
      <c r="B32" s="400" t="s">
        <v>155</v>
      </c>
      <c r="C32" s="401"/>
      <c r="D32" s="402"/>
    </row>
    <row r="33" spans="2:4" ht="12.75">
      <c r="B33" s="299"/>
      <c r="C33" s="283"/>
      <c r="D33" s="284"/>
    </row>
    <row r="34" ht="12.75">
      <c r="B34" s="285"/>
    </row>
    <row r="35" ht="12.75">
      <c r="B35" s="282"/>
    </row>
    <row r="36" ht="12.75">
      <c r="B36" s="285"/>
    </row>
  </sheetData>
  <sheetProtection/>
  <mergeCells count="18">
    <mergeCell ref="B1:D2"/>
    <mergeCell ref="B4:D4"/>
    <mergeCell ref="G4:I4"/>
    <mergeCell ref="B5:C5"/>
    <mergeCell ref="G5:I5"/>
    <mergeCell ref="B8:B11"/>
    <mergeCell ref="G6:I7"/>
    <mergeCell ref="G11:I11"/>
    <mergeCell ref="G9:I9"/>
    <mergeCell ref="G10:I10"/>
    <mergeCell ref="G14:I25"/>
    <mergeCell ref="B30:D31"/>
    <mergeCell ref="B32:D32"/>
    <mergeCell ref="B12:B13"/>
    <mergeCell ref="B15:B16"/>
    <mergeCell ref="B23:D24"/>
    <mergeCell ref="B28:D28"/>
    <mergeCell ref="G13:I13"/>
  </mergeCells>
  <hyperlinks>
    <hyperlink ref="B32:D32" r:id="rId1" display="https://www.gov.uk/structure-of-the-agricultural-industry-survey-notes-and-guidance"/>
  </hyperlinks>
  <printOptions/>
  <pageMargins left="0.2362204724409449" right="0.2362204724409449" top="0.7480314960629921" bottom="0.7480314960629921" header="0.31496062992125984" footer="0.31496062992125984"/>
  <pageSetup horizontalDpi="600" verticalDpi="600" orientation="landscape" paperSize="9" scale="9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Livestock Populations England</dc:title>
  <dc:subject/>
  <dc:creator/>
  <cp:keywords>cattle sheep pigs</cp:keywords>
  <dc:description/>
  <cp:lastModifiedBy/>
  <dcterms:created xsi:type="dcterms:W3CDTF">2015-03-05T10:00:44Z</dcterms:created>
  <dcterms:modified xsi:type="dcterms:W3CDTF">2015-03-05T10:26:04Z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-691553922</vt:i4>
  </property>
  <property fmtid="{D5CDD505-2E9C-101B-9397-08002B2CF9AE}" pid="3" name="_NewReviewCycle">
    <vt:lpwstr/>
  </property>
  <property fmtid="{D5CDD505-2E9C-101B-9397-08002B2CF9AE}" pid="4" name="_ReviewingToolsShownOnce">
    <vt:lpwstr/>
  </property>
</Properties>
</file>