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1" sheetId="24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A1'!$A$1:$F$146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<sst xmlns="http://schemas.openxmlformats.org/spreadsheetml/2006/main" count="303" uniqueCount="167">
  <si>
    <t>COUNCIL TAX REQUIREMENT (TOTAL OF LINES 805 TO 880)</t>
  </si>
  <si>
    <t>Revaluations taken to surplus or deficit on the provision of services</t>
  </si>
  <si>
    <t>Total Housing Revenue Account (HRA) income</t>
  </si>
  <si>
    <t>Total Housing Revenue Account (HRA) expenditure</t>
  </si>
  <si>
    <t>Surplus or deficit for the year on HRA services (line 980 minus 981)</t>
  </si>
  <si>
    <t>£ thousand</t>
  </si>
  <si>
    <t>Adult Social Care</t>
  </si>
  <si>
    <t>Local Services Support Grant (LSSG)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</si>
  <si>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</si>
  <si>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</si>
  <si>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</si>
  <si>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</si>
  <si>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</si>
  <si>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</si>
  <si>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</si>
  <si>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</si>
  <si>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</si>
  <si>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</si>
  <si>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</si>
  <si>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</si>
  <si>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</si>
  <si>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</si>
  <si>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</si>
  <si>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</si>
  <si>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</si>
  <si>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</si>
  <si>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</si>
  <si>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</si>
  <si>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</si>
  <si>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</si>
  <si>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One off equal pay costs - chargeable to any other revenue account</t>
  </si>
  <si>
    <t>Net total cost</t>
  </si>
  <si>
    <t>Highways and transport services</t>
  </si>
  <si>
    <t>Environmental and regulatory services</t>
  </si>
  <si>
    <t>Interest payable and similar charges</t>
  </si>
  <si>
    <t>Appropriations to(+)/ from(-) financial instruments adjustment account</t>
  </si>
  <si>
    <t>Appropriations to(+)/ from(-) unequal pay back pay account</t>
  </si>
  <si>
    <t>Icelandic bank impairment</t>
  </si>
  <si>
    <t>Interest and investment income (-): external receipts and dividends</t>
  </si>
  <si>
    <t>TOTAL SERVICE EXPENDITURE (TOTAL OF LINES 190 TO 698)</t>
  </si>
  <si>
    <t>Housing benefits: rent rebates to HRA tenants - mandatory payments</t>
  </si>
  <si>
    <t xml:space="preserve">Integrated Transport Authority levy </t>
  </si>
  <si>
    <t>NET CURRENT EXPENDITURE (TOTAL OF LINES 699 TO 748)</t>
  </si>
  <si>
    <t>Private Finance Initiative (PFI) schemes - difference from service charge</t>
  </si>
  <si>
    <r>
      <t xml:space="preserve">Interest and investment income (-): external receipts and dividends </t>
    </r>
    <r>
      <rPr>
        <vertAlign val="superscript"/>
        <sz val="8"/>
        <rFont val="Arial"/>
        <family val="2"/>
      </rPr>
      <t>(b)</t>
    </r>
  </si>
  <si>
    <r>
      <t xml:space="preserve">Interest payable and similar charges </t>
    </r>
    <r>
      <rPr>
        <vertAlign val="superscript"/>
        <sz val="8"/>
        <rFont val="Arial"/>
        <family val="2"/>
      </rPr>
      <t>(a)</t>
    </r>
  </si>
  <si>
    <t>Credit for amortisation of capital grants and other capital contributions</t>
  </si>
  <si>
    <t>Revenue Expenditure funded from Capital by Statute</t>
  </si>
  <si>
    <t>Total capital charges (TOTAL OF LINES 931 TO 936)</t>
  </si>
  <si>
    <t>External Trading Accounts net surplus(-)/ deficit(+)</t>
  </si>
  <si>
    <t>Internal Trading Accounts net surplus(-)/ deficit(+)</t>
  </si>
  <si>
    <t>Specific and special revenue grants outside AEF</t>
  </si>
  <si>
    <t>Specific and special revenue grants inside AEF</t>
  </si>
  <si>
    <t>Appropriations to(+)/ from(-) schools' reserves</t>
  </si>
  <si>
    <t>Appropriations to(+)/ from(-) other earmarked financial reserves</t>
  </si>
  <si>
    <t>Appropriations to(+)/ from(-) unallocated financial reserves</t>
  </si>
  <si>
    <t>Schools reserves level</t>
  </si>
  <si>
    <t>Other earmarked financial reserves level</t>
  </si>
  <si>
    <t>Unallocated financial reserves level</t>
  </si>
  <si>
    <t>RS 2004-05 provisional data</t>
  </si>
  <si>
    <t>Downloaded from CLASS 11/8/06</t>
  </si>
  <si>
    <t>Fire and rescue services</t>
  </si>
  <si>
    <t>specific grants)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</si>
  <si>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</si>
  <si>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</si>
  <si>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</si>
  <si>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</si>
  <si>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</si>
  <si>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</si>
  <si>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</si>
  <si>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</si>
  <si>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</si>
  <si>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</si>
  <si>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</si>
  <si>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</si>
  <si>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</si>
  <si>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</si>
  <si>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</si>
  <si>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</si>
  <si>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</si>
  <si>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</si>
  <si>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</si>
  <si>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</si>
  <si>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</si>
  <si>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</si>
  <si>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</si>
  <si>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</si>
  <si>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</si>
  <si>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</si>
  <si>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</si>
  <si>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</si>
  <si>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</si>
  <si>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</si>
  <si>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</si>
  <si>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</si>
  <si>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</si>
  <si>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</si>
  <si>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</si>
  <si>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</si>
  <si>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</si>
  <si>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</si>
  <si>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</si>
  <si>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</si>
  <si>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</si>
  <si>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</si>
  <si>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</si>
  <si>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</si>
  <si>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</si>
  <si>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</si>
  <si>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</si>
  <si>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</si>
  <si>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</si>
  <si>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</si>
  <si>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</si>
  <si>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</si>
  <si>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</si>
  <si>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</si>
  <si>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</si>
  <si>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continued</t>
  </si>
  <si>
    <t>Total</t>
  </si>
  <si>
    <t>LA order check</t>
  </si>
  <si>
    <t>Capital</t>
  </si>
  <si>
    <t>Total service expenditure on non-IAS19 and PFI "On Balance Sheet" basis</t>
  </si>
  <si>
    <t>(a) Change to the impairment charge calculated in previous years</t>
  </si>
  <si>
    <t>(b) Interest credited in respect of impaired Icelandic investments</t>
  </si>
  <si>
    <t>Children's Social Care</t>
  </si>
  <si>
    <t>Community Infrastructure Levy</t>
  </si>
  <si>
    <t>Carbon Reduction Commitment transactions (expenditure) (+)</t>
  </si>
  <si>
    <t>Carbon Reduction Commitment transactions (income) (-)</t>
  </si>
  <si>
    <t>REVENUE EXPENDITURE (TOTAL OF LINES 785 TO 796)</t>
  </si>
  <si>
    <t>NET REVENUE EXPENDITURE (TOTAL OF LINES 800 TO 804)</t>
  </si>
  <si>
    <t xml:space="preserve">(excluding </t>
  </si>
  <si>
    <t>£ million</t>
  </si>
  <si>
    <t>expenditure</t>
  </si>
  <si>
    <t>Items</t>
  </si>
  <si>
    <t>Capital items</t>
  </si>
  <si>
    <t>Total Housing Revenue Account (HRA) reserves</t>
  </si>
  <si>
    <t>Equal pay costs</t>
  </si>
  <si>
    <t>One off equal pay costs  - falling on the schools budget</t>
  </si>
  <si>
    <t>Appropriations to(+) / from (-) Accumulated Absences Account</t>
  </si>
  <si>
    <t>Business Rates Supplement</t>
  </si>
  <si>
    <t>Public Health</t>
  </si>
  <si>
    <t>Capital expenditure charged to the GF Revenue Account (CERA) - Public Health</t>
  </si>
  <si>
    <t>Retained income from Rate Retention Scheme</t>
  </si>
  <si>
    <t>Public Health financial reserves level</t>
  </si>
  <si>
    <t>2013-14</t>
  </si>
  <si>
    <t>Appropriations to(+) / from(-) public health reserves</t>
  </si>
  <si>
    <t>Financial reserves levels at start and end of 2013-14</t>
  </si>
  <si>
    <t>At 1 April 2013</t>
  </si>
  <si>
    <t>At 31 March 2014</t>
  </si>
  <si>
    <t>Housing Revenue Account (HRA) - 2013-14</t>
  </si>
  <si>
    <t>Capital expenditure charged to the GF Revenue Account (CERA) (exclude Public Health)</t>
  </si>
  <si>
    <t>Local council tax support scheme</t>
  </si>
  <si>
    <t>Number of pensioners in receipt of a reduced council tax bill</t>
  </si>
  <si>
    <t>Number of working age people in receipt of a reduced council tax bill</t>
  </si>
  <si>
    <t>Total council tax revenue foregone - pensioners</t>
  </si>
  <si>
    <t>Total council tax revenue foregone - working age people</t>
  </si>
  <si>
    <t>Total amount of council tax revenue foregone</t>
  </si>
  <si>
    <t>Number</t>
  </si>
  <si>
    <t>£ thousands</t>
  </si>
  <si>
    <t>The total amount paid to local parishes [by the billing authority] with respect to their</t>
  </si>
  <si>
    <t xml:space="preserve"> council tax support allocation</t>
  </si>
  <si>
    <t>Total number of pensioners and working age people in receipt of a reduced council</t>
  </si>
  <si>
    <t xml:space="preserve"> tax bill</t>
  </si>
  <si>
    <t>Annex A1: Revenue Outturn Summary (RS)  2013-14 (revised)</t>
  </si>
  <si>
    <t>Annex A1: Revenue Outturn Summary (RS)  2013-14 (revised) (continued)</t>
  </si>
  <si>
    <t>Experimental Statistics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</si>
</sst>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_(&quot;£&quot;* #,##0.00_);_(&quot;£&quot;* \(#,##0.00\);_(&quot;£&quot;* &quot;-&quot;??_);_(@_)"/>
  </numFmts>
  <fonts count="36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44" quotePrefix="1" applyFont="1" applyBorder="1" applyAlignment="1">
      <alignment horizontal="left"/>
    </xf>
    <xf numFmtId="0" fontId="6" fillId="0" borderId="0" xfId="44" applyFont="1" applyBorder="1"/>
    <xf numFmtId="0" fontId="6" fillId="0" borderId="0" xfId="44" applyFont="1" applyBorder="1" applyAlignment="1">
      <alignment horizontal="right"/>
    </xf>
    <xf numFmtId="3" fontId="6" fillId="0" borderId="0" xfId="44" applyNumberFormat="1" applyFont="1" applyBorder="1"/>
    <xf numFmtId="0" fontId="5" fillId="0" borderId="0" xfId="44" applyFont="1"/>
    <xf numFmtId="3" fontId="5" fillId="0" borderId="0" xfId="44" applyNumberFormat="1" applyFont="1"/>
    <xf numFmtId="0" fontId="7" fillId="0" borderId="0" xfId="44" applyFont="1"/>
    <xf numFmtId="0" fontId="6" fillId="0" borderId="0" xfId="44" applyFont="1"/>
    <xf numFmtId="0" fontId="6" fillId="0" borderId="0" xfId="44" applyFont="1" applyAlignment="1">
      <alignment horizontal="right"/>
    </xf>
    <xf numFmtId="3" fontId="6" fillId="0" borderId="0" xfId="44" applyNumberFormat="1" applyFont="1"/>
    <xf numFmtId="0" fontId="8" fillId="0" borderId="0" xfId="44" applyFont="1" applyFill="1" applyBorder="1" applyAlignment="1">
      <alignment horizontal="left"/>
    </xf>
    <xf numFmtId="3" fontId="8" fillId="0" borderId="0" xfId="44" applyNumberFormat="1" applyFont="1" applyBorder="1"/>
    <xf numFmtId="0" fontId="8" fillId="0" borderId="0" xfId="44" applyFont="1" applyBorder="1"/>
    <xf numFmtId="0" fontId="8" fillId="0" borderId="0" xfId="44" quotePrefix="1" applyFont="1" applyFill="1" applyBorder="1" applyAlignment="1">
      <alignment horizontal="left" indent="1"/>
    </xf>
    <xf numFmtId="0" fontId="8" fillId="0" borderId="0" xfId="44" quotePrefix="1" applyFont="1" applyFill="1" applyBorder="1" applyAlignment="1">
      <alignment horizontal="left"/>
    </xf>
    <xf numFmtId="0" fontId="8" fillId="0" borderId="0" xfId="44" applyFont="1" applyFill="1" applyBorder="1"/>
    <xf numFmtId="0" fontId="8" fillId="0" borderId="0" xfId="44" applyFont="1" applyFill="1" applyBorder="1" applyAlignment="1" applyProtection="1">
      <alignment horizontal="left" indent="1"/>
    </xf>
    <xf numFmtId="0" fontId="8" fillId="0" borderId="0" xfId="44" applyFont="1" applyFill="1" applyBorder="1" applyAlignment="1" applyProtection="1">
      <alignment horizontal="left"/>
    </xf>
    <xf numFmtId="0" fontId="8" fillId="0" borderId="0" xfId="44" applyFont="1" applyBorder="1" applyAlignment="1">
      <alignment horizontal="left" indent="1"/>
    </xf>
    <xf numFmtId="0" fontId="8" fillId="0" borderId="0" xfId="44" applyFont="1"/>
    <xf numFmtId="3" fontId="8" fillId="0" borderId="0" xfId="44" applyNumberFormat="1" applyFont="1"/>
    <xf numFmtId="3" fontId="11" fillId="0" borderId="0" xfId="44" applyNumberFormat="1" applyFont="1" applyBorder="1"/>
    <xf numFmtId="0" fontId="11" fillId="0" borderId="0" xfId="44" applyFont="1" applyBorder="1" applyAlignment="1">
      <alignment horizontal="right"/>
    </xf>
    <xf numFmtId="0" fontId="7" fillId="0" borderId="0" xfId="44" applyFont="1" applyFill="1" applyBorder="1"/>
    <xf numFmtId="0" fontId="7" fillId="0" borderId="0" xfId="44" applyFont="1" applyBorder="1"/>
    <xf numFmtId="3" fontId="12" fillId="0" borderId="0" xfId="44" applyNumberFormat="1" applyFont="1" applyBorder="1"/>
    <xf numFmtId="0" fontId="11" fillId="0" borderId="0" xfId="44" applyFont="1"/>
    <xf numFmtId="0" fontId="11" fillId="0" borderId="0" xfId="44" applyFont="1" applyAlignment="1">
      <alignment horizontal="right"/>
    </xf>
    <xf numFmtId="3" fontId="11" fillId="0" borderId="0" xfId="44" applyNumberFormat="1" applyFont="1"/>
    <xf numFmtId="3" fontId="12" fillId="0" borderId="0" xfId="44" applyNumberFormat="1" applyFont="1"/>
    <xf numFmtId="164" fontId="6" fillId="0" borderId="0" xfId="37" applyFont="1"/>
    <xf numFmtId="164" fontId="5" fillId="0" borderId="0" xfId="37" applyFont="1"/>
    <xf numFmtId="0" fontId="11" fillId="0" borderId="0" xfId="44" applyFont="1" applyBorder="1"/>
    <xf numFmtId="0" fontId="12" fillId="0" borderId="0" xfId="44" applyFont="1"/>
    <xf numFmtId="0" fontId="7" fillId="0" borderId="0" xfId="44" applyFont="1" applyFill="1" applyBorder="1" applyAlignment="1">
      <alignment horizontal="left"/>
    </xf>
    <xf numFmtId="0" fontId="8" fillId="0" borderId="0" xfId="44" applyFont="1" applyBorder="1" applyAlignment="1">
      <alignment horizontal="left"/>
    </xf>
    <xf numFmtId="0" fontId="8" fillId="0" borderId="0" xfId="44" applyFont="1" applyAlignment="1">
      <alignment horizontal="left"/>
    </xf>
    <xf numFmtId="0" fontId="7" fillId="0" borderId="0" xfId="44" applyFont="1" applyAlignment="1">
      <alignment horizontal="left"/>
    </xf>
    <xf numFmtId="0" fontId="7" fillId="25" borderId="0" xfId="44" quotePrefix="1" applyFont="1" applyFill="1" applyAlignment="1">
      <alignment horizontal="left"/>
    </xf>
    <xf numFmtId="164" fontId="13" fillId="24" borderId="11" xfId="37" applyFont="1" applyFill="1" applyBorder="1"/>
    <xf numFmtId="164" fontId="14" fillId="24" borderId="0" xfId="37" applyFont="1" applyFill="1" applyBorder="1" applyAlignment="1" applyProtection="1">
      <alignment horizontal="left"/>
    </xf>
    <xf numFmtId="164" fontId="13" fillId="24" borderId="0" xfId="37" applyFont="1" applyFill="1" applyBorder="1" applyAlignment="1" applyProtection="1">
      <alignment horizontal="left"/>
    </xf>
    <xf numFmtId="164" fontId="13" fillId="24" borderId="10" xfId="37" applyFont="1" applyFill="1" applyBorder="1" applyAlignment="1" applyProtection="1">
      <alignment horizontal="left"/>
    </xf>
    <xf numFmtId="164" fontId="13" fillId="24" borderId="0" xfId="37" applyFont="1" applyFill="1" applyBorder="1"/>
    <xf numFmtId="3" fontId="13" fillId="24" borderId="10" xfId="37" applyNumberFormat="1" applyFont="1" applyFill="1" applyBorder="1" applyAlignment="1" applyProtection="1">
      <alignment horizontal="right"/>
    </xf>
    <xf numFmtId="164" fontId="14" fillId="24" borderId="11" xfId="37" applyFont="1" applyFill="1" applyBorder="1"/>
    <xf numFmtId="164" fontId="13" fillId="24" borderId="13" xfId="37" applyFont="1" applyFill="1" applyBorder="1"/>
    <xf numFmtId="164" fontId="14" fillId="24" borderId="12" xfId="37" applyFont="1" applyFill="1" applyBorder="1" applyAlignment="1" applyProtection="1">
      <alignment horizontal="left"/>
    </xf>
    <xf numFmtId="164" fontId="14" fillId="24" borderId="10" xfId="37" applyFont="1" applyFill="1" applyBorder="1" applyAlignment="1" applyProtection="1">
      <alignment horizontal="right"/>
    </xf>
    <xf numFmtId="164" fontId="13" fillId="24" borderId="10" xfId="37" applyFont="1" applyFill="1" applyBorder="1"/>
    <xf numFmtId="164" fontId="14" fillId="24" borderId="0" xfId="37" quotePrefix="1" applyFont="1" applyFill="1" applyBorder="1" applyAlignment="1" applyProtection="1">
      <alignment horizontal="right"/>
    </xf>
    <xf numFmtId="3" fontId="13" fillId="24" borderId="0" xfId="37" applyNumberFormat="1" applyFont="1" applyFill="1" applyBorder="1" applyAlignment="1" applyProtection="1">
      <alignment horizontal="right"/>
    </xf>
    <xf numFmtId="3" fontId="14" fillId="24" borderId="0" xfId="37" applyNumberFormat="1" applyFont="1" applyFill="1" applyBorder="1" applyAlignment="1" applyProtection="1">
      <alignment horizontal="right"/>
    </xf>
    <xf numFmtId="164" fontId="13" fillId="24" borderId="14" xfId="37" applyFont="1" applyFill="1" applyBorder="1"/>
    <xf numFmtId="164" fontId="14" fillId="24" borderId="0" xfId="37" applyFont="1" applyFill="1" applyBorder="1" applyAlignment="1" applyProtection="1">
      <alignment horizontal="right"/>
    </xf>
    <xf numFmtId="164" fontId="14" fillId="24" borderId="11" xfId="37" applyFont="1" applyFill="1" applyBorder="1" applyAlignment="1">
      <alignment vertical="top"/>
    </xf>
    <xf numFmtId="164" fontId="13" fillId="24" borderId="0" xfId="37" applyFont="1" applyFill="1" applyBorder="1" applyAlignment="1" applyProtection="1">
      <alignment horizontal="left" vertical="top"/>
    </xf>
    <xf numFmtId="3" fontId="14" fillId="24" borderId="0" xfId="37" applyNumberFormat="1" applyFont="1" applyFill="1" applyBorder="1" applyAlignment="1" applyProtection="1">
      <alignment horizontal="right" vertical="top"/>
    </xf>
    <xf numFmtId="164" fontId="13" fillId="24" borderId="12" xfId="37" applyFont="1" applyFill="1" applyBorder="1"/>
    <xf numFmtId="164" fontId="15" fillId="24" borderId="13" xfId="37" applyFont="1" applyFill="1" applyBorder="1"/>
    <xf numFmtId="164" fontId="15" fillId="24" borderId="12" xfId="37" applyFont="1" applyFill="1" applyBorder="1" applyAlignment="1" applyProtection="1">
      <alignment horizontal="left"/>
    </xf>
    <xf numFmtId="3" fontId="15" fillId="24" borderId="12" xfId="37" applyNumberFormat="1" applyFont="1" applyFill="1" applyBorder="1" applyAlignment="1" applyProtection="1">
      <alignment horizontal="right"/>
    </xf>
    <xf numFmtId="164" fontId="13" fillId="24" borderId="15" xfId="37" applyFont="1" applyFill="1" applyBorder="1"/>
    <xf numFmtId="164" fontId="14" fillId="24" borderId="0" xfId="38" applyNumberFormat="1" applyFont="1" applyFill="1" applyBorder="1" applyAlignment="1" applyProtection="1">
      <alignment horizontal="right"/>
    </xf>
    <xf numFmtId="164" fontId="14" fillId="24" borderId="0" xfId="37" applyFont="1" applyFill="1" applyBorder="1"/>
    <xf numFmtId="3" fontId="13" fillId="24" borderId="17" xfId="37" applyNumberFormat="1" applyFont="1" applyFill="1" applyBorder="1" applyAlignment="1" applyProtection="1">
      <alignment horizontal="right"/>
    </xf>
    <xf numFmtId="164" fontId="14" fillId="24" borderId="15" xfId="37" applyFont="1" applyFill="1" applyBorder="1" applyAlignment="1" applyProtection="1">
      <alignment horizontal="left"/>
    </xf>
    <xf numFmtId="164" fontId="14" fillId="24" borderId="10" xfId="37" applyFont="1" applyFill="1" applyBorder="1" applyAlignment="1" applyProtection="1">
      <alignment horizontal="right" vertical="top"/>
    </xf>
    <xf numFmtId="3" fontId="16" fillId="24" borderId="12" xfId="37" applyNumberFormat="1" applyFont="1" applyFill="1" applyBorder="1" applyAlignment="1" applyProtection="1">
      <alignment horizontal="right"/>
    </xf>
    <xf numFmtId="164" fontId="14" fillId="24" borderId="16" xfId="37" applyFont="1" applyFill="1" applyBorder="1" applyAlignment="1" applyProtection="1">
      <alignment horizontal="right"/>
    </xf>
    <xf numFmtId="164" fontId="14" fillId="24" borderId="15" xfId="37" applyFont="1" applyFill="1" applyBorder="1" applyAlignment="1" applyProtection="1">
      <alignment horizontal="right"/>
    </xf>
    <xf numFmtId="164" fontId="6" fillId="0" borderId="0" xfId="37" applyFont="1" applyFill="1" applyBorder="1"/>
    <xf numFmtId="164" fontId="13" fillId="0" borderId="0" xfId="37" applyFont="1" applyFill="1" applyBorder="1"/>
    <xf numFmtId="0" fontId="0" fillId="0" borderId="0" xfId="44" applyFont="1" applyFill="1" applyBorder="1" applyAlignment="1">
      <alignment wrapText="1"/>
    </xf>
    <xf numFmtId="164" fontId="14" fillId="0" borderId="0" xfId="37" applyFont="1" applyFill="1" applyBorder="1" applyAlignment="1" applyProtection="1">
      <alignment horizontal="right"/>
    </xf>
    <xf numFmtId="3" fontId="16" fillId="0" borderId="0" xfId="37" applyNumberFormat="1" applyFont="1" applyFill="1" applyBorder="1" applyAlignment="1" applyProtection="1">
      <alignment horizontal="right"/>
    </xf>
    <xf numFmtId="164" fontId="5" fillId="0" borderId="0" xfId="37" applyFont="1" applyFill="1" applyBorder="1" applyAlignment="1" applyProtection="1">
      <alignment horizontal="left"/>
    </xf>
    <xf numFmtId="3" fontId="9" fillId="0" borderId="0" xfId="37" applyNumberFormat="1" applyFont="1" applyFill="1" applyBorder="1" applyAlignment="1" applyProtection="1">
      <alignment horizontal="right"/>
    </xf>
    <xf numFmtId="164" fontId="6" fillId="0" borderId="0" xfId="37" applyFont="1" applyFill="1" applyBorder="1" applyAlignment="1" applyProtection="1">
      <alignment horizontal="left"/>
    </xf>
    <xf numFmtId="164" fontId="13" fillId="24" borderId="17" xfId="37" applyFont="1" applyFill="1" applyBorder="1"/>
    <xf numFmtId="0" fontId="2" fillId="0" borderId="11" xfId="44" applyFont="1" applyFill="1" applyBorder="1" applyAlignment="1">
      <alignment wrapText="1"/>
    </xf>
    <xf numFmtId="0" fontId="2" fillId="0" borderId="0" xfId="44" applyFont="1" applyFill="1" applyBorder="1" applyAlignment="1">
      <alignment wrapText="1"/>
    </xf>
    <xf numFmtId="0" fontId="3" fillId="0" borderId="11" xfId="44" applyFont="1" applyFill="1" applyBorder="1"/>
    <xf numFmtId="0" fontId="3" fillId="0" borderId="0" xfId="44" applyFont="1" applyFill="1" applyBorder="1"/>
    <xf numFmtId="164" fontId="3" fillId="24" borderId="0" xfId="37" applyFont="1" applyFill="1" applyBorder="1" applyAlignment="1" applyProtection="1">
      <alignment horizontal="left"/>
    </xf>
    <xf numFmtId="164" fontId="3" fillId="24" borderId="0" xfId="37" applyFont="1" applyFill="1" applyBorder="1"/>
    <xf numFmtId="3" fontId="35" fillId="27" borderId="0" xfId="45" applyNumberFormat="1" applyFont="1" applyFill="1" applyBorder="1" applyAlignment="1" applyProtection="1">
      <alignment horizontal="right"/>
    </xf>
    <xf numFmtId="164" fontId="4" fillId="26" borderId="18" xfId="37" quotePrefix="1" applyFont="1" applyFill="1" applyBorder="1" applyAlignment="1" applyProtection="1">
      <alignment horizontal="left" wrapText="1"/>
    </xf>
    <xf numFmtId="0" fontId="0" fillId="26" borderId="19" xfId="44" applyFont="1" applyFill="1" applyBorder="1" applyAlignment="1">
      <alignment horizontal="left" wrapText="1"/>
    </xf>
    <xf numFmtId="0" fontId="0" fillId="26" borderId="20" xfId="44" applyFont="1" applyFill="1" applyBorder="1" applyAlignment="1">
      <alignment horizontal="left" wrapText="1"/>
    </xf>
    <xf numFmtId="164" fontId="4" fillId="26" borderId="14" xfId="37" applyFont="1" applyFill="1" applyBorder="1" applyAlignment="1" applyProtection="1">
      <alignment horizontal="left" wrapText="1"/>
    </xf>
    <xf numFmtId="0" fontId="0" fillId="0" borderId="15" xfId="44" applyFont="1" applyBorder="1" applyAlignment="1">
      <alignment horizontal="left" wrapText="1"/>
    </xf>
    <xf numFmtId="0" fontId="0" fillId="0" borderId="16" xfId="44" applyFont="1" applyBorder="1" applyAlignment="1">
      <alignment horizontal="left" wrapText="1"/>
    </xf>
    <xf numFmtId="164" fontId="13" fillId="24" borderId="14" xfId="37" applyFont="1" applyFill="1" applyBorder="1" applyAlignment="1">
      <alignment wrapText="1"/>
    </xf>
    <xf numFmtId="0" fontId="6" fillId="0" borderId="15" xfId="44" applyFont="1" applyBorder="1" applyAlignment="1">
      <alignment wrapText="1"/>
    </xf>
    <xf numFmtId="0" fontId="6" fillId="0" borderId="16" xfId="44" applyFont="1" applyBorder="1" applyAlignment="1">
      <alignment wrapText="1"/>
    </xf>
    <xf numFmtId="164" fontId="13" fillId="24" borderId="11" xfId="37" applyFont="1" applyFill="1" applyBorder="1" applyAlignment="1">
      <alignment wrapText="1"/>
    </xf>
    <xf numFmtId="0" fontId="6" fillId="0" borderId="0" xfId="44" applyFont="1" applyBorder="1" applyAlignment="1">
      <alignment wrapText="1"/>
    </xf>
    <xf numFmtId="0" fontId="6" fillId="0" borderId="10" xfId="44" applyFont="1" applyBorder="1" applyAlignment="1">
      <alignment wrapText="1"/>
    </xf>
  </cellXfs>
  <cellStyles count="49">
    <cellStyle name="%" xfId="44"/>
    <cellStyle name="% 2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_TableA2_0304" xfId="37"/>
    <cellStyle name="Normal_TableA4_0304" xfId="38"/>
    <cellStyle name="Note" xfId="39" builtinId="10" customBuiltin="1"/>
    <cellStyle name="Output" xfId="40" builtinId="21" customBuiltin="1"/>
    <cellStyle name="Percent 2" xfId="48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9" t="s">
        <v>59</v>
      </c>
    </row>
    <row r="3" spans="1:10" x14ac:dyDescent="0.2">
      <c r="A3" s="39" t="s">
        <v>60</v>
      </c>
      <c r="E3" s="28"/>
      <c r="H3" s="9"/>
    </row>
    <row r="4" spans="1:10" x14ac:dyDescent="0.2">
      <c r="A4" s="33" t="str">
        <f>IF(J5=0, "All rows in order", "Check row order")</f>
        <v>All rows in order</v>
      </c>
      <c r="B4" s="3"/>
      <c r="C4" s="23" t="s">
        <v>114</v>
      </c>
      <c r="D4" s="28" t="s">
        <v>132</v>
      </c>
      <c r="E4" s="28" t="s">
        <v>16</v>
      </c>
      <c r="H4" s="9"/>
      <c r="I4" s="7" t="s">
        <v>120</v>
      </c>
    </row>
    <row r="5" spans="1:10" x14ac:dyDescent="0.2">
      <c r="A5" s="1"/>
      <c r="B5" s="2"/>
      <c r="C5" s="4"/>
      <c r="E5" s="29"/>
      <c r="H5" s="10"/>
      <c r="I5" s="8" t="s">
        <v>119</v>
      </c>
      <c r="J5" s="34">
        <f>SUM(J6:J92)</f>
        <v>0</v>
      </c>
    </row>
    <row r="6" spans="1:10" x14ac:dyDescent="0.2">
      <c r="A6" s="11" t="s">
        <v>17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17</v>
      </c>
      <c r="J6" s="27">
        <f>IF(I6=A6,0,1)</f>
        <v>0</v>
      </c>
    </row>
    <row r="7" spans="1:10" x14ac:dyDescent="0.2">
      <c r="A7" s="11" t="s">
        <v>18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18</v>
      </c>
      <c r="J7" s="27">
        <f t="shared" ref="J7:J70" si="2">IF(I7=A7,0,1)</f>
        <v>0</v>
      </c>
    </row>
    <row r="8" spans="1:10" x14ac:dyDescent="0.2">
      <c r="A8" s="15" t="s">
        <v>10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10</v>
      </c>
      <c r="J8" s="27">
        <f t="shared" si="2"/>
        <v>0</v>
      </c>
    </row>
    <row r="9" spans="1:10" x14ac:dyDescent="0.2">
      <c r="A9" s="15" t="s">
        <v>19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19</v>
      </c>
      <c r="J9" s="27">
        <f t="shared" si="2"/>
        <v>0</v>
      </c>
    </row>
    <row r="10" spans="1:10" x14ac:dyDescent="0.2">
      <c r="A10" s="15" t="s">
        <v>20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20</v>
      </c>
      <c r="J10" s="27">
        <f t="shared" si="2"/>
        <v>0</v>
      </c>
    </row>
    <row r="11" spans="1:10" x14ac:dyDescent="0.2">
      <c r="A11" s="15" t="s">
        <v>21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21</v>
      </c>
      <c r="J11" s="27">
        <f t="shared" si="2"/>
        <v>0</v>
      </c>
    </row>
    <row r="12" spans="1:10" x14ac:dyDescent="0.2">
      <c r="A12" s="15" t="s">
        <v>22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22</v>
      </c>
      <c r="J12" s="27">
        <f t="shared" si="2"/>
        <v>0</v>
      </c>
    </row>
    <row r="13" spans="1:10" x14ac:dyDescent="0.2">
      <c r="A13" s="11" t="s">
        <v>12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12</v>
      </c>
      <c r="J13" s="27">
        <f t="shared" si="2"/>
        <v>0</v>
      </c>
    </row>
    <row r="14" spans="1:10" x14ac:dyDescent="0.2">
      <c r="A14" s="15" t="s">
        <v>13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13</v>
      </c>
      <c r="J14" s="27">
        <f t="shared" si="2"/>
        <v>0</v>
      </c>
    </row>
    <row r="15" spans="1:10" x14ac:dyDescent="0.2">
      <c r="A15" s="15" t="s">
        <v>23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23</v>
      </c>
      <c r="J15" s="27">
        <f t="shared" si="2"/>
        <v>0</v>
      </c>
    </row>
    <row r="16" spans="1:10" x14ac:dyDescent="0.2">
      <c r="A16" s="15" t="s">
        <v>9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9</v>
      </c>
      <c r="J16" s="27">
        <f t="shared" si="2"/>
        <v>0</v>
      </c>
    </row>
    <row r="17" spans="1:10" x14ac:dyDescent="0.2">
      <c r="A17" s="11" t="s">
        <v>14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14</v>
      </c>
      <c r="J17" s="27">
        <f t="shared" si="2"/>
        <v>0</v>
      </c>
    </row>
    <row r="18" spans="1:10" s="5" customFormat="1" x14ac:dyDescent="0.2">
      <c r="A18" s="35" t="s">
        <v>24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24</v>
      </c>
      <c r="J18" s="27">
        <f t="shared" si="2"/>
        <v>0</v>
      </c>
    </row>
    <row r="19" spans="1:10" x14ac:dyDescent="0.2">
      <c r="A19" s="11" t="s">
        <v>25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25</v>
      </c>
      <c r="J19" s="27">
        <f t="shared" si="2"/>
        <v>0</v>
      </c>
    </row>
    <row r="20" spans="1:10" x14ac:dyDescent="0.2">
      <c r="A20" s="11" t="s">
        <v>26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26</v>
      </c>
      <c r="J20" s="27">
        <f t="shared" si="2"/>
        <v>0</v>
      </c>
    </row>
    <row r="21" spans="1:10" x14ac:dyDescent="0.2">
      <c r="A21" s="11" t="s">
        <v>27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27</v>
      </c>
      <c r="J21" s="27">
        <f t="shared" si="2"/>
        <v>0</v>
      </c>
    </row>
    <row r="22" spans="1:10" x14ac:dyDescent="0.2">
      <c r="A22" s="18" t="s">
        <v>28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28</v>
      </c>
      <c r="J22" s="27">
        <f t="shared" si="2"/>
        <v>0</v>
      </c>
    </row>
    <row r="23" spans="1:10" x14ac:dyDescent="0.2">
      <c r="A23" s="18" t="s">
        <v>29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29</v>
      </c>
      <c r="J23" s="27">
        <f t="shared" si="2"/>
        <v>0</v>
      </c>
    </row>
    <row r="24" spans="1:10" x14ac:dyDescent="0.2">
      <c r="A24" s="36" t="s">
        <v>63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63</v>
      </c>
      <c r="J24" s="27">
        <f t="shared" si="2"/>
        <v>0</v>
      </c>
    </row>
    <row r="25" spans="1:10" x14ac:dyDescent="0.2">
      <c r="A25" s="36" t="s">
        <v>64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64</v>
      </c>
      <c r="J25" s="27">
        <f t="shared" si="2"/>
        <v>0</v>
      </c>
    </row>
    <row r="26" spans="1:10" x14ac:dyDescent="0.2">
      <c r="A26" s="36" t="s">
        <v>65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65</v>
      </c>
      <c r="J26" s="27">
        <f t="shared" si="2"/>
        <v>0</v>
      </c>
    </row>
    <row r="27" spans="1:10" x14ac:dyDescent="0.2">
      <c r="A27" s="36" t="s">
        <v>66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66</v>
      </c>
      <c r="J27" s="27">
        <f t="shared" si="2"/>
        <v>0</v>
      </c>
    </row>
    <row r="28" spans="1:10" x14ac:dyDescent="0.2">
      <c r="A28" s="37" t="s">
        <v>67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67</v>
      </c>
      <c r="J28" s="27">
        <f t="shared" si="2"/>
        <v>0</v>
      </c>
    </row>
    <row r="29" spans="1:10" x14ac:dyDescent="0.2">
      <c r="A29" s="37" t="s">
        <v>68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68</v>
      </c>
      <c r="J29" s="27">
        <f t="shared" si="2"/>
        <v>0</v>
      </c>
    </row>
    <row r="30" spans="1:10" x14ac:dyDescent="0.2">
      <c r="A30" s="37" t="s">
        <v>69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69</v>
      </c>
      <c r="J30" s="27">
        <f t="shared" si="2"/>
        <v>0</v>
      </c>
    </row>
    <row r="31" spans="1:10" x14ac:dyDescent="0.2">
      <c r="A31" s="37" t="s">
        <v>11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11</v>
      </c>
      <c r="J31" s="27">
        <f t="shared" si="2"/>
        <v>0</v>
      </c>
    </row>
    <row r="32" spans="1:10" x14ac:dyDescent="0.2">
      <c r="A32" s="37" t="s">
        <v>70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70</v>
      </c>
      <c r="J32" s="27">
        <f t="shared" si="2"/>
        <v>0</v>
      </c>
    </row>
    <row r="33" spans="1:10" x14ac:dyDescent="0.2">
      <c r="A33" s="37" t="s">
        <v>71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71</v>
      </c>
      <c r="J33" s="27">
        <f t="shared" si="2"/>
        <v>0</v>
      </c>
    </row>
    <row r="34" spans="1:10" x14ac:dyDescent="0.2">
      <c r="A34" s="37" t="s">
        <v>72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72</v>
      </c>
      <c r="J34" s="27">
        <f t="shared" si="2"/>
        <v>0</v>
      </c>
    </row>
    <row r="35" spans="1:10" s="5" customFormat="1" x14ac:dyDescent="0.2">
      <c r="A35" s="38" t="s">
        <v>73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73</v>
      </c>
      <c r="J35" s="27">
        <f t="shared" si="2"/>
        <v>0</v>
      </c>
    </row>
    <row r="36" spans="1:10" x14ac:dyDescent="0.2">
      <c r="A36" s="37" t="s">
        <v>74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74</v>
      </c>
      <c r="J36" s="27">
        <f t="shared" si="2"/>
        <v>0</v>
      </c>
    </row>
    <row r="37" spans="1:10" x14ac:dyDescent="0.2">
      <c r="A37" s="37" t="s">
        <v>75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75</v>
      </c>
      <c r="J37" s="27">
        <f t="shared" si="2"/>
        <v>0</v>
      </c>
    </row>
    <row r="38" spans="1:10" x14ac:dyDescent="0.2">
      <c r="A38" s="37" t="s">
        <v>76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76</v>
      </c>
      <c r="J38" s="27">
        <f t="shared" si="2"/>
        <v>0</v>
      </c>
    </row>
    <row r="39" spans="1:10" x14ac:dyDescent="0.2">
      <c r="A39" s="37" t="s">
        <v>77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77</v>
      </c>
      <c r="J39" s="27">
        <f t="shared" si="2"/>
        <v>0</v>
      </c>
    </row>
    <row r="40" spans="1:10" x14ac:dyDescent="0.2">
      <c r="A40" s="37" t="s">
        <v>78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78</v>
      </c>
      <c r="J40" s="27">
        <f t="shared" si="2"/>
        <v>0</v>
      </c>
    </row>
    <row r="41" spans="1:10" x14ac:dyDescent="0.2">
      <c r="A41" s="37" t="s">
        <v>79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79</v>
      </c>
      <c r="J41" s="27">
        <f t="shared" si="2"/>
        <v>0</v>
      </c>
    </row>
    <row r="42" spans="1:10" x14ac:dyDescent="0.2">
      <c r="A42" s="37" t="s">
        <v>80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80</v>
      </c>
      <c r="J42" s="27">
        <f t="shared" si="2"/>
        <v>0</v>
      </c>
    </row>
    <row r="43" spans="1:10" x14ac:dyDescent="0.2">
      <c r="A43" s="37" t="s">
        <v>81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81</v>
      </c>
      <c r="J43" s="27">
        <f t="shared" si="2"/>
        <v>0</v>
      </c>
    </row>
    <row r="44" spans="1:10" x14ac:dyDescent="0.2">
      <c r="A44" s="37" t="s">
        <v>82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82</v>
      </c>
      <c r="J44" s="27">
        <f t="shared" si="2"/>
        <v>0</v>
      </c>
    </row>
    <row r="45" spans="1:10" x14ac:dyDescent="0.2">
      <c r="A45" s="37" t="s">
        <v>83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83</v>
      </c>
      <c r="J45" s="27">
        <f t="shared" si="2"/>
        <v>0</v>
      </c>
    </row>
    <row r="46" spans="1:10" x14ac:dyDescent="0.2">
      <c r="A46" s="37" t="s">
        <v>84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84</v>
      </c>
      <c r="J46" s="27">
        <f t="shared" si="2"/>
        <v>0</v>
      </c>
    </row>
    <row r="47" spans="1:10" s="5" customFormat="1" x14ac:dyDescent="0.2">
      <c r="A47" s="38" t="s">
        <v>85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85</v>
      </c>
      <c r="J47" s="27">
        <f t="shared" si="2"/>
        <v>0</v>
      </c>
    </row>
    <row r="48" spans="1:10" x14ac:dyDescent="0.2">
      <c r="A48" s="37" t="s">
        <v>86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86</v>
      </c>
      <c r="J48" s="27">
        <f t="shared" si="2"/>
        <v>0</v>
      </c>
    </row>
    <row r="49" spans="1:10" x14ac:dyDescent="0.2">
      <c r="A49" s="37" t="s">
        <v>87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87</v>
      </c>
      <c r="J49" s="27">
        <f t="shared" si="2"/>
        <v>0</v>
      </c>
    </row>
    <row r="50" spans="1:10" x14ac:dyDescent="0.2">
      <c r="A50" s="37" t="s">
        <v>88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88</v>
      </c>
      <c r="J50" s="27">
        <f t="shared" si="2"/>
        <v>0</v>
      </c>
    </row>
    <row r="51" spans="1:10" s="5" customFormat="1" x14ac:dyDescent="0.2">
      <c r="A51" s="38" t="s">
        <v>89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89</v>
      </c>
      <c r="J51" s="27">
        <f t="shared" si="2"/>
        <v>0</v>
      </c>
    </row>
    <row r="52" spans="1:10" x14ac:dyDescent="0.2">
      <c r="A52" s="37" t="s">
        <v>90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90</v>
      </c>
      <c r="J52" s="27">
        <f t="shared" si="2"/>
        <v>0</v>
      </c>
    </row>
    <row r="53" spans="1:10" s="5" customFormat="1" x14ac:dyDescent="0.2">
      <c r="A53" s="38" t="s">
        <v>91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91</v>
      </c>
      <c r="J53" s="27">
        <f t="shared" si="2"/>
        <v>0</v>
      </c>
    </row>
    <row r="54" spans="1:10" x14ac:dyDescent="0.2">
      <c r="A54" s="37" t="s">
        <v>92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92</v>
      </c>
      <c r="J54" s="27">
        <f t="shared" si="2"/>
        <v>0</v>
      </c>
    </row>
    <row r="55" spans="1:10" x14ac:dyDescent="0.2">
      <c r="A55" s="37" t="s">
        <v>93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93</v>
      </c>
      <c r="J55" s="27">
        <f t="shared" si="2"/>
        <v>0</v>
      </c>
    </row>
    <row r="56" spans="1:10" x14ac:dyDescent="0.2">
      <c r="A56" s="37" t="s">
        <v>94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94</v>
      </c>
      <c r="J56" s="27">
        <f t="shared" si="2"/>
        <v>0</v>
      </c>
    </row>
    <row r="57" spans="1:10" x14ac:dyDescent="0.2">
      <c r="A57" s="37" t="s">
        <v>95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95</v>
      </c>
      <c r="J57" s="27">
        <f t="shared" si="2"/>
        <v>0</v>
      </c>
    </row>
    <row r="58" spans="1:10" x14ac:dyDescent="0.2">
      <c r="A58" s="37" t="s">
        <v>96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96</v>
      </c>
      <c r="J58" s="27">
        <f t="shared" si="2"/>
        <v>0</v>
      </c>
    </row>
    <row r="59" spans="1:10" s="5" customFormat="1" x14ac:dyDescent="0.2">
      <c r="A59" s="38" t="s">
        <v>97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97</v>
      </c>
      <c r="J59" s="27">
        <f t="shared" si="2"/>
        <v>0</v>
      </c>
    </row>
    <row r="60" spans="1:10" x14ac:dyDescent="0.2">
      <c r="A60" s="37" t="s">
        <v>8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8</v>
      </c>
      <c r="J60" s="27">
        <f t="shared" si="2"/>
        <v>0</v>
      </c>
    </row>
    <row r="61" spans="1:10" x14ac:dyDescent="0.2">
      <c r="A61" s="37" t="s">
        <v>98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98</v>
      </c>
      <c r="J61" s="27">
        <f t="shared" si="2"/>
        <v>0</v>
      </c>
    </row>
    <row r="62" spans="1:10" x14ac:dyDescent="0.2">
      <c r="A62" s="37" t="s">
        <v>99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99</v>
      </c>
      <c r="J62" s="27">
        <f t="shared" si="2"/>
        <v>0</v>
      </c>
    </row>
    <row r="63" spans="1:10" x14ac:dyDescent="0.2">
      <c r="A63" s="37" t="s">
        <v>100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100</v>
      </c>
      <c r="J63" s="27">
        <f t="shared" si="2"/>
        <v>0</v>
      </c>
    </row>
    <row r="64" spans="1:10" x14ac:dyDescent="0.2">
      <c r="A64" s="37" t="s">
        <v>101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101</v>
      </c>
      <c r="J64" s="27">
        <f t="shared" si="2"/>
        <v>0</v>
      </c>
    </row>
    <row r="65" spans="1:10" s="5" customFormat="1" x14ac:dyDescent="0.2">
      <c r="A65" s="38" t="s">
        <v>102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102</v>
      </c>
      <c r="J65" s="27">
        <f t="shared" si="2"/>
        <v>0</v>
      </c>
    </row>
    <row r="66" spans="1:10" x14ac:dyDescent="0.2">
      <c r="A66" s="37" t="s">
        <v>103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103</v>
      </c>
      <c r="J66" s="27">
        <f t="shared" si="2"/>
        <v>0</v>
      </c>
    </row>
    <row r="67" spans="1:10" x14ac:dyDescent="0.2">
      <c r="A67" s="37" t="s">
        <v>104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104</v>
      </c>
      <c r="J67" s="27">
        <f t="shared" si="2"/>
        <v>0</v>
      </c>
    </row>
    <row r="68" spans="1:10" x14ac:dyDescent="0.2">
      <c r="A68" s="37" t="s">
        <v>105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105</v>
      </c>
      <c r="J68" s="27">
        <f t="shared" si="2"/>
        <v>0</v>
      </c>
    </row>
    <row r="69" spans="1:10" x14ac:dyDescent="0.2">
      <c r="A69" s="37" t="s">
        <v>106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106</v>
      </c>
      <c r="J69" s="27">
        <f t="shared" si="2"/>
        <v>0</v>
      </c>
    </row>
    <row r="70" spans="1:10" x14ac:dyDescent="0.2">
      <c r="A70" s="37" t="s">
        <v>107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107</v>
      </c>
      <c r="J70" s="27">
        <f t="shared" si="2"/>
        <v>0</v>
      </c>
    </row>
    <row r="71" spans="1:10" x14ac:dyDescent="0.2">
      <c r="A71" s="37" t="s">
        <v>108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108</v>
      </c>
      <c r="J71" s="27">
        <f t="shared" ref="J71:J92" si="5">IF(I71=A71,0,1)</f>
        <v>0</v>
      </c>
    </row>
    <row r="72" spans="1:10" x14ac:dyDescent="0.2">
      <c r="A72" s="37" t="s">
        <v>109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109</v>
      </c>
      <c r="J72" s="27">
        <f t="shared" si="5"/>
        <v>0</v>
      </c>
    </row>
    <row r="73" spans="1:10" x14ac:dyDescent="0.2">
      <c r="A73" s="37" t="s">
        <v>110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110</v>
      </c>
      <c r="J73" s="27">
        <f t="shared" si="5"/>
        <v>0</v>
      </c>
    </row>
    <row r="74" spans="1:10" x14ac:dyDescent="0.2">
      <c r="A74" s="37" t="s">
        <v>111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111</v>
      </c>
      <c r="J74" s="27">
        <f t="shared" si="5"/>
        <v>0</v>
      </c>
    </row>
    <row r="75" spans="1:10" x14ac:dyDescent="0.2">
      <c r="A75" s="37" t="s">
        <v>112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112</v>
      </c>
      <c r="J75" s="27">
        <f t="shared" si="5"/>
        <v>0</v>
      </c>
    </row>
    <row r="76" spans="1:10" x14ac:dyDescent="0.2">
      <c r="A76" s="37" t="s">
        <v>17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17</v>
      </c>
      <c r="J76" s="27">
        <f t="shared" si="5"/>
        <v>0</v>
      </c>
    </row>
    <row r="77" spans="1:10" x14ac:dyDescent="0.2">
      <c r="A77" s="37" t="s">
        <v>18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18</v>
      </c>
      <c r="J77" s="27">
        <f t="shared" si="5"/>
        <v>0</v>
      </c>
    </row>
    <row r="78" spans="1:10" x14ac:dyDescent="0.2">
      <c r="A78" s="37" t="s">
        <v>10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10</v>
      </c>
      <c r="J78" s="27">
        <f t="shared" si="5"/>
        <v>0</v>
      </c>
    </row>
    <row r="79" spans="1:10" x14ac:dyDescent="0.2">
      <c r="A79" s="37" t="s">
        <v>19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19</v>
      </c>
      <c r="J79" s="27">
        <f t="shared" si="5"/>
        <v>0</v>
      </c>
    </row>
    <row r="80" spans="1:10" x14ac:dyDescent="0.2">
      <c r="A80" s="37" t="s">
        <v>20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20</v>
      </c>
      <c r="J80" s="27">
        <f t="shared" si="5"/>
        <v>0</v>
      </c>
    </row>
    <row r="81" spans="1:10" x14ac:dyDescent="0.2">
      <c r="A81" s="37" t="s">
        <v>21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21</v>
      </c>
      <c r="J81" s="27">
        <f t="shared" si="5"/>
        <v>0</v>
      </c>
    </row>
    <row r="82" spans="1:10" x14ac:dyDescent="0.2">
      <c r="A82" s="37" t="s">
        <v>22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22</v>
      </c>
      <c r="J82" s="27">
        <f t="shared" si="5"/>
        <v>0</v>
      </c>
    </row>
    <row r="83" spans="1:10" x14ac:dyDescent="0.2">
      <c r="A83" s="37" t="s">
        <v>12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12</v>
      </c>
      <c r="J83" s="27">
        <f t="shared" si="5"/>
        <v>0</v>
      </c>
    </row>
    <row r="84" spans="1:10" x14ac:dyDescent="0.2">
      <c r="A84" s="37" t="s">
        <v>13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13</v>
      </c>
      <c r="J84" s="27">
        <f t="shared" si="5"/>
        <v>0</v>
      </c>
    </row>
    <row r="85" spans="1:10" x14ac:dyDescent="0.2">
      <c r="A85" s="37" t="s">
        <v>23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23</v>
      </c>
      <c r="J85" s="27">
        <f t="shared" si="5"/>
        <v>0</v>
      </c>
    </row>
    <row r="86" spans="1:10" x14ac:dyDescent="0.2">
      <c r="A86" s="37" t="s">
        <v>9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9</v>
      </c>
      <c r="J86" s="27">
        <f t="shared" si="5"/>
        <v>0</v>
      </c>
    </row>
    <row r="87" spans="1:10" x14ac:dyDescent="0.2">
      <c r="A87" s="37" t="s">
        <v>14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14</v>
      </c>
      <c r="J87" s="27">
        <f t="shared" si="5"/>
        <v>0</v>
      </c>
    </row>
    <row r="88" spans="1:10" x14ac:dyDescent="0.2">
      <c r="A88" s="37" t="s">
        <v>70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70</v>
      </c>
      <c r="J88" s="27">
        <f t="shared" si="5"/>
        <v>0</v>
      </c>
    </row>
    <row r="89" spans="1:10" x14ac:dyDescent="0.2">
      <c r="A89" s="37" t="s">
        <v>71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71</v>
      </c>
      <c r="J89" s="27">
        <f t="shared" si="5"/>
        <v>0</v>
      </c>
    </row>
    <row r="90" spans="1:10" x14ac:dyDescent="0.2">
      <c r="A90" s="37" t="s">
        <v>87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87</v>
      </c>
      <c r="J90" s="27">
        <f t="shared" si="5"/>
        <v>0</v>
      </c>
    </row>
    <row r="91" spans="1:10" x14ac:dyDescent="0.2">
      <c r="A91" s="37" t="s">
        <v>96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96</v>
      </c>
      <c r="J91" s="27">
        <f t="shared" si="5"/>
        <v>0</v>
      </c>
    </row>
    <row r="92" spans="1:10" s="5" customFormat="1" x14ac:dyDescent="0.2">
      <c r="A92" s="38" t="s">
        <v>113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113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2">
    <pageSetUpPr fitToPage="1"/>
  </sheetPr>
  <dimension ref="A1:J1048576"/>
  <sheetViews>
    <sheetView showGridLines="0" tabSelected="1" zoomScale="85" zoomScaleNormal="100" workbookViewId="0">
      <selection sqref="A1:F1"/>
    </sheetView>
  </sheetViews>
  <sheetFormatPr defaultColWidth="11" defaultRowHeight="12.75" x14ac:dyDescent="0.2"/>
  <cols>
    <col min="1" max="1" width="5.28515625" style="31" customWidth="1"/>
    <col min="2" max="2" width="61" style="31" customWidth="1"/>
    <col min="3" max="5" width="15.7109375" style="31" customWidth="1"/>
    <col min="6" max="6" width="1.7109375" style="31" customWidth="1"/>
    <col min="7" max="16384" width="11" style="31"/>
  </cols>
  <sheetData>
    <row r="1" spans="1:6" ht="18.75" customHeight="1" x14ac:dyDescent="0.25">
      <c r="A1" s="88" t="s">
        <v>164</v>
      </c>
      <c r="B1" s="89"/>
      <c r="C1" s="89"/>
      <c r="D1" s="89"/>
      <c r="E1" s="89"/>
      <c r="F1" s="90"/>
    </row>
    <row r="2" spans="1:6" ht="9.9499999999999993" customHeight="1" x14ac:dyDescent="0.2">
      <c r="A2" s="54"/>
      <c r="B2" s="67"/>
      <c r="C2" s="71"/>
      <c r="D2" s="71"/>
      <c r="E2" s="64" t="s">
        <v>5</v>
      </c>
      <c r="F2" s="70"/>
    </row>
    <row r="3" spans="1:6" ht="9.9499999999999993" customHeight="1" x14ac:dyDescent="0.2">
      <c r="A3" s="40"/>
      <c r="B3" s="41"/>
      <c r="C3" s="55"/>
      <c r="D3" s="55"/>
      <c r="E3" s="55"/>
      <c r="F3" s="49"/>
    </row>
    <row r="4" spans="1:6" ht="9.9499999999999993" customHeight="1" x14ac:dyDescent="0.2">
      <c r="A4" s="40"/>
      <c r="B4" s="42"/>
      <c r="C4" s="42"/>
      <c r="D4" s="42"/>
      <c r="E4" s="55" t="s">
        <v>31</v>
      </c>
      <c r="F4" s="49"/>
    </row>
    <row r="5" spans="1:6" ht="9.9499999999999993" customHeight="1" x14ac:dyDescent="0.2">
      <c r="A5" s="40"/>
      <c r="B5" s="42" t="s">
        <v>115</v>
      </c>
      <c r="C5" s="51" t="s">
        <v>15</v>
      </c>
      <c r="D5" s="55" t="s">
        <v>121</v>
      </c>
      <c r="E5" s="55" t="s">
        <v>131</v>
      </c>
      <c r="F5" s="49"/>
    </row>
    <row r="6" spans="1:6" ht="9.75" customHeight="1" x14ac:dyDescent="0.2">
      <c r="A6" s="40"/>
      <c r="B6" s="44"/>
      <c r="C6" s="51" t="s">
        <v>133</v>
      </c>
      <c r="D6" s="55" t="s">
        <v>134</v>
      </c>
      <c r="E6" s="55" t="s">
        <v>62</v>
      </c>
      <c r="F6" s="49"/>
    </row>
    <row r="7" spans="1:6" ht="9.9499999999999993" customHeight="1" x14ac:dyDescent="0.2">
      <c r="A7" s="40"/>
      <c r="B7" s="44"/>
      <c r="C7" s="42"/>
      <c r="D7" s="42"/>
      <c r="E7" s="42"/>
      <c r="F7" s="43"/>
    </row>
    <row r="8" spans="1:6" ht="9.9499999999999993" customHeight="1" x14ac:dyDescent="0.2">
      <c r="A8" s="40">
        <v>190</v>
      </c>
      <c r="B8" s="42" t="s">
        <v>17</v>
      </c>
      <c r="C8" s="52">
        <v>35880994</v>
      </c>
      <c r="D8" s="52">
        <v>3524281</v>
      </c>
      <c r="E8" s="52">
        <v>39405273</v>
      </c>
      <c r="F8" s="45"/>
    </row>
    <row r="9" spans="1:6" ht="9.9499999999999993" customHeight="1" x14ac:dyDescent="0.2">
      <c r="A9" s="40">
        <v>290</v>
      </c>
      <c r="B9" s="42" t="s">
        <v>32</v>
      </c>
      <c r="C9" s="52">
        <v>4795258</v>
      </c>
      <c r="D9" s="52">
        <v>2778280</v>
      </c>
      <c r="E9" s="52">
        <v>7573537</v>
      </c>
      <c r="F9" s="45"/>
    </row>
    <row r="10" spans="1:6" ht="9.9499999999999993" customHeight="1" x14ac:dyDescent="0.2">
      <c r="A10" s="40">
        <v>330</v>
      </c>
      <c r="B10" s="42" t="s">
        <v>125</v>
      </c>
      <c r="C10" s="52">
        <v>6914607</v>
      </c>
      <c r="D10" s="52">
        <v>113132</v>
      </c>
      <c r="E10" s="52">
        <v>7027739</v>
      </c>
      <c r="F10" s="45"/>
    </row>
    <row r="11" spans="1:6" ht="9.9499999999999993" customHeight="1" x14ac:dyDescent="0.2">
      <c r="A11" s="40">
        <v>360</v>
      </c>
      <c r="B11" s="42" t="s">
        <v>6</v>
      </c>
      <c r="C11" s="52">
        <v>14565469</v>
      </c>
      <c r="D11" s="52">
        <v>274715</v>
      </c>
      <c r="E11" s="52">
        <v>14840185</v>
      </c>
      <c r="F11" s="45"/>
    </row>
    <row r="12" spans="1:6" ht="9.9499999999999993" customHeight="1" x14ac:dyDescent="0.2">
      <c r="A12" s="40">
        <v>390</v>
      </c>
      <c r="B12" s="85" t="s">
        <v>141</v>
      </c>
      <c r="C12" s="52">
        <v>2507832</v>
      </c>
      <c r="D12" s="52">
        <v>4013</v>
      </c>
      <c r="E12" s="52">
        <v>2511844</v>
      </c>
      <c r="F12" s="45"/>
    </row>
    <row r="13" spans="1:6" ht="9.9499999999999993" customHeight="1" x14ac:dyDescent="0.2">
      <c r="A13" s="40">
        <v>490</v>
      </c>
      <c r="B13" s="42" t="s">
        <v>19</v>
      </c>
      <c r="C13" s="52">
        <v>2024791</v>
      </c>
      <c r="D13" s="52">
        <v>734387</v>
      </c>
      <c r="E13" s="52">
        <v>2759175</v>
      </c>
      <c r="F13" s="45"/>
    </row>
    <row r="14" spans="1:6" ht="9.9499999999999993" customHeight="1" x14ac:dyDescent="0.2">
      <c r="A14" s="40">
        <v>509</v>
      </c>
      <c r="B14" s="42" t="s">
        <v>116</v>
      </c>
      <c r="C14" s="52">
        <v>2830920</v>
      </c>
      <c r="D14" s="52">
        <v>1115754</v>
      </c>
      <c r="E14" s="52">
        <v>3946674</v>
      </c>
      <c r="F14" s="45"/>
    </row>
    <row r="15" spans="1:6" ht="9.9499999999999993" customHeight="1" x14ac:dyDescent="0.2">
      <c r="A15" s="40">
        <v>590</v>
      </c>
      <c r="B15" s="42" t="s">
        <v>33</v>
      </c>
      <c r="C15" s="52">
        <v>4991576</v>
      </c>
      <c r="D15" s="52">
        <v>417937</v>
      </c>
      <c r="E15" s="52">
        <v>5409517</v>
      </c>
      <c r="F15" s="45"/>
    </row>
    <row r="16" spans="1:6" ht="9.9499999999999993" customHeight="1" x14ac:dyDescent="0.2">
      <c r="A16" s="40">
        <v>599</v>
      </c>
      <c r="B16" s="42" t="s">
        <v>117</v>
      </c>
      <c r="C16" s="52">
        <v>1353367</v>
      </c>
      <c r="D16" s="52">
        <v>462690</v>
      </c>
      <c r="E16" s="52">
        <v>1816055</v>
      </c>
      <c r="F16" s="45"/>
    </row>
    <row r="17" spans="1:10" ht="9.9499999999999993" customHeight="1" x14ac:dyDescent="0.2">
      <c r="A17" s="40">
        <v>601</v>
      </c>
      <c r="B17" s="42" t="s">
        <v>12</v>
      </c>
      <c r="C17" s="52">
        <v>10919598</v>
      </c>
      <c r="D17" s="52">
        <v>428087</v>
      </c>
      <c r="E17" s="52">
        <v>11347685</v>
      </c>
      <c r="F17" s="45"/>
    </row>
    <row r="18" spans="1:10" ht="9.9499999999999993" customHeight="1" x14ac:dyDescent="0.2">
      <c r="A18" s="40">
        <v>602</v>
      </c>
      <c r="B18" s="42" t="s">
        <v>61</v>
      </c>
      <c r="C18" s="52">
        <v>2088665</v>
      </c>
      <c r="D18" s="52">
        <v>151040</v>
      </c>
      <c r="E18" s="52">
        <v>2239705</v>
      </c>
      <c r="F18" s="45"/>
    </row>
    <row r="19" spans="1:10" ht="9.9499999999999993" customHeight="1" x14ac:dyDescent="0.2">
      <c r="A19" s="40">
        <v>690</v>
      </c>
      <c r="B19" s="42" t="s">
        <v>9</v>
      </c>
      <c r="C19" s="52">
        <v>2844539</v>
      </c>
      <c r="D19" s="52">
        <v>801214</v>
      </c>
      <c r="E19" s="52">
        <v>3645755</v>
      </c>
      <c r="F19" s="45"/>
    </row>
    <row r="20" spans="1:10" ht="9.9499999999999993" customHeight="1" x14ac:dyDescent="0.2">
      <c r="A20" s="40">
        <v>698</v>
      </c>
      <c r="B20" s="42" t="s">
        <v>14</v>
      </c>
      <c r="C20" s="52">
        <v>91249</v>
      </c>
      <c r="D20" s="52">
        <v>221989</v>
      </c>
      <c r="E20" s="52">
        <v>313238</v>
      </c>
      <c r="F20" s="45"/>
    </row>
    <row r="21" spans="1:10" s="32" customFormat="1" ht="9.9499999999999993" customHeight="1" x14ac:dyDescent="0.2">
      <c r="A21" s="46">
        <v>699</v>
      </c>
      <c r="B21" s="41" t="s">
        <v>39</v>
      </c>
      <c r="C21" s="53">
        <v>91808869</v>
      </c>
      <c r="D21" s="53">
        <v>11027520</v>
      </c>
      <c r="E21" s="53">
        <v>102836391</v>
      </c>
      <c r="F21" s="45"/>
      <c r="H21" s="31"/>
      <c r="I21" s="31"/>
      <c r="J21" s="31"/>
    </row>
    <row r="22" spans="1:10" s="32" customFormat="1" ht="9.9499999999999993" customHeight="1" x14ac:dyDescent="0.2">
      <c r="A22" s="46"/>
      <c r="B22" s="41"/>
      <c r="C22" s="52"/>
      <c r="D22" s="52"/>
      <c r="E22" s="52"/>
      <c r="F22" s="45"/>
      <c r="H22" s="31"/>
      <c r="I22" s="31"/>
      <c r="J22" s="31"/>
    </row>
    <row r="23" spans="1:10" ht="9.9499999999999993" customHeight="1" x14ac:dyDescent="0.2">
      <c r="A23" s="40">
        <v>711</v>
      </c>
      <c r="B23" s="42" t="s">
        <v>26</v>
      </c>
      <c r="C23" s="52">
        <v>16020913</v>
      </c>
      <c r="D23" s="52"/>
      <c r="E23" s="52"/>
      <c r="F23" s="45"/>
    </row>
    <row r="24" spans="1:10" ht="9.9499999999999993" customHeight="1" x14ac:dyDescent="0.2">
      <c r="A24" s="40">
        <v>712</v>
      </c>
      <c r="B24" s="42" t="s">
        <v>27</v>
      </c>
      <c r="C24" s="52">
        <v>579046</v>
      </c>
      <c r="D24" s="52"/>
      <c r="E24" s="52"/>
      <c r="F24" s="45"/>
    </row>
    <row r="25" spans="1:10" ht="9.9499999999999993" customHeight="1" x14ac:dyDescent="0.2">
      <c r="A25" s="40">
        <v>713</v>
      </c>
      <c r="B25" s="42" t="s">
        <v>40</v>
      </c>
      <c r="C25" s="52">
        <v>4376532</v>
      </c>
      <c r="D25" s="52"/>
      <c r="E25" s="52"/>
      <c r="F25" s="45"/>
    </row>
    <row r="26" spans="1:10" ht="9.9499999999999993" customHeight="1" x14ac:dyDescent="0.2">
      <c r="A26" s="40">
        <v>714</v>
      </c>
      <c r="B26" s="42" t="s">
        <v>29</v>
      </c>
      <c r="C26" s="52">
        <v>-5100</v>
      </c>
      <c r="D26" s="52"/>
      <c r="E26" s="52"/>
      <c r="F26" s="45"/>
    </row>
    <row r="27" spans="1:10" ht="9.9499999999999993" customHeight="1" x14ac:dyDescent="0.2">
      <c r="A27" s="40">
        <v>718</v>
      </c>
      <c r="B27" s="42" t="s">
        <v>64</v>
      </c>
      <c r="C27" s="52">
        <v>10353</v>
      </c>
      <c r="D27" s="52"/>
      <c r="E27" s="52"/>
      <c r="F27" s="45"/>
    </row>
    <row r="28" spans="1:10" ht="9.9499999999999993" customHeight="1" x14ac:dyDescent="0.2">
      <c r="A28" s="40"/>
      <c r="B28" s="42"/>
      <c r="C28" s="52"/>
      <c r="D28" s="52"/>
      <c r="E28" s="52"/>
      <c r="F28" s="45"/>
    </row>
    <row r="29" spans="1:10" ht="9.9499999999999993" customHeight="1" x14ac:dyDescent="0.2">
      <c r="A29" s="40">
        <v>721</v>
      </c>
      <c r="B29" s="42" t="s">
        <v>65</v>
      </c>
      <c r="C29" s="52">
        <v>367191</v>
      </c>
      <c r="D29" s="52"/>
      <c r="E29" s="52"/>
      <c r="F29" s="45"/>
    </row>
    <row r="30" spans="1:10" ht="9.9499999999999993" customHeight="1" x14ac:dyDescent="0.2">
      <c r="A30" s="40">
        <v>722</v>
      </c>
      <c r="B30" s="42" t="s">
        <v>41</v>
      </c>
      <c r="C30" s="52">
        <v>0</v>
      </c>
      <c r="D30" s="52"/>
      <c r="E30" s="52"/>
      <c r="F30" s="45"/>
    </row>
    <row r="31" spans="1:10" s="32" customFormat="1" ht="9.9499999999999993" customHeight="1" x14ac:dyDescent="0.2">
      <c r="A31" s="40">
        <v>724</v>
      </c>
      <c r="B31" s="42" t="s">
        <v>67</v>
      </c>
      <c r="C31" s="52">
        <v>0</v>
      </c>
      <c r="D31" s="52"/>
      <c r="E31" s="52"/>
      <c r="F31" s="45"/>
      <c r="H31" s="31"/>
      <c r="I31" s="31"/>
      <c r="J31" s="31"/>
    </row>
    <row r="32" spans="1:10" ht="9.9499999999999993" customHeight="1" x14ac:dyDescent="0.2">
      <c r="A32" s="40">
        <v>727</v>
      </c>
      <c r="B32" s="42" t="s">
        <v>69</v>
      </c>
      <c r="C32" s="52">
        <v>26734</v>
      </c>
      <c r="D32" s="52"/>
      <c r="E32" s="52"/>
      <c r="F32" s="45"/>
    </row>
    <row r="33" spans="1:10" s="32" customFormat="1" ht="9.9499999999999993" customHeight="1" x14ac:dyDescent="0.2">
      <c r="A33" s="40">
        <v>728</v>
      </c>
      <c r="B33" s="42" t="s">
        <v>11</v>
      </c>
      <c r="C33" s="52">
        <v>29333</v>
      </c>
      <c r="D33" s="52"/>
      <c r="E33" s="52"/>
      <c r="F33" s="45"/>
      <c r="H33" s="31"/>
      <c r="I33" s="31"/>
      <c r="J33" s="31"/>
    </row>
    <row r="34" spans="1:10" s="32" customFormat="1" ht="9.9499999999999993" customHeight="1" x14ac:dyDescent="0.2">
      <c r="A34" s="40">
        <v>731</v>
      </c>
      <c r="B34" s="42" t="s">
        <v>49</v>
      </c>
      <c r="C34" s="52">
        <v>-229013</v>
      </c>
      <c r="D34" s="52"/>
      <c r="E34" s="52"/>
      <c r="F34" s="45"/>
      <c r="H34" s="31"/>
      <c r="I34" s="31"/>
      <c r="J34" s="31"/>
    </row>
    <row r="35" spans="1:10" ht="9.9499999999999993" customHeight="1" x14ac:dyDescent="0.2">
      <c r="A35" s="40">
        <v>732</v>
      </c>
      <c r="B35" s="42" t="s">
        <v>50</v>
      </c>
      <c r="C35" s="52">
        <v>35087</v>
      </c>
      <c r="D35" s="52"/>
      <c r="E35" s="52"/>
      <c r="F35" s="45"/>
    </row>
    <row r="36" spans="1:10" ht="9.9499999999999993" customHeight="1" x14ac:dyDescent="0.2">
      <c r="A36" s="40">
        <v>741</v>
      </c>
      <c r="B36" s="42" t="s">
        <v>77</v>
      </c>
      <c r="C36" s="52">
        <v>-78803</v>
      </c>
      <c r="D36" s="52"/>
      <c r="E36" s="52"/>
      <c r="F36" s="45"/>
    </row>
    <row r="37" spans="1:10" ht="9.9499999999999993" customHeight="1" x14ac:dyDescent="0.2">
      <c r="A37" s="40">
        <v>742</v>
      </c>
      <c r="B37" s="42" t="s">
        <v>78</v>
      </c>
      <c r="C37" s="52">
        <v>-89951</v>
      </c>
      <c r="D37" s="52"/>
      <c r="E37" s="52"/>
      <c r="F37" s="45"/>
    </row>
    <row r="38" spans="1:10" ht="9.9499999999999993" customHeight="1" x14ac:dyDescent="0.2">
      <c r="A38" s="40">
        <v>747</v>
      </c>
      <c r="B38" s="42" t="s">
        <v>139</v>
      </c>
      <c r="C38" s="52">
        <v>38684</v>
      </c>
      <c r="D38" s="52"/>
      <c r="E38" s="52"/>
      <c r="F38" s="45"/>
    </row>
    <row r="39" spans="1:10" ht="9.9499999999999993" customHeight="1" x14ac:dyDescent="0.2">
      <c r="A39" s="40">
        <v>748</v>
      </c>
      <c r="B39" s="42" t="s">
        <v>72</v>
      </c>
      <c r="C39" s="52">
        <v>-5067</v>
      </c>
      <c r="D39" s="52"/>
      <c r="E39" s="52"/>
      <c r="F39" s="45"/>
    </row>
    <row r="40" spans="1:10" ht="9.9499999999999993" customHeight="1" x14ac:dyDescent="0.2">
      <c r="A40" s="46">
        <v>749</v>
      </c>
      <c r="B40" s="41" t="s">
        <v>42</v>
      </c>
      <c r="C40" s="53">
        <v>112884806</v>
      </c>
      <c r="D40" s="52"/>
      <c r="E40" s="52"/>
      <c r="F40" s="45"/>
    </row>
    <row r="41" spans="1:10" ht="9.9499999999999993" customHeight="1" x14ac:dyDescent="0.2">
      <c r="A41" s="40"/>
      <c r="B41" s="42"/>
      <c r="C41" s="52"/>
      <c r="D41" s="52"/>
      <c r="E41" s="52"/>
      <c r="F41" s="45"/>
    </row>
    <row r="42" spans="1:10" ht="9.9499999999999993" customHeight="1" x14ac:dyDescent="0.2">
      <c r="A42" s="40">
        <v>759</v>
      </c>
      <c r="B42" s="42" t="s">
        <v>76</v>
      </c>
      <c r="C42" s="52">
        <v>34199</v>
      </c>
      <c r="D42" s="52"/>
      <c r="E42" s="52"/>
      <c r="F42" s="45"/>
    </row>
    <row r="43" spans="1:10" ht="9.9499999999999993" customHeight="1" x14ac:dyDescent="0.2">
      <c r="A43" s="40">
        <v>765</v>
      </c>
      <c r="B43" s="42" t="s">
        <v>151</v>
      </c>
      <c r="C43" s="52">
        <v>2774893</v>
      </c>
      <c r="D43" s="52"/>
      <c r="E43" s="52"/>
      <c r="F43" s="45"/>
    </row>
    <row r="44" spans="1:10" ht="9.9499999999999993" customHeight="1" x14ac:dyDescent="0.2">
      <c r="A44" s="40">
        <v>766</v>
      </c>
      <c r="B44" s="42" t="s">
        <v>142</v>
      </c>
      <c r="C44" s="52">
        <v>3189</v>
      </c>
      <c r="D44" s="52"/>
      <c r="E44" s="52"/>
      <c r="F44" s="45"/>
    </row>
    <row r="45" spans="1:10" ht="9.9499999999999993" customHeight="1" x14ac:dyDescent="0.2">
      <c r="A45" s="40">
        <v>771</v>
      </c>
      <c r="B45" s="42" t="s">
        <v>80</v>
      </c>
      <c r="C45" s="52">
        <v>114436</v>
      </c>
      <c r="D45" s="52"/>
      <c r="E45" s="52"/>
      <c r="F45" s="45"/>
    </row>
    <row r="46" spans="1:10" ht="9.9499999999999993" customHeight="1" x14ac:dyDescent="0.2">
      <c r="A46" s="40">
        <v>773</v>
      </c>
      <c r="B46" s="42" t="s">
        <v>81</v>
      </c>
      <c r="C46" s="52">
        <v>2104284</v>
      </c>
      <c r="D46" s="52"/>
      <c r="E46" s="52"/>
      <c r="F46" s="45"/>
    </row>
    <row r="47" spans="1:10" ht="9.9499999999999993" customHeight="1" x14ac:dyDescent="0.2">
      <c r="A47" s="40">
        <v>776</v>
      </c>
      <c r="B47" s="42" t="s">
        <v>82</v>
      </c>
      <c r="C47" s="52">
        <v>63668</v>
      </c>
      <c r="D47" s="52"/>
      <c r="E47" s="52"/>
      <c r="F47" s="45"/>
    </row>
    <row r="48" spans="1:10" ht="9.9499999999999993" customHeight="1" x14ac:dyDescent="0.2">
      <c r="A48" s="40">
        <v>781</v>
      </c>
      <c r="B48" s="42" t="s">
        <v>34</v>
      </c>
      <c r="C48" s="52">
        <v>2841826</v>
      </c>
      <c r="D48" s="52"/>
      <c r="E48" s="52"/>
      <c r="F48" s="45"/>
    </row>
    <row r="49" spans="1:8" ht="9.9499999999999993" customHeight="1" x14ac:dyDescent="0.2">
      <c r="A49" s="40">
        <v>783</v>
      </c>
      <c r="B49" s="42" t="s">
        <v>84</v>
      </c>
      <c r="C49" s="52">
        <v>-541977</v>
      </c>
      <c r="D49" s="52"/>
      <c r="E49" s="52"/>
      <c r="F49" s="45"/>
    </row>
    <row r="50" spans="1:8" ht="9.9499999999999993" customHeight="1" x14ac:dyDescent="0.2">
      <c r="A50" s="46">
        <v>785</v>
      </c>
      <c r="B50" s="41" t="s">
        <v>85</v>
      </c>
      <c r="C50" s="53">
        <v>120279321</v>
      </c>
      <c r="D50" s="52"/>
      <c r="E50" s="52"/>
      <c r="F50" s="45"/>
    </row>
    <row r="51" spans="1:8" s="32" customFormat="1" ht="9.9499999999999993" customHeight="1" x14ac:dyDescent="0.2">
      <c r="A51" s="40">
        <v>786</v>
      </c>
      <c r="B51" s="42" t="s">
        <v>38</v>
      </c>
      <c r="C51" s="52">
        <v>-838567</v>
      </c>
      <c r="D51" s="52"/>
      <c r="E51" s="52"/>
      <c r="F51" s="45"/>
      <c r="H51" s="31"/>
    </row>
    <row r="52" spans="1:8" s="32" customFormat="1" ht="9.9499999999999993" customHeight="1" x14ac:dyDescent="0.2">
      <c r="A52" s="40">
        <v>788</v>
      </c>
      <c r="B52" s="42" t="s">
        <v>43</v>
      </c>
      <c r="C52" s="52">
        <v>33460</v>
      </c>
      <c r="D52" s="52"/>
      <c r="E52" s="52"/>
      <c r="F52" s="45"/>
      <c r="H52" s="31"/>
    </row>
    <row r="53" spans="1:8" s="32" customFormat="1" ht="9.9499999999999993" customHeight="1" x14ac:dyDescent="0.2">
      <c r="A53" s="40">
        <v>789</v>
      </c>
      <c r="B53" s="42" t="s">
        <v>35</v>
      </c>
      <c r="C53" s="52">
        <v>-44970</v>
      </c>
      <c r="D53" s="52"/>
      <c r="E53" s="52"/>
      <c r="F53" s="45"/>
      <c r="H53" s="31"/>
    </row>
    <row r="54" spans="1:8" s="32" customFormat="1" ht="9.9499999999999993" customHeight="1" x14ac:dyDescent="0.2">
      <c r="A54" s="40">
        <v>790</v>
      </c>
      <c r="B54" s="42" t="s">
        <v>36</v>
      </c>
      <c r="C54" s="52">
        <v>27799</v>
      </c>
      <c r="D54" s="52"/>
      <c r="E54" s="52"/>
      <c r="F54" s="45"/>
      <c r="H54" s="31"/>
    </row>
    <row r="55" spans="1:8" s="32" customFormat="1" ht="9.9499999999999993" customHeight="1" x14ac:dyDescent="0.2">
      <c r="A55" s="40">
        <v>791</v>
      </c>
      <c r="B55" s="42" t="s">
        <v>51</v>
      </c>
      <c r="C55" s="52">
        <v>-22804862</v>
      </c>
      <c r="D55" s="52"/>
      <c r="E55" s="52"/>
      <c r="F55" s="45"/>
      <c r="H55" s="31"/>
    </row>
    <row r="56" spans="1:8" s="32" customFormat="1" ht="9.9499999999999993" customHeight="1" x14ac:dyDescent="0.2">
      <c r="A56" s="40">
        <v>793</v>
      </c>
      <c r="B56" s="42" t="s">
        <v>140</v>
      </c>
      <c r="C56" s="52">
        <v>-212483</v>
      </c>
      <c r="D56" s="52"/>
      <c r="E56" s="52"/>
      <c r="F56" s="45"/>
      <c r="H56" s="31"/>
    </row>
    <row r="57" spans="1:8" s="32" customFormat="1" ht="9.9499999999999993" customHeight="1" x14ac:dyDescent="0.2">
      <c r="A57" s="40">
        <v>794</v>
      </c>
      <c r="B57" s="42" t="s">
        <v>126</v>
      </c>
      <c r="C57" s="52">
        <v>-46895</v>
      </c>
      <c r="D57" s="52"/>
      <c r="E57" s="52"/>
      <c r="F57" s="45"/>
      <c r="H57" s="31"/>
    </row>
    <row r="58" spans="1:8" s="32" customFormat="1" ht="9.9499999999999993" customHeight="1" x14ac:dyDescent="0.2">
      <c r="A58" s="40">
        <v>795</v>
      </c>
      <c r="B58" s="42" t="s">
        <v>127</v>
      </c>
      <c r="C58" s="52">
        <v>29100</v>
      </c>
      <c r="D58" s="52"/>
      <c r="E58" s="52"/>
      <c r="F58" s="45"/>
      <c r="H58" s="31"/>
    </row>
    <row r="59" spans="1:8" s="32" customFormat="1" ht="9.9499999999999993" customHeight="1" x14ac:dyDescent="0.2">
      <c r="A59" s="40">
        <v>796</v>
      </c>
      <c r="B59" s="42" t="s">
        <v>128</v>
      </c>
      <c r="C59" s="52">
        <v>-3121</v>
      </c>
      <c r="D59" s="52"/>
      <c r="E59" s="52"/>
      <c r="F59" s="45"/>
      <c r="H59" s="31"/>
    </row>
    <row r="60" spans="1:8" s="32" customFormat="1" ht="9.9499999999999993" customHeight="1" x14ac:dyDescent="0.2">
      <c r="A60" s="46">
        <v>800</v>
      </c>
      <c r="B60" s="41" t="s">
        <v>129</v>
      </c>
      <c r="C60" s="53">
        <v>96418780</v>
      </c>
      <c r="D60" s="52"/>
      <c r="E60" s="52"/>
      <c r="F60" s="45"/>
      <c r="H60" s="31"/>
    </row>
    <row r="61" spans="1:8" s="32" customFormat="1" ht="9.9499999999999993" customHeight="1" x14ac:dyDescent="0.2">
      <c r="A61" s="46"/>
      <c r="B61" s="41"/>
      <c r="C61" s="53"/>
      <c r="D61" s="52"/>
      <c r="E61" s="52"/>
      <c r="F61" s="45"/>
      <c r="H61" s="31"/>
    </row>
    <row r="62" spans="1:8" s="32" customFormat="1" ht="9.9499999999999993" customHeight="1" x14ac:dyDescent="0.2">
      <c r="A62" s="40">
        <v>803</v>
      </c>
      <c r="B62" s="42" t="s">
        <v>7</v>
      </c>
      <c r="C62" s="52">
        <v>-76882</v>
      </c>
      <c r="D62" s="52"/>
      <c r="E62" s="52"/>
      <c r="F62" s="45"/>
      <c r="H62" s="31"/>
    </row>
    <row r="63" spans="1:8" s="32" customFormat="1" ht="9.9499999999999993" customHeight="1" x14ac:dyDescent="0.2">
      <c r="A63" s="40">
        <v>804</v>
      </c>
      <c r="B63" s="42" t="s">
        <v>52</v>
      </c>
      <c r="C63" s="52">
        <v>-41760227</v>
      </c>
      <c r="D63" s="52"/>
      <c r="E63" s="52"/>
      <c r="F63" s="45"/>
      <c r="H63" s="31"/>
    </row>
    <row r="64" spans="1:8" s="32" customFormat="1" ht="9.9499999999999993" customHeight="1" x14ac:dyDescent="0.2">
      <c r="A64" s="46">
        <v>805</v>
      </c>
      <c r="B64" s="41" t="s">
        <v>130</v>
      </c>
      <c r="C64" s="53">
        <v>54581669</v>
      </c>
      <c r="D64" s="52"/>
      <c r="E64" s="52"/>
      <c r="F64" s="45"/>
      <c r="H64" s="31"/>
    </row>
    <row r="65" spans="1:8" s="32" customFormat="1" ht="9.9499999999999993" customHeight="1" x14ac:dyDescent="0.2">
      <c r="A65" s="40">
        <v>806</v>
      </c>
      <c r="B65" s="42" t="s">
        <v>92</v>
      </c>
      <c r="C65" s="52">
        <v>-562</v>
      </c>
      <c r="D65" s="52"/>
      <c r="E65" s="52"/>
      <c r="F65" s="45"/>
      <c r="H65" s="31"/>
    </row>
    <row r="66" spans="1:8" s="32" customFormat="1" ht="9.9499999999999993" customHeight="1" x14ac:dyDescent="0.2">
      <c r="A66" s="40">
        <v>811</v>
      </c>
      <c r="B66" s="42" t="s">
        <v>53</v>
      </c>
      <c r="C66" s="52">
        <v>23777</v>
      </c>
      <c r="D66" s="52"/>
      <c r="E66" s="52"/>
      <c r="F66" s="45"/>
      <c r="H66" s="31"/>
    </row>
    <row r="67" spans="1:8" s="32" customFormat="1" ht="9.9499999999999993" customHeight="1" x14ac:dyDescent="0.2">
      <c r="A67" s="40">
        <v>814</v>
      </c>
      <c r="B67" s="85" t="s">
        <v>146</v>
      </c>
      <c r="C67" s="52">
        <v>199850</v>
      </c>
      <c r="D67" s="52"/>
      <c r="E67" s="52"/>
      <c r="F67" s="45"/>
      <c r="H67" s="31"/>
    </row>
    <row r="68" spans="1:8" s="32" customFormat="1" ht="9.9499999999999993" customHeight="1" x14ac:dyDescent="0.2">
      <c r="A68" s="40">
        <v>815</v>
      </c>
      <c r="B68" s="42" t="s">
        <v>54</v>
      </c>
      <c r="C68" s="52">
        <v>2153702</v>
      </c>
      <c r="D68" s="52"/>
      <c r="E68" s="52"/>
      <c r="F68" s="45"/>
      <c r="H68" s="31"/>
    </row>
    <row r="69" spans="1:8" s="32" customFormat="1" ht="9.9499999999999993" customHeight="1" x14ac:dyDescent="0.2">
      <c r="A69" s="40">
        <v>816</v>
      </c>
      <c r="B69" s="42" t="s">
        <v>55</v>
      </c>
      <c r="C69" s="52">
        <v>1852</v>
      </c>
      <c r="D69" s="52"/>
      <c r="E69" s="52"/>
      <c r="F69" s="45"/>
      <c r="H69" s="31"/>
    </row>
    <row r="70" spans="1:8" s="32" customFormat="1" ht="9.9499999999999993" customHeight="1" x14ac:dyDescent="0.2">
      <c r="A70" s="40">
        <v>851</v>
      </c>
      <c r="B70" s="42" t="s">
        <v>8</v>
      </c>
      <c r="C70" s="52">
        <v>-15175404</v>
      </c>
      <c r="D70" s="52"/>
      <c r="E70" s="52"/>
      <c r="F70" s="45"/>
      <c r="H70" s="31"/>
    </row>
    <row r="71" spans="1:8" s="32" customFormat="1" ht="9.9499999999999993" customHeight="1" x14ac:dyDescent="0.2">
      <c r="A71" s="40">
        <v>856</v>
      </c>
      <c r="B71" s="42" t="s">
        <v>98</v>
      </c>
      <c r="C71" s="52">
        <v>-7565330</v>
      </c>
      <c r="D71" s="52"/>
      <c r="E71" s="52"/>
      <c r="F71" s="45"/>
      <c r="H71" s="31"/>
    </row>
    <row r="72" spans="1:8" s="32" customFormat="1" ht="9.9499999999999993" customHeight="1" x14ac:dyDescent="0.2">
      <c r="A72" s="40">
        <v>870</v>
      </c>
      <c r="B72" s="85" t="s">
        <v>143</v>
      </c>
      <c r="C72" s="52">
        <v>-10719080</v>
      </c>
      <c r="D72" s="52"/>
      <c r="E72" s="52"/>
      <c r="F72" s="45"/>
      <c r="H72" s="31"/>
    </row>
    <row r="73" spans="1:8" s="32" customFormat="1" ht="9.9499999999999993" customHeight="1" x14ac:dyDescent="0.2">
      <c r="A73" s="40">
        <v>880</v>
      </c>
      <c r="B73" s="42" t="s">
        <v>101</v>
      </c>
      <c r="C73" s="52">
        <v>-129558</v>
      </c>
      <c r="D73" s="52"/>
      <c r="E73" s="52"/>
      <c r="F73" s="45"/>
      <c r="H73" s="31"/>
    </row>
    <row r="74" spans="1:8" s="32" customFormat="1" ht="9.9499999999999993" customHeight="1" x14ac:dyDescent="0.2">
      <c r="A74" s="46">
        <v>890</v>
      </c>
      <c r="B74" s="41" t="s">
        <v>0</v>
      </c>
      <c r="C74" s="53">
        <v>23370918</v>
      </c>
      <c r="D74" s="52"/>
      <c r="E74" s="52"/>
      <c r="F74" s="45"/>
      <c r="H74" s="31"/>
    </row>
    <row r="75" spans="1:8" ht="9.9499999999999993" customHeight="1" x14ac:dyDescent="0.2">
      <c r="A75" s="47"/>
      <c r="B75" s="48"/>
      <c r="C75" s="69"/>
      <c r="D75" s="69"/>
      <c r="E75" s="69" t="s">
        <v>118</v>
      </c>
      <c r="F75" s="66"/>
    </row>
    <row r="76" spans="1:8" x14ac:dyDescent="0.2">
      <c r="A76" s="72"/>
      <c r="B76" s="77"/>
      <c r="C76" s="78"/>
      <c r="D76" s="79"/>
      <c r="E76" s="72"/>
      <c r="F76" s="72"/>
    </row>
    <row r="77" spans="1:8" x14ac:dyDescent="0.2">
      <c r="A77" s="72"/>
      <c r="B77" s="77"/>
      <c r="C77" s="78"/>
      <c r="D77" s="79"/>
      <c r="E77" s="72"/>
      <c r="F77" s="72"/>
    </row>
    <row r="78" spans="1:8" ht="20.100000000000001" customHeight="1" x14ac:dyDescent="0.25">
      <c r="A78" s="91" t="s">
        <v>165</v>
      </c>
      <c r="B78" s="92"/>
      <c r="C78" s="92"/>
      <c r="D78" s="93"/>
      <c r="E78" s="74"/>
      <c r="F78" s="74"/>
    </row>
    <row r="79" spans="1:8" ht="9.9499999999999993" customHeight="1" x14ac:dyDescent="0.2">
      <c r="A79" s="54"/>
      <c r="B79" s="67"/>
      <c r="C79" s="63"/>
      <c r="D79" s="70" t="s">
        <v>5</v>
      </c>
      <c r="E79" s="75"/>
      <c r="F79" s="72"/>
    </row>
    <row r="80" spans="1:8" ht="9.9499999999999993" customHeight="1" x14ac:dyDescent="0.2">
      <c r="A80" s="40"/>
      <c r="B80" s="42"/>
      <c r="C80" s="55"/>
      <c r="D80" s="49"/>
      <c r="E80" s="75"/>
      <c r="F80" s="74"/>
    </row>
    <row r="81" spans="1:6" x14ac:dyDescent="0.2">
      <c r="A81" s="56" t="s">
        <v>147</v>
      </c>
      <c r="B81" s="57"/>
      <c r="C81" s="58" t="s">
        <v>148</v>
      </c>
      <c r="D81" s="68" t="s">
        <v>149</v>
      </c>
      <c r="E81" s="72"/>
      <c r="F81" s="72"/>
    </row>
    <row r="82" spans="1:6" ht="9.9499999999999993" customHeight="1" x14ac:dyDescent="0.2">
      <c r="A82" s="40"/>
      <c r="B82" s="42"/>
      <c r="C82" s="44"/>
      <c r="D82" s="50"/>
      <c r="E82" s="72"/>
      <c r="F82" s="74"/>
    </row>
    <row r="83" spans="1:6" ht="9.9499999999999993" customHeight="1" x14ac:dyDescent="0.2">
      <c r="A83" s="40">
        <v>911</v>
      </c>
      <c r="B83" s="42" t="s">
        <v>56</v>
      </c>
      <c r="C83" s="52">
        <v>2353841</v>
      </c>
      <c r="D83" s="45">
        <v>2377618</v>
      </c>
      <c r="E83" s="72"/>
      <c r="F83" s="72"/>
    </row>
    <row r="84" spans="1:6" ht="9.9499999999999993" customHeight="1" x14ac:dyDescent="0.2">
      <c r="A84" s="40">
        <v>914</v>
      </c>
      <c r="B84" s="85" t="s">
        <v>144</v>
      </c>
      <c r="C84" s="52">
        <v>7302</v>
      </c>
      <c r="D84" s="45">
        <v>207152</v>
      </c>
      <c r="E84" s="72"/>
      <c r="F84" s="74"/>
    </row>
    <row r="85" spans="1:6" ht="9.9499999999999993" customHeight="1" x14ac:dyDescent="0.2">
      <c r="A85" s="40">
        <v>915</v>
      </c>
      <c r="B85" s="42" t="s">
        <v>57</v>
      </c>
      <c r="C85" s="52">
        <v>14930015</v>
      </c>
      <c r="D85" s="45">
        <v>17083717</v>
      </c>
      <c r="E85" s="72"/>
      <c r="F85" s="72"/>
    </row>
    <row r="86" spans="1:6" ht="9.9499999999999993" customHeight="1" x14ac:dyDescent="0.2">
      <c r="A86" s="40">
        <v>916</v>
      </c>
      <c r="B86" s="42" t="s">
        <v>58</v>
      </c>
      <c r="C86" s="52">
        <v>4297158</v>
      </c>
      <c r="D86" s="45">
        <v>4299010</v>
      </c>
      <c r="E86" s="72"/>
      <c r="F86" s="74"/>
    </row>
    <row r="87" spans="1:6" ht="9.9499999999999993" customHeight="1" x14ac:dyDescent="0.2">
      <c r="A87" s="40">
        <v>920</v>
      </c>
      <c r="B87" s="42" t="s">
        <v>107</v>
      </c>
      <c r="C87" s="52">
        <v>40265</v>
      </c>
      <c r="D87" s="45"/>
      <c r="E87" s="72"/>
      <c r="F87" s="72"/>
    </row>
    <row r="88" spans="1:6" ht="9.9499999999999993" customHeight="1" x14ac:dyDescent="0.2">
      <c r="A88" s="40"/>
      <c r="B88" s="44"/>
      <c r="C88" s="44"/>
      <c r="D88" s="50"/>
      <c r="E88" s="72"/>
      <c r="F88" s="74"/>
    </row>
    <row r="89" spans="1:6" ht="9.9499999999999993" customHeight="1" x14ac:dyDescent="0.2">
      <c r="A89" s="40"/>
      <c r="B89" s="42"/>
      <c r="C89" s="52"/>
      <c r="D89" s="43"/>
      <c r="E89" s="73"/>
      <c r="F89" s="72"/>
    </row>
    <row r="90" spans="1:6" ht="9.9499999999999993" customHeight="1" x14ac:dyDescent="0.2">
      <c r="A90" s="46" t="s">
        <v>135</v>
      </c>
      <c r="B90" s="42"/>
      <c r="C90" s="55" t="s">
        <v>145</v>
      </c>
      <c r="D90" s="43"/>
      <c r="E90" s="73"/>
      <c r="F90" s="74"/>
    </row>
    <row r="91" spans="1:6" ht="9.9499999999999993" customHeight="1" x14ac:dyDescent="0.2">
      <c r="A91" s="40"/>
      <c r="B91" s="42"/>
      <c r="C91" s="52"/>
      <c r="D91" s="43"/>
      <c r="E91" s="73"/>
      <c r="F91" s="72"/>
    </row>
    <row r="92" spans="1:6" ht="9.9499999999999993" customHeight="1" x14ac:dyDescent="0.2">
      <c r="A92" s="40">
        <v>931</v>
      </c>
      <c r="B92" s="42" t="s">
        <v>108</v>
      </c>
      <c r="C92" s="52">
        <v>5511108</v>
      </c>
      <c r="D92" s="43"/>
      <c r="E92" s="73"/>
      <c r="F92" s="74"/>
    </row>
    <row r="93" spans="1:6" ht="9.9499999999999993" customHeight="1" x14ac:dyDescent="0.2">
      <c r="A93" s="40">
        <v>933</v>
      </c>
      <c r="B93" s="42" t="s">
        <v>110</v>
      </c>
      <c r="C93" s="52">
        <v>2091268</v>
      </c>
      <c r="D93" s="43"/>
      <c r="E93" s="73"/>
      <c r="F93" s="72"/>
    </row>
    <row r="94" spans="1:6" ht="9.9499999999999993" customHeight="1" x14ac:dyDescent="0.2">
      <c r="A94" s="40">
        <v>934</v>
      </c>
      <c r="B94" s="42" t="s">
        <v>1</v>
      </c>
      <c r="C94" s="52">
        <v>1106194</v>
      </c>
      <c r="D94" s="43"/>
      <c r="E94" s="73"/>
      <c r="F94" s="73"/>
    </row>
    <row r="95" spans="1:6" ht="9.9499999999999993" customHeight="1" x14ac:dyDescent="0.2">
      <c r="A95" s="40">
        <v>935</v>
      </c>
      <c r="B95" s="42" t="s">
        <v>46</v>
      </c>
      <c r="C95" s="52">
        <v>-1392513</v>
      </c>
      <c r="D95" s="43"/>
      <c r="E95" s="73"/>
      <c r="F95" s="73"/>
    </row>
    <row r="96" spans="1:6" ht="9.9499999999999993" customHeight="1" x14ac:dyDescent="0.2">
      <c r="A96" s="40">
        <v>936</v>
      </c>
      <c r="B96" s="42" t="s">
        <v>47</v>
      </c>
      <c r="C96" s="52">
        <v>3711463</v>
      </c>
      <c r="D96" s="43"/>
      <c r="E96" s="73"/>
      <c r="F96" s="73"/>
    </row>
    <row r="97" spans="1:6" ht="9.9499999999999993" customHeight="1" x14ac:dyDescent="0.2">
      <c r="A97" s="46">
        <v>939</v>
      </c>
      <c r="B97" s="41" t="s">
        <v>48</v>
      </c>
      <c r="C97" s="53">
        <v>11027519</v>
      </c>
      <c r="D97" s="43"/>
      <c r="E97" s="73"/>
      <c r="F97" s="73"/>
    </row>
    <row r="98" spans="1:6" ht="9.9499999999999993" customHeight="1" x14ac:dyDescent="0.2">
      <c r="A98" s="40"/>
      <c r="B98" s="42"/>
      <c r="C98" s="52"/>
      <c r="D98" s="43"/>
      <c r="E98" s="73"/>
      <c r="F98" s="73"/>
    </row>
    <row r="99" spans="1:6" ht="9.9499999999999993" customHeight="1" x14ac:dyDescent="0.2">
      <c r="A99" s="40"/>
      <c r="B99" s="42"/>
      <c r="C99" s="52"/>
      <c r="D99" s="43"/>
      <c r="E99" s="73"/>
      <c r="F99" s="73"/>
    </row>
    <row r="100" spans="1:6" ht="9.9499999999999993" customHeight="1" x14ac:dyDescent="0.2">
      <c r="A100" s="46" t="s">
        <v>137</v>
      </c>
      <c r="B100" s="42"/>
      <c r="C100" s="52"/>
      <c r="D100" s="43"/>
      <c r="E100" s="73"/>
      <c r="F100" s="73"/>
    </row>
    <row r="101" spans="1:6" ht="9.9499999999999993" customHeight="1" x14ac:dyDescent="0.2">
      <c r="A101" s="46"/>
      <c r="B101" s="65"/>
      <c r="C101" s="52"/>
      <c r="D101" s="43"/>
      <c r="E101" s="73"/>
      <c r="F101" s="73"/>
    </row>
    <row r="102" spans="1:6" ht="9.9499999999999993" customHeight="1" x14ac:dyDescent="0.2">
      <c r="A102" s="40">
        <v>941</v>
      </c>
      <c r="B102" s="44" t="s">
        <v>138</v>
      </c>
      <c r="C102" s="52">
        <v>10129</v>
      </c>
      <c r="D102" s="43"/>
      <c r="E102" s="73"/>
      <c r="F102" s="73"/>
    </row>
    <row r="103" spans="1:6" ht="9.9499999999999993" customHeight="1" x14ac:dyDescent="0.2">
      <c r="A103" s="40">
        <v>942</v>
      </c>
      <c r="B103" s="44" t="s">
        <v>30</v>
      </c>
      <c r="C103" s="52">
        <v>236324</v>
      </c>
      <c r="D103" s="43"/>
      <c r="E103" s="73"/>
      <c r="F103" s="73"/>
    </row>
    <row r="104" spans="1:6" ht="9.9499999999999993" customHeight="1" x14ac:dyDescent="0.2">
      <c r="A104" s="40"/>
      <c r="B104" s="42"/>
      <c r="C104" s="52"/>
      <c r="D104" s="43"/>
      <c r="E104" s="73"/>
      <c r="F104" s="73"/>
    </row>
    <row r="105" spans="1:6" ht="9.9499999999999993" customHeight="1" x14ac:dyDescent="0.2">
      <c r="A105" s="40"/>
      <c r="B105" s="42"/>
      <c r="C105" s="52"/>
      <c r="D105" s="43"/>
      <c r="E105" s="73"/>
      <c r="F105" s="73"/>
    </row>
    <row r="106" spans="1:6" ht="9.9499999999999993" customHeight="1" x14ac:dyDescent="0.2">
      <c r="A106" s="46" t="s">
        <v>37</v>
      </c>
      <c r="B106" s="42"/>
      <c r="C106" s="52"/>
      <c r="D106" s="43"/>
      <c r="E106" s="73"/>
      <c r="F106" s="73"/>
    </row>
    <row r="107" spans="1:6" ht="9.9499999999999993" customHeight="1" x14ac:dyDescent="0.2">
      <c r="A107" s="40"/>
      <c r="B107" s="42"/>
      <c r="C107" s="52"/>
      <c r="D107" s="43"/>
      <c r="E107" s="73"/>
      <c r="F107" s="73"/>
    </row>
    <row r="108" spans="1:6" ht="12" customHeight="1" x14ac:dyDescent="0.2">
      <c r="A108" s="40">
        <v>951</v>
      </c>
      <c r="B108" s="44" t="s">
        <v>45</v>
      </c>
      <c r="C108" s="52">
        <v>-6972</v>
      </c>
      <c r="D108" s="43"/>
      <c r="E108" s="73"/>
      <c r="F108" s="73"/>
    </row>
    <row r="109" spans="1:6" ht="12" customHeight="1" x14ac:dyDescent="0.2">
      <c r="A109" s="40">
        <v>952</v>
      </c>
      <c r="B109" s="44" t="s">
        <v>44</v>
      </c>
      <c r="C109" s="52">
        <v>-15385</v>
      </c>
      <c r="D109" s="43"/>
      <c r="E109" s="73"/>
      <c r="F109" s="73"/>
    </row>
    <row r="110" spans="1:6" ht="9" customHeight="1" x14ac:dyDescent="0.2">
      <c r="A110" s="40"/>
      <c r="B110" s="44"/>
      <c r="C110" s="52"/>
      <c r="D110" s="43"/>
      <c r="E110" s="73"/>
      <c r="F110" s="73"/>
    </row>
    <row r="111" spans="1:6" ht="9" customHeight="1" x14ac:dyDescent="0.2">
      <c r="A111" s="40"/>
      <c r="B111" s="44"/>
      <c r="C111" s="52"/>
      <c r="D111" s="43"/>
      <c r="E111" s="73"/>
      <c r="F111" s="73"/>
    </row>
    <row r="112" spans="1:6" ht="9" customHeight="1" x14ac:dyDescent="0.2">
      <c r="A112" s="40">
        <v>979</v>
      </c>
      <c r="B112" s="44" t="s">
        <v>122</v>
      </c>
      <c r="C112" s="52">
        <v>95413776</v>
      </c>
      <c r="D112" s="43"/>
      <c r="E112" s="73"/>
      <c r="F112" s="73"/>
    </row>
    <row r="113" spans="1:6" ht="9" customHeight="1" x14ac:dyDescent="0.2">
      <c r="A113" s="40"/>
      <c r="B113" s="44"/>
      <c r="C113" s="52"/>
      <c r="D113" s="43"/>
      <c r="E113" s="73"/>
      <c r="F113" s="73"/>
    </row>
    <row r="114" spans="1:6" ht="9" customHeight="1" x14ac:dyDescent="0.2">
      <c r="A114" s="40"/>
      <c r="B114" s="44"/>
      <c r="C114" s="52"/>
      <c r="D114" s="43"/>
      <c r="E114" s="73"/>
      <c r="F114" s="73"/>
    </row>
    <row r="115" spans="1:6" ht="9" customHeight="1" x14ac:dyDescent="0.2">
      <c r="A115" s="46" t="s">
        <v>150</v>
      </c>
      <c r="B115" s="44"/>
      <c r="C115" s="52"/>
      <c r="D115" s="43"/>
      <c r="E115" s="73"/>
      <c r="F115" s="73"/>
    </row>
    <row r="116" spans="1:6" ht="9" customHeight="1" x14ac:dyDescent="0.2">
      <c r="A116" s="40"/>
      <c r="B116" s="44"/>
      <c r="C116" s="52"/>
      <c r="D116" s="43"/>
      <c r="E116" s="73"/>
      <c r="F116" s="73"/>
    </row>
    <row r="117" spans="1:6" ht="9.75" customHeight="1" x14ac:dyDescent="0.2">
      <c r="A117" s="40">
        <v>980</v>
      </c>
      <c r="B117" s="44" t="s">
        <v>2</v>
      </c>
      <c r="C117" s="52">
        <v>8512046</v>
      </c>
      <c r="D117" s="43"/>
      <c r="E117" s="73"/>
      <c r="F117" s="73"/>
    </row>
    <row r="118" spans="1:6" ht="9.75" customHeight="1" x14ac:dyDescent="0.2">
      <c r="A118" s="40">
        <v>981</v>
      </c>
      <c r="B118" s="44" t="s">
        <v>3</v>
      </c>
      <c r="C118" s="52">
        <v>8219404</v>
      </c>
      <c r="D118" s="43"/>
      <c r="E118" s="73"/>
      <c r="F118" s="73"/>
    </row>
    <row r="119" spans="1:6" ht="9.75" customHeight="1" x14ac:dyDescent="0.2">
      <c r="A119" s="40">
        <v>982</v>
      </c>
      <c r="B119" s="44" t="s">
        <v>4</v>
      </c>
      <c r="C119" s="52">
        <v>292639</v>
      </c>
      <c r="D119" s="43"/>
      <c r="E119" s="73"/>
      <c r="F119" s="73"/>
    </row>
    <row r="120" spans="1:6" ht="9" customHeight="1" x14ac:dyDescent="0.2">
      <c r="A120" s="40"/>
      <c r="B120" s="44"/>
      <c r="C120" s="52"/>
      <c r="D120" s="43"/>
      <c r="E120" s="73"/>
      <c r="F120" s="73"/>
    </row>
    <row r="121" spans="1:6" ht="12.75" customHeight="1" x14ac:dyDescent="0.2">
      <c r="A121" s="40"/>
      <c r="B121" s="44"/>
      <c r="C121" s="58" t="s">
        <v>148</v>
      </c>
      <c r="D121" s="68" t="s">
        <v>149</v>
      </c>
      <c r="E121" s="73"/>
      <c r="F121" s="73"/>
    </row>
    <row r="122" spans="1:6" ht="9" customHeight="1" x14ac:dyDescent="0.2">
      <c r="A122" s="40"/>
      <c r="B122" s="44"/>
      <c r="C122" s="52"/>
      <c r="D122" s="43"/>
      <c r="E122" s="73"/>
      <c r="F122" s="73"/>
    </row>
    <row r="123" spans="1:6" ht="9.75" customHeight="1" x14ac:dyDescent="0.2">
      <c r="A123" s="40">
        <v>983</v>
      </c>
      <c r="B123" s="44" t="s">
        <v>136</v>
      </c>
      <c r="C123" s="52">
        <v>1690296</v>
      </c>
      <c r="D123" s="45">
        <v>1982935</v>
      </c>
      <c r="E123" s="73"/>
      <c r="F123" s="73"/>
    </row>
    <row r="124" spans="1:6" ht="9" customHeight="1" x14ac:dyDescent="0.2">
      <c r="A124" s="40"/>
      <c r="B124" s="44"/>
      <c r="C124" s="52"/>
      <c r="D124" s="45"/>
      <c r="E124" s="73"/>
      <c r="F124" s="73"/>
    </row>
    <row r="125" spans="1:6" ht="9" customHeight="1" x14ac:dyDescent="0.2">
      <c r="A125" s="40"/>
      <c r="B125" s="44"/>
      <c r="C125" s="52"/>
      <c r="D125" s="45"/>
      <c r="E125" s="73"/>
      <c r="F125" s="73"/>
    </row>
    <row r="126" spans="1:6" ht="9" customHeight="1" x14ac:dyDescent="0.2">
      <c r="A126" s="40"/>
      <c r="B126" s="44"/>
      <c r="C126" s="52"/>
      <c r="D126" s="45"/>
      <c r="E126" s="73"/>
      <c r="F126" s="73"/>
    </row>
    <row r="127" spans="1:6" ht="15.75" x14ac:dyDescent="0.25">
      <c r="A127" s="46" t="s">
        <v>152</v>
      </c>
      <c r="B127" s="44"/>
      <c r="C127" s="87" t="s">
        <v>166</v>
      </c>
      <c r="D127" s="45"/>
      <c r="E127" s="73"/>
      <c r="F127" s="73"/>
    </row>
    <row r="128" spans="1:6" ht="9" customHeight="1" x14ac:dyDescent="0.2">
      <c r="A128" s="40"/>
      <c r="B128" s="44"/>
      <c r="C128" s="52"/>
      <c r="D128" s="45"/>
      <c r="E128" s="73"/>
      <c r="F128" s="73"/>
    </row>
    <row r="129" spans="1:6" ht="9" customHeight="1" x14ac:dyDescent="0.2">
      <c r="A129" s="40"/>
      <c r="B129" s="44"/>
      <c r="C129" s="53" t="s">
        <v>158</v>
      </c>
      <c r="D129" s="45"/>
      <c r="E129" s="73"/>
      <c r="F129" s="73"/>
    </row>
    <row r="130" spans="1:6" ht="9.75" customHeight="1" x14ac:dyDescent="0.2">
      <c r="A130" s="40">
        <v>991</v>
      </c>
      <c r="B130" s="44" t="s">
        <v>153</v>
      </c>
      <c r="C130" s="52">
        <v>1963677</v>
      </c>
      <c r="D130" s="45"/>
      <c r="F130" s="73"/>
    </row>
    <row r="131" spans="1:6" ht="9.75" customHeight="1" x14ac:dyDescent="0.2">
      <c r="A131" s="40">
        <v>992</v>
      </c>
      <c r="B131" s="44" t="s">
        <v>154</v>
      </c>
      <c r="C131" s="52">
        <v>2665747</v>
      </c>
      <c r="D131" s="45"/>
      <c r="E131" s="73"/>
      <c r="F131" s="73"/>
    </row>
    <row r="132" spans="1:6" ht="9.75" customHeight="1" x14ac:dyDescent="0.2">
      <c r="A132" s="40">
        <v>993</v>
      </c>
      <c r="B132" s="86" t="s">
        <v>162</v>
      </c>
      <c r="C132" s="52">
        <v>4629424</v>
      </c>
      <c r="D132" s="45"/>
      <c r="E132" s="73"/>
      <c r="F132" s="73"/>
    </row>
    <row r="133" spans="1:6" ht="9.75" customHeight="1" x14ac:dyDescent="0.2">
      <c r="A133" s="40"/>
      <c r="B133" s="44" t="s">
        <v>163</v>
      </c>
      <c r="C133" s="52"/>
      <c r="D133" s="45"/>
      <c r="E133" s="73"/>
      <c r="F133" s="73"/>
    </row>
    <row r="134" spans="1:6" ht="9" customHeight="1" x14ac:dyDescent="0.2">
      <c r="A134" s="40"/>
      <c r="B134" s="44"/>
      <c r="C134" s="52"/>
      <c r="D134" s="45"/>
      <c r="E134" s="73"/>
      <c r="F134" s="73"/>
    </row>
    <row r="135" spans="1:6" ht="9" customHeight="1" x14ac:dyDescent="0.2">
      <c r="A135" s="40"/>
      <c r="B135" s="44"/>
      <c r="C135" s="53" t="s">
        <v>159</v>
      </c>
      <c r="D135" s="45"/>
      <c r="E135" s="73"/>
      <c r="F135" s="73"/>
    </row>
    <row r="136" spans="1:6" ht="9.75" customHeight="1" x14ac:dyDescent="0.2">
      <c r="A136" s="40">
        <v>994</v>
      </c>
      <c r="B136" s="44" t="s">
        <v>155</v>
      </c>
      <c r="C136" s="52">
        <v>1730293</v>
      </c>
      <c r="D136" s="45"/>
      <c r="F136" s="73"/>
    </row>
    <row r="137" spans="1:6" ht="9.75" customHeight="1" x14ac:dyDescent="0.2">
      <c r="A137" s="40">
        <v>995</v>
      </c>
      <c r="B137" s="44" t="s">
        <v>156</v>
      </c>
      <c r="C137" s="52">
        <v>2010934</v>
      </c>
      <c r="D137" s="45"/>
      <c r="E137" s="73"/>
      <c r="F137" s="73"/>
    </row>
    <row r="138" spans="1:6" ht="9.75" customHeight="1" x14ac:dyDescent="0.2">
      <c r="A138" s="40">
        <v>996</v>
      </c>
      <c r="B138" s="44" t="s">
        <v>157</v>
      </c>
      <c r="C138" s="52">
        <v>3741225</v>
      </c>
      <c r="D138" s="45"/>
      <c r="E138" s="73"/>
      <c r="F138" s="73"/>
    </row>
    <row r="139" spans="1:6" ht="9" customHeight="1" x14ac:dyDescent="0.2">
      <c r="A139" s="40"/>
      <c r="B139" s="44"/>
      <c r="C139" s="52"/>
      <c r="D139" s="45"/>
      <c r="E139" s="73"/>
      <c r="F139" s="73"/>
    </row>
    <row r="140" spans="1:6" ht="9" customHeight="1" x14ac:dyDescent="0.2">
      <c r="A140" s="40"/>
      <c r="B140" s="44"/>
      <c r="C140" s="53" t="s">
        <v>159</v>
      </c>
      <c r="D140" s="45"/>
      <c r="E140" s="73"/>
      <c r="F140" s="73"/>
    </row>
    <row r="141" spans="1:6" ht="9.75" customHeight="1" x14ac:dyDescent="0.2">
      <c r="A141" s="40">
        <v>997</v>
      </c>
      <c r="B141" s="86" t="s">
        <v>160</v>
      </c>
      <c r="C141" s="52">
        <v>39032.921220000004</v>
      </c>
      <c r="D141" s="45"/>
      <c r="E141" s="73"/>
      <c r="F141" s="73"/>
    </row>
    <row r="142" spans="1:6" ht="9.75" customHeight="1" x14ac:dyDescent="0.2">
      <c r="A142" s="40"/>
      <c r="B142" s="44" t="s">
        <v>161</v>
      </c>
      <c r="C142" s="52"/>
      <c r="D142" s="45"/>
      <c r="E142" s="73"/>
      <c r="F142" s="73"/>
    </row>
    <row r="143" spans="1:6" ht="9.9499999999999993" customHeight="1" x14ac:dyDescent="0.2">
      <c r="A143" s="60"/>
      <c r="B143" s="61"/>
      <c r="C143" s="62"/>
      <c r="D143" s="66"/>
      <c r="E143" s="76"/>
      <c r="F143" s="76"/>
    </row>
    <row r="144" spans="1:6" x14ac:dyDescent="0.2">
      <c r="A144" s="94" t="s">
        <v>123</v>
      </c>
      <c r="B144" s="95"/>
      <c r="C144" s="95"/>
      <c r="D144" s="96"/>
      <c r="E144" s="81"/>
      <c r="F144" s="82"/>
    </row>
    <row r="145" spans="1:6" x14ac:dyDescent="0.2">
      <c r="A145" s="97" t="s">
        <v>124</v>
      </c>
      <c r="B145" s="98"/>
      <c r="C145" s="98"/>
      <c r="D145" s="99"/>
      <c r="E145" s="81"/>
      <c r="F145" s="82"/>
    </row>
    <row r="146" spans="1:6" ht="6" customHeight="1" x14ac:dyDescent="0.2">
      <c r="A146" s="47"/>
      <c r="B146" s="59"/>
      <c r="C146" s="59"/>
      <c r="D146" s="80"/>
      <c r="E146" s="83"/>
      <c r="F146" s="84"/>
    </row>
    <row r="1048576" spans="4:4" x14ac:dyDescent="0.2">
      <c r="D1048576" s="45"/>
    </row>
  </sheetData>
  <mergeCells count="4">
    <mergeCell ref="A1:F1"/>
    <mergeCell ref="A78:D78"/>
    <mergeCell ref="A144:D144"/>
    <mergeCell ref="A145:D14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4" orientation="portrait" r:id="rId1"/>
  <headerFooter alignWithMargins="0"/>
  <rowBreaks count="1" manualBreakCount="1">
    <brk id="7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4F1BC5C-D517-4BF3-BB02-83EC48CA8B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A1</vt:lpstr>
      <vt:lpstr>'Annex A1'!Print_Area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2015-01-27T14:51:51Z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