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9975" activeTab="0"/>
  </bookViews>
  <sheets>
    <sheet name="Summary of costs" sheetId="1" r:id="rId1"/>
    <sheet name="Detail" sheetId="2" r:id="rId2"/>
  </sheets>
  <definedNames/>
  <calcPr fullCalcOnLoad="1"/>
</workbook>
</file>

<file path=xl/sharedStrings.xml><?xml version="1.0" encoding="utf-8"?>
<sst xmlns="http://schemas.openxmlformats.org/spreadsheetml/2006/main" count="396" uniqueCount="93">
  <si>
    <t>212000-Staff Cost - Wages &amp; Salaries</t>
  </si>
  <si>
    <t>212210-ERNIC - Permanent Staff</t>
  </si>
  <si>
    <t>223001-Printing Postage and Office expenditure</t>
  </si>
  <si>
    <t>221321-Hire of Photocopiers - VAT Recoverable</t>
  </si>
  <si>
    <t>223000-Other Expenditure</t>
  </si>
  <si>
    <t>223525-Furniture - under capitalisation threshold</t>
  </si>
  <si>
    <t>265000-IT &amp; Telecommunications</t>
  </si>
  <si>
    <t>223544-Telecomms - Maintenance (VAT Recovrbl) - non-mobile</t>
  </si>
  <si>
    <t>224000-Staff travel and other</t>
  </si>
  <si>
    <t>224230-I Expenses Staff T &amp; S</t>
  </si>
  <si>
    <t>221414-Fleet Vehicles - Maintenance</t>
  </si>
  <si>
    <t>221416-Fleet Vehicles - Other Charges</t>
  </si>
  <si>
    <t>222003-CIS Labour TFM Estates</t>
  </si>
  <si>
    <t>222205-CIS Labour TFM Waste Disposal</t>
  </si>
  <si>
    <t>266000-Judicial Costs</t>
  </si>
  <si>
    <t>224420-Magistrates' - Travel &amp; Subsistence</t>
  </si>
  <si>
    <t>212110-Staff Salaries</t>
  </si>
  <si>
    <t>223541-Telecomms - Charges/Rental-non mobile</t>
  </si>
  <si>
    <t>223542-Telecomms - Purchase - non-mobile</t>
  </si>
  <si>
    <t>224211-Staff Travel Other</t>
  </si>
  <si>
    <t>224422-Magistrates 'self employed' LOE</t>
  </si>
  <si>
    <t>223516-Franking Machine Costs - Postage</t>
  </si>
  <si>
    <t>223524-GPC Bucket Code</t>
  </si>
  <si>
    <t>223534-Catering - Non-Contracted</t>
  </si>
  <si>
    <t>223554-Catering-Office Drinking Water</t>
  </si>
  <si>
    <t>223561-IT Infrastructure Costs</t>
  </si>
  <si>
    <t>223611-Leased Vehicles</t>
  </si>
  <si>
    <t>223691-Special Payments</t>
  </si>
  <si>
    <t>226000-Court Costs</t>
  </si>
  <si>
    <t>226399-Central Funds Clearance</t>
  </si>
  <si>
    <t>222206-CIS Labour TFM Security</t>
  </si>
  <si>
    <t>130001-Other Income</t>
  </si>
  <si>
    <t>132413-Court Hirings</t>
  </si>
  <si>
    <t>212122-Reward and Recognition</t>
  </si>
  <si>
    <t>212130-Allowances</t>
  </si>
  <si>
    <t>261000-Fuel and Utilities</t>
  </si>
  <si>
    <t>222142-Utility - Electricity</t>
  </si>
  <si>
    <t>222002-Other Property Costs</t>
  </si>
  <si>
    <t>222156-Wast Coll'n/Disposal, Confid'ial</t>
  </si>
  <si>
    <t>223513-Design/Print/Reprographic Services</t>
  </si>
  <si>
    <t>223536-IT Services incl Web Hosting</t>
  </si>
  <si>
    <t>224232-Detached Duty &amp; Excess Fares</t>
  </si>
  <si>
    <t>226313-Interpreters Costs - Crime Lower</t>
  </si>
  <si>
    <t>222141-Utility - Water</t>
  </si>
  <si>
    <t>222143-Utility - Gas</t>
  </si>
  <si>
    <t>223545-Telecomms - Charges/Rental - mobile</t>
  </si>
  <si>
    <t>223696-Vouchers, Gifts, Meals &amp; Hospitality</t>
  </si>
  <si>
    <t>223512-Stationery &amp; Office Supplies</t>
  </si>
  <si>
    <t>223515-Postage &amp; Distribution - Royal Mail</t>
  </si>
  <si>
    <t>223518-DX</t>
  </si>
  <si>
    <t>226406-Interpreters Fees (VAT recoverable)</t>
  </si>
  <si>
    <t>224421-Magistrates 'employed' LOE</t>
  </si>
  <si>
    <t>212310-Superannuation - Staff</t>
  </si>
  <si>
    <t>222151-Security</t>
  </si>
  <si>
    <t>222152-Cleaning (excl Waste Collctn)</t>
  </si>
  <si>
    <t>222153-Waste &amp; Refuse Removal</t>
  </si>
  <si>
    <t>222158-Porterage Costs</t>
  </si>
  <si>
    <t>221413-Fleet Vehicles - Insurance</t>
  </si>
  <si>
    <t>224430-I Expenses Judicial T &amp; S</t>
  </si>
  <si>
    <t>224212-Staff Subsistence Hotel</t>
  </si>
  <si>
    <t>221412-Fleet Vehicles - Fuel Charges</t>
  </si>
  <si>
    <t>224342-Health &amp; Safety - Personal Equipment</t>
  </si>
  <si>
    <t>222202-CIS Labour TFM Btld Water/ Vend Mch</t>
  </si>
  <si>
    <t>223737-ICT Printing (VAT Rec)</t>
  </si>
  <si>
    <t>132412-Sales Standard Rated Vat</t>
  </si>
  <si>
    <t>224210-Staff Travel Rail</t>
  </si>
  <si>
    <t>222204-CIS Labour TFM Cleaning</t>
  </si>
  <si>
    <t>212120-Bonuses</t>
  </si>
  <si>
    <t>224402-Judicial - Subsistence</t>
  </si>
  <si>
    <t>223740-ICT Telephony (NON VAT Rec)</t>
  </si>
  <si>
    <t>2012/13</t>
  </si>
  <si>
    <t>2011/12</t>
  </si>
  <si>
    <t>222001-Maintenance</t>
  </si>
  <si>
    <t>222181-Managing Agents Fees</t>
  </si>
  <si>
    <t>222185-Estate Surveying</t>
  </si>
  <si>
    <t>263000-Other Contracted Out Services</t>
  </si>
  <si>
    <t>223533-Catering - Contracted services only</t>
  </si>
  <si>
    <t>222213-CIS Labour TFM Grounds Maintenance</t>
  </si>
  <si>
    <t>223693-Ex Gratia Payments</t>
  </si>
  <si>
    <t>222211-CIS Labour TFM Building Maintenance</t>
  </si>
  <si>
    <t>223743-ICT Other (VAT Rec)</t>
  </si>
  <si>
    <t>223744-ICT Other (NON VAT Rec)</t>
  </si>
  <si>
    <t>222192-CIS Labour Mechanical &amp; Electric</t>
  </si>
  <si>
    <t>222212-CIS Labour TFM Build Improvements</t>
  </si>
  <si>
    <t>2013/14</t>
  </si>
  <si>
    <t>222215-CIS Labour TFM Pest and Vermin</t>
  </si>
  <si>
    <t>222132-Building Maintenance Works</t>
  </si>
  <si>
    <t>222154-Equipment Maintenance</t>
  </si>
  <si>
    <t>2014/15</t>
  </si>
  <si>
    <t>Sub Total</t>
  </si>
  <si>
    <t>Note: Excludes central estates costs (Rates etc)</t>
  </si>
  <si>
    <t>Bedford Magistrates Court - Oracle Ledger costs Financial years</t>
  </si>
  <si>
    <t>2014/15 1st April to 30th Sept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</si>
</sst>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,###,###,###,###,###,###,###,###,###,###,###,##0.00;[Color3]\-##,###,###,###,###,###,###,###,###,###,###,###,##0.00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1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left" vertical="top"/>
    </xf>
    <xf numFmtId="3" fontId="9" fillId="2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9.140625" style="7" customWidth="1"/>
    <col min="2" max="2" width="51.8515625" style="7" bestFit="1" customWidth="1"/>
    <col min="3" max="5" width="9.140625" style="7" customWidth="1"/>
    <col min="6" max="6" width="6.57421875" style="7" customWidth="1"/>
    <col min="7" max="7" width="20.00390625" style="7" bestFit="1" customWidth="1"/>
    <col min="8" max="16384" width="9.140625" style="7" customWidth="1"/>
  </cols>
  <sheetData>
    <row r="2" spans="2:7" ht="30">
      <c r="B2" s="15" t="s">
        <v>91</v>
      </c>
      <c r="C2" s="16" t="s">
        <v>71</v>
      </c>
      <c r="D2" s="16" t="s">
        <v>70</v>
      </c>
      <c r="E2" s="16" t="s">
        <v>84</v>
      </c>
      <c r="F2" s="8"/>
      <c r="G2" s="17" t="s">
        <v>92</v>
      </c>
    </row>
    <row r="3" spans="2:9" ht="14.25">
      <c r="B3" s="12" t="s">
        <v>14</v>
      </c>
      <c r="C3" s="10">
        <f>SUMIF(Detail!C:C,'Summary of costs'!B3,Detail!E:E)</f>
        <v>47077.78</v>
      </c>
      <c r="D3" s="10">
        <f>SUMIF(Detail!G:G,'Summary of costs'!B3,Detail!I:I)</f>
        <v>62044.03</v>
      </c>
      <c r="E3" s="10">
        <f>SUMIF(Detail!K:K,'Summary of costs'!B3,Detail!M:M)</f>
        <v>52111.45</v>
      </c>
      <c r="F3" s="13"/>
      <c r="G3" s="10">
        <f>SUMIF(Detail!Q:Q,'Summary of costs'!B3,Detail!S:S)</f>
        <v>21719.07</v>
      </c>
      <c r="I3" s="5"/>
    </row>
    <row r="4" spans="2:9" ht="14.25">
      <c r="B4" s="12" t="s">
        <v>6</v>
      </c>
      <c r="C4" s="10">
        <f>SUMIF(Detail!C:C,'Summary of costs'!B4,Detail!E:E)</f>
        <v>8743.21</v>
      </c>
      <c r="D4" s="10">
        <f>SUMIF(Detail!G:G,'Summary of costs'!B4,Detail!I:I)</f>
        <v>22996.86</v>
      </c>
      <c r="E4" s="10">
        <f>SUMIF(Detail!K:K,'Summary of costs'!B4,Detail!M:M)</f>
        <v>35909.03</v>
      </c>
      <c r="F4" s="13"/>
      <c r="G4" s="10">
        <f>SUMIF(Detail!Q:Q,'Summary of costs'!B4,Detail!S:S)</f>
        <v>13266.46</v>
      </c>
      <c r="I4" s="5"/>
    </row>
    <row r="5" spans="2:9" ht="14.25">
      <c r="B5" s="12" t="s">
        <v>75</v>
      </c>
      <c r="C5" s="10">
        <f>SUMIF(Detail!C:C,'Summary of costs'!B5,Detail!E:E)</f>
        <v>0</v>
      </c>
      <c r="D5" s="10">
        <f>SUMIF(Detail!G:G,'Summary of costs'!B5,Detail!I:I)</f>
        <v>0</v>
      </c>
      <c r="E5" s="10">
        <f>SUMIF(Detail!K:K,'Summary of costs'!B5,Detail!M:M)</f>
        <v>409.57</v>
      </c>
      <c r="F5" s="13"/>
      <c r="G5" s="10">
        <f>SUMIF(Detail!Q:Q,'Summary of costs'!B5,Detail!S:S)</f>
        <v>316.94</v>
      </c>
      <c r="I5" s="5"/>
    </row>
    <row r="6" spans="2:9" ht="14.25">
      <c r="B6" s="12" t="s">
        <v>35</v>
      </c>
      <c r="C6" s="10">
        <f>SUMIF(Detail!C:C,'Summary of costs'!B6,Detail!E:E)</f>
        <v>46775.7</v>
      </c>
      <c r="D6" s="10">
        <f>SUMIF(Detail!G:G,'Summary of costs'!B6,Detail!I:I)</f>
        <v>52551.78</v>
      </c>
      <c r="E6" s="10">
        <f>SUMIF(Detail!K:K,'Summary of costs'!B6,Detail!M:M)</f>
        <v>49828.7</v>
      </c>
      <c r="F6" s="13"/>
      <c r="G6" s="10">
        <f>SUMIF(Detail!Q:Q,'Summary of costs'!B6,Detail!S:S)</f>
        <v>18266</v>
      </c>
      <c r="I6" s="5"/>
    </row>
    <row r="7" spans="2:9" ht="14.25">
      <c r="B7" s="12" t="s">
        <v>28</v>
      </c>
      <c r="C7" s="10">
        <f>SUMIF(Detail!C:C,'Summary of costs'!B7,Detail!E:E)</f>
        <v>249.46000000000012</v>
      </c>
      <c r="D7" s="10">
        <f>SUMIF(Detail!G:G,'Summary of costs'!B7,Detail!I:I)</f>
        <v>0</v>
      </c>
      <c r="E7" s="10">
        <f>SUMIF(Detail!K:K,'Summary of costs'!B7,Detail!M:M)</f>
        <v>0</v>
      </c>
      <c r="F7" s="13"/>
      <c r="G7" s="10">
        <f>SUMIF(Detail!Q:Q,'Summary of costs'!B7,Detail!S:S)</f>
        <v>207.9</v>
      </c>
      <c r="I7" s="5"/>
    </row>
    <row r="8" spans="2:9" ht="14.25">
      <c r="B8" s="12" t="s">
        <v>8</v>
      </c>
      <c r="C8" s="10">
        <f>SUMIF(Detail!C:C,'Summary of costs'!B8,Detail!E:E)</f>
        <v>6265.589999999999</v>
      </c>
      <c r="D8" s="10">
        <f>SUMIF(Detail!G:G,'Summary of costs'!B8,Detail!I:I)</f>
        <v>5807.54</v>
      </c>
      <c r="E8" s="10">
        <f>SUMIF(Detail!K:K,'Summary of costs'!B8,Detail!M:M)</f>
        <v>2590.0199999999995</v>
      </c>
      <c r="F8" s="13"/>
      <c r="G8" s="10">
        <f>SUMIF(Detail!Q:Q,'Summary of costs'!B8,Detail!S:S)</f>
        <v>696.13</v>
      </c>
      <c r="I8" s="5"/>
    </row>
    <row r="9" spans="2:9" ht="14.25">
      <c r="B9" s="12" t="s">
        <v>2</v>
      </c>
      <c r="C9" s="10">
        <f>SUMIF(Detail!C:C,'Summary of costs'!B9,Detail!E:E)</f>
        <v>48496.530000000006</v>
      </c>
      <c r="D9" s="10">
        <f>SUMIF(Detail!G:G,'Summary of costs'!B9,Detail!I:I)</f>
        <v>24186.28</v>
      </c>
      <c r="E9" s="10">
        <f>SUMIF(Detail!K:K,'Summary of costs'!B9,Detail!M:M)</f>
        <v>7634.8099999999995</v>
      </c>
      <c r="F9" s="13"/>
      <c r="G9" s="10">
        <f>SUMIF(Detail!Q:Q,'Summary of costs'!B9,Detail!S:S)</f>
        <v>5578.07</v>
      </c>
      <c r="I9" s="5"/>
    </row>
    <row r="10" spans="2:9" ht="14.25">
      <c r="B10" s="12" t="s">
        <v>4</v>
      </c>
      <c r="C10" s="10">
        <f>SUMIF(Detail!C:C,'Summary of costs'!B10,Detail!E:E)</f>
        <v>10556.89</v>
      </c>
      <c r="D10" s="10">
        <f>SUMIF(Detail!G:G,'Summary of costs'!B10,Detail!I:I)</f>
        <v>2439.78</v>
      </c>
      <c r="E10" s="10">
        <f>SUMIF(Detail!K:K,'Summary of costs'!B10,Detail!M:M)</f>
        <v>10263.119999999999</v>
      </c>
      <c r="F10" s="13"/>
      <c r="G10" s="10">
        <f>SUMIF(Detail!Q:Q,'Summary of costs'!B10,Detail!S:S)</f>
        <v>407.46000000000004</v>
      </c>
      <c r="I10" s="5"/>
    </row>
    <row r="11" spans="2:9" ht="14.25">
      <c r="B11" s="12" t="s">
        <v>72</v>
      </c>
      <c r="C11" s="10">
        <f>SUMIF(Detail!C:C,'Summary of costs'!B11,Detail!E:E)</f>
        <v>0</v>
      </c>
      <c r="D11" s="10">
        <f>SUMIF(Detail!G:G,'Summary of costs'!B11,Detail!I:I)</f>
        <v>0</v>
      </c>
      <c r="E11" s="10">
        <f>SUMIF(Detail!K:K,'Summary of costs'!B11,Detail!M:M)</f>
        <v>1772.05</v>
      </c>
      <c r="F11" s="13"/>
      <c r="G11" s="10">
        <f>SUMIF(Detail!Q:Q,'Summary of costs'!B11,Detail!S:S)</f>
        <v>3956.5</v>
      </c>
      <c r="I11" s="5"/>
    </row>
    <row r="12" spans="2:9" ht="14.25">
      <c r="B12" s="12" t="s">
        <v>12</v>
      </c>
      <c r="C12" s="10">
        <f>SUMIF(Detail!C:C,'Summary of costs'!B12,Detail!E:E)</f>
        <v>17161.79</v>
      </c>
      <c r="D12" s="10">
        <f>SUMIF(Detail!G:G,'Summary of costs'!B12,Detail!I:I)</f>
        <v>120673.11</v>
      </c>
      <c r="E12" s="10">
        <f>SUMIF(Detail!K:K,'Summary of costs'!B12,Detail!M:M)</f>
        <v>106385.44</v>
      </c>
      <c r="F12" s="13"/>
      <c r="G12" s="10">
        <f>SUMIF(Detail!Q:Q,'Summary of costs'!B12,Detail!S:S)</f>
        <v>89660.81999999999</v>
      </c>
      <c r="I12" s="5"/>
    </row>
    <row r="13" spans="2:9" ht="14.25">
      <c r="B13" s="12" t="s">
        <v>37</v>
      </c>
      <c r="C13" s="10">
        <f>SUMIF(Detail!C:C,'Summary of costs'!B13,Detail!E:E)</f>
        <v>101137.34</v>
      </c>
      <c r="D13" s="10">
        <f>SUMIF(Detail!G:G,'Summary of costs'!B13,Detail!I:I)</f>
        <v>276.5999999999999</v>
      </c>
      <c r="E13" s="10">
        <f>SUMIF(Detail!K:K,'Summary of costs'!B13,Detail!M:M)</f>
        <v>0</v>
      </c>
      <c r="F13" s="13"/>
      <c r="G13" s="10">
        <f>SUMIF(Detail!Q:Q,'Summary of costs'!B13,Detail!S:S)</f>
        <v>1030.6</v>
      </c>
      <c r="I13" s="5"/>
    </row>
    <row r="14" spans="2:9" ht="14.25">
      <c r="B14" s="12" t="s">
        <v>0</v>
      </c>
      <c r="C14" s="10">
        <f>SUMIF(Detail!C:C,'Summary of costs'!B14,Detail!E:E)</f>
        <v>64039.68</v>
      </c>
      <c r="D14" s="10">
        <f>SUMIF(Detail!G:G,'Summary of costs'!B14,Detail!I:I)</f>
        <v>64995.12000000001</v>
      </c>
      <c r="E14" s="10">
        <f>SUMIF(Detail!K:K,'Summary of costs'!B14,Detail!M:M)</f>
        <v>41670.020000000004</v>
      </c>
      <c r="F14" s="13"/>
      <c r="G14" s="10">
        <f>SUMIF(Detail!Q:Q,'Summary of costs'!B14,Detail!S:S)</f>
        <v>17143.75</v>
      </c>
      <c r="I14" s="5"/>
    </row>
    <row r="15" spans="2:9" ht="14.25">
      <c r="B15" s="12" t="s">
        <v>31</v>
      </c>
      <c r="C15" s="10">
        <f>SUMIF(Detail!C:C,'Summary of costs'!B15,Detail!E:E)</f>
        <v>-520.21</v>
      </c>
      <c r="D15" s="10">
        <f>SUMIF(Detail!G:G,'Summary of costs'!B15,Detail!I:I)</f>
        <v>-350</v>
      </c>
      <c r="E15" s="10">
        <f>SUMIF(Detail!K:K,'Summary of costs'!B15,Detail!M:M)</f>
        <v>0</v>
      </c>
      <c r="F15" s="13"/>
      <c r="G15" s="10">
        <f>SUMIF(Detail!Q:Q,'Summary of costs'!B15,Detail!S:S)</f>
        <v>0</v>
      </c>
      <c r="I15" s="5"/>
    </row>
    <row r="16" spans="2:9" ht="15">
      <c r="B16" s="9" t="s">
        <v>89</v>
      </c>
      <c r="C16" s="11">
        <f>SUM(C3:C15)</f>
        <v>349983.76</v>
      </c>
      <c r="D16" s="11">
        <f>SUM(D3:D15)</f>
        <v>355621.1</v>
      </c>
      <c r="E16" s="11">
        <f>SUM(E3:E15)</f>
        <v>308574.20999999996</v>
      </c>
      <c r="F16" s="14"/>
      <c r="G16" s="11">
        <f>SUM(G3:G15)</f>
        <v>172249.69999999998</v>
      </c>
      <c r="I16" s="5"/>
    </row>
    <row r="18" ht="14.25">
      <c r="B18" s="6" t="s">
        <v>90</v>
      </c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51"/>
  <sheetViews>
    <sheetView workbookViewId="0" topLeftCell="L15">
      <selection activeCell="S26" sqref="S26"/>
    </sheetView>
  </sheetViews>
  <sheetFormatPr defaultColWidth="9.140625" defaultRowHeight="12.75"/>
  <cols>
    <col min="3" max="3" width="41.28125" style="0" bestFit="1" customWidth="1"/>
    <col min="4" max="4" width="54.57421875" style="0" bestFit="1" customWidth="1"/>
    <col min="5" max="5" width="10.140625" style="0" bestFit="1" customWidth="1"/>
    <col min="7" max="7" width="41.28125" style="0" bestFit="1" customWidth="1"/>
    <col min="8" max="8" width="54.57421875" style="0" bestFit="1" customWidth="1"/>
    <col min="9" max="9" width="10.140625" style="0" bestFit="1" customWidth="1"/>
    <col min="11" max="11" width="41.28125" style="0" bestFit="1" customWidth="1"/>
    <col min="12" max="12" width="54.57421875" style="0" bestFit="1" customWidth="1"/>
    <col min="13" max="13" width="10.140625" style="0" bestFit="1" customWidth="1"/>
    <col min="17" max="17" width="41.28125" style="0" bestFit="1" customWidth="1"/>
    <col min="18" max="18" width="42.28125" style="0" bestFit="1" customWidth="1"/>
    <col min="19" max="19" width="10.140625" style="0" bestFit="1" customWidth="1"/>
  </cols>
  <sheetData>
    <row r="1" spans="4:17" ht="12.75">
      <c r="D1" t="s">
        <v>71</v>
      </c>
      <c r="H1" t="s">
        <v>70</v>
      </c>
      <c r="K1" t="s">
        <v>84</v>
      </c>
      <c r="Q1" t="s">
        <v>88</v>
      </c>
    </row>
    <row r="3" spans="3:19" ht="12.75">
      <c r="C3" s="1" t="s">
        <v>14</v>
      </c>
      <c r="D3" s="1" t="s">
        <v>15</v>
      </c>
      <c r="E3" s="2">
        <v>27922.34</v>
      </c>
      <c r="G3" s="1" t="s">
        <v>14</v>
      </c>
      <c r="H3" s="1" t="s">
        <v>51</v>
      </c>
      <c r="I3" s="2">
        <v>9523.57</v>
      </c>
      <c r="K3" s="1" t="s">
        <v>14</v>
      </c>
      <c r="L3" s="1" t="s">
        <v>20</v>
      </c>
      <c r="M3" s="2">
        <v>11478.9</v>
      </c>
      <c r="Q3" s="1" t="s">
        <v>14</v>
      </c>
      <c r="R3" s="1" t="s">
        <v>20</v>
      </c>
      <c r="S3" s="2">
        <v>5777.57</v>
      </c>
    </row>
    <row r="4" spans="3:19" ht="12.75">
      <c r="C4" s="1" t="s">
        <v>14</v>
      </c>
      <c r="D4" s="1" t="s">
        <v>20</v>
      </c>
      <c r="E4" s="2">
        <v>12455.19</v>
      </c>
      <c r="G4" s="1" t="s">
        <v>14</v>
      </c>
      <c r="H4" s="1" t="s">
        <v>58</v>
      </c>
      <c r="I4" s="2">
        <v>138.35</v>
      </c>
      <c r="K4" s="1" t="s">
        <v>14</v>
      </c>
      <c r="L4" s="1" t="s">
        <v>51</v>
      </c>
      <c r="M4" s="2">
        <v>5363.37</v>
      </c>
      <c r="Q4" s="1" t="s">
        <v>14</v>
      </c>
      <c r="R4" s="1" t="s">
        <v>15</v>
      </c>
      <c r="S4" s="2">
        <v>12655.23</v>
      </c>
    </row>
    <row r="5" spans="3:19" ht="12.75">
      <c r="C5" s="1" t="s">
        <v>14</v>
      </c>
      <c r="D5" s="1" t="s">
        <v>51</v>
      </c>
      <c r="E5" s="2">
        <v>6700.25</v>
      </c>
      <c r="G5" s="1" t="s">
        <v>14</v>
      </c>
      <c r="H5" s="1" t="s">
        <v>20</v>
      </c>
      <c r="I5" s="2">
        <v>14708.2</v>
      </c>
      <c r="K5" s="1" t="s">
        <v>14</v>
      </c>
      <c r="L5" s="1" t="s">
        <v>15</v>
      </c>
      <c r="M5" s="2">
        <v>35269.18</v>
      </c>
      <c r="Q5" s="1" t="s">
        <v>14</v>
      </c>
      <c r="R5" s="1" t="s">
        <v>51</v>
      </c>
      <c r="S5" s="2">
        <v>3286.27</v>
      </c>
    </row>
    <row r="6" spans="3:19" ht="12.75">
      <c r="C6" s="1" t="s">
        <v>6</v>
      </c>
      <c r="D6" s="1" t="s">
        <v>7</v>
      </c>
      <c r="E6" s="2">
        <v>2503</v>
      </c>
      <c r="G6" s="1" t="s">
        <v>14</v>
      </c>
      <c r="H6" s="1" t="s">
        <v>15</v>
      </c>
      <c r="I6" s="2">
        <v>37655.81</v>
      </c>
      <c r="K6" s="1" t="s">
        <v>6</v>
      </c>
      <c r="L6" s="1" t="s">
        <v>7</v>
      </c>
      <c r="M6" s="2">
        <v>2306</v>
      </c>
      <c r="Q6" s="1" t="s">
        <v>6</v>
      </c>
      <c r="R6" s="1" t="s">
        <v>69</v>
      </c>
      <c r="S6" s="2">
        <v>10498.32</v>
      </c>
    </row>
    <row r="7" spans="3:19" ht="12.75">
      <c r="C7" s="1" t="s">
        <v>6</v>
      </c>
      <c r="D7" s="1" t="s">
        <v>17</v>
      </c>
      <c r="E7" s="2">
        <v>6327.91</v>
      </c>
      <c r="G7" s="1" t="s">
        <v>14</v>
      </c>
      <c r="H7" s="1" t="s">
        <v>68</v>
      </c>
      <c r="I7" s="2">
        <v>18.1</v>
      </c>
      <c r="K7" s="1" t="s">
        <v>6</v>
      </c>
      <c r="L7" s="1" t="s">
        <v>81</v>
      </c>
      <c r="M7" s="2">
        <v>11826</v>
      </c>
      <c r="Q7" s="1" t="s">
        <v>6</v>
      </c>
      <c r="R7" s="1" t="s">
        <v>81</v>
      </c>
      <c r="S7" s="2">
        <v>936</v>
      </c>
    </row>
    <row r="8" spans="3:19" ht="12.75">
      <c r="C8" s="1" t="s">
        <v>6</v>
      </c>
      <c r="D8" s="1" t="s">
        <v>18</v>
      </c>
      <c r="E8" s="2">
        <v>28.98</v>
      </c>
      <c r="G8" s="1" t="s">
        <v>6</v>
      </c>
      <c r="H8" s="1" t="s">
        <v>7</v>
      </c>
      <c r="I8" s="2">
        <v>1856</v>
      </c>
      <c r="K8" s="1" t="s">
        <v>6</v>
      </c>
      <c r="L8" s="1" t="s">
        <v>80</v>
      </c>
      <c r="M8" s="2">
        <v>550</v>
      </c>
      <c r="Q8" s="1" t="s">
        <v>6</v>
      </c>
      <c r="R8" s="1" t="s">
        <v>17</v>
      </c>
      <c r="S8" s="2">
        <v>-20.54</v>
      </c>
    </row>
    <row r="9" spans="3:19" ht="12.75">
      <c r="C9" s="1" t="s">
        <v>6</v>
      </c>
      <c r="D9" s="1" t="s">
        <v>25</v>
      </c>
      <c r="E9" s="2">
        <v>166</v>
      </c>
      <c r="G9" s="1" t="s">
        <v>6</v>
      </c>
      <c r="H9" s="1" t="s">
        <v>45</v>
      </c>
      <c r="I9" s="2">
        <v>30.35</v>
      </c>
      <c r="K9" s="1" t="s">
        <v>6</v>
      </c>
      <c r="L9" s="1" t="s">
        <v>63</v>
      </c>
      <c r="M9" s="2">
        <v>2832.76</v>
      </c>
      <c r="Q9" s="1" t="s">
        <v>6</v>
      </c>
      <c r="R9" s="1" t="s">
        <v>63</v>
      </c>
      <c r="S9" s="2">
        <v>1675.4</v>
      </c>
    </row>
    <row r="10" spans="3:19" ht="12.75">
      <c r="C10" s="1" t="s">
        <v>6</v>
      </c>
      <c r="D10" s="1" t="s">
        <v>40</v>
      </c>
      <c r="E10" s="2">
        <v>-455</v>
      </c>
      <c r="G10" s="1" t="s">
        <v>6</v>
      </c>
      <c r="H10" s="1" t="s">
        <v>63</v>
      </c>
      <c r="I10" s="2">
        <v>102.51</v>
      </c>
      <c r="K10" s="1" t="s">
        <v>6</v>
      </c>
      <c r="L10" s="1" t="s">
        <v>45</v>
      </c>
      <c r="M10" s="2">
        <v>259.94</v>
      </c>
      <c r="Q10" s="1" t="s">
        <v>6</v>
      </c>
      <c r="R10" s="1" t="s">
        <v>45</v>
      </c>
      <c r="S10" s="2">
        <v>177.28</v>
      </c>
    </row>
    <row r="11" spans="3:19" ht="12.75">
      <c r="C11" s="1" t="s">
        <v>6</v>
      </c>
      <c r="D11" s="1" t="s">
        <v>45</v>
      </c>
      <c r="E11" s="2">
        <v>172.32</v>
      </c>
      <c r="G11" s="1" t="s">
        <v>6</v>
      </c>
      <c r="H11" s="1" t="s">
        <v>17</v>
      </c>
      <c r="I11" s="2">
        <v>13043.56</v>
      </c>
      <c r="K11" s="1" t="s">
        <v>6</v>
      </c>
      <c r="L11" s="1" t="s">
        <v>17</v>
      </c>
      <c r="M11" s="2">
        <v>11230.64</v>
      </c>
      <c r="Q11" s="1" t="s">
        <v>75</v>
      </c>
      <c r="R11" s="1" t="s">
        <v>76</v>
      </c>
      <c r="S11" s="2">
        <v>316.94</v>
      </c>
    </row>
    <row r="12" spans="3:19" ht="12.75">
      <c r="C12" s="1" t="s">
        <v>35</v>
      </c>
      <c r="D12" s="1" t="s">
        <v>36</v>
      </c>
      <c r="E12" s="2">
        <v>24495.38</v>
      </c>
      <c r="G12" s="1" t="s">
        <v>6</v>
      </c>
      <c r="H12" s="1" t="s">
        <v>69</v>
      </c>
      <c r="I12" s="2">
        <v>7964.44</v>
      </c>
      <c r="K12" s="1" t="s">
        <v>6</v>
      </c>
      <c r="L12" s="1" t="s">
        <v>69</v>
      </c>
      <c r="M12" s="2">
        <v>6903.69</v>
      </c>
      <c r="Q12" s="1" t="s">
        <v>35</v>
      </c>
      <c r="R12" s="1" t="s">
        <v>36</v>
      </c>
      <c r="S12" s="2">
        <v>12230.6</v>
      </c>
    </row>
    <row r="13" spans="3:19" ht="12.75">
      <c r="C13" s="1" t="s">
        <v>35</v>
      </c>
      <c r="D13" s="1" t="s">
        <v>43</v>
      </c>
      <c r="E13" s="2">
        <v>2897.97</v>
      </c>
      <c r="G13" s="1" t="s">
        <v>35</v>
      </c>
      <c r="H13" s="1" t="s">
        <v>36</v>
      </c>
      <c r="I13" s="2">
        <v>25988.91</v>
      </c>
      <c r="K13" s="1" t="s">
        <v>75</v>
      </c>
      <c r="L13" s="1" t="s">
        <v>76</v>
      </c>
      <c r="M13" s="2">
        <v>409.57</v>
      </c>
      <c r="Q13" s="1" t="s">
        <v>35</v>
      </c>
      <c r="R13" s="1" t="s">
        <v>43</v>
      </c>
      <c r="S13" s="2">
        <v>1053.24</v>
      </c>
    </row>
    <row r="14" spans="3:19" ht="12.75">
      <c r="C14" s="1" t="s">
        <v>35</v>
      </c>
      <c r="D14" s="1" t="s">
        <v>44</v>
      </c>
      <c r="E14" s="2">
        <v>19382.35</v>
      </c>
      <c r="G14" s="1" t="s">
        <v>35</v>
      </c>
      <c r="H14" s="1" t="s">
        <v>43</v>
      </c>
      <c r="I14" s="2">
        <v>2840.91</v>
      </c>
      <c r="K14" s="1" t="s">
        <v>35</v>
      </c>
      <c r="L14" s="1" t="s">
        <v>44</v>
      </c>
      <c r="M14" s="2">
        <v>22874.22</v>
      </c>
      <c r="Q14" s="1" t="s">
        <v>35</v>
      </c>
      <c r="R14" s="1" t="s">
        <v>44</v>
      </c>
      <c r="S14" s="2">
        <v>4982.16</v>
      </c>
    </row>
    <row r="15" spans="3:19" ht="12.75">
      <c r="C15" s="1" t="s">
        <v>28</v>
      </c>
      <c r="D15" s="1" t="s">
        <v>29</v>
      </c>
      <c r="E15" s="2">
        <v>-1320.62</v>
      </c>
      <c r="G15" s="1" t="s">
        <v>35</v>
      </c>
      <c r="H15" s="1" t="s">
        <v>44</v>
      </c>
      <c r="I15" s="2">
        <v>23721.96</v>
      </c>
      <c r="K15" s="1" t="s">
        <v>35</v>
      </c>
      <c r="L15" s="1" t="s">
        <v>36</v>
      </c>
      <c r="M15" s="2">
        <v>24852.82</v>
      </c>
      <c r="Q15" s="1" t="s">
        <v>28</v>
      </c>
      <c r="R15" s="1" t="s">
        <v>50</v>
      </c>
      <c r="S15" s="2">
        <v>207.9</v>
      </c>
    </row>
    <row r="16" spans="3:19" ht="12.75">
      <c r="C16" s="1" t="s">
        <v>28</v>
      </c>
      <c r="D16" s="1" t="s">
        <v>42</v>
      </c>
      <c r="E16" s="2">
        <v>1333</v>
      </c>
      <c r="G16" s="1" t="s">
        <v>8</v>
      </c>
      <c r="H16" s="1" t="s">
        <v>46</v>
      </c>
      <c r="I16" s="2">
        <v>59.6</v>
      </c>
      <c r="K16" s="1" t="s">
        <v>35</v>
      </c>
      <c r="L16" s="1" t="s">
        <v>43</v>
      </c>
      <c r="M16" s="2">
        <v>2101.66</v>
      </c>
      <c r="Q16" s="1" t="s">
        <v>8</v>
      </c>
      <c r="R16" s="1" t="s">
        <v>65</v>
      </c>
      <c r="S16" s="2">
        <v>101.33</v>
      </c>
    </row>
    <row r="17" spans="3:19" ht="12.75">
      <c r="C17" s="1" t="s">
        <v>28</v>
      </c>
      <c r="D17" s="1" t="s">
        <v>50</v>
      </c>
      <c r="E17" s="2">
        <v>237.08</v>
      </c>
      <c r="G17" s="1" t="s">
        <v>8</v>
      </c>
      <c r="H17" s="1" t="s">
        <v>9</v>
      </c>
      <c r="I17" s="2">
        <v>3862.75</v>
      </c>
      <c r="K17" s="1" t="s">
        <v>8</v>
      </c>
      <c r="L17" s="1" t="s">
        <v>65</v>
      </c>
      <c r="M17" s="2">
        <v>94.16</v>
      </c>
      <c r="Q17" s="1" t="s">
        <v>8</v>
      </c>
      <c r="R17" s="1" t="s">
        <v>9</v>
      </c>
      <c r="S17" s="2">
        <v>594.8</v>
      </c>
    </row>
    <row r="18" spans="3:19" ht="12.75">
      <c r="C18" s="1" t="s">
        <v>8</v>
      </c>
      <c r="D18" s="1" t="s">
        <v>9</v>
      </c>
      <c r="E18" s="2">
        <v>5296.29</v>
      </c>
      <c r="G18" s="1" t="s">
        <v>8</v>
      </c>
      <c r="H18" s="1" t="s">
        <v>59</v>
      </c>
      <c r="I18" s="2">
        <v>75</v>
      </c>
      <c r="K18" s="1" t="s">
        <v>8</v>
      </c>
      <c r="L18" s="1" t="s">
        <v>19</v>
      </c>
      <c r="M18" s="2">
        <v>178.64</v>
      </c>
      <c r="Q18" s="1" t="s">
        <v>2</v>
      </c>
      <c r="R18" s="1" t="s">
        <v>49</v>
      </c>
      <c r="S18" s="2">
        <v>5645.96</v>
      </c>
    </row>
    <row r="19" spans="3:19" ht="12.75">
      <c r="C19" s="1" t="s">
        <v>8</v>
      </c>
      <c r="D19" s="1" t="s">
        <v>19</v>
      </c>
      <c r="E19" s="2">
        <v>946.9</v>
      </c>
      <c r="G19" s="1" t="s">
        <v>8</v>
      </c>
      <c r="H19" s="1" t="s">
        <v>61</v>
      </c>
      <c r="I19" s="2">
        <v>1296.16</v>
      </c>
      <c r="K19" s="1" t="s">
        <v>8</v>
      </c>
      <c r="L19" s="1" t="s">
        <v>9</v>
      </c>
      <c r="M19" s="2">
        <v>2317.22</v>
      </c>
      <c r="Q19" s="1" t="s">
        <v>2</v>
      </c>
      <c r="R19" s="1" t="s">
        <v>47</v>
      </c>
      <c r="S19" s="2">
        <v>5.04</v>
      </c>
    </row>
    <row r="20" spans="3:19" ht="12.75">
      <c r="C20" s="1" t="s">
        <v>8</v>
      </c>
      <c r="D20" s="1" t="s">
        <v>41</v>
      </c>
      <c r="E20" s="2">
        <v>22.4</v>
      </c>
      <c r="G20" s="1" t="s">
        <v>8</v>
      </c>
      <c r="H20" s="1" t="s">
        <v>65</v>
      </c>
      <c r="I20" s="2">
        <v>186.15</v>
      </c>
      <c r="K20" s="1" t="s">
        <v>2</v>
      </c>
      <c r="L20" s="1" t="s">
        <v>47</v>
      </c>
      <c r="M20" s="2">
        <v>418.54</v>
      </c>
      <c r="Q20" s="1" t="s">
        <v>2</v>
      </c>
      <c r="R20" s="1" t="s">
        <v>39</v>
      </c>
      <c r="S20" s="2">
        <v>-72.93</v>
      </c>
    </row>
    <row r="21" spans="3:19" ht="12.75">
      <c r="C21" s="1" t="s">
        <v>2</v>
      </c>
      <c r="D21" s="1" t="s">
        <v>3</v>
      </c>
      <c r="E21" s="2">
        <v>209.73</v>
      </c>
      <c r="G21" s="1" t="s">
        <v>8</v>
      </c>
      <c r="H21" s="1" t="s">
        <v>19</v>
      </c>
      <c r="I21" s="2">
        <v>327.88</v>
      </c>
      <c r="K21" s="1" t="s">
        <v>2</v>
      </c>
      <c r="L21" s="1" t="s">
        <v>39</v>
      </c>
      <c r="M21" s="2">
        <v>1733.67</v>
      </c>
      <c r="Q21" s="1" t="s">
        <v>4</v>
      </c>
      <c r="R21" s="1" t="s">
        <v>10</v>
      </c>
      <c r="S21" s="2">
        <v>213.62</v>
      </c>
    </row>
    <row r="22" spans="3:19" ht="12.75">
      <c r="C22" s="1" t="s">
        <v>2</v>
      </c>
      <c r="D22" s="1" t="s">
        <v>21</v>
      </c>
      <c r="E22" s="2">
        <v>33712.63</v>
      </c>
      <c r="G22" s="1" t="s">
        <v>2</v>
      </c>
      <c r="H22" s="1" t="s">
        <v>48</v>
      </c>
      <c r="I22" s="2">
        <v>3577.25</v>
      </c>
      <c r="K22" s="1" t="s">
        <v>2</v>
      </c>
      <c r="L22" s="1" t="s">
        <v>21</v>
      </c>
      <c r="M22" s="2">
        <v>-4431.78</v>
      </c>
      <c r="Q22" s="1" t="s">
        <v>4</v>
      </c>
      <c r="R22" s="1" t="s">
        <v>23</v>
      </c>
      <c r="S22" s="2">
        <v>193.84</v>
      </c>
    </row>
    <row r="23" spans="3:19" ht="12.75">
      <c r="C23" s="1" t="s">
        <v>2</v>
      </c>
      <c r="D23" s="1" t="s">
        <v>39</v>
      </c>
      <c r="E23" s="2">
        <v>1090.9</v>
      </c>
      <c r="G23" s="1" t="s">
        <v>2</v>
      </c>
      <c r="H23" s="1" t="s">
        <v>21</v>
      </c>
      <c r="I23" s="2">
        <v>0</v>
      </c>
      <c r="K23" s="1" t="s">
        <v>2</v>
      </c>
      <c r="L23" s="1" t="s">
        <v>49</v>
      </c>
      <c r="M23" s="2">
        <v>9935.22</v>
      </c>
      <c r="Q23" s="1" t="s">
        <v>12</v>
      </c>
      <c r="R23" s="1" t="s">
        <v>66</v>
      </c>
      <c r="S23" s="2">
        <v>-2849.87</v>
      </c>
    </row>
    <row r="24" spans="3:19" ht="12.75">
      <c r="C24" s="1" t="s">
        <v>2</v>
      </c>
      <c r="D24" s="1" t="s">
        <v>47</v>
      </c>
      <c r="E24" s="2">
        <v>4426.42</v>
      </c>
      <c r="G24" s="1" t="s">
        <v>2</v>
      </c>
      <c r="H24" s="1" t="s">
        <v>49</v>
      </c>
      <c r="I24" s="2">
        <v>6096.45</v>
      </c>
      <c r="K24" s="1" t="s">
        <v>2</v>
      </c>
      <c r="L24" s="1" t="s">
        <v>3</v>
      </c>
      <c r="M24" s="2">
        <v>-20.84</v>
      </c>
      <c r="Q24" s="1" t="s">
        <v>12</v>
      </c>
      <c r="R24" s="1" t="s">
        <v>77</v>
      </c>
      <c r="S24" s="2">
        <v>220.64</v>
      </c>
    </row>
    <row r="25" spans="3:19" ht="12.75">
      <c r="C25" s="1" t="s">
        <v>2</v>
      </c>
      <c r="D25" s="1" t="s">
        <v>48</v>
      </c>
      <c r="E25" s="2">
        <v>5064.59</v>
      </c>
      <c r="G25" s="1" t="s">
        <v>2</v>
      </c>
      <c r="H25" s="1" t="s">
        <v>49</v>
      </c>
      <c r="I25" s="2">
        <v>0</v>
      </c>
      <c r="K25" s="1" t="s">
        <v>4</v>
      </c>
      <c r="L25" s="1" t="s">
        <v>23</v>
      </c>
      <c r="M25" s="2">
        <v>1165.66</v>
      </c>
      <c r="Q25" s="1" t="s">
        <v>12</v>
      </c>
      <c r="R25" s="1" t="s">
        <v>85</v>
      </c>
      <c r="S25" s="2">
        <v>67.5</v>
      </c>
    </row>
    <row r="26" spans="3:19" ht="12.75">
      <c r="C26" s="1" t="s">
        <v>2</v>
      </c>
      <c r="D26" s="1" t="s">
        <v>49</v>
      </c>
      <c r="E26" s="2">
        <v>3992.26</v>
      </c>
      <c r="G26" s="1" t="s">
        <v>2</v>
      </c>
      <c r="H26" s="1" t="s">
        <v>39</v>
      </c>
      <c r="I26" s="2">
        <v>0</v>
      </c>
      <c r="K26" s="1" t="s">
        <v>4</v>
      </c>
      <c r="L26" s="1" t="s">
        <v>27</v>
      </c>
      <c r="M26" s="2">
        <v>50</v>
      </c>
      <c r="Q26" s="1" t="s">
        <v>12</v>
      </c>
      <c r="R26" s="1" t="s">
        <v>30</v>
      </c>
      <c r="S26" s="2">
        <v>44042.06</v>
      </c>
    </row>
    <row r="27" spans="3:19" ht="12.75">
      <c r="C27" s="1" t="s">
        <v>4</v>
      </c>
      <c r="D27" s="1" t="s">
        <v>5</v>
      </c>
      <c r="E27" s="2">
        <v>2742</v>
      </c>
      <c r="G27" s="1" t="s">
        <v>2</v>
      </c>
      <c r="H27" s="1" t="s">
        <v>39</v>
      </c>
      <c r="I27" s="2">
        <v>236.68</v>
      </c>
      <c r="K27" s="1" t="s">
        <v>4</v>
      </c>
      <c r="L27" s="1" t="s">
        <v>60</v>
      </c>
      <c r="M27" s="2">
        <v>157.56</v>
      </c>
      <c r="Q27" s="1" t="s">
        <v>12</v>
      </c>
      <c r="R27" s="1" t="s">
        <v>66</v>
      </c>
      <c r="S27" s="2">
        <v>22798.98</v>
      </c>
    </row>
    <row r="28" spans="3:19" ht="12.75">
      <c r="C28" s="1" t="s">
        <v>4</v>
      </c>
      <c r="D28" s="1" t="s">
        <v>10</v>
      </c>
      <c r="E28" s="2">
        <v>1413.65</v>
      </c>
      <c r="G28" s="1" t="s">
        <v>2</v>
      </c>
      <c r="H28" s="1" t="s">
        <v>48</v>
      </c>
      <c r="I28" s="2">
        <v>0</v>
      </c>
      <c r="K28" s="1" t="s">
        <v>4</v>
      </c>
      <c r="L28" s="1" t="s">
        <v>78</v>
      </c>
      <c r="M28" s="2">
        <v>7110</v>
      </c>
      <c r="Q28" s="1" t="s">
        <v>12</v>
      </c>
      <c r="R28" s="1" t="s">
        <v>79</v>
      </c>
      <c r="S28" s="2">
        <v>12955.02</v>
      </c>
    </row>
    <row r="29" spans="3:19" ht="12.75">
      <c r="C29" s="1" t="s">
        <v>4</v>
      </c>
      <c r="D29" s="1" t="s">
        <v>11</v>
      </c>
      <c r="E29" s="2">
        <v>1873.36</v>
      </c>
      <c r="G29" s="1" t="s">
        <v>2</v>
      </c>
      <c r="H29" s="1" t="s">
        <v>47</v>
      </c>
      <c r="I29" s="2">
        <v>2247.1</v>
      </c>
      <c r="K29" s="1" t="s">
        <v>4</v>
      </c>
      <c r="L29" s="1" t="s">
        <v>10</v>
      </c>
      <c r="M29" s="2">
        <v>1779.9</v>
      </c>
      <c r="Q29" s="1" t="s">
        <v>12</v>
      </c>
      <c r="R29" s="1" t="s">
        <v>30</v>
      </c>
      <c r="S29" s="2">
        <v>1107.54</v>
      </c>
    </row>
    <row r="30" spans="3:19" ht="12.75">
      <c r="C30" s="1" t="s">
        <v>4</v>
      </c>
      <c r="D30" s="1" t="s">
        <v>22</v>
      </c>
      <c r="E30" s="2">
        <v>145.5</v>
      </c>
      <c r="G30" s="1" t="s">
        <v>2</v>
      </c>
      <c r="H30" s="1" t="s">
        <v>21</v>
      </c>
      <c r="I30" s="2">
        <v>12028.8</v>
      </c>
      <c r="K30" s="1" t="s">
        <v>12</v>
      </c>
      <c r="L30" s="1" t="s">
        <v>79</v>
      </c>
      <c r="M30" s="2">
        <v>13684.35</v>
      </c>
      <c r="Q30" s="1" t="s">
        <v>12</v>
      </c>
      <c r="R30" s="1" t="s">
        <v>62</v>
      </c>
      <c r="S30" s="2">
        <v>501.84</v>
      </c>
    </row>
    <row r="31" spans="3:19" ht="12.75">
      <c r="C31" s="1" t="s">
        <v>4</v>
      </c>
      <c r="D31" s="1" t="s">
        <v>23</v>
      </c>
      <c r="E31" s="2">
        <v>2587.88</v>
      </c>
      <c r="G31" s="1" t="s">
        <v>2</v>
      </c>
      <c r="H31" s="1" t="s">
        <v>47</v>
      </c>
      <c r="I31" s="2">
        <v>0</v>
      </c>
      <c r="K31" s="1" t="s">
        <v>12</v>
      </c>
      <c r="L31" s="1" t="s">
        <v>79</v>
      </c>
      <c r="M31" s="2">
        <v>24935.33</v>
      </c>
      <c r="Q31" s="1" t="s">
        <v>12</v>
      </c>
      <c r="R31" s="1" t="s">
        <v>13</v>
      </c>
      <c r="S31" s="2">
        <v>-818.31</v>
      </c>
    </row>
    <row r="32" spans="3:19" ht="12.75">
      <c r="C32" s="1" t="s">
        <v>4</v>
      </c>
      <c r="D32" s="1" t="s">
        <v>24</v>
      </c>
      <c r="E32" s="2">
        <v>287.04</v>
      </c>
      <c r="G32" s="1" t="s">
        <v>4</v>
      </c>
      <c r="H32" s="1" t="s">
        <v>24</v>
      </c>
      <c r="I32" s="2">
        <v>6</v>
      </c>
      <c r="K32" s="1" t="s">
        <v>12</v>
      </c>
      <c r="L32" s="1" t="s">
        <v>30</v>
      </c>
      <c r="M32" s="2">
        <v>41641.2</v>
      </c>
      <c r="Q32" s="1" t="s">
        <v>12</v>
      </c>
      <c r="R32" s="1" t="s">
        <v>79</v>
      </c>
      <c r="S32" s="2">
        <v>10702.62</v>
      </c>
    </row>
    <row r="33" spans="3:19" ht="12.75">
      <c r="C33" s="1" t="s">
        <v>4</v>
      </c>
      <c r="D33" s="1" t="s">
        <v>26</v>
      </c>
      <c r="E33" s="2">
        <v>907.46</v>
      </c>
      <c r="G33" s="1" t="s">
        <v>4</v>
      </c>
      <c r="H33" s="1" t="s">
        <v>60</v>
      </c>
      <c r="I33" s="2">
        <v>2112.42</v>
      </c>
      <c r="K33" s="1" t="s">
        <v>12</v>
      </c>
      <c r="L33" s="1" t="s">
        <v>77</v>
      </c>
      <c r="M33" s="2">
        <v>256.42</v>
      </c>
      <c r="Q33" s="1" t="s">
        <v>12</v>
      </c>
      <c r="R33" s="1" t="s">
        <v>30</v>
      </c>
      <c r="S33" s="2">
        <v>-5550.95</v>
      </c>
    </row>
    <row r="34" spans="3:19" ht="12.75">
      <c r="C34" s="1" t="s">
        <v>4</v>
      </c>
      <c r="D34" s="1" t="s">
        <v>27</v>
      </c>
      <c r="E34" s="2">
        <v>300</v>
      </c>
      <c r="G34" s="1" t="s">
        <v>4</v>
      </c>
      <c r="H34" s="1" t="s">
        <v>23</v>
      </c>
      <c r="I34" s="2">
        <v>964.59</v>
      </c>
      <c r="K34" s="1" t="s">
        <v>12</v>
      </c>
      <c r="L34" s="1" t="s">
        <v>79</v>
      </c>
      <c r="M34" s="2">
        <v>5740.71</v>
      </c>
      <c r="Q34" s="1" t="s">
        <v>12</v>
      </c>
      <c r="R34" s="1" t="s">
        <v>13</v>
      </c>
      <c r="S34" s="2">
        <v>6546.48</v>
      </c>
    </row>
    <row r="35" spans="3:19" ht="12.75">
      <c r="C35" s="1" t="s">
        <v>4</v>
      </c>
      <c r="D35" s="1" t="s">
        <v>46</v>
      </c>
      <c r="E35" s="2">
        <v>300</v>
      </c>
      <c r="G35" s="1" t="s">
        <v>4</v>
      </c>
      <c r="H35" s="1" t="s">
        <v>27</v>
      </c>
      <c r="I35" s="2">
        <v>550</v>
      </c>
      <c r="K35" s="1" t="s">
        <v>12</v>
      </c>
      <c r="L35" s="1" t="s">
        <v>79</v>
      </c>
      <c r="M35" s="2">
        <v>-6889.27</v>
      </c>
      <c r="Q35" s="1" t="s">
        <v>12</v>
      </c>
      <c r="R35" s="1" t="s">
        <v>62</v>
      </c>
      <c r="S35" s="2">
        <v>-62.73</v>
      </c>
    </row>
    <row r="36" spans="3:19" ht="12.75">
      <c r="C36" s="1" t="s">
        <v>4</v>
      </c>
      <c r="D36" s="1" t="s">
        <v>57</v>
      </c>
      <c r="E36" s="2">
        <v>0</v>
      </c>
      <c r="G36" s="1" t="s">
        <v>4</v>
      </c>
      <c r="H36" s="1" t="s">
        <v>10</v>
      </c>
      <c r="I36" s="2">
        <v>-1193.23</v>
      </c>
      <c r="K36" s="1" t="s">
        <v>12</v>
      </c>
      <c r="L36" s="1" t="s">
        <v>66</v>
      </c>
      <c r="M36" s="2">
        <v>818.67</v>
      </c>
      <c r="Q36" s="1" t="s">
        <v>37</v>
      </c>
      <c r="R36" s="1" t="s">
        <v>87</v>
      </c>
      <c r="S36" s="2">
        <v>640</v>
      </c>
    </row>
    <row r="37" spans="3:19" ht="12.75">
      <c r="C37" s="1" t="s">
        <v>12</v>
      </c>
      <c r="D37" s="1" t="s">
        <v>13</v>
      </c>
      <c r="E37" s="2">
        <v>2827.94</v>
      </c>
      <c r="G37" s="1" t="s">
        <v>12</v>
      </c>
      <c r="H37" s="1" t="s">
        <v>62</v>
      </c>
      <c r="I37" s="2">
        <v>1118.92</v>
      </c>
      <c r="K37" s="1" t="s">
        <v>12</v>
      </c>
      <c r="L37" s="1" t="s">
        <v>62</v>
      </c>
      <c r="M37" s="2">
        <v>-233.27</v>
      </c>
      <c r="Q37" s="1" t="s">
        <v>37</v>
      </c>
      <c r="R37" s="1" t="s">
        <v>56</v>
      </c>
      <c r="S37" s="2">
        <v>390.6</v>
      </c>
    </row>
    <row r="38" spans="3:19" ht="12.75">
      <c r="C38" s="1" t="s">
        <v>12</v>
      </c>
      <c r="D38" s="1" t="s">
        <v>30</v>
      </c>
      <c r="E38" s="2">
        <v>14333.85</v>
      </c>
      <c r="G38" s="1" t="s">
        <v>12</v>
      </c>
      <c r="H38" s="1" t="s">
        <v>30</v>
      </c>
      <c r="I38" s="2">
        <v>70776.78</v>
      </c>
      <c r="K38" s="1" t="s">
        <v>12</v>
      </c>
      <c r="L38" s="1" t="s">
        <v>77</v>
      </c>
      <c r="M38" s="2">
        <v>50.44</v>
      </c>
      <c r="Q38" s="1" t="s">
        <v>72</v>
      </c>
      <c r="R38" s="1" t="s">
        <v>86</v>
      </c>
      <c r="S38" s="2">
        <v>-500</v>
      </c>
    </row>
    <row r="39" spans="3:19" ht="12.75">
      <c r="C39" s="1" t="s">
        <v>37</v>
      </c>
      <c r="D39" s="1" t="s">
        <v>38</v>
      </c>
      <c r="E39" s="2">
        <v>6786.58</v>
      </c>
      <c r="G39" s="1" t="s">
        <v>12</v>
      </c>
      <c r="H39" s="1" t="s">
        <v>66</v>
      </c>
      <c r="I39" s="2">
        <v>42380.33</v>
      </c>
      <c r="K39" s="1" t="s">
        <v>12</v>
      </c>
      <c r="L39" s="1" t="s">
        <v>83</v>
      </c>
      <c r="M39" s="2">
        <v>11496.21</v>
      </c>
      <c r="Q39" s="1" t="s">
        <v>72</v>
      </c>
      <c r="R39" s="1" t="s">
        <v>74</v>
      </c>
      <c r="S39" s="2">
        <v>2400</v>
      </c>
    </row>
    <row r="40" spans="3:19" ht="12.75">
      <c r="C40" s="1" t="s">
        <v>37</v>
      </c>
      <c r="D40" s="1" t="s">
        <v>53</v>
      </c>
      <c r="E40" s="2">
        <v>61331.79</v>
      </c>
      <c r="G40" s="1" t="s">
        <v>12</v>
      </c>
      <c r="H40" s="1" t="s">
        <v>13</v>
      </c>
      <c r="I40" s="2">
        <v>6397.08</v>
      </c>
      <c r="K40" s="1" t="s">
        <v>12</v>
      </c>
      <c r="L40" s="1" t="s">
        <v>13</v>
      </c>
      <c r="M40" s="2">
        <v>14884.65</v>
      </c>
      <c r="Q40" s="1" t="s">
        <v>72</v>
      </c>
      <c r="R40" s="1" t="s">
        <v>74</v>
      </c>
      <c r="S40" s="2">
        <v>2056.5</v>
      </c>
    </row>
    <row r="41" spans="3:19" ht="12.75">
      <c r="C41" s="1" t="s">
        <v>37</v>
      </c>
      <c r="D41" s="1" t="s">
        <v>54</v>
      </c>
      <c r="E41" s="2">
        <v>28213.53</v>
      </c>
      <c r="G41" s="1" t="s">
        <v>37</v>
      </c>
      <c r="H41" s="1" t="s">
        <v>54</v>
      </c>
      <c r="I41" s="2">
        <v>240</v>
      </c>
      <c r="K41" s="1" t="s">
        <v>72</v>
      </c>
      <c r="L41" s="1" t="s">
        <v>82</v>
      </c>
      <c r="M41" s="2">
        <v>-510</v>
      </c>
      <c r="Q41" s="1" t="s">
        <v>0</v>
      </c>
      <c r="R41" s="1" t="s">
        <v>33</v>
      </c>
      <c r="S41" s="2">
        <v>20</v>
      </c>
    </row>
    <row r="42" spans="3:19" ht="12.75">
      <c r="C42" s="1" t="s">
        <v>37</v>
      </c>
      <c r="D42" s="1" t="s">
        <v>55</v>
      </c>
      <c r="E42" s="2">
        <v>2952.94</v>
      </c>
      <c r="G42" s="1" t="s">
        <v>37</v>
      </c>
      <c r="H42" s="1" t="s">
        <v>56</v>
      </c>
      <c r="I42" s="2">
        <v>1203.75</v>
      </c>
      <c r="K42" s="1" t="s">
        <v>72</v>
      </c>
      <c r="L42" s="1" t="s">
        <v>73</v>
      </c>
      <c r="M42" s="2">
        <v>-854.17</v>
      </c>
      <c r="Q42" s="1" t="s">
        <v>0</v>
      </c>
      <c r="R42" s="1" t="s">
        <v>1</v>
      </c>
      <c r="S42" s="2">
        <v>482.03</v>
      </c>
    </row>
    <row r="43" spans="3:19" ht="12.75">
      <c r="C43" s="1" t="s">
        <v>37</v>
      </c>
      <c r="D43" s="1" t="s">
        <v>56</v>
      </c>
      <c r="E43" s="2">
        <v>1852.5</v>
      </c>
      <c r="G43" s="1" t="s">
        <v>37</v>
      </c>
      <c r="H43" s="1" t="s">
        <v>55</v>
      </c>
      <c r="I43" s="2">
        <v>-1167.15</v>
      </c>
      <c r="K43" s="1" t="s">
        <v>72</v>
      </c>
      <c r="L43" s="1" t="s">
        <v>73</v>
      </c>
      <c r="M43" s="2">
        <v>-375</v>
      </c>
      <c r="Q43" s="1" t="s">
        <v>0</v>
      </c>
      <c r="R43" s="1" t="s">
        <v>52</v>
      </c>
      <c r="S43" s="2">
        <v>2365.29</v>
      </c>
    </row>
    <row r="44" spans="3:19" ht="12.75">
      <c r="C44" s="1" t="s">
        <v>0</v>
      </c>
      <c r="D44" s="1" t="s">
        <v>1</v>
      </c>
      <c r="E44" s="2">
        <v>2242.89</v>
      </c>
      <c r="G44" s="1" t="s">
        <v>0</v>
      </c>
      <c r="H44" s="1" t="s">
        <v>1</v>
      </c>
      <c r="I44" s="2">
        <v>4797.25</v>
      </c>
      <c r="K44" s="1" t="s">
        <v>72</v>
      </c>
      <c r="L44" s="1" t="s">
        <v>82</v>
      </c>
      <c r="M44" s="2">
        <v>949.22</v>
      </c>
      <c r="Q44" s="1" t="s">
        <v>0</v>
      </c>
      <c r="R44" s="1" t="s">
        <v>67</v>
      </c>
      <c r="S44" s="2">
        <v>1000</v>
      </c>
    </row>
    <row r="45" spans="3:19" ht="12.75">
      <c r="C45" s="1" t="s">
        <v>0</v>
      </c>
      <c r="D45" s="1" t="s">
        <v>16</v>
      </c>
      <c r="E45" s="2">
        <v>57316.96</v>
      </c>
      <c r="G45" s="1" t="s">
        <v>0</v>
      </c>
      <c r="H45" s="1" t="s">
        <v>16</v>
      </c>
      <c r="I45" s="2">
        <v>53605.16</v>
      </c>
      <c r="K45" s="1" t="s">
        <v>72</v>
      </c>
      <c r="L45" s="1" t="s">
        <v>74</v>
      </c>
      <c r="M45" s="2">
        <v>2562</v>
      </c>
      <c r="Q45" s="1" t="s">
        <v>0</v>
      </c>
      <c r="R45" s="1" t="s">
        <v>16</v>
      </c>
      <c r="S45" s="2">
        <v>13276.43</v>
      </c>
    </row>
    <row r="46" spans="3:19" ht="12.75">
      <c r="C46" s="1" t="s">
        <v>0</v>
      </c>
      <c r="D46" s="1" t="s">
        <v>33</v>
      </c>
      <c r="E46" s="2">
        <v>-180</v>
      </c>
      <c r="G46" s="1" t="s">
        <v>0</v>
      </c>
      <c r="H46" s="1" t="s">
        <v>67</v>
      </c>
      <c r="I46" s="2">
        <v>250</v>
      </c>
      <c r="K46" s="1" t="s">
        <v>0</v>
      </c>
      <c r="L46" s="1" t="s">
        <v>16</v>
      </c>
      <c r="M46" s="2">
        <v>37842.76</v>
      </c>
      <c r="S46" s="3">
        <f>SUM(S3:S45)</f>
        <v>172249.69999999998</v>
      </c>
    </row>
    <row r="47" spans="3:13" ht="12.75">
      <c r="C47" s="1" t="s">
        <v>0</v>
      </c>
      <c r="D47" s="1" t="s">
        <v>34</v>
      </c>
      <c r="E47" s="2">
        <v>-892.07</v>
      </c>
      <c r="G47" s="1" t="s">
        <v>0</v>
      </c>
      <c r="H47" s="1" t="s">
        <v>34</v>
      </c>
      <c r="I47" s="2">
        <v>99.69</v>
      </c>
      <c r="K47" s="1" t="s">
        <v>0</v>
      </c>
      <c r="L47" s="1" t="s">
        <v>34</v>
      </c>
      <c r="M47" s="2">
        <v>87.17</v>
      </c>
    </row>
    <row r="48" spans="3:13" ht="12.75">
      <c r="C48" s="1" t="s">
        <v>0</v>
      </c>
      <c r="D48" s="1" t="s">
        <v>52</v>
      </c>
      <c r="E48" s="2">
        <v>5551.9</v>
      </c>
      <c r="G48" s="1" t="s">
        <v>0</v>
      </c>
      <c r="H48" s="1" t="s">
        <v>52</v>
      </c>
      <c r="I48" s="2">
        <v>6243.02</v>
      </c>
      <c r="K48" s="1" t="s">
        <v>0</v>
      </c>
      <c r="L48" s="1" t="s">
        <v>33</v>
      </c>
      <c r="M48" s="2">
        <v>80</v>
      </c>
    </row>
    <row r="49" spans="3:13" ht="12.75">
      <c r="C49" s="1" t="s">
        <v>31</v>
      </c>
      <c r="D49" s="1" t="s">
        <v>32</v>
      </c>
      <c r="E49" s="2">
        <v>-520.21</v>
      </c>
      <c r="G49" s="1" t="s">
        <v>31</v>
      </c>
      <c r="H49" s="1" t="s">
        <v>64</v>
      </c>
      <c r="I49" s="2">
        <v>-350</v>
      </c>
      <c r="K49" s="1" t="s">
        <v>0</v>
      </c>
      <c r="L49" s="1" t="s">
        <v>52</v>
      </c>
      <c r="M49" s="2">
        <v>6478.22</v>
      </c>
    </row>
    <row r="50" spans="5:13" ht="12.75">
      <c r="E50" s="4">
        <f>SUM(E3:E49)</f>
        <v>349983.76</v>
      </c>
      <c r="G50" s="1" t="s">
        <v>31</v>
      </c>
      <c r="H50" s="1" t="s">
        <v>32</v>
      </c>
      <c r="I50" s="2">
        <v>0</v>
      </c>
      <c r="K50" s="1" t="s">
        <v>0</v>
      </c>
      <c r="L50" s="1" t="s">
        <v>1</v>
      </c>
      <c r="M50" s="2">
        <v>-2818.13</v>
      </c>
    </row>
    <row r="51" spans="9:13" ht="12.75">
      <c r="I51" s="4">
        <f>SUM(I3:I50)</f>
        <v>355621.10000000003</v>
      </c>
      <c r="M51" s="4">
        <f>SUM(M3:M50)</f>
        <v>308574.2100000001</v>
      </c>
    </row>
  </sheetData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31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to run Bedford Magistrates' Court since 1st June 2014</dc:title>
  <dc:subject>FOI Release</dc:subject>
  <dc:creator>MoJ</dc:creator>
  <cp:keywords>Bedford, Bedford Magistrates, Bedford Court</cp:keywords>
  <dc:description/>
  <cp:lastModifiedBy>kmalvo</cp:lastModifiedBy>
  <cp:lastPrinted>2014-10-13T15:01:49Z</cp:lastPrinted>
  <dcterms:created xsi:type="dcterms:W3CDTF">2014-10-13T13:22:32Z</dcterms:created>
  <dcterms:modified xsi:type="dcterms:W3CDTF">2014-12-04T15:13:19Z</dcterms:modified>
  <cp:category/>
  <cp:version/>
  <cp:contentType/>
  <cp:contentStatus/>
</cp:coreProperties>
</file>