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75" windowWidth="11295" windowHeight="10110" activeTab="0"/>
  </bookViews>
  <sheets>
    <sheet name="Table 11.11" sheetId="1" r:id="rId1"/>
  </sheets>
  <definedNames>
    <definedName name="_xlnm.Print_Area" localSheetId="0">'Table 11.11'!$A$1:$W$211</definedName>
    <definedName name="Print_Area_MI" localSheetId="0">'Table 11.11'!$A$1:$U$72</definedName>
  </definedNames>
  <calcPr fullCalcOnLoad="1"/>
</workbook>
</file>

<file path=xl/sharedStrings.xml><?xml version="1.0" encoding="utf-8"?>
<sst xmlns="http://schemas.openxmlformats.org/spreadsheetml/2006/main" count="316" uniqueCount="127">
  <si>
    <t>Government revenues from UK oil and gas production</t>
  </si>
  <si>
    <t>Amounts: £ million</t>
  </si>
  <si>
    <t>Year</t>
  </si>
  <si>
    <t>Total</t>
  </si>
  <si>
    <t>Petroleum</t>
  </si>
  <si>
    <t>Supple-</t>
  </si>
  <si>
    <t>Royalty</t>
  </si>
  <si>
    <t>Gas levy</t>
  </si>
  <si>
    <t>revenues</t>
  </si>
  <si>
    <t>revenue</t>
  </si>
  <si>
    <t>mentary</t>
  </si>
  <si>
    <t>(excluding</t>
  </si>
  <si>
    <t>tax</t>
  </si>
  <si>
    <t>petroleum</t>
  </si>
  <si>
    <t>ACT</t>
  </si>
  <si>
    <t>Gross</t>
  </si>
  <si>
    <t>Net of</t>
  </si>
  <si>
    <t>gas levy)</t>
  </si>
  <si>
    <t>duty</t>
  </si>
  <si>
    <t>CT</t>
  </si>
  <si>
    <t>clawback</t>
  </si>
  <si>
    <t>1968-69</t>
  </si>
  <si>
    <t xml:space="preserve">- </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</si>
  <si>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</si>
  <si>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</si>
  <si>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</si>
  <si>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</si>
  <si>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</si>
  <si>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</si>
  <si>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</si>
  <si>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</si>
  <si>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</si>
  <si>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</si>
  <si>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</si>
  <si>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</si>
  <si>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</si>
  <si>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</si>
  <si>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</si>
  <si>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</si>
  <si>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</si>
  <si>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</si>
  <si>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</si>
  <si>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</si>
  <si>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</si>
  <si>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</si>
  <si>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</si>
  <si>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</si>
  <si>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</si>
  <si>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</si>
  <si>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 xml:space="preserve">1995-96 </t>
  </si>
  <si>
    <r>
      <t>1996-97</t>
    </r>
    <r>
      <rPr>
        <vertAlign val="superscript"/>
        <sz val="8"/>
        <rFont val="Arial"/>
        <family val="2"/>
      </rPr>
      <t xml:space="preserve"> </t>
    </r>
  </si>
  <si>
    <t>1997-98</t>
  </si>
  <si>
    <t>1998-99</t>
  </si>
  <si>
    <t>2000-01</t>
  </si>
  <si>
    <t>1999-2000</t>
  </si>
  <si>
    <t>Footnotes</t>
  </si>
  <si>
    <t>Notes on the Table and Charts</t>
  </si>
  <si>
    <t>Government revenues from oil and gas production</t>
  </si>
  <si>
    <t xml:space="preserve">1. The above table summarises the tax revenues from oil and gas production in the UK and its continental shelf since 1968-69.  </t>
  </si>
  <si>
    <t xml:space="preserve">    The yield from the gas levy is shown in the table, but it is excluded in estimates of the total tax on income from oil and gas </t>
  </si>
  <si>
    <t xml:space="preserve">    on 2000 = 100 and the absolute values in 2000 were as follows:</t>
  </si>
  <si>
    <t xml:space="preserve">    Total expenditure: £7.7 billion of capital, operating and exploration and appraisal expenditure.</t>
  </si>
  <si>
    <t xml:space="preserve">    94 million tonnes oil equivalent of gas);</t>
  </si>
  <si>
    <t xml:space="preserve">2001-02 </t>
  </si>
  <si>
    <t xml:space="preserve">charge </t>
  </si>
  <si>
    <r>
      <t xml:space="preserve">    Oil price: £142 per tonne (£18.90</t>
    </r>
    <r>
      <rPr>
        <sz val="8"/>
        <color indexed="10"/>
        <rFont val="Arial"/>
        <family val="2"/>
      </rPr>
      <t xml:space="preserve"> </t>
    </r>
    <r>
      <rPr>
        <sz val="8"/>
        <rFont val="Arial"/>
        <family val="2"/>
      </rPr>
      <t>per barrel) averaging over 2000;</t>
    </r>
  </si>
  <si>
    <t xml:space="preserve">2002-03 </t>
  </si>
  <si>
    <t xml:space="preserve">    Production: 215 million tonnes of oil and the energy equivalent of gas (121 million tonnes of oil and natural gas liquids and </t>
  </si>
  <si>
    <t>Corporation Tax</t>
  </si>
  <si>
    <t xml:space="preserve">2003-04 </t>
  </si>
  <si>
    <t xml:space="preserve">2004-05  </t>
  </si>
  <si>
    <t xml:space="preserve">2005-06 </t>
  </si>
  <si>
    <t xml:space="preserve">2006-07 </t>
  </si>
  <si>
    <t xml:space="preserve">2007-08 </t>
  </si>
  <si>
    <t>Ring</t>
  </si>
  <si>
    <t>Fence</t>
  </si>
  <si>
    <t>Key contact for this table is:</t>
  </si>
  <si>
    <t>Mike Phillipson</t>
  </si>
  <si>
    <t>HMRC analyst</t>
  </si>
  <si>
    <t>mike.phillipson@hmrc.gsi.gov.uk</t>
  </si>
  <si>
    <t>Improving Business Taxes National Statistics</t>
  </si>
  <si>
    <t>DBT Survey to Collect Customer Information</t>
  </si>
  <si>
    <t xml:space="preserve">In the pursuit of continuing to improve these National Statistics, the producers of them at HM Revenue and Customs would very much like </t>
  </si>
  <si>
    <t>please feel free to submit them via the following link:</t>
  </si>
  <si>
    <t xml:space="preserve">    determinants of tax liability: annual production, the sterling oil price, and total expenditure. Each is shown as an index based</t>
  </si>
  <si>
    <t xml:space="preserve">to hear from you. If you are willing to provide your contact details in helping us understand further who the users of these statistics are, </t>
  </si>
  <si>
    <t xml:space="preserve">2. The corporation tax estimates include the mainstream tax and the Advanced Corporation Tax (ACT) set-off against the tax </t>
  </si>
  <si>
    <t xml:space="preserve">     charged. Dividends attributable to UK oil and gas production cannot be separately identified from other dividends and </t>
  </si>
  <si>
    <t xml:space="preserve">     therefore the amount of ACT set-off is estimated.</t>
  </si>
  <si>
    <t xml:space="preserve">    in oil prices. From 1997-98 to 1999-2000 the yield dropped in line with falling oil prices then rose again as oil prices increased.</t>
  </si>
  <si>
    <t>2011-12</t>
  </si>
  <si>
    <t xml:space="preserve">2008-09 </t>
  </si>
  <si>
    <t xml:space="preserve">2009-10 </t>
  </si>
  <si>
    <t xml:space="preserve">2010-11 </t>
  </si>
  <si>
    <t xml:space="preserve">  of a group of companies are subsequently re-allocated to individual companies within the group.</t>
  </si>
  <si>
    <r>
      <t xml:space="preserve">2. </t>
    </r>
    <r>
      <rPr>
        <sz val="8"/>
        <rFont val="Arial"/>
        <family val="2"/>
      </rPr>
      <t xml:space="preserve">The table reflects the evolving tax regime for the UK Oil &amp; Gas industry, so there are changes in the types of duties levied throughout the years </t>
    </r>
  </si>
  <si>
    <t xml:space="preserve">  featured in this table. Some examples of the changes are as follows:</t>
  </si>
  <si>
    <t>●</t>
  </si>
  <si>
    <t>Supplementary Petroleum Duty charged for only two years in the 1980's.</t>
  </si>
  <si>
    <t>Royalties abolished in 2002, although there were some residual repayments made in 2003.</t>
  </si>
  <si>
    <t>Introduction of the CT supplementary charge in 2002.</t>
  </si>
  <si>
    <t xml:space="preserve">    fall as expenditure rose, with net Petroleum Revenue Tax receipts becoming negative in 1991-92 due to repayments from losses </t>
  </si>
  <si>
    <t xml:space="preserve">    outweighing receipts from profits. From 1992-93 to 1996-97, the yield rose steadily in line with rising production and some recovery </t>
  </si>
  <si>
    <t>T11.11</t>
  </si>
  <si>
    <t>2012-13</t>
  </si>
  <si>
    <t>2013-14</t>
  </si>
  <si>
    <r>
      <t xml:space="preserve">1. </t>
    </r>
    <r>
      <rPr>
        <sz val="8"/>
        <rFont val="Arial"/>
        <family val="2"/>
      </rPr>
      <t xml:space="preserve">Figures for Corporation Tax for 2012-13 and 2013-14 are provisional and subject to change in the future when payments originally made in respect </t>
    </r>
  </si>
  <si>
    <t xml:space="preserve">    using the latest assessment data. </t>
  </si>
  <si>
    <t xml:space="preserve">4. Chart C1 shows the annual tax yield, and its separate components, since 1984-85. Chart C2 shows three of the main </t>
  </si>
  <si>
    <t xml:space="preserve">    and 2007-08 as a result of lower production and higher costs. There was a considerable increase in receipts in 2008-09 due to </t>
  </si>
  <si>
    <t xml:space="preserve">    record oil and gas prices, but yield decreased by more than half in 2009-10 as prices dropped significantly, production declined</t>
  </si>
  <si>
    <t xml:space="preserve">    and expenditure increased. Despite rising expenditure and continuing falls in production, yield increased in 2010-11 and 2011-12 </t>
  </si>
  <si>
    <t xml:space="preserve">    as prices rose from 2009 levels significantly and the CT supplementary charge was increased to 32% from 24th March 2011.</t>
  </si>
  <si>
    <t>3. CT supplementary charge receipts cannot be specifically identified when payments are made so they have been estimated</t>
  </si>
  <si>
    <t xml:space="preserve">    so expenditure increased during this period. Although the expenditure increases would have the effect of reducing revenues</t>
  </si>
  <si>
    <t xml:space="preserve">    this was outweighed by the impact of rising oil prices and the trend of revenues over this period was broadly in line with oil</t>
  </si>
  <si>
    <t xml:space="preserve">    expenditure.</t>
  </si>
  <si>
    <t xml:space="preserve">    oil price trends. In 2012-13 and 2013-14 however, revenues dropped significantly as a result of lower production and higher    </t>
  </si>
  <si>
    <t>The table and supporting charts were last updated in April 2014 and the next update is due in April 2015.</t>
  </si>
  <si>
    <t>03000 586140</t>
  </si>
  <si>
    <t xml:space="preserve">Alternatively, please phone or email the key contact for these statistics if you have any comments or suggestions for improvements. </t>
  </si>
  <si>
    <t xml:space="preserve">5. The tax yield more than halved in 1986-87 because of the comparable fall in the oil price in 1986. Subsequently, it continued to </t>
  </si>
  <si>
    <t>6. The steep increase in oil prices from 2003 through to 2011 served to inflate running costs and release capital for investment</t>
  </si>
  <si>
    <t xml:space="preserve">    production because it is categorised as a tax on expenditure. </t>
  </si>
  <si>
    <t xml:space="preserve">    The yield increased for 2005-06, boosted by a change in the instalment regime for Uk Oil &amp; Gas companies, but declined in 2006-07   </t>
  </si>
  <si>
    <t xml:space="preserve">7. Further information about UK Oil &amp; Gas is available from the Department of Energy and Climate Change at </t>
  </si>
  <si>
    <t xml:space="preserve">https://www.gov.uk/oil-and-gas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</si>
</sst>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_);\(#,##0\)"/>
    <numFmt numFmtId="166" formatCode="General_)"/>
    <numFmt numFmtId="167" formatCode="0.0_)"/>
    <numFmt numFmtId="168" formatCode="#,##0.0_);\(#,##0.0\)"/>
    <numFmt numFmtId="169" formatCode="#,##0.00_);\(#,##0.00\)"/>
    <numFmt numFmtId="170" formatCode="0.0"/>
  </numFmts>
  <fonts count="18">
    <font>
      <sz val="8"/>
      <name val="Helv"/>
      <family val="0"/>
    </font>
    <font>
      <b/>
      <sz val="10"/>
      <name val="Arial"/>
      <family val="0"/>
    </font>
    <font>
      <i/>
      <sz val="10"/>
      <name val="Arial"/>
      <family val="0"/>
    </font>
    <font>
      <b/>
      <i/>
      <sz val="10"/>
      <name val="Arial"/>
      <family val="0"/>
    </font>
    <font>
      <sz val="10"/>
      <name val="Arial"/>
      <family val="0"/>
    </font>
    <font>
      <b/>
      <sz val="12"/>
      <name val="Arial"/>
      <family val="2"/>
    </font>
    <font>
      <sz val="8"/>
      <name val="Arial"/>
      <family val="2"/>
    </font>
    <font>
      <vertAlign val="superscript"/>
      <sz val="8"/>
      <name val="Arial"/>
      <family val="2"/>
    </font>
    <font>
      <b/>
      <sz val="26"/>
      <name val="Arial"/>
      <family val="2"/>
    </font>
    <font>
      <sz val="26"/>
      <name val="Arial"/>
      <family val="2"/>
    </font>
    <font>
      <sz val="8"/>
      <color indexed="10"/>
      <name val="Arial"/>
      <family val="2"/>
    </font>
    <font>
      <sz val="1"/>
      <name val="Arial"/>
      <family val="0"/>
    </font>
    <font>
      <b/>
      <sz val="1"/>
      <name val="Arial"/>
      <family val="2"/>
    </font>
    <font>
      <b/>
      <sz val="8"/>
      <name val="Arial"/>
      <family val="2"/>
    </font>
    <font>
      <sz val="8"/>
      <color indexed="12"/>
      <name val="Arial"/>
      <family val="2"/>
    </font>
    <font>
      <u val="single"/>
      <sz val="8"/>
      <color indexed="12"/>
      <name val="Helv"/>
      <family val="0"/>
    </font>
    <font>
      <u val="single"/>
      <sz val="8"/>
      <color indexed="36"/>
      <name val="Helv"/>
      <family val="0"/>
    </font>
    <font>
      <u val="single"/>
      <sz val="8"/>
      <color indexed="12"/>
      <name val="Arial"/>
      <family val="2"/>
    </font>
  </fonts>
  <fills count="2">
    <fill>
      <patternFill/>
    </fill>
    <fill>
      <patternFill patternType="gray125"/>
    </fill>
  </fills>
  <borders count="5">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medium"/>
    </border>
  </borders>
  <cellStyleXfs count="22">
    <xf numFmtId="16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4" fillId="0" borderId="0" applyFont="0" applyFill="0" applyBorder="0" applyAlignment="0" applyProtection="0"/>
  </cellStyleXfs>
  <cellXfs count="41">
    <xf numFmtId="165" fontId="0" fillId="0" borderId="0" xfId="0" applyAlignment="1">
      <alignment/>
    </xf>
    <xf numFmtId="165" fontId="5" fillId="0" borderId="0" xfId="0" applyFont="1" applyAlignment="1">
      <alignment horizontal="left"/>
    </xf>
    <xf numFmtId="165" fontId="6" fillId="0" borderId="0" xfId="0" applyFont="1" applyAlignment="1">
      <alignment/>
    </xf>
    <xf numFmtId="165" fontId="4" fillId="0" borderId="0" xfId="0" applyFont="1" applyAlignment="1">
      <alignment/>
    </xf>
    <xf numFmtId="165" fontId="6" fillId="0" borderId="0" xfId="0" applyFont="1" applyAlignment="1">
      <alignment horizontal="right"/>
    </xf>
    <xf numFmtId="165" fontId="6" fillId="0" borderId="1" xfId="0" applyFont="1" applyBorder="1" applyAlignment="1">
      <alignment/>
    </xf>
    <xf numFmtId="165" fontId="6" fillId="0" borderId="0" xfId="0" applyFont="1" applyAlignment="1">
      <alignment horizontal="left"/>
    </xf>
    <xf numFmtId="165" fontId="6" fillId="0" borderId="2" xfId="0" applyFont="1" applyBorder="1" applyAlignment="1">
      <alignment/>
    </xf>
    <xf numFmtId="164" fontId="6" fillId="0" borderId="0" xfId="0" applyNumberFormat="1" applyFont="1" applyAlignment="1" applyProtection="1">
      <alignment/>
      <protection/>
    </xf>
    <xf numFmtId="165" fontId="6" fillId="0" borderId="3" xfId="0" applyFont="1" applyBorder="1" applyAlignment="1">
      <alignment/>
    </xf>
    <xf numFmtId="165" fontId="6" fillId="0" borderId="0" xfId="0" applyFont="1" applyBorder="1" applyAlignment="1">
      <alignment/>
    </xf>
    <xf numFmtId="165" fontId="6" fillId="0" borderId="3" xfId="0" applyFont="1" applyBorder="1" applyAlignment="1">
      <alignment horizontal="left"/>
    </xf>
    <xf numFmtId="165" fontId="6" fillId="0" borderId="0" xfId="0" applyFont="1" applyAlignment="1" quotePrefix="1">
      <alignment horizontal="right"/>
    </xf>
    <xf numFmtId="165" fontId="7" fillId="0" borderId="0" xfId="0" applyFont="1" applyAlignment="1">
      <alignment horizontal="left"/>
    </xf>
    <xf numFmtId="165" fontId="7" fillId="0" borderId="0" xfId="0" applyFont="1" applyAlignment="1">
      <alignment/>
    </xf>
    <xf numFmtId="169" fontId="9" fillId="0" borderId="0" xfId="0" applyNumberFormat="1" applyFont="1" applyAlignment="1">
      <alignment/>
    </xf>
    <xf numFmtId="165" fontId="10" fillId="0" borderId="0" xfId="0" applyFont="1" applyBorder="1" applyAlignment="1">
      <alignment/>
    </xf>
    <xf numFmtId="165" fontId="6" fillId="0" borderId="0" xfId="0" applyFont="1" applyBorder="1" applyAlignment="1">
      <alignment horizontal="left"/>
    </xf>
    <xf numFmtId="165" fontId="6" fillId="0" borderId="0" xfId="0" applyFont="1" applyBorder="1" applyAlignment="1" quotePrefix="1">
      <alignment horizontal="right"/>
    </xf>
    <xf numFmtId="165" fontId="10" fillId="0" borderId="0" xfId="0" applyFont="1" applyBorder="1" applyAlignment="1" quotePrefix="1">
      <alignment horizontal="right"/>
    </xf>
    <xf numFmtId="165" fontId="10" fillId="0" borderId="0" xfId="0" applyFont="1" applyBorder="1" applyAlignment="1">
      <alignment horizontal="right"/>
    </xf>
    <xf numFmtId="165" fontId="13" fillId="0" borderId="0" xfId="0" applyFont="1" applyBorder="1" applyAlignment="1">
      <alignment horizontal="left"/>
    </xf>
    <xf numFmtId="165" fontId="13" fillId="0" borderId="0" xfId="0" applyFont="1" applyAlignment="1">
      <alignment/>
    </xf>
    <xf numFmtId="165" fontId="6" fillId="0" borderId="0" xfId="0" applyFont="1" applyBorder="1" applyAlignment="1">
      <alignment horizontal="right"/>
    </xf>
    <xf numFmtId="165" fontId="6" fillId="0" borderId="0" xfId="0" applyFont="1" applyAlignment="1">
      <alignment horizontal="center"/>
    </xf>
    <xf numFmtId="165" fontId="6" fillId="0" borderId="3" xfId="0" applyFont="1" applyBorder="1" applyAlignment="1">
      <alignment horizontal="right"/>
    </xf>
    <xf numFmtId="165" fontId="14" fillId="0" borderId="0" xfId="0" applyFont="1" applyBorder="1" applyAlignment="1">
      <alignment horizontal="left"/>
    </xf>
    <xf numFmtId="165" fontId="15" fillId="0" borderId="0" xfId="20" applyAlignment="1">
      <alignment/>
    </xf>
    <xf numFmtId="165" fontId="1" fillId="0" borderId="0" xfId="0" applyFont="1" applyAlignment="1">
      <alignment/>
    </xf>
    <xf numFmtId="0" fontId="6" fillId="0" borderId="0" xfId="0" applyNumberFormat="1" applyFont="1" applyAlignment="1">
      <alignment/>
    </xf>
    <xf numFmtId="0" fontId="17" fillId="0" borderId="0" xfId="20" applyFont="1" applyAlignment="1">
      <alignment/>
    </xf>
    <xf numFmtId="165" fontId="6" fillId="0" borderId="0" xfId="0" applyFont="1" applyAlignment="1">
      <alignment horizontal="right"/>
    </xf>
    <xf numFmtId="3" fontId="6" fillId="0" borderId="0" xfId="0" applyNumberFormat="1" applyFont="1" applyAlignment="1">
      <alignment horizontal="right"/>
    </xf>
    <xf numFmtId="165" fontId="6" fillId="0" borderId="4" xfId="0" applyFont="1" applyBorder="1" applyAlignment="1">
      <alignment horizontal="left"/>
    </xf>
    <xf numFmtId="165" fontId="6" fillId="0" borderId="4" xfId="0" applyFont="1" applyBorder="1" applyAlignment="1">
      <alignment/>
    </xf>
    <xf numFmtId="165" fontId="6" fillId="0" borderId="4" xfId="0" applyFont="1" applyBorder="1" applyAlignment="1" quotePrefix="1">
      <alignment horizontal="right"/>
    </xf>
    <xf numFmtId="10" fontId="6" fillId="0" borderId="0" xfId="0" applyNumberFormat="1" applyFont="1" applyBorder="1" applyAlignment="1">
      <alignment horizontal="left"/>
    </xf>
    <xf numFmtId="1" fontId="6" fillId="0" borderId="0" xfId="0" applyNumberFormat="1" applyFont="1" applyBorder="1" applyAlignment="1">
      <alignment horizontal="left"/>
    </xf>
    <xf numFmtId="3" fontId="6" fillId="0" borderId="0" xfId="0" applyNumberFormat="1" applyFont="1" applyBorder="1" applyAlignment="1">
      <alignment horizontal="left"/>
    </xf>
    <xf numFmtId="165" fontId="15" fillId="0" borderId="0" xfId="20" applyAlignment="1">
      <alignment horizontal="left" indent="1"/>
    </xf>
    <xf numFmtId="169" fontId="8" fillId="0" borderId="0" xfId="0" applyNumberFormat="1"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#REF!</c:f>
              <c:strCache>
                <c:ptCount val="1"/>
                <c:pt idx="0">
                  <c:v>#REF!</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1"/>
          <c:tx>
            <c:strRef>
              <c:f>#REF!</c:f>
              <c:strCache>
                <c:ptCount val="1"/>
                <c:pt idx="0">
                  <c:v>#REF!</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3"/>
          <c:order val="2"/>
          <c:tx>
            <c:strRef>
              <c:f>#REF!</c:f>
              <c:strCache>
                <c:ptCount val="1"/>
                <c:pt idx="0">
                  <c:v>#REF!</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3"/>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65712886"/>
        <c:axId val="54545063"/>
      </c:barChart>
      <c:catAx>
        <c:axId val="65712886"/>
        <c:scaling>
          <c:orientation val="minMax"/>
        </c:scaling>
        <c:axPos val="b"/>
        <c:delete val="0"/>
        <c:numFmt formatCode="General" sourceLinked="1"/>
        <c:majorTickMark val="out"/>
        <c:minorTickMark val="none"/>
        <c:tickLblPos val="nextTo"/>
        <c:crossAx val="54545063"/>
        <c:crossesAt val="-2000"/>
        <c:auto val="1"/>
        <c:lblOffset val="100"/>
        <c:tickLblSkip val="2"/>
        <c:noMultiLvlLbl val="0"/>
      </c:catAx>
      <c:valAx>
        <c:axId val="54545063"/>
        <c:scaling>
          <c:orientation val="minMax"/>
        </c:scaling>
        <c:axPos val="l"/>
        <c:delete val="0"/>
        <c:numFmt formatCode="General" sourceLinked="1"/>
        <c:majorTickMark val="out"/>
        <c:minorTickMark val="none"/>
        <c:tickLblPos val="nextTo"/>
        <c:crossAx val="65712886"/>
        <c:crossesAt val="1"/>
        <c:crossBetween val="between"/>
        <c:dispUnits/>
      </c:valAx>
      <c:spPr>
        <a:noFill/>
        <a:ln w="12700">
          <a:solidFill>
            <a:srgbClr val="808080"/>
          </a:solidFill>
        </a:ln>
      </c:spPr>
    </c:plotArea>
    <c:legend>
      <c:legendPos val="r"/>
      <c:layout/>
      <c:overlay val="0"/>
      <c:spPr>
        <a:ln w="3175">
          <a:noFill/>
        </a:ln>
      </c:spPr>
    </c:legend>
    <c:plotVisOnly val="1"/>
    <c:dispBlanksAs val="gap"/>
    <c:showDLblsOverMax val="0"/>
  </c:chart>
  <c:spPr>
    <a:noFill/>
    <a:ln>
      <a:noFill/>
    </a:ln>
  </c:spPr>
  <c:txPr>
    <a:bodyPr vert="horz" rot="0"/>
    <a:lstStyle/>
    <a:p>
      <a:pPr>
        <a:defRPr lang="en-US" cap="none" sz="1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0.009</cdr:y>
    </cdr:from>
    <cdr:to>
      <cdr:x>0.47775</cdr:x>
      <cdr:y>-536870.903</cdr:y>
    </cdr:to>
    <cdr:sp>
      <cdr:nvSpPr>
        <cdr:cNvPr id="1" name="TextBox 1"/>
        <cdr:cNvSpPr txBox="1">
          <a:spLocks noChangeArrowheads="1"/>
        </cdr:cNvSpPr>
      </cdr:nvSpPr>
      <cdr:spPr>
        <a:xfrm>
          <a:off x="0" y="0"/>
          <a:ext cx="2990850" cy="0"/>
        </a:xfrm>
        <a:prstGeom prst="rect">
          <a:avLst/>
        </a:prstGeom>
        <a:noFill/>
        <a:ln w="1" cmpd="sng">
          <a:noFill/>
        </a:ln>
      </cdr:spPr>
      <cdr:txBody>
        <a:bodyPr vertOverflow="clip" wrap="square" anchor="ctr"/>
        <a:p>
          <a:pPr algn="l">
            <a:defRPr/>
          </a:pPr>
          <a:r>
            <a:rPr lang="en-US" cap="none" sz="100" b="1" i="0" u="none" baseline="0">
              <a:latin typeface="Arial"/>
              <a:ea typeface="Arial"/>
              <a:cs typeface="Arial"/>
            </a:rPr>
            <a:t>CHART C1
Government revenues from UK oil and gas production</a:t>
          </a:r>
          <a:r>
            <a:rPr lang="en-US" cap="none" sz="100" b="1" i="0" u="none" baseline="0">
              <a:latin typeface="Arial"/>
              <a:ea typeface="Arial"/>
              <a:cs typeface="Arial"/>
            </a:rPr>
            <a:t>
</a:t>
          </a:r>
        </a:p>
      </cdr:txBody>
    </cdr:sp>
  </cdr:relSizeAnchor>
  <cdr:relSizeAnchor xmlns:cdr="http://schemas.openxmlformats.org/drawingml/2006/chartDrawing">
    <cdr:from>
      <cdr:x>0.00125</cdr:x>
      <cdr:y>0.1755</cdr:y>
    </cdr:from>
    <cdr:to>
      <cdr:x>0.0575</cdr:x>
      <cdr:y>-536870.7365</cdr:y>
    </cdr:to>
    <cdr:sp>
      <cdr:nvSpPr>
        <cdr:cNvPr id="2" name="TextBox 2"/>
        <cdr:cNvSpPr txBox="1">
          <a:spLocks noChangeArrowheads="1"/>
        </cdr:cNvSpPr>
      </cdr:nvSpPr>
      <cdr:spPr>
        <a:xfrm>
          <a:off x="0" y="0"/>
          <a:ext cx="352425" cy="0"/>
        </a:xfrm>
        <a:prstGeom prst="rect">
          <a:avLst/>
        </a:prstGeom>
        <a:noFill/>
        <a:ln w="1" cmpd="sng">
          <a:noFill/>
        </a:ln>
      </cdr:spPr>
      <cdr:txBody>
        <a:bodyPr vertOverflow="clip" wrap="square" anchor="ctr">
          <a:spAutoFit/>
        </a:bodyPr>
        <a:p>
          <a:pPr algn="ctr">
            <a:defRPr/>
          </a:pPr>
          <a:r>
            <a:rPr lang="en-US" cap="none" sz="100" b="0" i="0" u="none" baseline="0"/>
            <a:t>£ million</a:t>
          </a:r>
        </a:p>
      </cdr:txBody>
    </cdr:sp>
  </cdr:relSizeAnchor>
  <cdr:relSizeAnchor xmlns:cdr="http://schemas.openxmlformats.org/drawingml/2006/chartDrawing">
    <cdr:from>
      <cdr:x>0.004</cdr:x>
      <cdr:y>0.8455</cdr:y>
    </cdr:from>
    <cdr:to>
      <cdr:x>0.5215</cdr:x>
      <cdr:y>-536870.0665</cdr:y>
    </cdr:to>
    <cdr:sp>
      <cdr:nvSpPr>
        <cdr:cNvPr id="3" name="TextBox 3"/>
        <cdr:cNvSpPr txBox="1">
          <a:spLocks noChangeArrowheads="1"/>
        </cdr:cNvSpPr>
      </cdr:nvSpPr>
      <cdr:spPr>
        <a:xfrm>
          <a:off x="19050" y="0"/>
          <a:ext cx="3248025" cy="0"/>
        </a:xfrm>
        <a:prstGeom prst="rect">
          <a:avLst/>
        </a:prstGeom>
        <a:noFill/>
        <a:ln w="1" cmpd="sng">
          <a:noFill/>
        </a:ln>
      </cdr:spPr>
      <cdr:txBody>
        <a:bodyPr vertOverflow="clip" wrap="square" anchor="ctr"/>
        <a:p>
          <a:pPr algn="l">
            <a:defRPr/>
          </a:pPr>
          <a:r>
            <a:rPr lang="en-US" cap="none" sz="100" b="0" i="0" u="none" baseline="0"/>
            <a:t>In 1991-92, total receipts are indicated by the height of the bar above the axis.
Net PRT receipts were negative and are shown below the axis.
Representation of royalty receipts include the area below the axis.</a:t>
          </a:r>
        </a:p>
      </cdr:txBody>
    </cdr:sp>
  </cdr:relSizeAnchor>
  <cdr:relSizeAnchor xmlns:cdr="http://schemas.openxmlformats.org/drawingml/2006/chartDrawing">
    <cdr:from>
      <cdr:x>0.01025</cdr:x>
      <cdr:y>0.685</cdr:y>
    </cdr:from>
    <cdr:to>
      <cdr:x>0.91975</cdr:x>
      <cdr:y>0.685</cdr:y>
    </cdr:to>
    <cdr:sp>
      <cdr:nvSpPr>
        <cdr:cNvPr id="4" name="Line 4"/>
        <cdr:cNvSpPr>
          <a:spLocks/>
        </cdr:cNvSpPr>
      </cdr:nvSpPr>
      <cdr:spPr>
        <a:xfrm flipV="1">
          <a:off x="57150" y="0"/>
          <a:ext cx="57054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
              <a:ea typeface="Helv"/>
              <a:cs typeface="Helv"/>
            </a:rPr>
            <a:t/>
          </a:r>
        </a:p>
      </cdr:txBody>
    </cdr:sp>
  </cdr:relSizeAnchor>
  <cdr:relSizeAnchor xmlns:cdr="http://schemas.openxmlformats.org/drawingml/2006/chartDrawing">
    <cdr:from>
      <cdr:x>0.45975</cdr:x>
      <cdr:y>0.577</cdr:y>
    </cdr:from>
    <cdr:to>
      <cdr:x>0.46425</cdr:x>
      <cdr:y>-536870.335</cdr:y>
    </cdr:to>
    <cdr:sp>
      <cdr:nvSpPr>
        <cdr:cNvPr id="5" name="TextBox 5"/>
        <cdr:cNvSpPr txBox="1">
          <a:spLocks noChangeArrowheads="1"/>
        </cdr:cNvSpPr>
      </cdr:nvSpPr>
      <cdr:spPr>
        <a:xfrm>
          <a:off x="2876550" y="0"/>
          <a:ext cx="28575" cy="0"/>
        </a:xfrm>
        <a:prstGeom prst="rect">
          <a:avLst/>
        </a:prstGeom>
        <a:noFill/>
        <a:ln w="1" cmpd="sng">
          <a:noFill/>
        </a:ln>
      </cdr:spPr>
      <cdr:txBody>
        <a:bodyPr vertOverflow="clip" wrap="square" anchor="ctr">
          <a:spAutoFit/>
        </a:bodyPr>
        <a:p>
          <a:pPr algn="ctr">
            <a:defRPr/>
          </a:pPr>
          <a:r>
            <a:rPr lang="en-US" cap="none" u="none" baseline="0">
              <a:latin typeface="Helv"/>
              <a:ea typeface="Helv"/>
              <a:cs typeface="Helv"/>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72</xdr:row>
      <xdr:rowOff>0</xdr:rowOff>
    </xdr:from>
    <xdr:to>
      <xdr:col>22</xdr:col>
      <xdr:colOff>0</xdr:colOff>
      <xdr:row>72</xdr:row>
      <xdr:rowOff>0</xdr:rowOff>
    </xdr:to>
    <xdr:graphicFrame>
      <xdr:nvGraphicFramePr>
        <xdr:cNvPr id="1" name="Chart 4"/>
        <xdr:cNvGraphicFramePr/>
      </xdr:nvGraphicFramePr>
      <xdr:xfrm>
        <a:off x="561975" y="11858625"/>
        <a:ext cx="6276975"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285750</xdr:colOff>
      <xdr:row>106</xdr:row>
      <xdr:rowOff>114300</xdr:rowOff>
    </xdr:from>
    <xdr:to>
      <xdr:col>23</xdr:col>
      <xdr:colOff>57150</xdr:colOff>
      <xdr:row>144</xdr:row>
      <xdr:rowOff>133350</xdr:rowOff>
    </xdr:to>
    <xdr:pic>
      <xdr:nvPicPr>
        <xdr:cNvPr id="2" name="Picture 9"/>
        <xdr:cNvPicPr preferRelativeResize="1">
          <a:picLocks noChangeAspect="1"/>
        </xdr:cNvPicPr>
      </xdr:nvPicPr>
      <xdr:blipFill>
        <a:blip r:embed="rId2"/>
        <a:stretch>
          <a:fillRect/>
        </a:stretch>
      </xdr:blipFill>
      <xdr:spPr>
        <a:xfrm>
          <a:off x="285750" y="16830675"/>
          <a:ext cx="7038975" cy="5448300"/>
        </a:xfrm>
        <a:prstGeom prst="rect">
          <a:avLst/>
        </a:prstGeom>
        <a:noFill/>
        <a:ln w="9525" cmpd="sng">
          <a:noFill/>
        </a:ln>
      </xdr:spPr>
    </xdr:pic>
    <xdr:clientData/>
  </xdr:twoCellAnchor>
  <xdr:twoCellAnchor editAs="oneCell">
    <xdr:from>
      <xdr:col>16</xdr:col>
      <xdr:colOff>304800</xdr:colOff>
      <xdr:row>0</xdr:row>
      <xdr:rowOff>104775</xdr:rowOff>
    </xdr:from>
    <xdr:to>
      <xdr:col>18</xdr:col>
      <xdr:colOff>257175</xdr:colOff>
      <xdr:row>3</xdr:row>
      <xdr:rowOff>47625</xdr:rowOff>
    </xdr:to>
    <xdr:pic>
      <xdr:nvPicPr>
        <xdr:cNvPr id="3" name="Picture 10"/>
        <xdr:cNvPicPr preferRelativeResize="1">
          <a:picLocks noChangeAspect="1"/>
        </xdr:cNvPicPr>
      </xdr:nvPicPr>
      <xdr:blipFill>
        <a:blip r:embed="rId3"/>
        <a:stretch>
          <a:fillRect/>
        </a:stretch>
      </xdr:blipFill>
      <xdr:spPr>
        <a:xfrm>
          <a:off x="5457825" y="104775"/>
          <a:ext cx="495300" cy="457200"/>
        </a:xfrm>
        <a:prstGeom prst="rect">
          <a:avLst/>
        </a:prstGeom>
        <a:noFill/>
        <a:ln w="9525" cmpd="sng">
          <a:noFill/>
        </a:ln>
      </xdr:spPr>
    </xdr:pic>
    <xdr:clientData/>
  </xdr:twoCellAnchor>
  <xdr:twoCellAnchor editAs="oneCell">
    <xdr:from>
      <xdr:col>0</xdr:col>
      <xdr:colOff>0</xdr:colOff>
      <xdr:row>72</xdr:row>
      <xdr:rowOff>0</xdr:rowOff>
    </xdr:from>
    <xdr:to>
      <xdr:col>23</xdr:col>
      <xdr:colOff>9525</xdr:colOff>
      <xdr:row>109</xdr:row>
      <xdr:rowOff>19050</xdr:rowOff>
    </xdr:to>
    <xdr:pic>
      <xdr:nvPicPr>
        <xdr:cNvPr id="4" name="Picture 24"/>
        <xdr:cNvPicPr preferRelativeResize="1">
          <a:picLocks noChangeAspect="1"/>
        </xdr:cNvPicPr>
      </xdr:nvPicPr>
      <xdr:blipFill>
        <a:blip r:embed="rId4"/>
        <a:stretch>
          <a:fillRect/>
        </a:stretch>
      </xdr:blipFill>
      <xdr:spPr>
        <a:xfrm>
          <a:off x="0" y="11858625"/>
          <a:ext cx="7277100" cy="530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urveymonkey.com/s/dbtsurvey1" TargetMode="External" /><Relationship Id="rId2" Type="http://schemas.openxmlformats.org/officeDocument/2006/relationships/hyperlink" Target="https://www.gov.uk/oil-and-gas"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W211"/>
  <sheetViews>
    <sheetView showGridLines="0" tabSelected="1" workbookViewId="0" topLeftCell="A1">
      <selection activeCell="C58" sqref="C58"/>
    </sheetView>
  </sheetViews>
  <sheetFormatPr defaultColWidth="10.66015625" defaultRowHeight="10.5"/>
  <cols>
    <col min="1" max="1" width="18.66015625" style="2" customWidth="1"/>
    <col min="2" max="2" width="3.83203125" style="2" customWidth="1"/>
    <col min="3" max="3" width="9" style="2" customWidth="1"/>
    <col min="4" max="4" width="1.171875" style="2" customWidth="1"/>
    <col min="5" max="5" width="9.33203125" style="2" customWidth="1"/>
    <col min="6" max="6" width="1.171875" style="2" customWidth="1"/>
    <col min="7" max="7" width="9.66015625" style="2" customWidth="1"/>
    <col min="8" max="8" width="1.171875" style="2" customWidth="1"/>
    <col min="9" max="9" width="8.33203125" style="2" customWidth="1"/>
    <col min="10" max="10" width="1.171875" style="2" customWidth="1"/>
    <col min="11" max="11" width="8.33203125" style="2" customWidth="1"/>
    <col min="12" max="12" width="1.171875" style="2" customWidth="1"/>
    <col min="13" max="13" width="8.33203125" style="2" customWidth="1"/>
    <col min="14" max="14" width="1.171875" style="2" customWidth="1"/>
    <col min="15" max="15" width="6.5" style="2" customWidth="1"/>
    <col min="16" max="16" width="1.171875" style="2" customWidth="1"/>
    <col min="17" max="17" width="8.33203125" style="2" customWidth="1"/>
    <col min="18" max="18" width="1.171875" style="2" customWidth="1"/>
    <col min="19" max="19" width="8.33203125" style="2" customWidth="1"/>
    <col min="20" max="20" width="1.171875" style="2" customWidth="1"/>
    <col min="21" max="21" width="8.33203125" style="2" customWidth="1"/>
    <col min="22" max="22" width="2.16015625" style="2" customWidth="1"/>
    <col min="23" max="23" width="7.5" style="2" customWidth="1"/>
    <col min="24" max="24" width="5.83203125" style="2" customWidth="1"/>
    <col min="25" max="16384" width="10.66015625" style="2" customWidth="1"/>
  </cols>
  <sheetData>
    <row r="1" spans="1:3" ht="16.5" customHeight="1">
      <c r="A1" s="40" t="s">
        <v>103</v>
      </c>
      <c r="B1" s="40"/>
      <c r="C1" s="1" t="s">
        <v>0</v>
      </c>
    </row>
    <row r="2" spans="1:4" ht="12" customHeight="1">
      <c r="A2" s="40"/>
      <c r="B2" s="40"/>
      <c r="C2" s="3"/>
      <c r="D2" s="3"/>
    </row>
    <row r="3" spans="3:4" ht="12" customHeight="1">
      <c r="C3" s="3"/>
      <c r="D3" s="3"/>
    </row>
    <row r="4" spans="22:23" ht="15" customHeight="1">
      <c r="V4" s="4" t="s">
        <v>1</v>
      </c>
      <c r="W4" s="15"/>
    </row>
    <row r="5" spans="1:22" ht="4.5" customHeight="1" thickBot="1">
      <c r="A5" s="5"/>
      <c r="B5" s="5"/>
      <c r="C5" s="5"/>
      <c r="D5" s="5"/>
      <c r="E5" s="5"/>
      <c r="F5" s="5"/>
      <c r="G5" s="5"/>
      <c r="H5" s="5"/>
      <c r="I5" s="5"/>
      <c r="J5" s="5"/>
      <c r="K5" s="5"/>
      <c r="L5" s="5"/>
      <c r="M5" s="5"/>
      <c r="N5" s="5"/>
      <c r="O5" s="5"/>
      <c r="P5" s="5"/>
      <c r="Q5" s="5"/>
      <c r="R5" s="5"/>
      <c r="S5" s="5"/>
      <c r="T5" s="5"/>
      <c r="U5" s="5"/>
      <c r="V5" s="5"/>
    </row>
    <row r="6" ht="4.5" customHeight="1"/>
    <row r="7" spans="1:22" ht="12" customHeight="1">
      <c r="A7" s="6" t="s">
        <v>2</v>
      </c>
      <c r="B7" s="6"/>
      <c r="C7" s="4" t="s">
        <v>3</v>
      </c>
      <c r="D7" s="4"/>
      <c r="E7" s="4" t="s">
        <v>4</v>
      </c>
      <c r="F7" s="4"/>
      <c r="G7" s="4" t="s">
        <v>5</v>
      </c>
      <c r="I7" s="11" t="s">
        <v>68</v>
      </c>
      <c r="J7" s="25"/>
      <c r="K7" s="9"/>
      <c r="L7" s="9"/>
      <c r="M7" s="9"/>
      <c r="N7" s="9"/>
      <c r="O7" s="9"/>
      <c r="P7" s="9"/>
      <c r="Q7" s="4" t="s">
        <v>6</v>
      </c>
      <c r="S7" s="11" t="s">
        <v>7</v>
      </c>
      <c r="T7" s="11"/>
      <c r="U7" s="9"/>
      <c r="V7" s="9"/>
    </row>
    <row r="8" spans="3:9" ht="12" customHeight="1">
      <c r="C8" s="4" t="s">
        <v>8</v>
      </c>
      <c r="D8" s="4"/>
      <c r="E8" s="4" t="s">
        <v>9</v>
      </c>
      <c r="F8" s="4"/>
      <c r="G8" s="4" t="s">
        <v>10</v>
      </c>
      <c r="I8" s="10"/>
    </row>
    <row r="9" spans="3:21" ht="12" customHeight="1">
      <c r="C9" s="4" t="s">
        <v>11</v>
      </c>
      <c r="D9" s="4"/>
      <c r="E9" s="4" t="s">
        <v>12</v>
      </c>
      <c r="F9" s="4"/>
      <c r="G9" s="4" t="s">
        <v>13</v>
      </c>
      <c r="I9" s="24" t="s">
        <v>3</v>
      </c>
      <c r="J9" s="24"/>
      <c r="K9" s="24" t="s">
        <v>14</v>
      </c>
      <c r="L9" s="24"/>
      <c r="M9" s="24" t="s">
        <v>74</v>
      </c>
      <c r="N9" s="24"/>
      <c r="O9" s="24" t="s">
        <v>5</v>
      </c>
      <c r="P9" s="4"/>
      <c r="S9" s="4" t="s">
        <v>15</v>
      </c>
      <c r="T9" s="4"/>
      <c r="U9" s="4" t="s">
        <v>16</v>
      </c>
    </row>
    <row r="10" spans="3:21" ht="12" customHeight="1">
      <c r="C10" s="4" t="s">
        <v>17</v>
      </c>
      <c r="D10" s="4"/>
      <c r="G10" s="4" t="s">
        <v>18</v>
      </c>
      <c r="I10" s="24"/>
      <c r="J10" s="24"/>
      <c r="K10" s="24"/>
      <c r="L10" s="24"/>
      <c r="M10" s="24" t="s">
        <v>75</v>
      </c>
      <c r="N10" s="24"/>
      <c r="O10" s="24" t="s">
        <v>10</v>
      </c>
      <c r="P10" s="4"/>
      <c r="U10" s="4" t="s">
        <v>19</v>
      </c>
    </row>
    <row r="11" spans="9:21" ht="12" customHeight="1">
      <c r="I11" s="24"/>
      <c r="J11" s="24"/>
      <c r="K11" s="24"/>
      <c r="L11" s="24"/>
      <c r="M11" s="24" t="s">
        <v>19</v>
      </c>
      <c r="N11" s="24"/>
      <c r="O11" s="24" t="s">
        <v>64</v>
      </c>
      <c r="P11" s="4"/>
      <c r="U11" s="4" t="s">
        <v>20</v>
      </c>
    </row>
    <row r="12" spans="9:15" ht="12" customHeight="1">
      <c r="I12" s="24"/>
      <c r="J12" s="24"/>
      <c r="K12" s="24"/>
      <c r="L12" s="24"/>
      <c r="M12" s="24"/>
      <c r="N12" s="24"/>
      <c r="O12" s="24"/>
    </row>
    <row r="13" spans="1:22" ht="4.5" customHeight="1">
      <c r="A13" s="7"/>
      <c r="B13" s="7"/>
      <c r="C13" s="7"/>
      <c r="D13" s="7"/>
      <c r="E13" s="7"/>
      <c r="F13" s="7"/>
      <c r="G13" s="7"/>
      <c r="H13" s="7"/>
      <c r="I13" s="7"/>
      <c r="J13" s="7"/>
      <c r="K13" s="7"/>
      <c r="L13" s="7"/>
      <c r="M13" s="7"/>
      <c r="N13" s="7"/>
      <c r="O13" s="7"/>
      <c r="P13" s="7"/>
      <c r="Q13" s="7"/>
      <c r="R13" s="7"/>
      <c r="S13" s="7"/>
      <c r="T13" s="7"/>
      <c r="U13" s="7"/>
      <c r="V13" s="7"/>
    </row>
    <row r="14" spans="1:21" ht="13.5" customHeight="1">
      <c r="A14" s="6" t="s">
        <v>21</v>
      </c>
      <c r="B14" s="6"/>
      <c r="C14" s="2">
        <v>1</v>
      </c>
      <c r="E14" s="12" t="s">
        <v>22</v>
      </c>
      <c r="F14" s="4"/>
      <c r="G14" s="12" t="s">
        <v>22</v>
      </c>
      <c r="I14" s="12" t="s">
        <v>22</v>
      </c>
      <c r="J14" s="4"/>
      <c r="K14" s="12" t="s">
        <v>22</v>
      </c>
      <c r="L14" s="4"/>
      <c r="M14" s="12" t="s">
        <v>22</v>
      </c>
      <c r="N14" s="4"/>
      <c r="O14" s="12" t="s">
        <v>22</v>
      </c>
      <c r="P14" s="4"/>
      <c r="Q14" s="2">
        <v>1</v>
      </c>
      <c r="S14" s="12" t="s">
        <v>22</v>
      </c>
      <c r="T14" s="4"/>
      <c r="U14" s="12" t="s">
        <v>22</v>
      </c>
    </row>
    <row r="15" spans="1:21" ht="13.5" customHeight="1">
      <c r="A15" s="6" t="s">
        <v>23</v>
      </c>
      <c r="B15" s="6"/>
      <c r="C15" s="2">
        <v>2</v>
      </c>
      <c r="E15" s="12" t="s">
        <v>22</v>
      </c>
      <c r="F15" s="4"/>
      <c r="G15" s="12" t="s">
        <v>22</v>
      </c>
      <c r="I15" s="12" t="s">
        <v>22</v>
      </c>
      <c r="J15" s="4"/>
      <c r="K15" s="12" t="s">
        <v>22</v>
      </c>
      <c r="L15" s="4"/>
      <c r="M15" s="12" t="s">
        <v>22</v>
      </c>
      <c r="N15" s="4"/>
      <c r="O15" s="12" t="s">
        <v>22</v>
      </c>
      <c r="P15" s="4"/>
      <c r="Q15" s="2">
        <v>2</v>
      </c>
      <c r="S15" s="12" t="s">
        <v>22</v>
      </c>
      <c r="T15" s="4"/>
      <c r="U15" s="12" t="s">
        <v>22</v>
      </c>
    </row>
    <row r="16" spans="1:21" ht="13.5" customHeight="1">
      <c r="A16" s="6" t="s">
        <v>24</v>
      </c>
      <c r="B16" s="6"/>
      <c r="C16" s="2">
        <v>5</v>
      </c>
      <c r="E16" s="12" t="s">
        <v>22</v>
      </c>
      <c r="F16" s="4"/>
      <c r="G16" s="12" t="s">
        <v>22</v>
      </c>
      <c r="I16" s="2">
        <v>2</v>
      </c>
      <c r="K16" s="12" t="s">
        <v>22</v>
      </c>
      <c r="L16" s="4"/>
      <c r="M16" s="2">
        <v>2</v>
      </c>
      <c r="O16" s="12" t="s">
        <v>22</v>
      </c>
      <c r="Q16" s="2">
        <v>3</v>
      </c>
      <c r="S16" s="12" t="s">
        <v>22</v>
      </c>
      <c r="T16" s="4"/>
      <c r="U16" s="12" t="s">
        <v>22</v>
      </c>
    </row>
    <row r="17" spans="1:21" ht="13.5" customHeight="1">
      <c r="A17" s="6" t="s">
        <v>25</v>
      </c>
      <c r="B17" s="6"/>
      <c r="C17" s="2">
        <v>10</v>
      </c>
      <c r="E17" s="12" t="s">
        <v>22</v>
      </c>
      <c r="F17" s="4"/>
      <c r="G17" s="12" t="s">
        <v>22</v>
      </c>
      <c r="I17" s="2">
        <v>4</v>
      </c>
      <c r="K17" s="12" t="s">
        <v>22</v>
      </c>
      <c r="L17" s="4"/>
      <c r="M17" s="2">
        <v>4</v>
      </c>
      <c r="O17" s="12" t="s">
        <v>22</v>
      </c>
      <c r="Q17" s="2">
        <v>6</v>
      </c>
      <c r="S17" s="12" t="s">
        <v>22</v>
      </c>
      <c r="T17" s="4"/>
      <c r="U17" s="12" t="s">
        <v>22</v>
      </c>
    </row>
    <row r="18" spans="1:21" ht="13.5" customHeight="1">
      <c r="A18" s="6" t="s">
        <v>26</v>
      </c>
      <c r="B18" s="6"/>
      <c r="C18" s="2">
        <v>15</v>
      </c>
      <c r="E18" s="12" t="s">
        <v>22</v>
      </c>
      <c r="F18" s="4"/>
      <c r="G18" s="12" t="s">
        <v>22</v>
      </c>
      <c r="I18" s="2">
        <v>4</v>
      </c>
      <c r="K18" s="12" t="s">
        <v>22</v>
      </c>
      <c r="L18" s="4"/>
      <c r="M18" s="2">
        <v>4</v>
      </c>
      <c r="O18" s="12" t="s">
        <v>22</v>
      </c>
      <c r="Q18" s="2">
        <v>11</v>
      </c>
      <c r="S18" s="12" t="s">
        <v>22</v>
      </c>
      <c r="T18" s="4"/>
      <c r="U18" s="12" t="s">
        <v>22</v>
      </c>
    </row>
    <row r="19" spans="1:21" ht="13.5" customHeight="1">
      <c r="A19" s="6" t="s">
        <v>27</v>
      </c>
      <c r="B19" s="6"/>
      <c r="C19" s="2">
        <v>15</v>
      </c>
      <c r="E19" s="12" t="s">
        <v>22</v>
      </c>
      <c r="F19" s="4"/>
      <c r="G19" s="12" t="s">
        <v>22</v>
      </c>
      <c r="I19" s="2">
        <v>3</v>
      </c>
      <c r="K19" s="12" t="s">
        <v>22</v>
      </c>
      <c r="L19" s="4"/>
      <c r="M19" s="2">
        <v>3</v>
      </c>
      <c r="O19" s="12" t="s">
        <v>22</v>
      </c>
      <c r="Q19" s="2">
        <v>12</v>
      </c>
      <c r="S19" s="12" t="s">
        <v>22</v>
      </c>
      <c r="T19" s="4"/>
      <c r="U19" s="12" t="s">
        <v>22</v>
      </c>
    </row>
    <row r="20" spans="1:21" ht="13.5" customHeight="1">
      <c r="A20" s="6" t="s">
        <v>28</v>
      </c>
      <c r="B20" s="6"/>
      <c r="C20" s="2">
        <v>20</v>
      </c>
      <c r="E20" s="12" t="s">
        <v>22</v>
      </c>
      <c r="F20" s="4"/>
      <c r="G20" s="12" t="s">
        <v>22</v>
      </c>
      <c r="I20" s="2">
        <v>5</v>
      </c>
      <c r="K20" s="12" t="s">
        <v>22</v>
      </c>
      <c r="L20" s="4"/>
      <c r="M20" s="2">
        <v>5</v>
      </c>
      <c r="O20" s="12" t="s">
        <v>22</v>
      </c>
      <c r="Q20" s="2">
        <v>15</v>
      </c>
      <c r="S20" s="12" t="s">
        <v>22</v>
      </c>
      <c r="T20" s="4"/>
      <c r="U20" s="12" t="s">
        <v>22</v>
      </c>
    </row>
    <row r="21" spans="1:21" ht="13.5" customHeight="1">
      <c r="A21" s="6" t="s">
        <v>29</v>
      </c>
      <c r="B21" s="6"/>
      <c r="C21" s="2">
        <v>25</v>
      </c>
      <c r="E21" s="12" t="s">
        <v>22</v>
      </c>
      <c r="F21" s="4"/>
      <c r="G21" s="12" t="s">
        <v>22</v>
      </c>
      <c r="I21" s="2">
        <v>5</v>
      </c>
      <c r="K21" s="12" t="s">
        <v>22</v>
      </c>
      <c r="L21" s="4"/>
      <c r="M21" s="2">
        <v>5</v>
      </c>
      <c r="O21" s="12" t="s">
        <v>22</v>
      </c>
      <c r="Q21" s="2">
        <v>20</v>
      </c>
      <c r="S21" s="12" t="s">
        <v>22</v>
      </c>
      <c r="T21" s="4"/>
      <c r="U21" s="12" t="s">
        <v>22</v>
      </c>
    </row>
    <row r="22" spans="1:21" ht="13.5" customHeight="1">
      <c r="A22" s="6" t="s">
        <v>30</v>
      </c>
      <c r="B22" s="6"/>
      <c r="C22" s="2">
        <v>81</v>
      </c>
      <c r="E22" s="12" t="s">
        <v>22</v>
      </c>
      <c r="F22" s="4"/>
      <c r="G22" s="12" t="s">
        <v>22</v>
      </c>
      <c r="I22" s="2">
        <v>10</v>
      </c>
      <c r="K22" s="12" t="s">
        <v>22</v>
      </c>
      <c r="L22" s="4"/>
      <c r="M22" s="2">
        <v>10</v>
      </c>
      <c r="O22" s="12" t="s">
        <v>22</v>
      </c>
      <c r="Q22" s="2">
        <v>71</v>
      </c>
      <c r="S22" s="12" t="s">
        <v>22</v>
      </c>
      <c r="T22" s="4"/>
      <c r="U22" s="12" t="s">
        <v>22</v>
      </c>
    </row>
    <row r="23" spans="1:21" ht="13.5" customHeight="1">
      <c r="A23" s="6" t="s">
        <v>31</v>
      </c>
      <c r="B23" s="6"/>
      <c r="C23" s="2">
        <v>238</v>
      </c>
      <c r="E23" s="12" t="s">
        <v>22</v>
      </c>
      <c r="F23" s="4"/>
      <c r="G23" s="12" t="s">
        <v>22</v>
      </c>
      <c r="I23" s="2">
        <v>10</v>
      </c>
      <c r="K23" s="12" t="s">
        <v>22</v>
      </c>
      <c r="L23" s="4"/>
      <c r="M23" s="2">
        <v>10</v>
      </c>
      <c r="O23" s="12" t="s">
        <v>22</v>
      </c>
      <c r="Q23" s="2">
        <v>228</v>
      </c>
      <c r="S23" s="12" t="s">
        <v>22</v>
      </c>
      <c r="T23" s="4"/>
      <c r="U23" s="12" t="s">
        <v>22</v>
      </c>
    </row>
    <row r="24" spans="1:21" ht="13.5" customHeight="1">
      <c r="A24" s="6" t="s">
        <v>32</v>
      </c>
      <c r="B24" s="6"/>
      <c r="C24" s="2">
        <v>565</v>
      </c>
      <c r="E24" s="2">
        <v>183</v>
      </c>
      <c r="G24" s="12" t="s">
        <v>22</v>
      </c>
      <c r="I24" s="2">
        <v>93</v>
      </c>
      <c r="K24" s="2">
        <v>40</v>
      </c>
      <c r="M24" s="2">
        <v>53</v>
      </c>
      <c r="O24" s="12" t="s">
        <v>22</v>
      </c>
      <c r="Q24" s="2">
        <v>289</v>
      </c>
      <c r="S24" s="12" t="s">
        <v>22</v>
      </c>
      <c r="T24" s="4"/>
      <c r="U24" s="12" t="s">
        <v>22</v>
      </c>
    </row>
    <row r="25" spans="1:21" ht="13.5" customHeight="1">
      <c r="A25" s="6" t="s">
        <v>33</v>
      </c>
      <c r="B25" s="6"/>
      <c r="C25" s="2">
        <v>2313</v>
      </c>
      <c r="E25" s="2">
        <v>1435</v>
      </c>
      <c r="G25" s="12" t="s">
        <v>22</v>
      </c>
      <c r="I25" s="2">
        <v>250</v>
      </c>
      <c r="K25" s="2">
        <v>78</v>
      </c>
      <c r="M25" s="2">
        <v>172</v>
      </c>
      <c r="O25" s="12" t="s">
        <v>22</v>
      </c>
      <c r="Q25" s="2">
        <v>628</v>
      </c>
      <c r="S25" s="12" t="s">
        <v>22</v>
      </c>
      <c r="T25" s="4"/>
      <c r="U25" s="12" t="s">
        <v>22</v>
      </c>
    </row>
    <row r="26" spans="1:21" ht="13.5" customHeight="1">
      <c r="A26" s="6" t="s">
        <v>34</v>
      </c>
      <c r="B26" s="6"/>
      <c r="C26" s="2">
        <v>3743</v>
      </c>
      <c r="E26" s="2">
        <v>2410</v>
      </c>
      <c r="G26" s="12" t="s">
        <v>22</v>
      </c>
      <c r="I26" s="2">
        <v>341</v>
      </c>
      <c r="K26" s="2">
        <v>97</v>
      </c>
      <c r="M26" s="2">
        <v>244</v>
      </c>
      <c r="O26" s="12" t="s">
        <v>22</v>
      </c>
      <c r="Q26" s="2">
        <v>992</v>
      </c>
      <c r="S26" s="12" t="s">
        <v>22</v>
      </c>
      <c r="T26" s="4"/>
      <c r="U26" s="12" t="s">
        <v>22</v>
      </c>
    </row>
    <row r="27" spans="1:21" ht="13.5" customHeight="1">
      <c r="A27" s="6" t="s">
        <v>35</v>
      </c>
      <c r="B27" s="6"/>
      <c r="C27" s="2">
        <v>6492</v>
      </c>
      <c r="E27" s="2">
        <v>2390</v>
      </c>
      <c r="G27" s="2">
        <v>2025</v>
      </c>
      <c r="I27" s="2">
        <v>681</v>
      </c>
      <c r="K27" s="2">
        <v>270</v>
      </c>
      <c r="M27" s="2">
        <v>411</v>
      </c>
      <c r="O27" s="12" t="s">
        <v>22</v>
      </c>
      <c r="Q27" s="2">
        <v>1396</v>
      </c>
      <c r="S27" s="2">
        <v>383</v>
      </c>
      <c r="U27" s="2">
        <v>383</v>
      </c>
    </row>
    <row r="28" spans="1:21" ht="13.5" customHeight="1">
      <c r="A28" s="6" t="s">
        <v>36</v>
      </c>
      <c r="B28" s="6"/>
      <c r="C28" s="2">
        <v>7822</v>
      </c>
      <c r="E28" s="2">
        <v>3274</v>
      </c>
      <c r="G28" s="2">
        <v>2395</v>
      </c>
      <c r="I28" s="2">
        <v>521</v>
      </c>
      <c r="K28" s="2">
        <v>202</v>
      </c>
      <c r="M28" s="2">
        <v>319</v>
      </c>
      <c r="O28" s="12" t="s">
        <v>22</v>
      </c>
      <c r="Q28" s="2">
        <v>1632</v>
      </c>
      <c r="S28" s="2">
        <v>471</v>
      </c>
      <c r="U28" s="2">
        <v>272</v>
      </c>
    </row>
    <row r="29" spans="1:21" ht="13.5" customHeight="1">
      <c r="A29" s="6" t="s">
        <v>37</v>
      </c>
      <c r="B29" s="6"/>
      <c r="C29" s="2">
        <v>8798</v>
      </c>
      <c r="E29" s="2">
        <v>6017</v>
      </c>
      <c r="G29" s="12" t="s">
        <v>22</v>
      </c>
      <c r="I29" s="2">
        <v>877</v>
      </c>
      <c r="K29" s="2">
        <v>430</v>
      </c>
      <c r="M29" s="2">
        <v>447</v>
      </c>
      <c r="O29" s="12" t="s">
        <v>22</v>
      </c>
      <c r="Q29" s="2">
        <v>1904</v>
      </c>
      <c r="S29" s="2">
        <v>522</v>
      </c>
      <c r="U29" s="2">
        <v>277</v>
      </c>
    </row>
    <row r="30" spans="1:21" ht="13.5" customHeight="1">
      <c r="A30" s="6" t="s">
        <v>38</v>
      </c>
      <c r="B30" s="6"/>
      <c r="C30" s="2">
        <v>12035</v>
      </c>
      <c r="E30" s="2">
        <v>7177</v>
      </c>
      <c r="G30" s="12" t="s">
        <v>22</v>
      </c>
      <c r="I30" s="2">
        <v>2432</v>
      </c>
      <c r="K30" s="2">
        <v>1244</v>
      </c>
      <c r="M30" s="2">
        <v>1188</v>
      </c>
      <c r="O30" s="12" t="s">
        <v>22</v>
      </c>
      <c r="Q30" s="2">
        <v>2426</v>
      </c>
      <c r="S30" s="2">
        <v>500</v>
      </c>
      <c r="U30" s="2">
        <v>239</v>
      </c>
    </row>
    <row r="31" spans="1:21" ht="13.5" customHeight="1">
      <c r="A31" s="6" t="s">
        <v>39</v>
      </c>
      <c r="B31" s="6"/>
      <c r="C31" s="2">
        <v>11348</v>
      </c>
      <c r="E31" s="2">
        <v>6375</v>
      </c>
      <c r="G31" s="12" t="s">
        <v>22</v>
      </c>
      <c r="I31" s="2">
        <v>2916</v>
      </c>
      <c r="K31" s="2">
        <v>1085</v>
      </c>
      <c r="M31" s="2">
        <v>1831</v>
      </c>
      <c r="O31" s="12" t="s">
        <v>22</v>
      </c>
      <c r="Q31" s="2">
        <v>2057</v>
      </c>
      <c r="S31" s="2">
        <v>525</v>
      </c>
      <c r="U31" s="2">
        <v>300</v>
      </c>
    </row>
    <row r="32" spans="1:21" ht="13.5" customHeight="1">
      <c r="A32" s="6" t="s">
        <v>40</v>
      </c>
      <c r="B32" s="6"/>
      <c r="C32" s="2">
        <v>4783</v>
      </c>
      <c r="E32" s="2">
        <v>1188</v>
      </c>
      <c r="G32" s="12" t="s">
        <v>22</v>
      </c>
      <c r="I32" s="2">
        <v>2676</v>
      </c>
      <c r="K32" s="2">
        <v>1130</v>
      </c>
      <c r="M32" s="2">
        <v>1546</v>
      </c>
      <c r="O32" s="12" t="s">
        <v>22</v>
      </c>
      <c r="Q32" s="2">
        <v>919</v>
      </c>
      <c r="S32" s="2">
        <v>515</v>
      </c>
      <c r="U32" s="2">
        <v>305</v>
      </c>
    </row>
    <row r="33" spans="1:21" ht="13.5" customHeight="1">
      <c r="A33" s="6" t="s">
        <v>41</v>
      </c>
      <c r="B33" s="6"/>
      <c r="C33" s="2">
        <v>4618</v>
      </c>
      <c r="E33" s="2">
        <v>2296</v>
      </c>
      <c r="G33" s="12" t="s">
        <v>22</v>
      </c>
      <c r="I33" s="2">
        <v>1298</v>
      </c>
      <c r="K33" s="2">
        <v>681</v>
      </c>
      <c r="M33" s="2">
        <v>617</v>
      </c>
      <c r="O33" s="12" t="s">
        <v>22</v>
      </c>
      <c r="Q33" s="2">
        <v>1024</v>
      </c>
      <c r="S33" s="2">
        <v>502</v>
      </c>
      <c r="U33" s="2">
        <v>322</v>
      </c>
    </row>
    <row r="34" spans="1:21" ht="13.5" customHeight="1">
      <c r="A34" s="6" t="s">
        <v>42</v>
      </c>
      <c r="B34" s="6"/>
      <c r="C34" s="2">
        <v>3168</v>
      </c>
      <c r="E34" s="2">
        <v>1371</v>
      </c>
      <c r="G34" s="12" t="s">
        <v>22</v>
      </c>
      <c r="I34" s="2">
        <v>1195</v>
      </c>
      <c r="K34" s="2">
        <v>685</v>
      </c>
      <c r="M34" s="2">
        <v>510</v>
      </c>
      <c r="O34" s="12" t="s">
        <v>22</v>
      </c>
      <c r="Q34" s="2">
        <v>602</v>
      </c>
      <c r="S34" s="2">
        <v>407</v>
      </c>
      <c r="U34" s="2">
        <v>231</v>
      </c>
    </row>
    <row r="35" spans="1:21" ht="13.5" customHeight="1">
      <c r="A35" s="6" t="s">
        <v>43</v>
      </c>
      <c r="B35" s="6"/>
      <c r="C35" s="2">
        <v>2368</v>
      </c>
      <c r="E35" s="2">
        <v>1050</v>
      </c>
      <c r="G35" s="12" t="s">
        <v>22</v>
      </c>
      <c r="I35" s="2">
        <v>743</v>
      </c>
      <c r="K35" s="2">
        <v>495</v>
      </c>
      <c r="M35" s="2">
        <v>248</v>
      </c>
      <c r="O35" s="12" t="s">
        <v>22</v>
      </c>
      <c r="Q35" s="2">
        <v>575</v>
      </c>
      <c r="S35" s="2">
        <v>335</v>
      </c>
      <c r="U35" s="2">
        <v>193</v>
      </c>
    </row>
    <row r="36" spans="1:21" ht="13.5" customHeight="1">
      <c r="A36" s="6" t="s">
        <v>44</v>
      </c>
      <c r="B36" s="6"/>
      <c r="C36" s="2">
        <v>2312</v>
      </c>
      <c r="E36" s="2">
        <v>860</v>
      </c>
      <c r="G36" s="12" t="s">
        <v>22</v>
      </c>
      <c r="I36" s="2">
        <v>847</v>
      </c>
      <c r="K36" s="2">
        <v>363</v>
      </c>
      <c r="M36" s="2">
        <v>484</v>
      </c>
      <c r="O36" s="12" t="s">
        <v>22</v>
      </c>
      <c r="Q36" s="2">
        <v>605</v>
      </c>
      <c r="S36" s="2">
        <v>291</v>
      </c>
      <c r="U36" s="2">
        <v>174</v>
      </c>
    </row>
    <row r="37" spans="1:21" ht="13.5" customHeight="1">
      <c r="A37" s="6" t="s">
        <v>45</v>
      </c>
      <c r="B37" s="6"/>
      <c r="C37" s="2">
        <v>979</v>
      </c>
      <c r="E37" s="18">
        <v>-216</v>
      </c>
      <c r="F37" s="8"/>
      <c r="G37" s="12" t="s">
        <v>22</v>
      </c>
      <c r="I37" s="2">
        <v>638</v>
      </c>
      <c r="K37" s="2">
        <v>370</v>
      </c>
      <c r="M37" s="2">
        <v>268</v>
      </c>
      <c r="O37" s="12" t="s">
        <v>22</v>
      </c>
      <c r="Q37" s="2">
        <v>557</v>
      </c>
      <c r="S37" s="2">
        <v>282</v>
      </c>
      <c r="U37" s="2">
        <v>182</v>
      </c>
    </row>
    <row r="38" spans="1:21" ht="13.5" customHeight="1">
      <c r="A38" s="6" t="s">
        <v>46</v>
      </c>
      <c r="B38" s="6"/>
      <c r="C38" s="2">
        <v>1305</v>
      </c>
      <c r="E38" s="2">
        <v>69</v>
      </c>
      <c r="G38" s="12" t="s">
        <v>22</v>
      </c>
      <c r="I38" s="2">
        <v>682</v>
      </c>
      <c r="K38" s="2">
        <v>480</v>
      </c>
      <c r="M38" s="2">
        <v>202</v>
      </c>
      <c r="O38" s="12" t="s">
        <v>22</v>
      </c>
      <c r="Q38" s="2">
        <v>554</v>
      </c>
      <c r="S38" s="2">
        <v>287</v>
      </c>
      <c r="U38" s="2">
        <v>193</v>
      </c>
    </row>
    <row r="39" spans="1:23" ht="13.5" customHeight="1">
      <c r="A39" s="6" t="s">
        <v>47</v>
      </c>
      <c r="B39" s="6"/>
      <c r="C39" s="2">
        <v>1223</v>
      </c>
      <c r="E39" s="2">
        <v>359</v>
      </c>
      <c r="G39" s="12" t="s">
        <v>22</v>
      </c>
      <c r="I39" s="2">
        <v>258</v>
      </c>
      <c r="K39" s="2">
        <v>219</v>
      </c>
      <c r="M39" s="2">
        <v>39</v>
      </c>
      <c r="O39" s="12" t="s">
        <v>22</v>
      </c>
      <c r="Q39" s="2">
        <v>606</v>
      </c>
      <c r="S39" s="2">
        <v>240</v>
      </c>
      <c r="U39" s="2">
        <v>145</v>
      </c>
      <c r="W39" s="4"/>
    </row>
    <row r="40" spans="1:23" ht="13.5" customHeight="1">
      <c r="A40" s="6" t="s">
        <v>48</v>
      </c>
      <c r="B40" s="6"/>
      <c r="C40" s="2">
        <v>1642</v>
      </c>
      <c r="E40" s="2">
        <v>712</v>
      </c>
      <c r="G40" s="12" t="s">
        <v>22</v>
      </c>
      <c r="I40" s="2">
        <v>380</v>
      </c>
      <c r="K40" s="2">
        <v>299</v>
      </c>
      <c r="M40" s="2">
        <v>81</v>
      </c>
      <c r="O40" s="12" t="s">
        <v>22</v>
      </c>
      <c r="Q40" s="2">
        <v>550</v>
      </c>
      <c r="S40" s="2">
        <v>175</v>
      </c>
      <c r="U40" s="2">
        <v>96</v>
      </c>
      <c r="W40" s="32"/>
    </row>
    <row r="41" spans="1:23" ht="13.5" customHeight="1">
      <c r="A41" s="6" t="s">
        <v>49</v>
      </c>
      <c r="B41" s="6"/>
      <c r="C41" s="2">
        <f>E41+I41+Q41</f>
        <v>2289</v>
      </c>
      <c r="E41" s="2">
        <v>968</v>
      </c>
      <c r="G41" s="12" t="s">
        <v>22</v>
      </c>
      <c r="I41" s="2">
        <f>K41+M41</f>
        <v>766</v>
      </c>
      <c r="K41" s="2">
        <v>674</v>
      </c>
      <c r="M41" s="2">
        <v>92</v>
      </c>
      <c r="O41" s="12" t="s">
        <v>22</v>
      </c>
      <c r="Q41" s="2">
        <v>555</v>
      </c>
      <c r="S41" s="2">
        <v>161</v>
      </c>
      <c r="U41" s="2">
        <f>S41*0.667</f>
        <v>107.387</v>
      </c>
      <c r="W41" s="32"/>
    </row>
    <row r="42" spans="1:23" ht="13.5" customHeight="1">
      <c r="A42" s="6" t="s">
        <v>50</v>
      </c>
      <c r="B42" s="6"/>
      <c r="C42" s="2">
        <f>E42+I42+Q42</f>
        <v>3303</v>
      </c>
      <c r="E42" s="2">
        <v>1729</v>
      </c>
      <c r="G42" s="12" t="s">
        <v>22</v>
      </c>
      <c r="I42" s="2">
        <f>K42+M42</f>
        <v>890</v>
      </c>
      <c r="K42" s="2">
        <v>460</v>
      </c>
      <c r="M42" s="2">
        <v>430</v>
      </c>
      <c r="O42" s="12" t="s">
        <v>22</v>
      </c>
      <c r="Q42" s="2">
        <v>684</v>
      </c>
      <c r="S42" s="2">
        <v>198</v>
      </c>
      <c r="U42" s="2">
        <f>S42*0.667</f>
        <v>132.066</v>
      </c>
      <c r="W42" s="32"/>
    </row>
    <row r="43" spans="1:23" ht="13.5" customHeight="1">
      <c r="A43" s="6" t="s">
        <v>51</v>
      </c>
      <c r="B43" s="6"/>
      <c r="C43" s="2">
        <f>E43+I43+Q43</f>
        <v>3277</v>
      </c>
      <c r="E43" s="2">
        <v>963</v>
      </c>
      <c r="G43" s="12" t="s">
        <v>22</v>
      </c>
      <c r="I43" s="2">
        <f>K43+M43</f>
        <v>1779</v>
      </c>
      <c r="K43" s="2">
        <v>821</v>
      </c>
      <c r="M43" s="2">
        <v>958</v>
      </c>
      <c r="O43" s="12" t="s">
        <v>22</v>
      </c>
      <c r="Q43" s="2">
        <v>535</v>
      </c>
      <c r="S43" s="2">
        <v>200</v>
      </c>
      <c r="U43" s="2">
        <f>S43*0.667</f>
        <v>133.4</v>
      </c>
      <c r="W43" s="32"/>
    </row>
    <row r="44" spans="1:23" ht="13.5" customHeight="1">
      <c r="A44" s="6" t="s">
        <v>52</v>
      </c>
      <c r="B44" s="6"/>
      <c r="C44" s="2">
        <f>E44+I44+Q44</f>
        <v>2452</v>
      </c>
      <c r="E44" s="2">
        <v>504</v>
      </c>
      <c r="G44" s="12" t="s">
        <v>22</v>
      </c>
      <c r="I44" s="2">
        <v>1605</v>
      </c>
      <c r="K44" s="2">
        <v>655</v>
      </c>
      <c r="M44" s="2">
        <v>950</v>
      </c>
      <c r="O44" s="12" t="s">
        <v>22</v>
      </c>
      <c r="Q44" s="2">
        <v>343</v>
      </c>
      <c r="S44" s="12" t="s">
        <v>22</v>
      </c>
      <c r="U44" s="12" t="s">
        <v>22</v>
      </c>
      <c r="W44" s="32"/>
    </row>
    <row r="45" spans="1:23" ht="13.5" customHeight="1">
      <c r="A45" s="6" t="s">
        <v>54</v>
      </c>
      <c r="B45" s="6"/>
      <c r="C45" s="2">
        <f aca="true" t="shared" si="0" ref="C45:C59">E45+I45+Q45</f>
        <v>2510</v>
      </c>
      <c r="E45" s="2">
        <v>853</v>
      </c>
      <c r="G45" s="12" t="s">
        <v>22</v>
      </c>
      <c r="I45" s="2">
        <f>+M45+K45</f>
        <v>1268</v>
      </c>
      <c r="K45" s="2">
        <v>120</v>
      </c>
      <c r="M45" s="2">
        <v>1148</v>
      </c>
      <c r="O45" s="12" t="s">
        <v>22</v>
      </c>
      <c r="Q45" s="2">
        <v>389</v>
      </c>
      <c r="S45" s="12" t="s">
        <v>22</v>
      </c>
      <c r="U45" s="12" t="s">
        <v>22</v>
      </c>
      <c r="W45" s="32"/>
    </row>
    <row r="46" spans="1:23" ht="13.5" customHeight="1">
      <c r="A46" s="6" t="s">
        <v>53</v>
      </c>
      <c r="B46" s="6"/>
      <c r="C46" s="2">
        <f t="shared" si="0"/>
        <v>4402</v>
      </c>
      <c r="E46" s="2">
        <v>1521</v>
      </c>
      <c r="G46" s="12" t="s">
        <v>22</v>
      </c>
      <c r="I46" s="2">
        <f>+M46+K46</f>
        <v>2329</v>
      </c>
      <c r="K46" s="12" t="s">
        <v>22</v>
      </c>
      <c r="M46" s="2">
        <v>2329</v>
      </c>
      <c r="O46" s="12" t="s">
        <v>22</v>
      </c>
      <c r="Q46" s="2">
        <v>552</v>
      </c>
      <c r="S46" s="12" t="s">
        <v>22</v>
      </c>
      <c r="U46" s="12" t="s">
        <v>22</v>
      </c>
      <c r="W46" s="32"/>
    </row>
    <row r="47" spans="1:23" ht="13.5" customHeight="1">
      <c r="A47" s="6" t="s">
        <v>63</v>
      </c>
      <c r="B47" s="6"/>
      <c r="C47" s="2">
        <f t="shared" si="0"/>
        <v>5370</v>
      </c>
      <c r="E47" s="2">
        <v>1307</v>
      </c>
      <c r="G47" s="12" t="s">
        <v>22</v>
      </c>
      <c r="I47" s="2">
        <f>+M47+K47</f>
        <v>3515</v>
      </c>
      <c r="K47" s="12" t="s">
        <v>22</v>
      </c>
      <c r="M47" s="2">
        <v>3515</v>
      </c>
      <c r="O47" s="12" t="s">
        <v>22</v>
      </c>
      <c r="Q47" s="2">
        <v>548</v>
      </c>
      <c r="S47" s="12" t="s">
        <v>22</v>
      </c>
      <c r="U47" s="12" t="s">
        <v>22</v>
      </c>
      <c r="W47" s="32"/>
    </row>
    <row r="48" spans="1:23" ht="13.5" customHeight="1">
      <c r="A48" s="6" t="s">
        <v>66</v>
      </c>
      <c r="B48" s="6"/>
      <c r="C48" s="2">
        <f t="shared" si="0"/>
        <v>5054</v>
      </c>
      <c r="E48" s="10">
        <v>958</v>
      </c>
      <c r="G48" s="12" t="s">
        <v>22</v>
      </c>
      <c r="I48" s="2">
        <f aca="true" t="shared" si="1" ref="I48:I54">+M48+O48</f>
        <v>3662</v>
      </c>
      <c r="K48" s="12" t="s">
        <v>22</v>
      </c>
      <c r="M48" s="10">
        <v>3369</v>
      </c>
      <c r="N48" s="10"/>
      <c r="O48" s="23">
        <v>293</v>
      </c>
      <c r="P48" s="10"/>
      <c r="Q48" s="10">
        <v>434</v>
      </c>
      <c r="S48" s="12" t="s">
        <v>22</v>
      </c>
      <c r="U48" s="12" t="s">
        <v>22</v>
      </c>
      <c r="W48" s="37"/>
    </row>
    <row r="49" spans="1:23" ht="13.5" customHeight="1">
      <c r="A49" s="17" t="s">
        <v>69</v>
      </c>
      <c r="B49" s="17"/>
      <c r="C49" s="10">
        <f t="shared" si="0"/>
        <v>4223</v>
      </c>
      <c r="D49" s="10"/>
      <c r="E49" s="10">
        <v>1179</v>
      </c>
      <c r="F49" s="10"/>
      <c r="G49" s="18" t="s">
        <v>22</v>
      </c>
      <c r="H49" s="10"/>
      <c r="I49" s="2">
        <f t="shared" si="1"/>
        <v>3057</v>
      </c>
      <c r="J49" s="10"/>
      <c r="K49" s="18" t="s">
        <v>22</v>
      </c>
      <c r="L49" s="10"/>
      <c r="M49" s="10">
        <v>2291</v>
      </c>
      <c r="N49" s="10"/>
      <c r="O49" s="23">
        <v>766</v>
      </c>
      <c r="P49" s="10"/>
      <c r="Q49" s="18">
        <v>-13</v>
      </c>
      <c r="R49" s="10"/>
      <c r="S49" s="18" t="s">
        <v>22</v>
      </c>
      <c r="T49" s="10"/>
      <c r="U49" s="18" t="s">
        <v>22</v>
      </c>
      <c r="W49" s="37"/>
    </row>
    <row r="50" spans="1:23" ht="13.5" customHeight="1">
      <c r="A50" s="17" t="s">
        <v>70</v>
      </c>
      <c r="B50" s="17"/>
      <c r="C50" s="10">
        <f t="shared" si="0"/>
        <v>5115</v>
      </c>
      <c r="D50" s="10"/>
      <c r="E50" s="10">
        <v>1284</v>
      </c>
      <c r="F50" s="10"/>
      <c r="G50" s="18" t="s">
        <v>22</v>
      </c>
      <c r="H50" s="10"/>
      <c r="I50" s="2">
        <f t="shared" si="1"/>
        <v>3831</v>
      </c>
      <c r="J50" s="10"/>
      <c r="K50" s="18" t="s">
        <v>22</v>
      </c>
      <c r="L50" s="10"/>
      <c r="M50" s="10">
        <v>2790</v>
      </c>
      <c r="N50" s="10"/>
      <c r="O50" s="23">
        <v>1041</v>
      </c>
      <c r="P50" s="10"/>
      <c r="Q50" s="18" t="s">
        <v>22</v>
      </c>
      <c r="R50" s="10"/>
      <c r="S50" s="18" t="s">
        <v>22</v>
      </c>
      <c r="T50" s="10"/>
      <c r="U50" s="18" t="s">
        <v>22</v>
      </c>
      <c r="W50" s="37"/>
    </row>
    <row r="51" spans="1:23" ht="13.5" customHeight="1">
      <c r="A51" s="17" t="s">
        <v>71</v>
      </c>
      <c r="B51" s="17"/>
      <c r="C51" s="10">
        <f t="shared" si="0"/>
        <v>9323</v>
      </c>
      <c r="D51" s="10"/>
      <c r="E51" s="10">
        <v>2016</v>
      </c>
      <c r="F51" s="10"/>
      <c r="G51" s="18" t="s">
        <v>22</v>
      </c>
      <c r="H51" s="10"/>
      <c r="I51" s="2">
        <f t="shared" si="1"/>
        <v>7307</v>
      </c>
      <c r="J51" s="10"/>
      <c r="K51" s="18" t="s">
        <v>22</v>
      </c>
      <c r="L51" s="10"/>
      <c r="M51" s="10">
        <v>5210</v>
      </c>
      <c r="N51" s="10"/>
      <c r="O51" s="23">
        <v>2097</v>
      </c>
      <c r="P51" s="10"/>
      <c r="Q51" s="18" t="s">
        <v>22</v>
      </c>
      <c r="R51" s="10"/>
      <c r="S51" s="18" t="s">
        <v>22</v>
      </c>
      <c r="T51" s="10"/>
      <c r="U51" s="18" t="s">
        <v>22</v>
      </c>
      <c r="W51" s="37"/>
    </row>
    <row r="52" spans="1:23" ht="13.5" customHeight="1">
      <c r="A52" s="17" t="s">
        <v>72</v>
      </c>
      <c r="B52" s="17"/>
      <c r="C52" s="10">
        <f t="shared" si="0"/>
        <v>8864</v>
      </c>
      <c r="D52" s="10"/>
      <c r="E52" s="18">
        <v>2155</v>
      </c>
      <c r="F52" s="10"/>
      <c r="G52" s="18" t="s">
        <v>22</v>
      </c>
      <c r="H52" s="10"/>
      <c r="I52" s="10">
        <f t="shared" si="1"/>
        <v>6709</v>
      </c>
      <c r="J52" s="10"/>
      <c r="K52" s="18" t="s">
        <v>22</v>
      </c>
      <c r="L52" s="10"/>
      <c r="M52" s="10">
        <v>4919</v>
      </c>
      <c r="N52" s="10"/>
      <c r="O52" s="18">
        <v>1790</v>
      </c>
      <c r="P52" s="10"/>
      <c r="Q52" s="18" t="s">
        <v>22</v>
      </c>
      <c r="R52" s="10"/>
      <c r="S52" s="18" t="s">
        <v>22</v>
      </c>
      <c r="T52" s="10"/>
      <c r="U52" s="18" t="s">
        <v>22</v>
      </c>
      <c r="V52" s="10"/>
      <c r="W52" s="38"/>
    </row>
    <row r="53" spans="1:23" ht="13.5" customHeight="1">
      <c r="A53" s="17" t="s">
        <v>73</v>
      </c>
      <c r="B53" s="17"/>
      <c r="C53" s="10">
        <f t="shared" si="0"/>
        <v>7408</v>
      </c>
      <c r="D53" s="10"/>
      <c r="E53" s="18">
        <v>1680</v>
      </c>
      <c r="F53" s="10"/>
      <c r="G53" s="18" t="s">
        <v>22</v>
      </c>
      <c r="H53" s="18"/>
      <c r="I53" s="10">
        <f t="shared" si="1"/>
        <v>5728</v>
      </c>
      <c r="J53" s="18"/>
      <c r="K53" s="18" t="s">
        <v>22</v>
      </c>
      <c r="L53" s="18" t="s">
        <v>22</v>
      </c>
      <c r="M53" s="10">
        <v>3402</v>
      </c>
      <c r="N53" s="18"/>
      <c r="O53" s="18">
        <v>2326</v>
      </c>
      <c r="P53" s="18"/>
      <c r="Q53" s="18" t="s">
        <v>22</v>
      </c>
      <c r="R53" s="10"/>
      <c r="S53" s="18" t="s">
        <v>22</v>
      </c>
      <c r="T53" s="10"/>
      <c r="U53" s="18" t="s">
        <v>22</v>
      </c>
      <c r="V53" s="10"/>
      <c r="W53" s="38"/>
    </row>
    <row r="54" spans="1:23" ht="13.5" customHeight="1">
      <c r="A54" s="17" t="s">
        <v>91</v>
      </c>
      <c r="B54" s="26"/>
      <c r="C54" s="10">
        <f t="shared" si="0"/>
        <v>12393</v>
      </c>
      <c r="D54" s="10"/>
      <c r="E54" s="18">
        <v>2567</v>
      </c>
      <c r="F54" s="18"/>
      <c r="G54" s="18" t="s">
        <v>22</v>
      </c>
      <c r="H54" s="18"/>
      <c r="I54" s="10">
        <f t="shared" si="1"/>
        <v>9826</v>
      </c>
      <c r="J54" s="18"/>
      <c r="K54" s="18"/>
      <c r="L54" s="18"/>
      <c r="M54" s="10">
        <v>5716</v>
      </c>
      <c r="N54" s="18"/>
      <c r="O54" s="18">
        <v>4110</v>
      </c>
      <c r="P54" s="18"/>
      <c r="Q54" s="18" t="s">
        <v>22</v>
      </c>
      <c r="R54" s="10"/>
      <c r="S54" s="18" t="s">
        <v>22</v>
      </c>
      <c r="T54" s="10"/>
      <c r="U54" s="18" t="s">
        <v>22</v>
      </c>
      <c r="V54" s="10"/>
      <c r="W54" s="38"/>
    </row>
    <row r="55" spans="1:23" ht="13.5" customHeight="1">
      <c r="A55" s="17" t="s">
        <v>92</v>
      </c>
      <c r="B55" s="17"/>
      <c r="C55" s="10">
        <f t="shared" si="0"/>
        <v>5921</v>
      </c>
      <c r="D55" s="10"/>
      <c r="E55" s="18">
        <v>923</v>
      </c>
      <c r="F55" s="18"/>
      <c r="G55" s="18" t="s">
        <v>22</v>
      </c>
      <c r="H55" s="18"/>
      <c r="I55" s="10">
        <f>+M55+O55</f>
        <v>4998</v>
      </c>
      <c r="J55" s="18"/>
      <c r="K55" s="18" t="s">
        <v>22</v>
      </c>
      <c r="L55" s="18"/>
      <c r="M55" s="10">
        <v>2839</v>
      </c>
      <c r="N55" s="18"/>
      <c r="O55" s="18">
        <v>2159</v>
      </c>
      <c r="P55" s="18"/>
      <c r="Q55" s="18" t="s">
        <v>22</v>
      </c>
      <c r="R55" s="10"/>
      <c r="S55" s="18" t="s">
        <v>22</v>
      </c>
      <c r="T55" s="10"/>
      <c r="U55" s="18" t="s">
        <v>22</v>
      </c>
      <c r="V55" s="10"/>
      <c r="W55" s="38"/>
    </row>
    <row r="56" spans="1:23" ht="13.5" customHeight="1">
      <c r="A56" s="17" t="s">
        <v>93</v>
      </c>
      <c r="B56" s="17"/>
      <c r="C56" s="10">
        <f t="shared" si="0"/>
        <v>8322</v>
      </c>
      <c r="D56" s="10"/>
      <c r="E56" s="18">
        <v>1458</v>
      </c>
      <c r="F56" s="18"/>
      <c r="G56" s="18" t="s">
        <v>22</v>
      </c>
      <c r="H56" s="18"/>
      <c r="I56" s="10">
        <f>+M56+O56</f>
        <v>6864</v>
      </c>
      <c r="J56" s="18"/>
      <c r="K56" s="18" t="s">
        <v>22</v>
      </c>
      <c r="L56" s="18"/>
      <c r="M56" s="10">
        <v>3810</v>
      </c>
      <c r="N56" s="18"/>
      <c r="O56" s="18">
        <v>3054</v>
      </c>
      <c r="P56" s="18"/>
      <c r="Q56" s="18" t="s">
        <v>22</v>
      </c>
      <c r="R56" s="10"/>
      <c r="S56" s="18" t="s">
        <v>22</v>
      </c>
      <c r="T56" s="10"/>
      <c r="U56" s="18" t="s">
        <v>22</v>
      </c>
      <c r="V56" s="10"/>
      <c r="W56" s="38"/>
    </row>
    <row r="57" spans="1:23" ht="13.5" customHeight="1">
      <c r="A57" s="17" t="s">
        <v>90</v>
      </c>
      <c r="B57" s="17"/>
      <c r="C57" s="10">
        <f t="shared" si="0"/>
        <v>10872</v>
      </c>
      <c r="D57" s="10"/>
      <c r="E57" s="18">
        <v>2032</v>
      </c>
      <c r="F57" s="18"/>
      <c r="G57" s="18" t="s">
        <v>22</v>
      </c>
      <c r="H57" s="18"/>
      <c r="I57" s="10">
        <f>+M57+O57</f>
        <v>8840</v>
      </c>
      <c r="J57" s="18"/>
      <c r="K57" s="18" t="s">
        <v>22</v>
      </c>
      <c r="L57" s="18"/>
      <c r="M57" s="10">
        <v>4714</v>
      </c>
      <c r="N57" s="18"/>
      <c r="O57" s="18">
        <v>4126</v>
      </c>
      <c r="P57" s="18"/>
      <c r="Q57" s="18" t="s">
        <v>22</v>
      </c>
      <c r="R57" s="10"/>
      <c r="S57" s="18" t="s">
        <v>22</v>
      </c>
      <c r="T57" s="10"/>
      <c r="U57" s="18" t="s">
        <v>22</v>
      </c>
      <c r="V57" s="10"/>
      <c r="W57" s="38"/>
    </row>
    <row r="58" spans="1:23" ht="13.5" customHeight="1">
      <c r="A58" s="17" t="s">
        <v>104</v>
      </c>
      <c r="B58" s="17"/>
      <c r="C58" s="10">
        <f t="shared" si="0"/>
        <v>6130</v>
      </c>
      <c r="D58" s="10"/>
      <c r="E58" s="18">
        <v>1737</v>
      </c>
      <c r="F58" s="18"/>
      <c r="G58" s="18" t="s">
        <v>22</v>
      </c>
      <c r="H58" s="18"/>
      <c r="I58" s="10">
        <f>+M58+O58</f>
        <v>4393</v>
      </c>
      <c r="J58" s="18"/>
      <c r="K58" s="18" t="s">
        <v>22</v>
      </c>
      <c r="L58" s="18"/>
      <c r="M58" s="10">
        <v>1908</v>
      </c>
      <c r="N58" s="18"/>
      <c r="O58" s="18">
        <v>2485</v>
      </c>
      <c r="P58" s="18"/>
      <c r="Q58" s="18" t="s">
        <v>22</v>
      </c>
      <c r="R58" s="10"/>
      <c r="S58" s="18" t="s">
        <v>22</v>
      </c>
      <c r="T58" s="10"/>
      <c r="U58" s="18" t="s">
        <v>22</v>
      </c>
      <c r="V58" s="10"/>
      <c r="W58" s="38"/>
    </row>
    <row r="59" spans="1:23" ht="13.5" customHeight="1" thickBot="1">
      <c r="A59" s="33" t="s">
        <v>105</v>
      </c>
      <c r="B59" s="33"/>
      <c r="C59" s="34">
        <f t="shared" si="0"/>
        <v>4671</v>
      </c>
      <c r="D59" s="34"/>
      <c r="E59" s="35">
        <v>1115</v>
      </c>
      <c r="F59" s="35"/>
      <c r="G59" s="35" t="s">
        <v>22</v>
      </c>
      <c r="H59" s="35"/>
      <c r="I59" s="34">
        <f>+M59+O59</f>
        <v>3556</v>
      </c>
      <c r="J59" s="35"/>
      <c r="K59" s="35" t="s">
        <v>22</v>
      </c>
      <c r="L59" s="35"/>
      <c r="M59" s="34">
        <v>1665</v>
      </c>
      <c r="N59" s="35"/>
      <c r="O59" s="35">
        <v>1891</v>
      </c>
      <c r="P59" s="35"/>
      <c r="Q59" s="35" t="s">
        <v>22</v>
      </c>
      <c r="R59" s="34"/>
      <c r="S59" s="35" t="s">
        <v>22</v>
      </c>
      <c r="T59" s="34"/>
      <c r="U59" s="35" t="s">
        <v>22</v>
      </c>
      <c r="V59" s="34"/>
      <c r="W59" s="36"/>
    </row>
    <row r="60" spans="1:23" ht="13.5" customHeight="1">
      <c r="A60" s="17"/>
      <c r="B60" s="17"/>
      <c r="C60" s="16"/>
      <c r="D60" s="10"/>
      <c r="E60" s="16"/>
      <c r="F60" s="10"/>
      <c r="G60" s="18"/>
      <c r="H60" s="10"/>
      <c r="I60" s="19"/>
      <c r="J60" s="10"/>
      <c r="K60" s="18"/>
      <c r="L60" s="10"/>
      <c r="M60" s="16"/>
      <c r="N60" s="16"/>
      <c r="O60" s="16"/>
      <c r="P60" s="10"/>
      <c r="Q60" s="19"/>
      <c r="R60" s="10"/>
      <c r="S60" s="18"/>
      <c r="T60" s="10"/>
      <c r="U60" s="18"/>
      <c r="W60" s="28"/>
    </row>
    <row r="61" spans="1:21" ht="13.5" customHeight="1">
      <c r="A61" s="21" t="s">
        <v>55</v>
      </c>
      <c r="B61" s="17"/>
      <c r="C61" s="16"/>
      <c r="D61" s="10"/>
      <c r="E61" s="16"/>
      <c r="F61" s="10"/>
      <c r="G61" s="18"/>
      <c r="H61" s="10"/>
      <c r="I61" s="19"/>
      <c r="J61" s="10"/>
      <c r="K61" s="18"/>
      <c r="L61" s="10"/>
      <c r="M61" s="16"/>
      <c r="N61" s="10"/>
      <c r="O61" s="20"/>
      <c r="P61" s="10"/>
      <c r="Q61" s="19"/>
      <c r="R61" s="10"/>
      <c r="S61" s="18"/>
      <c r="T61" s="10"/>
      <c r="U61" s="18"/>
    </row>
    <row r="62" ht="9.75" customHeight="1"/>
    <row r="63" spans="1:2" ht="13.5" customHeight="1">
      <c r="A63" s="14" t="s">
        <v>106</v>
      </c>
      <c r="B63" s="14"/>
    </row>
    <row r="64" ht="13.5" customHeight="1">
      <c r="A64" s="2" t="s">
        <v>94</v>
      </c>
    </row>
    <row r="65" ht="13.5" customHeight="1"/>
    <row r="66" ht="13.5" customHeight="1">
      <c r="A66" s="14" t="s">
        <v>95</v>
      </c>
    </row>
    <row r="67" spans="1:2" ht="13.5" customHeight="1">
      <c r="A67" s="2" t="s">
        <v>96</v>
      </c>
      <c r="B67" s="13"/>
    </row>
    <row r="68" spans="1:2" ht="13.5" customHeight="1">
      <c r="A68" s="31" t="s">
        <v>97</v>
      </c>
      <c r="B68" s="2" t="s">
        <v>98</v>
      </c>
    </row>
    <row r="69" spans="1:2" ht="13.5" customHeight="1">
      <c r="A69" s="31" t="s">
        <v>97</v>
      </c>
      <c r="B69" s="2" t="s">
        <v>99</v>
      </c>
    </row>
    <row r="70" spans="1:2" ht="13.5" customHeight="1">
      <c r="A70" s="31" t="s">
        <v>97</v>
      </c>
      <c r="B70" s="2" t="s">
        <v>100</v>
      </c>
    </row>
    <row r="71" ht="13.5" customHeight="1">
      <c r="A71" s="31"/>
    </row>
    <row r="72" ht="13.5" customHeight="1"/>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customHeight="1"/>
    <row r="131" ht="11.25"/>
    <row r="132" ht="11.25"/>
    <row r="133" ht="11.25"/>
    <row r="134" ht="11.25"/>
    <row r="135" ht="11.25"/>
    <row r="136" ht="11.25"/>
    <row r="137" ht="11.25"/>
    <row r="138" ht="11.25"/>
    <row r="139" ht="11.25"/>
    <row r="140" ht="11.25"/>
    <row r="141" ht="11.25"/>
    <row r="142" ht="11.25"/>
    <row r="143" ht="11.25"/>
    <row r="144" ht="11.25"/>
    <row r="145" ht="11.25"/>
    <row r="149" ht="11.25">
      <c r="A149" s="22" t="s">
        <v>56</v>
      </c>
    </row>
    <row r="151" ht="11.25">
      <c r="A151" s="22" t="s">
        <v>57</v>
      </c>
    </row>
    <row r="153" ht="11.25">
      <c r="A153" s="2" t="s">
        <v>58</v>
      </c>
    </row>
    <row r="154" ht="11.25">
      <c r="A154" s="2" t="s">
        <v>59</v>
      </c>
    </row>
    <row r="155" ht="11.25">
      <c r="A155" s="2" t="s">
        <v>123</v>
      </c>
    </row>
    <row r="157" ht="11.25">
      <c r="A157" s="2" t="s">
        <v>86</v>
      </c>
    </row>
    <row r="158" ht="11.25">
      <c r="A158" s="2" t="s">
        <v>87</v>
      </c>
    </row>
    <row r="159" ht="11.25">
      <c r="A159" s="2" t="s">
        <v>88</v>
      </c>
    </row>
    <row r="161" ht="11.25">
      <c r="A161" s="2" t="s">
        <v>113</v>
      </c>
    </row>
    <row r="162" ht="11.25">
      <c r="A162" s="2" t="s">
        <v>107</v>
      </c>
    </row>
    <row r="164" ht="11.25">
      <c r="A164" s="2" t="s">
        <v>108</v>
      </c>
    </row>
    <row r="165" ht="11.25">
      <c r="A165" s="2" t="s">
        <v>84</v>
      </c>
    </row>
    <row r="166" ht="11.25">
      <c r="A166" s="2" t="s">
        <v>60</v>
      </c>
    </row>
    <row r="168" ht="11.25">
      <c r="A168" s="2" t="s">
        <v>67</v>
      </c>
    </row>
    <row r="169" ht="11.25">
      <c r="A169" s="2" t="s">
        <v>62</v>
      </c>
    </row>
    <row r="171" ht="11.25">
      <c r="A171" s="2" t="s">
        <v>65</v>
      </c>
    </row>
    <row r="173" ht="11.25">
      <c r="A173" s="2" t="s">
        <v>61</v>
      </c>
    </row>
    <row r="175" ht="11.25">
      <c r="A175" s="2" t="s">
        <v>121</v>
      </c>
    </row>
    <row r="176" ht="11.25">
      <c r="A176" s="2" t="s">
        <v>101</v>
      </c>
    </row>
    <row r="177" ht="11.25">
      <c r="A177" s="2" t="s">
        <v>102</v>
      </c>
    </row>
    <row r="178" ht="11.25">
      <c r="A178" s="2" t="s">
        <v>89</v>
      </c>
    </row>
    <row r="179" ht="11.25">
      <c r="A179" s="2" t="s">
        <v>124</v>
      </c>
    </row>
    <row r="180" ht="11.25">
      <c r="A180" s="2" t="s">
        <v>109</v>
      </c>
    </row>
    <row r="181" ht="11.25">
      <c r="A181" s="2" t="s">
        <v>110</v>
      </c>
    </row>
    <row r="182" ht="11.25">
      <c r="A182" s="2" t="s">
        <v>111</v>
      </c>
    </row>
    <row r="183" ht="11.25">
      <c r="A183" s="2" t="s">
        <v>112</v>
      </c>
    </row>
    <row r="185" ht="11.25">
      <c r="A185" s="2" t="s">
        <v>122</v>
      </c>
    </row>
    <row r="186" ht="11.25">
      <c r="A186" s="2" t="s">
        <v>114</v>
      </c>
    </row>
    <row r="187" ht="11.25">
      <c r="A187" s="2" t="s">
        <v>115</v>
      </c>
    </row>
    <row r="188" ht="11.25">
      <c r="A188" s="2" t="s">
        <v>117</v>
      </c>
    </row>
    <row r="189" ht="11.25">
      <c r="A189" s="2" t="s">
        <v>116</v>
      </c>
    </row>
    <row r="191" spans="1:7" ht="11.25">
      <c r="A191" s="2" t="s">
        <v>125</v>
      </c>
      <c r="G191"/>
    </row>
    <row r="192" spans="1:7" ht="11.25">
      <c r="A192" s="39" t="s">
        <v>126</v>
      </c>
      <c r="G192" s="27"/>
    </row>
    <row r="194" ht="11.25">
      <c r="A194" s="2" t="s">
        <v>118</v>
      </c>
    </row>
    <row r="196" ht="11.25">
      <c r="A196" s="2" t="s">
        <v>76</v>
      </c>
    </row>
    <row r="198" ht="11.25">
      <c r="A198" s="2" t="s">
        <v>77</v>
      </c>
    </row>
    <row r="199" ht="11.25">
      <c r="A199" s="2" t="s">
        <v>78</v>
      </c>
    </row>
    <row r="200" ht="11.25">
      <c r="A200" s="2" t="s">
        <v>119</v>
      </c>
    </row>
    <row r="201" ht="11.25">
      <c r="A201" s="2" t="s">
        <v>79</v>
      </c>
    </row>
    <row r="203" ht="12.75">
      <c r="A203" s="28" t="s">
        <v>80</v>
      </c>
    </row>
    <row r="204" ht="12.75">
      <c r="A204" s="28"/>
    </row>
    <row r="205" ht="11.25">
      <c r="A205" s="29" t="s">
        <v>82</v>
      </c>
    </row>
    <row r="206" ht="11.25">
      <c r="A206" s="2" t="s">
        <v>85</v>
      </c>
    </row>
    <row r="207" ht="11.25">
      <c r="A207" s="2" t="s">
        <v>83</v>
      </c>
    </row>
    <row r="209" ht="11.25">
      <c r="A209" s="30" t="s">
        <v>81</v>
      </c>
    </row>
    <row r="211" ht="11.25">
      <c r="A211" s="2" t="s">
        <v>120</v>
      </c>
    </row>
  </sheetData>
  <mergeCells count="1">
    <mergeCell ref="A1:B2"/>
  </mergeCells>
  <hyperlinks>
    <hyperlink ref="A209" r:id="rId1" display="DBT Survey to Collect Customer Information"/>
    <hyperlink ref="A192" r:id="rId2" display="https://www.gov.uk/oil-and-gas "/>
  </hyperlinks>
  <printOptions horizontalCentered="1" verticalCentered="1"/>
  <pageMargins left="0.5118110236220472" right="0.5118110236220472" top="0.31496062992125984" bottom="0.3937007874015748" header="0.4330708661417323" footer="0.5905511811023623"/>
  <pageSetup horizontalDpi="300" verticalDpi="300" orientation="portrait" paperSize="9" scale="80" r:id="rId4"/>
  <rowBreaks count="2" manualBreakCount="2">
    <brk id="71" max="22" man="1"/>
    <brk id="148" max="255" man="1"/>
  </rowBreaks>
  <colBreaks count="1" manualBreakCount="1">
    <brk id="23" max="203"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7221063</cp:lastModifiedBy>
  <cp:lastPrinted>2014-04-17T09:09:36Z</cp:lastPrinted>
  <dcterms:created xsi:type="dcterms:W3CDTF">1997-07-31T15:21:52Z</dcterms:created>
  <dcterms:modified xsi:type="dcterms:W3CDTF">2014-12-19T15:11:48Z</dcterms:modified>
  <cp:category/>
  <cp:version/>
  <cp:contentType/>
  <cp:contentStatus/>
</cp:coreProperties>
</file>